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ee\Desktop\"/>
    </mc:Choice>
  </mc:AlternateContent>
  <workbookProtection workbookAlgorithmName="SHA-512" workbookHashValue="U9rCn1ASE5pNM1wZe5i7wO9nbdqYebFQTs0Toff/XFsyCm75KhL0usticLwMa9mVGEZpuvHYUYboouVK0JkqBw==" workbookSaltValue="nSln1MFjaSvb+pEk7WuJbw==" workbookSpinCount="100000" lockStructure="1"/>
  <bookViews>
    <workbookView xWindow="-120" yWindow="-120" windowWidth="29040" windowHeight="15840" tabRatio="624" xr2:uid="{00000000-000D-0000-FFFF-FFFF00000000}"/>
  </bookViews>
  <sheets>
    <sheet name="LookUp" sheetId="3" r:id="rId1"/>
    <sheet name="Rating Area" sheetId="1" state="hidden" r:id="rId2"/>
    <sheet name="Packages" sheetId="9" r:id="rId3"/>
    <sheet name="AreaT" sheetId="2" state="hidden" r:id="rId4"/>
    <sheet name="Testing" sheetId="13" state="hidden" r:id="rId5"/>
    <sheet name="Listing Order" sheetId="14" r:id="rId6"/>
    <sheet name="2021 MC Packages" sheetId="15" r:id="rId7"/>
    <sheet name="MC Package ID Mapping" sheetId="18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ADM1">'[1]Selection Criteria'!$F$8</definedName>
    <definedName name="___ADM11">'[1]Selection Criteria'!$G$8</definedName>
    <definedName name="___ADM110">'[1]Selection Criteria'!$P$8</definedName>
    <definedName name="___ADM111">'[1]Selection Criteria'!$Q$8</definedName>
    <definedName name="___ADM12">'[1]Selection Criteria'!$H$8</definedName>
    <definedName name="___ADM13">'[1]Selection Criteria'!$I$8</definedName>
    <definedName name="___ADM14">'[1]Selection Criteria'!$J$8</definedName>
    <definedName name="___ADM15">'[1]Selection Criteria'!$K$8</definedName>
    <definedName name="___ADM16">'[1]Selection Criteria'!$L$8</definedName>
    <definedName name="___ADM17">'[1]Selection Criteria'!$M$8</definedName>
    <definedName name="___ADM18">'[1]Selection Criteria'!$N$8</definedName>
    <definedName name="___ADM19">'[1]Selection Criteria'!$O$8</definedName>
    <definedName name="___ADM2">'[1]Selection Criteria'!$F$9</definedName>
    <definedName name="___ADM21">'[1]Selection Criteria'!$G$9</definedName>
    <definedName name="___ADM210">'[1]Selection Criteria'!$P$9</definedName>
    <definedName name="___ADM211">'[1]Selection Criteria'!$Q$9</definedName>
    <definedName name="___ADM22">'[1]Selection Criteria'!$H$9</definedName>
    <definedName name="___ADM23">'[1]Selection Criteria'!$I$9</definedName>
    <definedName name="___ADM24">'[1]Selection Criteria'!$J$9</definedName>
    <definedName name="___ADM25">'[1]Selection Criteria'!$K$9</definedName>
    <definedName name="___ADM26">'[1]Selection Criteria'!$L$9</definedName>
    <definedName name="___ADM27">'[1]Selection Criteria'!$M$9</definedName>
    <definedName name="___ADM28">'[1]Selection Criteria'!$N$9</definedName>
    <definedName name="___ADM29">'[1]Selection Criteria'!$O$9</definedName>
    <definedName name="___ADM3">'[1]Selection Criteria'!$F$10</definedName>
    <definedName name="___ADM31">'[1]Selection Criteria'!$G$10</definedName>
    <definedName name="___ADM310">'[1]Selection Criteria'!$P$10</definedName>
    <definedName name="___ADM311">'[1]Selection Criteria'!$Q$10</definedName>
    <definedName name="___ADM32">'[1]Selection Criteria'!$H$10</definedName>
    <definedName name="___ADM33">'[1]Selection Criteria'!$I$10</definedName>
    <definedName name="___ADM34">'[1]Selection Criteria'!$J$10</definedName>
    <definedName name="___ADM35">'[1]Selection Criteria'!$K$10</definedName>
    <definedName name="___ADM36">'[1]Selection Criteria'!$L$10</definedName>
    <definedName name="___ADM37">'[1]Selection Criteria'!$M$10</definedName>
    <definedName name="___ADM38">'[1]Selection Criteria'!$N$10</definedName>
    <definedName name="___ADM39">'[1]Selection Criteria'!$O$10</definedName>
    <definedName name="___CPY211" localSheetId="6">#REF!</definedName>
    <definedName name="___CPY211" localSheetId="7">#REF!</definedName>
    <definedName name="___CPY211">#REF!</definedName>
    <definedName name="___CPY212">#REF!</definedName>
    <definedName name="___CPY221">#REF!</definedName>
    <definedName name="___CPY222">#REF!</definedName>
    <definedName name="___CPY231">#REF!</definedName>
    <definedName name="___CPY232">#REF!</definedName>
    <definedName name="___CPY241">#REF!</definedName>
    <definedName name="___CPY242">#REF!</definedName>
    <definedName name="___CPY251">#REF!</definedName>
    <definedName name="___CPY252">#REF!</definedName>
    <definedName name="___CPY261">#REF!</definedName>
    <definedName name="___CPY262">#REF!</definedName>
    <definedName name="___EDA1">#REF!</definedName>
    <definedName name="___EDA2" localSheetId="6">'[2]UHB Base Rates&amp;Factors 1 - 99 '!#REF!</definedName>
    <definedName name="___EDA2" localSheetId="7">'[2]UHB Base Rates&amp;Factors 1 - 99 '!#REF!</definedName>
    <definedName name="___EDA2">'[2]UHB Base Rates&amp;Factors 1 - 99 '!#REF!</definedName>
    <definedName name="___EDA3" localSheetId="6">#REF!</definedName>
    <definedName name="___EDA3" localSheetId="7">#REF!</definedName>
    <definedName name="___EDA3">#REF!</definedName>
    <definedName name="___EDA4" localSheetId="6">'[2]UHB Base Rates&amp;Factors 1 - 99 '!#REF!</definedName>
    <definedName name="___EDA4" localSheetId="7">'[2]UHB Base Rates&amp;Factors 1 - 99 '!#REF!</definedName>
    <definedName name="___EDA4">'[2]UHB Base Rates&amp;Factors 1 - 99 '!#REF!</definedName>
    <definedName name="___Mem1" localSheetId="6">#REF!</definedName>
    <definedName name="___Mem1" localSheetId="7">#REF!</definedName>
    <definedName name="___Mem1">#REF!</definedName>
    <definedName name="___Mem2">#REF!</definedName>
    <definedName name="___PST211">#REF!</definedName>
    <definedName name="___PST212">#REF!</definedName>
    <definedName name="___PST221">#REF!</definedName>
    <definedName name="___PST222">#REF!</definedName>
    <definedName name="___PST231">#REF!</definedName>
    <definedName name="___PST232">#REF!</definedName>
    <definedName name="___PST241">#REF!</definedName>
    <definedName name="___PST242">#REF!</definedName>
    <definedName name="___PST251">#REF!</definedName>
    <definedName name="___PST252">#REF!</definedName>
    <definedName name="___PST261">#REF!</definedName>
    <definedName name="___PST262">#REF!</definedName>
    <definedName name="___SIC4">[3]Parm!$I$111</definedName>
    <definedName name="___sub1" localSheetId="7" hidden="1">{"xx1",#N/A,FALSE,"Main";"xx2",#N/A,FALSE,"Main";"xx3",#N/A,FALSE,"Main"}</definedName>
    <definedName name="___sub1" hidden="1">{"xx1",#N/A,FALSE,"Main";"xx2",#N/A,FALSE,"Main";"xx3",#N/A,FALSE,"Main"}</definedName>
    <definedName name="___sub2" localSheetId="7" hidden="1">{"xx1",#N/A,FALSE,"Main";"xx2",#N/A,FALSE,"Main";"xx3",#N/A,FALSE,"Main"}</definedName>
    <definedName name="___sub2" hidden="1">{"xx1",#N/A,FALSE,"Main";"xx2",#N/A,FALSE,"Main";"xx3",#N/A,FALSE,"Main"}</definedName>
    <definedName name="__ADM1">'[1]Selection Criteria'!$F$8</definedName>
    <definedName name="__ADM11">'[1]Selection Criteria'!$G$8</definedName>
    <definedName name="__ADM110">'[1]Selection Criteria'!$P$8</definedName>
    <definedName name="__ADM111">'[1]Selection Criteria'!$Q$8</definedName>
    <definedName name="__ADM12">'[1]Selection Criteria'!$H$8</definedName>
    <definedName name="__ADM13">'[1]Selection Criteria'!$I$8</definedName>
    <definedName name="__ADM14">'[1]Selection Criteria'!$J$8</definedName>
    <definedName name="__ADM15">'[1]Selection Criteria'!$K$8</definedName>
    <definedName name="__ADM16">'[1]Selection Criteria'!$L$8</definedName>
    <definedName name="__ADM17">'[1]Selection Criteria'!$M$8</definedName>
    <definedName name="__ADM18">'[1]Selection Criteria'!$N$8</definedName>
    <definedName name="__ADM19">'[1]Selection Criteria'!$O$8</definedName>
    <definedName name="__ADM2">'[1]Selection Criteria'!$F$9</definedName>
    <definedName name="__ADM21">'[1]Selection Criteria'!$G$9</definedName>
    <definedName name="__ADM210">'[1]Selection Criteria'!$P$9</definedName>
    <definedName name="__ADM211">'[1]Selection Criteria'!$Q$9</definedName>
    <definedName name="__ADM22">'[1]Selection Criteria'!$H$9</definedName>
    <definedName name="__ADM23">'[1]Selection Criteria'!$I$9</definedName>
    <definedName name="__ADM24">'[1]Selection Criteria'!$J$9</definedName>
    <definedName name="__ADM25">'[1]Selection Criteria'!$K$9</definedName>
    <definedName name="__ADM26">'[1]Selection Criteria'!$L$9</definedName>
    <definedName name="__ADM27">'[1]Selection Criteria'!$M$9</definedName>
    <definedName name="__ADM28">'[1]Selection Criteria'!$N$9</definedName>
    <definedName name="__ADM29">'[1]Selection Criteria'!$O$9</definedName>
    <definedName name="__ADM3">'[1]Selection Criteria'!$F$10</definedName>
    <definedName name="__ADM31">'[1]Selection Criteria'!$G$10</definedName>
    <definedName name="__ADM310">'[1]Selection Criteria'!$P$10</definedName>
    <definedName name="__ADM311">'[1]Selection Criteria'!$Q$10</definedName>
    <definedName name="__ADM32">'[1]Selection Criteria'!$H$10</definedName>
    <definedName name="__ADM33">'[1]Selection Criteria'!$I$10</definedName>
    <definedName name="__ADM34">'[1]Selection Criteria'!$J$10</definedName>
    <definedName name="__ADM35">'[1]Selection Criteria'!$K$10</definedName>
    <definedName name="__ADM36">'[1]Selection Criteria'!$L$10</definedName>
    <definedName name="__ADM37">'[1]Selection Criteria'!$M$10</definedName>
    <definedName name="__ADM38">'[1]Selection Criteria'!$N$10</definedName>
    <definedName name="__ADM39">'[1]Selection Criteria'!$O$10</definedName>
    <definedName name="__CPY211" localSheetId="6">#REF!</definedName>
    <definedName name="__CPY211" localSheetId="7">#REF!</definedName>
    <definedName name="__CPY211">#REF!</definedName>
    <definedName name="__CPY212">#REF!</definedName>
    <definedName name="__CPY221">#REF!</definedName>
    <definedName name="__CPY222">#REF!</definedName>
    <definedName name="__CPY231">#REF!</definedName>
    <definedName name="__CPY232">#REF!</definedName>
    <definedName name="__CPY241">#REF!</definedName>
    <definedName name="__CPY242">#REF!</definedName>
    <definedName name="__CPY251">#REF!</definedName>
    <definedName name="__CPY252">#REF!</definedName>
    <definedName name="__CPY261">#REF!</definedName>
    <definedName name="__CPY262">#REF!</definedName>
    <definedName name="__EDA1">#REF!</definedName>
    <definedName name="__EDA2" localSheetId="6">'[2]UHB Base Rates&amp;Factors 1 - 99 '!#REF!</definedName>
    <definedName name="__EDA2" localSheetId="7">'[2]UHB Base Rates&amp;Factors 1 - 99 '!#REF!</definedName>
    <definedName name="__EDA2">'[2]UHB Base Rates&amp;Factors 1 - 99 '!#REF!</definedName>
    <definedName name="__EDA3" localSheetId="6">#REF!</definedName>
    <definedName name="__EDA3" localSheetId="7">#REF!</definedName>
    <definedName name="__EDA3">#REF!</definedName>
    <definedName name="__EDA4" localSheetId="6">'[2]UHB Base Rates&amp;Factors 1 - 99 '!#REF!</definedName>
    <definedName name="__EDA4" localSheetId="7">'[2]UHB Base Rates&amp;Factors 1 - 99 '!#REF!</definedName>
    <definedName name="__EDA4">'[2]UHB Base Rates&amp;Factors 1 - 99 '!#REF!</definedName>
    <definedName name="__Mem1" localSheetId="6">#REF!</definedName>
    <definedName name="__Mem1" localSheetId="7">#REF!</definedName>
    <definedName name="__Mem1">#REF!</definedName>
    <definedName name="__Mem2">#REF!</definedName>
    <definedName name="__PST211">#REF!</definedName>
    <definedName name="__PST212">#REF!</definedName>
    <definedName name="__PST221">#REF!</definedName>
    <definedName name="__PST222">#REF!</definedName>
    <definedName name="__PST231">#REF!</definedName>
    <definedName name="__PST232">#REF!</definedName>
    <definedName name="__PST241">#REF!</definedName>
    <definedName name="__PST242">#REF!</definedName>
    <definedName name="__PST251">#REF!</definedName>
    <definedName name="__PST252">#REF!</definedName>
    <definedName name="__PST261">#REF!</definedName>
    <definedName name="__PST262">#REF!</definedName>
    <definedName name="__SIC4">[3]Parm!$I$111</definedName>
    <definedName name="__sub1" localSheetId="7" hidden="1">{"xx1",#N/A,FALSE,"Main";"xx2",#N/A,FALSE,"Main";"xx3",#N/A,FALSE,"Main"}</definedName>
    <definedName name="__sub1" hidden="1">{"xx1",#N/A,FALSE,"Main";"xx2",#N/A,FALSE,"Main";"xx3",#N/A,FALSE,"Main"}</definedName>
    <definedName name="__sub2" localSheetId="7" hidden="1">{"xx1",#N/A,FALSE,"Main";"xx2",#N/A,FALSE,"Main";"xx3",#N/A,FALSE,"Main"}</definedName>
    <definedName name="__sub2" hidden="1">{"xx1",#N/A,FALSE,"Main";"xx2",#N/A,FALSE,"Main";"xx3",#N/A,FALSE,"Main"}</definedName>
    <definedName name="_ADM1">'[1]Selection Criteria'!$F$8</definedName>
    <definedName name="_ADM11">'[1]Selection Criteria'!$G$8</definedName>
    <definedName name="_ADM110">'[1]Selection Criteria'!$P$8</definedName>
    <definedName name="_ADM111">'[1]Selection Criteria'!$Q$8</definedName>
    <definedName name="_ADM12">'[1]Selection Criteria'!$H$8</definedName>
    <definedName name="_ADM13">'[1]Selection Criteria'!$I$8</definedName>
    <definedName name="_ADM14">'[1]Selection Criteria'!$J$8</definedName>
    <definedName name="_ADM15">'[1]Selection Criteria'!$K$8</definedName>
    <definedName name="_ADM16">'[1]Selection Criteria'!$L$8</definedName>
    <definedName name="_ADM17">'[1]Selection Criteria'!$M$8</definedName>
    <definedName name="_ADM18">'[1]Selection Criteria'!$N$8</definedName>
    <definedName name="_ADM19">'[1]Selection Criteria'!$O$8</definedName>
    <definedName name="_ADM2">'[1]Selection Criteria'!$F$9</definedName>
    <definedName name="_ADM21">'[1]Selection Criteria'!$G$9</definedName>
    <definedName name="_ADM210">'[1]Selection Criteria'!$P$9</definedName>
    <definedName name="_ADM211">'[1]Selection Criteria'!$Q$9</definedName>
    <definedName name="_ADM22">'[1]Selection Criteria'!$H$9</definedName>
    <definedName name="_ADM23">'[1]Selection Criteria'!$I$9</definedName>
    <definedName name="_ADM24">'[1]Selection Criteria'!$J$9</definedName>
    <definedName name="_ADM25">'[1]Selection Criteria'!$K$9</definedName>
    <definedName name="_ADM26">'[1]Selection Criteria'!$L$9</definedName>
    <definedName name="_ADM27">'[1]Selection Criteria'!$M$9</definedName>
    <definedName name="_ADM28">'[1]Selection Criteria'!$N$9</definedName>
    <definedName name="_ADM29">'[1]Selection Criteria'!$O$9</definedName>
    <definedName name="_ADM3">'[1]Selection Criteria'!$F$10</definedName>
    <definedName name="_ADM31">'[1]Selection Criteria'!$G$10</definedName>
    <definedName name="_ADM310">'[1]Selection Criteria'!$P$10</definedName>
    <definedName name="_ADM311">'[1]Selection Criteria'!$Q$10</definedName>
    <definedName name="_ADM32">'[1]Selection Criteria'!$H$10</definedName>
    <definedName name="_ADM33">'[1]Selection Criteria'!$I$10</definedName>
    <definedName name="_ADM34">'[1]Selection Criteria'!$J$10</definedName>
    <definedName name="_ADM35">'[1]Selection Criteria'!$K$10</definedName>
    <definedName name="_ADM36">'[1]Selection Criteria'!$L$10</definedName>
    <definedName name="_ADM37">'[1]Selection Criteria'!$M$10</definedName>
    <definedName name="_ADM38">'[1]Selection Criteria'!$N$10</definedName>
    <definedName name="_ADM39">'[1]Selection Criteria'!$O$10</definedName>
    <definedName name="_CPY211" localSheetId="6">#REF!</definedName>
    <definedName name="_CPY211" localSheetId="7">#REF!</definedName>
    <definedName name="_CPY211">#REF!</definedName>
    <definedName name="_CPY212">#REF!</definedName>
    <definedName name="_CPY221">#REF!</definedName>
    <definedName name="_CPY222">#REF!</definedName>
    <definedName name="_CPY231">#REF!</definedName>
    <definedName name="_CPY232">#REF!</definedName>
    <definedName name="_CPY241">#REF!</definedName>
    <definedName name="_CPY242">#REF!</definedName>
    <definedName name="_CPY251">#REF!</definedName>
    <definedName name="_CPY252">#REF!</definedName>
    <definedName name="_CPY261">#REF!</definedName>
    <definedName name="_CPY262">#REF!</definedName>
    <definedName name="_EDA1">#REF!</definedName>
    <definedName name="_EDA2" localSheetId="6">'[2]UHB Base Rates&amp;Factors 1 - 99 '!#REF!</definedName>
    <definedName name="_EDA2" localSheetId="7">'[2]UHB Base Rates&amp;Factors 1 - 99 '!#REF!</definedName>
    <definedName name="_EDA2">'[2]UHB Base Rates&amp;Factors 1 - 99 '!#REF!</definedName>
    <definedName name="_EDA3" localSheetId="6">#REF!</definedName>
    <definedName name="_EDA3" localSheetId="7">#REF!</definedName>
    <definedName name="_EDA3">#REF!</definedName>
    <definedName name="_EDA4" localSheetId="6">'[2]UHB Base Rates&amp;Factors 1 - 99 '!#REF!</definedName>
    <definedName name="_EDA4" localSheetId="7">'[2]UHB Base Rates&amp;Factors 1 - 99 '!#REF!</definedName>
    <definedName name="_EDA4">'[2]UHB Base Rates&amp;Factors 1 - 99 '!#REF!</definedName>
    <definedName name="_Fill" localSheetId="7" hidden="1">#REF!</definedName>
    <definedName name="_Fill" hidden="1">#REF!</definedName>
    <definedName name="_xlnm._FilterDatabase" localSheetId="3" hidden="1">AreaT!$A$4:$WVZ$2702</definedName>
    <definedName name="_xlnm._FilterDatabase" localSheetId="5" hidden="1">'Listing Order'!$A$1:$C$45</definedName>
    <definedName name="_xlnm._FilterDatabase" localSheetId="7" hidden="1">'MC Package ID Mapping'!$A$2:$J$50</definedName>
    <definedName name="_xlnm._FilterDatabase" localSheetId="2" hidden="1">Packages!$A$2:$D$77</definedName>
    <definedName name="_xlnm._FilterDatabase" localSheetId="4" hidden="1">Testing!$A$1:$I$79</definedName>
    <definedName name="_Key1" localSheetId="6" hidden="1">#REF!</definedName>
    <definedName name="_Key1" localSheetId="7" hidden="1">#REF!</definedName>
    <definedName name="_Key1" hidden="1">#REF!</definedName>
    <definedName name="_MatMult_A" hidden="1">#REF!</definedName>
    <definedName name="_MatMult_AxB" hidden="1">#REF!</definedName>
    <definedName name="_MatMult_B" hidden="1">#REF!</definedName>
    <definedName name="_Mem1">#REF!</definedName>
    <definedName name="_Mem2">#REF!</definedName>
    <definedName name="_Order1" hidden="1">255</definedName>
    <definedName name="_Order2" hidden="1">255</definedName>
    <definedName name="_PST211" localSheetId="6">#REF!</definedName>
    <definedName name="_PST211" localSheetId="7">#REF!</definedName>
    <definedName name="_PST211">#REF!</definedName>
    <definedName name="_PST212">#REF!</definedName>
    <definedName name="_PST221">#REF!</definedName>
    <definedName name="_PST222">#REF!</definedName>
    <definedName name="_PST231">#REF!</definedName>
    <definedName name="_PST232">#REF!</definedName>
    <definedName name="_PST241">#REF!</definedName>
    <definedName name="_PST242">#REF!</definedName>
    <definedName name="_PST251">#REF!</definedName>
    <definedName name="_PST252">#REF!</definedName>
    <definedName name="_PST261">#REF!</definedName>
    <definedName name="_PST262">#REF!</definedName>
    <definedName name="_SIC4">[3]Parm!$I$111</definedName>
    <definedName name="_Sort" localSheetId="6" hidden="1">#REF!</definedName>
    <definedName name="_Sort" localSheetId="7" hidden="1">#REF!</definedName>
    <definedName name="_Sort" hidden="1">#REF!</definedName>
    <definedName name="_sub1" localSheetId="7" hidden="1">{"xx1",#N/A,FALSE,"Main";"xx2",#N/A,FALSE,"Main";"xx3",#N/A,FALSE,"Main"}</definedName>
    <definedName name="_sub1" hidden="1">{"xx1",#N/A,FALSE,"Main";"xx2",#N/A,FALSE,"Main";"xx3",#N/A,FALSE,"Main"}</definedName>
    <definedName name="_sub2" localSheetId="7" hidden="1">{"xx1",#N/A,FALSE,"Main";"xx2",#N/A,FALSE,"Main";"xx3",#N/A,FALSE,"Main"}</definedName>
    <definedName name="_sub2" hidden="1">{"xx1",#N/A,FALSE,"Main";"xx2",#N/A,FALSE,"Main";"xx3",#N/A,FALSE,"Main"}</definedName>
    <definedName name="ACE_Net_PMPM" localSheetId="6">#REF!</definedName>
    <definedName name="ACE_Net_PMPM" localSheetId="7">#REF!</definedName>
    <definedName name="ACE_Net_PMPM">#REF!</definedName>
    <definedName name="ACE_PMPM">#REF!</definedName>
    <definedName name="Actuarial">#REF!</definedName>
    <definedName name="Admin">#REF!</definedName>
    <definedName name="Age_1" localSheetId="6">'[4]Lookup Tables'!$C$23</definedName>
    <definedName name="Age_1">'[5]Lookup Tables'!$C$23</definedName>
    <definedName name="Age_2" localSheetId="6">'[4]Lookup Tables'!$C$24</definedName>
    <definedName name="Age_2">'[5]Lookup Tables'!$C$24</definedName>
    <definedName name="Age_3" localSheetId="6">'[4]Lookup Tables'!$C$25</definedName>
    <definedName name="Age_3">'[5]Lookup Tables'!$C$25</definedName>
    <definedName name="Age_4" localSheetId="6">'[4]Lookup Tables'!$C$26</definedName>
    <definedName name="Age_4">'[5]Lookup Tables'!$C$26</definedName>
    <definedName name="Age_5" localSheetId="6">'[4]Lookup Tables'!$C$27</definedName>
    <definedName name="Age_5">'[5]Lookup Tables'!$C$27</definedName>
    <definedName name="Age_6" localSheetId="6">'[4]Lookup Tables'!$C$28</definedName>
    <definedName name="Age_6">'[5]Lookup Tables'!$C$28</definedName>
    <definedName name="Age_7" localSheetId="6">'[4]Lookup Tables'!$C$29</definedName>
    <definedName name="Age_7">'[5]Lookup Tables'!$C$29</definedName>
    <definedName name="AgeBandsT">[6]ASF!$A$3:$C$13</definedName>
    <definedName name="ALL_LAGS">[7]Lags!$C$1:$F$29</definedName>
    <definedName name="Annual_Prev_Cap" localSheetId="6">[8]BenefitInput!$F$9</definedName>
    <definedName name="Annual_Prev_Cap">[9]BenefitInput!$F$9</definedName>
    <definedName name="area" localSheetId="6">'[4]Census Input'!$H$13</definedName>
    <definedName name="area">'[5]Census Input'!$H$13</definedName>
    <definedName name="ASF_T">[6]ASF!$I$3:$N$98</definedName>
    <definedName name="ASFCurrMed">[3]Parm!$I$38</definedName>
    <definedName name="Average_Contract_Size">[10]EAP!$S$37</definedName>
    <definedName name="Average_Group_Size__Subs" localSheetId="6">[10]EAP!#REF!</definedName>
    <definedName name="Average_Group_Size__Subs" localSheetId="7">[10]EAP!#REF!</definedName>
    <definedName name="Average_Group_Size__Subs">[10]EAP!#REF!</definedName>
    <definedName name="BaseRate" localSheetId="6">#REF!</definedName>
    <definedName name="BaseRate" localSheetId="7">#REF!</definedName>
    <definedName name="BaseRate">#REF!</definedName>
    <definedName name="Begin_Format">#REF!</definedName>
    <definedName name="Begin_Formula_Copy">#REF!</definedName>
    <definedName name="BeginProdRange">#REF!</definedName>
    <definedName name="BrokerCommission">[11]Calc!$B$141</definedName>
    <definedName name="BusGrp">[12]Input!$C$15</definedName>
    <definedName name="calcCurrDescColMed" localSheetId="6">'[3]Rec-UDRExper'!#REF!</definedName>
    <definedName name="calcCurrDescColMed" localSheetId="7">'[3]Rec-UDRExper'!#REF!</definedName>
    <definedName name="calcCurrDescColMed">'[3]Rec-UDRExper'!#REF!</definedName>
    <definedName name="calcCurrDescColRx" localSheetId="6">'[3]Rec-UDRExper'!#REF!</definedName>
    <definedName name="calcCurrDescColRx" localSheetId="7">'[3]Rec-UDRExper'!#REF!</definedName>
    <definedName name="calcCurrDescColRx">'[3]Rec-UDRExper'!#REF!</definedName>
    <definedName name="calcCurrPlanColMed">'[3]Rec-UDRExper'!#REF!</definedName>
    <definedName name="calcCurrPlanColRx">'[3]Rec-UDRExper'!#REF!</definedName>
    <definedName name="calcCurrRxNum">'[3]Rec-UDRExper'!#REF!</definedName>
    <definedName name="calcPackageNum">[3]InputPlan!$AG$38</definedName>
    <definedName name="calcPremiumTaxPHS">[3]Calc!$D$745</definedName>
    <definedName name="calcPremiumTaxUHC">[3]Calc!$D$742</definedName>
    <definedName name="calcStateAssessmentsPHS">[3]Calc!$E$745</definedName>
    <definedName name="calcStateAssessmentsUHC">[3]Calc!$E$742</definedName>
    <definedName name="CD_NAME" localSheetId="6">#REF!</definedName>
    <definedName name="CD_NAME" localSheetId="7">#REF!</definedName>
    <definedName name="CD_NAME">#REF!</definedName>
    <definedName name="Claims_Tbl_Ded2">[13]Ded2!$A$12</definedName>
    <definedName name="ClaimsRiskMargin" localSheetId="6">#REF!</definedName>
    <definedName name="ClaimsRiskMargin" localSheetId="7">#REF!</definedName>
    <definedName name="ClaimsRiskMargin">#REF!</definedName>
    <definedName name="ClosedForm">[14]Inputs!$K$11</definedName>
    <definedName name="CO_LAGS">[7]Lags!$AS$1:$AV$29</definedName>
    <definedName name="COC_ID_CalcLine" localSheetId="6">[8]BenefitInput!$D$9</definedName>
    <definedName name="COC_ID_CalcLine">[9]BenefitInput!$D$9</definedName>
    <definedName name="COC_ID_LIST">[15]InputValues!$I$15:$I$21</definedName>
    <definedName name="COC_ID_PlanLine" localSheetId="6">#REF!</definedName>
    <definedName name="COC_ID_PlanLine" localSheetId="7">#REF!</definedName>
    <definedName name="COC_ID_PlanLine">#REF!</definedName>
    <definedName name="Combined_Or_OON" localSheetId="6">[8]BenefitInput!$AG$9</definedName>
    <definedName name="Combined_Or_OON">[9]BenefitInput!$AG$9</definedName>
    <definedName name="Compliance" localSheetId="6">[16]Formulas!$H$3:$H$5</definedName>
    <definedName name="Compliance">[17]Formulas!$H$3:$H$5</definedName>
    <definedName name="Copay_Allergy_Inj_Ind" localSheetId="6">[8]BenefitInput!$AD$9</definedName>
    <definedName name="Copay_Allergy_Inj_Ind">[9]BenefitInput!$AD$9</definedName>
    <definedName name="CorporateOverhead" localSheetId="6">#REF!</definedName>
    <definedName name="CorporateOverhead" localSheetId="7">#REF!</definedName>
    <definedName name="CorporateOverhead">#REF!</definedName>
    <definedName name="CPAgeSexPrefillTo96National">#REF!</definedName>
    <definedName name="CustomCOC" localSheetId="6">[8]Custom!$B$6</definedName>
    <definedName name="CustomCOC">[9]Custom!$B$6</definedName>
    <definedName name="Ded_Applies_OOP_Max_Ind" localSheetId="6">[8]BenefitInput!$AH$9</definedName>
    <definedName name="Ded_Applies_OOP_Max_Ind">[9]BenefitInput!$AH$9</definedName>
    <definedName name="DedPeriod" localSheetId="6">[16]Formulas!$A$17:$A$19</definedName>
    <definedName name="DedPeriod">[17]Formulas!$A$17:$A$19</definedName>
    <definedName name="Deductible_Type" localSheetId="6">[8]BenefitInput!$AI$9</definedName>
    <definedName name="Deductible_Type">[9]BenefitInput!$AI$9</definedName>
    <definedName name="DentalDeductible" localSheetId="6">[16]Formulas!$F$40:$F$64</definedName>
    <definedName name="DentalDeductible">[17]Formulas!$F$40:$F$64</definedName>
    <definedName name="DentalProductType" localSheetId="6">[16]Formulas!$D$40:$D$44</definedName>
    <definedName name="DentalProductType">[17]Formulas!$D$40:$D$44</definedName>
    <definedName name="EEChNoChildren" localSheetId="6">'[2]UHB Base Rates&amp;Factors 1 - 99 '!#REF!</definedName>
    <definedName name="EEChNoChildren" localSheetId="7">'[2]UHB Base Rates&amp;Factors 1 - 99 '!#REF!</definedName>
    <definedName name="EEChNoChildren">'[2]UHB Base Rates&amp;Factors 1 - 99 '!#REF!</definedName>
    <definedName name="EffDt">[14]Inputs!$K$4</definedName>
    <definedName name="EffectiveDate" localSheetId="6">[8]BenefitInput!$B$4</definedName>
    <definedName name="EffectiveDate">[9]BenefitInput!$B$4</definedName>
    <definedName name="EMERM">[1]Tables!$W$5:$X$20</definedName>
    <definedName name="End_AutoFill" localSheetId="6">#REF!</definedName>
    <definedName name="End_AutoFill" localSheetId="7">#REF!</definedName>
    <definedName name="End_AutoFill">#REF!</definedName>
    <definedName name="End_Format">#REF!</definedName>
    <definedName name="End_Range">#REF!</definedName>
    <definedName name="EOV_Flag">#REF!</definedName>
    <definedName name="ER_Copay_Amt" localSheetId="6">[8]BenefitInput!$P$9</definedName>
    <definedName name="ER_Copay_Amt">[9]BenefitInput!$P$9</definedName>
    <definedName name="ER_Copay_CBD_Ind" localSheetId="6">[18]BenefitInput!$V$10</definedName>
    <definedName name="ER_Copay_CBD_Ind">[19]BenefitInput!$V$10</definedName>
    <definedName name="ER_Ded_Flag" localSheetId="6">#REF!</definedName>
    <definedName name="ER_Ded_Flag" localSheetId="7">#REF!</definedName>
    <definedName name="ER_Ded_Flag">#REF!</definedName>
    <definedName name="ErCounty">'[12]AreaT VLookUps'!$J$5</definedName>
    <definedName name="Exchanges" localSheetId="6">[16]Formulas!$A$3:$A$5</definedName>
    <definedName name="Exchanges">[17]Formulas!$A$3:$A$5</definedName>
    <definedName name="ExhibitIV">'[20]Table of Contents'!$A$14</definedName>
    <definedName name="ExhibitIVDesc">'[20]Table of Contents'!$C$14</definedName>
    <definedName name="ExhibitIX">'[21]Table of Contents'!$A$20</definedName>
    <definedName name="ExhibitIXDesc">'[21]Table of Contents'!$C$20</definedName>
    <definedName name="ExhibitV">'[20]Table of Contents'!$A$15</definedName>
    <definedName name="ExhibitVDesc">'[20]Table of Contents'!$C$15</definedName>
    <definedName name="ExhibitVI">'[20]Table of Contents'!$A$16</definedName>
    <definedName name="ExhibitVIDesc">'[20]Table of Contents'!$C$16</definedName>
    <definedName name="ExhibitVII">'[20]Table of Contents'!$A$17</definedName>
    <definedName name="ExhibitVIIDesc">'[20]Table of Contents'!$C$17</definedName>
    <definedName name="ExhibitVIII">'[21]Table of Contents'!$A$19</definedName>
    <definedName name="ExhibitVIIIDesc">'[21]Table of Contents'!$C$19</definedName>
    <definedName name="ExperData">[3]Calc!$B$15</definedName>
    <definedName name="ExpNumMonthsMed">[3]Calc!$C$11</definedName>
    <definedName name="ExpPlanNewPlanMed" localSheetId="6">[3]ExpPlansByMo!#REF!</definedName>
    <definedName name="ExpPlanNewPlanMed" localSheetId="7">[3]ExpPlansByMo!#REF!</definedName>
    <definedName name="ExpPlanNewPlanMed">[3]ExpPlansByMo!#REF!</definedName>
    <definedName name="ExpPlanNewPlanRx" localSheetId="6">[3]ExpPlansByMo!#REF!</definedName>
    <definedName name="ExpPlanNewPlanRx" localSheetId="7">[3]ExpPlansByMo!#REF!</definedName>
    <definedName name="ExpPlanNewPlanRx">[3]ExpPlansByMo!#REF!</definedName>
    <definedName name="Fam_OOP_Max_Type" localSheetId="6">[8]BenefitInput!$AR$9</definedName>
    <definedName name="Fam_OOP_Max_Type">[9]BenefitInput!$AR$9</definedName>
    <definedName name="FamilyNoChildren" localSheetId="6">'[2]UHB Base Rates&amp;Factors 100+'!#REF!</definedName>
    <definedName name="FamilyNoChildren" localSheetId="7">'[2]UHB Base Rates&amp;Factors 100+'!#REF!</definedName>
    <definedName name="FamilyNoChildren">'[2]UHB Base Rates&amp;Factors 100+'!#REF!</definedName>
    <definedName name="FctrBegin" localSheetId="6">#REF!</definedName>
    <definedName name="FctrBegin" localSheetId="7">#REF!</definedName>
    <definedName name="FctrBegin">#REF!</definedName>
    <definedName name="FctrEnd">#REF!</definedName>
    <definedName name="Final_HRA_Combined_PMPM" localSheetId="6">'[13]Std HSA Calcs'!#REF!</definedName>
    <definedName name="Final_HRA_Combined_PMPM" localSheetId="7">'[13]Std HSA Calcs'!#REF!</definedName>
    <definedName name="Final_HRA_Combined_PMPM">'[13]Std HSA Calcs'!#REF!</definedName>
    <definedName name="Final_HSA_PMPM" localSheetId="6">'[13]Std HSA Calcs'!#REF!</definedName>
    <definedName name="Final_HSA_PMPM" localSheetId="7">'[13]Std HSA Calcs'!#REF!</definedName>
    <definedName name="Final_HSA_PMPM">'[13]Std HSA Calcs'!#REF!</definedName>
    <definedName name="FirstYrRenew">[3]Parm!$I$20</definedName>
    <definedName name="flagFileName">[3]Flags!$B$9</definedName>
    <definedName name="flagHeader1">[3]Flags!$B$42</definedName>
    <definedName name="flagHeader1A">[3]Flags!$B$41</definedName>
    <definedName name="flagHeader2">[3]Flags!$B$43</definedName>
    <definedName name="flagVersion">[3]Flags!$B$10</definedName>
    <definedName name="G_A__PMPM" localSheetId="6">[10]EAP!#REF!</definedName>
    <definedName name="G_A__PMPM" localSheetId="7">[10]EAP!#REF!</definedName>
    <definedName name="G_A__PMPM">[10]EAP!#REF!</definedName>
    <definedName name="G_A_PCC__PMPM" localSheetId="6">[10]EAP!#REF!</definedName>
    <definedName name="G_A_PCC__PMPM" localSheetId="7">[10]EAP!#REF!</definedName>
    <definedName name="G_A_PCC__PMPM">[10]EAP!#REF!</definedName>
    <definedName name="Group_Size__Subs">[10]EAP!$G$5</definedName>
    <definedName name="HCP_" localSheetId="6">#REF!</definedName>
    <definedName name="HCP_" localSheetId="7">#REF!</definedName>
    <definedName name="HCP_">#REF!</definedName>
    <definedName name="HIOS_Descriptor">#REF!</definedName>
    <definedName name="HMO_Plan_Rel_Table" localSheetId="6">'[2]Med Plan Rels'!#REF!</definedName>
    <definedName name="HMO_Plan_Rel_Table" localSheetId="7">'[2]Med Plan Rels'!#REF!</definedName>
    <definedName name="HMO_Plan_Rel_Table">'[2]Med Plan Rels'!#REF!</definedName>
    <definedName name="HMOPlan_Selection" localSheetId="6">'[4]HMO Input'!$B$143</definedName>
    <definedName name="HMOPlan_Selection">'[5]HMO Input'!$B$143</definedName>
    <definedName name="HRAYesNo">[3]RMInput!$I$351</definedName>
    <definedName name="HSA_Benefits" localSheetId="6">#REF!</definedName>
    <definedName name="HSA_Benefits" localSheetId="7">#REF!</definedName>
    <definedName name="HSA_Benefits">#REF!</definedName>
    <definedName name="HSA_Benefits_All_Prev">#REF!</definedName>
    <definedName name="hsa_cbd_ind" localSheetId="6">[18]BenefitInput!$N$10</definedName>
    <definedName name="hsa_cbd_ind">[19]BenefitInput!$N$10</definedName>
    <definedName name="HSA_INN_PMPM_Fam_Prev_OPDiag" localSheetId="6">'[13]Std HSA Calcs'!#REF!</definedName>
    <definedName name="HSA_INN_PMPM_Fam_Prev_OPDiag" localSheetId="7">'[13]Std HSA Calcs'!#REF!</definedName>
    <definedName name="HSA_INN_PMPM_Fam_Prev_OPDiag">'[13]Std HSA Calcs'!#REF!</definedName>
    <definedName name="HSA_INN_PMPM_Sing_Prev_OPDiag" localSheetId="6">'[13]Std HSA Calcs'!#REF!</definedName>
    <definedName name="HSA_INN_PMPM_Sing_Prev_OPDiag" localSheetId="7">'[13]Std HSA Calcs'!#REF!</definedName>
    <definedName name="HSA_INN_PMPM_Sing_Prev_OPDiag">'[13]Std HSA Calcs'!#REF!</definedName>
    <definedName name="HSA_OON_PMPM_Fam_Prev_OPDiag">'[13]Std HSA Calcs'!#REF!</definedName>
    <definedName name="HSA_OON_PMPM_Sing_Prev_OPDiag">'[13]Std HSA Calcs'!#REF!</definedName>
    <definedName name="HSA_Values" localSheetId="6">#REF!,#REF!,#REF!</definedName>
    <definedName name="HSA_Values" localSheetId="7">#REF!,#REF!,#REF!</definedName>
    <definedName name="HSA_Values">#REF!,#REF!,#REF!</definedName>
    <definedName name="HTML_CodePage" hidden="1">1252</definedName>
    <definedName name="HTML_Control" localSheetId="6" hidden="1">{"'Census - Dallas'!$A$1:$S$76"}</definedName>
    <definedName name="HTML_Control" localSheetId="3" hidden="1">{"'Census - Dallas'!$A$1:$S$76"}</definedName>
    <definedName name="HTML_Control" localSheetId="7" hidden="1">{"'Census - Dallas'!$A$1:$S$76"}</definedName>
    <definedName name="HTML_Control" localSheetId="1" hidden="1">{"'Census - Dallas'!$A$1:$S$76"}</definedName>
    <definedName name="HTML_Control" hidden="1">{"'Census - Dallas'!$A$1:$S$76"}</definedName>
    <definedName name="HTML_Control2" localSheetId="6" hidden="1">{"'Census - Dallas'!$A$1:$S$76"}</definedName>
    <definedName name="HTML_Control2" localSheetId="3" hidden="1">{"'Census - Dallas'!$A$1:$S$76"}</definedName>
    <definedName name="HTML_Control2" localSheetId="7" hidden="1">{"'Census - Dallas'!$A$1:$S$76"}</definedName>
    <definedName name="HTML_Control2" localSheetId="1" hidden="1">{"'Census - Dallas'!$A$1:$S$76"}</definedName>
    <definedName name="HTML_Control2" hidden="1">{"'Census - Dallas'!$A$1:$S$76"}</definedName>
    <definedName name="HTML_Description" hidden="1">""</definedName>
    <definedName name="HTML_Email" hidden="1">"Miller_KR@exchange.phs.com"</definedName>
    <definedName name="HTML_Header" hidden="1">""</definedName>
    <definedName name="HTML_LastUpdate" hidden="1">"2/13/98"</definedName>
    <definedName name="HTML_LineAfter" hidden="1">FALSE</definedName>
    <definedName name="HTML_LineBefore" hidden="1">FALSE</definedName>
    <definedName name="HTML_Name" hidden="1">"Karl Russell Miller"</definedName>
    <definedName name="HTML_OBDlg2" hidden="1">TRUE</definedName>
    <definedName name="HTML_OBDlg4" hidden="1">TRUE</definedName>
    <definedName name="HTML_OS" hidden="1">0</definedName>
    <definedName name="HTML_PathFile" hidden="1">"C:\MyData\Excel\RateModel\RateModelCensus.htm"</definedName>
    <definedName name="HTML_Title" hidden="1">""</definedName>
    <definedName name="In_Ntwk_Coin" localSheetId="6">[8]BenefitInput!$H$9</definedName>
    <definedName name="In_Ntwk_Coin">[9]BenefitInput!$H$9</definedName>
    <definedName name="In_Ntwk_Ded" localSheetId="6">[8]BenefitInput!$G$9</definedName>
    <definedName name="In_Ntwk_Ded">[9]BenefitInput!$G$9</definedName>
    <definedName name="In_Ntwk_Fam_Ded" localSheetId="6">#REF!</definedName>
    <definedName name="In_Ntwk_Fam_Ded" localSheetId="7">#REF!</definedName>
    <definedName name="In_Ntwk_Fam_Ded">#REF!</definedName>
    <definedName name="In_Ntwk_Fam_OOPMax">#REF!</definedName>
    <definedName name="In_Ntwk_OOP_Max" localSheetId="6">[8]BenefitInput!$I$9</definedName>
    <definedName name="In_Ntwk_OOP_Max">[9]BenefitInput!$I$9</definedName>
    <definedName name="InASManualInput2Tier" localSheetId="6">#REF!</definedName>
    <definedName name="InASManualInput2Tier" localSheetId="7">#REF!</definedName>
    <definedName name="InASManualInput2Tier">#REF!</definedName>
    <definedName name="InASManualInput3Tier">#REF!</definedName>
    <definedName name="InASManualInput4Tier">#REF!</definedName>
    <definedName name="InASManualInputMembers">#REF!</definedName>
    <definedName name="InAverageContractSize">[22]Assumptions!$B$15</definedName>
    <definedName name="INCOIN">[1]Tables!$G$5:$H$14</definedName>
    <definedName name="Ind_Non_Emb_Net_Allowed_IntRx">'[13]Std HSA Calcs'!$C$10:$E$10,'[13]Std HSA Calcs'!$G$10</definedName>
    <definedName name="INDED">[1]Tables!$C$5:$D$36</definedName>
    <definedName name="INN_Allowed" localSheetId="6">#REF!</definedName>
    <definedName name="INN_Allowed" localSheetId="7">#REF!</definedName>
    <definedName name="INN_Allowed">#REF!</definedName>
    <definedName name="INN_Fam_Ded_Type" localSheetId="6">[8]BenefitInput!$AJ$9</definedName>
    <definedName name="INN_Fam_Ded_Type">[9]BenefitInput!$AJ$9</definedName>
    <definedName name="INN_Global_OOP_Dol" localSheetId="6">[18]RateCalcs!$AI$117</definedName>
    <definedName name="INN_Global_OOP_Dol">[19]RateCalcs!$AI$117</definedName>
    <definedName name="INN_Net" localSheetId="6">#REF!</definedName>
    <definedName name="INN_Net" localSheetId="7">#REF!</definedName>
    <definedName name="INN_Net">#REF!</definedName>
    <definedName name="INN_RxAllowedPMPM">[13]CPS6!$F$105</definedName>
    <definedName name="INOOP">[1]Tables!$K$5:$L$51</definedName>
    <definedName name="inpEffDate">[11]GlobalInput!$F$49</definedName>
    <definedName name="inpGrpName">[11]GlobalInput!$F$45</definedName>
    <definedName name="inpGrpNums">[11]GlobalInput!$F$46</definedName>
    <definedName name="inpHRAAdmin">[3]RMInput!$C$351</definedName>
    <definedName name="inpHSAAdmin">[3]RMInput!$C$352</definedName>
    <definedName name="inpMembersByArea">[3]InputNBMemDist!$D$14:$D$609</definedName>
    <definedName name="inpPremDelaySurcharge">[11]RMInput!$H$307</definedName>
    <definedName name="inpState">[11]GlobalInput!$F$36</definedName>
    <definedName name="inpSupp1">[11]RMInput!$I$234</definedName>
    <definedName name="inpSupp2">[11]RMInput!$I$235</definedName>
    <definedName name="inpSupp3">[11]RMInput!$I$236</definedName>
    <definedName name="inpSupp4">[11]RMInput!$I$237</definedName>
    <definedName name="inpSupp5">[11]RMInput!$I$238</definedName>
    <definedName name="inpSupp6">[11]RMInput!$I$239</definedName>
    <definedName name="inpSupp7">[11]RMInput!$I$240</definedName>
    <definedName name="inpSupp8">[11]RMInput!$I$241</definedName>
    <definedName name="inpSuppDesc1">[11]RMInput!$G$234</definedName>
    <definedName name="inpSuppDesc2">[11]RMInput!$G$235</definedName>
    <definedName name="inpSuppDesc3">[11]RMInput!$G$236</definedName>
    <definedName name="inpSuppDesc4">[11]RMInput!$G$237</definedName>
    <definedName name="inpSuppDesc5">[11]RMInput!$G$238</definedName>
    <definedName name="inpSuppDesc6">[11]RMInput!$G$239</definedName>
    <definedName name="inpSuppDesc7">[11]RMInput!$G$240</definedName>
    <definedName name="inpSuppDesc8">[11]RMInput!$G$241</definedName>
    <definedName name="Int_Rx_Ind" localSheetId="6">[8]BenefitInput!$AB$9</definedName>
    <definedName name="Int_Rx_Ind">[9]BenefitInput!$AB$9</definedName>
    <definedName name="InUserHeader1">[22]CaseLevelInput!$B$15</definedName>
    <definedName name="InUserHeader2">[22]CaseLevelInput!$B$17</definedName>
    <definedName name="IP_Copay_Admit_or_Service" localSheetId="6">[8]BenefitInput!$T$9</definedName>
    <definedName name="IP_Copay_Admit_or_Service">[9]BenefitInput!$T$9</definedName>
    <definedName name="IP_Copay_Amt" localSheetId="6">[8]BenefitInput!$R$9</definedName>
    <definedName name="IP_Copay_Amt">[9]BenefitInput!$R$9</definedName>
    <definedName name="IP_Copay_CBD_Ind" localSheetId="6">[18]BenefitInput!$AC$10</definedName>
    <definedName name="IP_Copay_CBD_Ind">[19]BenefitInput!$AC$10</definedName>
    <definedName name="IPCopayType" localSheetId="6">[16]Formulas!$D$15:$D$17</definedName>
    <definedName name="IPCopayType">[17]Formulas!$D$15:$D$17</definedName>
    <definedName name="IPRB">[1]Tables!$S$5:$T$22</definedName>
    <definedName name="KA_below_AND">[23]Sloping_Tbl!$B$7</definedName>
    <definedName name="KA_Comp_NonCopay">[13]Sloping_Tbl!$B$44</definedName>
    <definedName name="KA_Composite">[13]Sloping_Tbl!$B$21</definedName>
    <definedName name="KA_USF_AND">[23]Sloping_Tbl!$B$6</definedName>
    <definedName name="LAGS" localSheetId="6">#REF!</definedName>
    <definedName name="LAGS" localSheetId="7">#REF!</definedName>
    <definedName name="LAGS">#REF!</definedName>
    <definedName name="License" localSheetId="6">[16]Formulas!$E$3:$E$5</definedName>
    <definedName name="License">[17]Formulas!$E$3:$E$5</definedName>
    <definedName name="LifeTime_Max" localSheetId="6">[8]BenefitInput!$AE$9</definedName>
    <definedName name="LifeTime_Max">[9]BenefitInput!$AE$9</definedName>
    <definedName name="LOB" localSheetId="6">[16]Formulas!$C$3:$C$9</definedName>
    <definedName name="LOB">[17]Formulas!$C$3:$C$9</definedName>
    <definedName name="Look" localSheetId="6">[24]InputPlans!#REF!</definedName>
    <definedName name="Look" localSheetId="7">[24]InputPlans!#REF!</definedName>
    <definedName name="Look">[24]InputPlans!#REF!</definedName>
    <definedName name="lookProd">[11]Tables!$M$33</definedName>
    <definedName name="LoopTargetMultiplePlans13">[25]GeneralBenefitPlanDesign!$B$72</definedName>
    <definedName name="LoopTargetMultiplePlans14">[25]GeneralBenefitPlanDesign!$B$73</definedName>
    <definedName name="Maj_Diag_OV_Copay_Apply" localSheetId="6">[18]BenefitInput!$W$10</definedName>
    <definedName name="Maj_Diag_OV_Copay_Apply">[19]BenefitInput!$W$10</definedName>
    <definedName name="Major_Diag_Copay" localSheetId="6">[18]BenefitInput!$X$10</definedName>
    <definedName name="Major_Diag_Copay">[19]BenefitInput!$X$10</definedName>
    <definedName name="Margin" localSheetId="6">#REF!</definedName>
    <definedName name="Margin" localSheetId="7">#REF!</definedName>
    <definedName name="Margin">#REF!</definedName>
    <definedName name="Market">#REF!</definedName>
    <definedName name="Market_Names">[13]InputValues!$H$15:$H$69</definedName>
    <definedName name="Market_Run" localSheetId="6">#REF!</definedName>
    <definedName name="Market_Run" localSheetId="7">#REF!</definedName>
    <definedName name="Market_Run">#REF!</definedName>
    <definedName name="MarketCodes" localSheetId="6">[26]Formulas!$C$22:$E$196</definedName>
    <definedName name="MarketCodes">[27]Formulas!$C$22:$E$196</definedName>
    <definedName name="MastMedProd" localSheetId="6">[26]Formulas!$F$3:$F$9</definedName>
    <definedName name="MastMedProd">[27]Formulas!$F$3:$F$9</definedName>
    <definedName name="Match" localSheetId="6">[28]Formulas!$F:$F</definedName>
    <definedName name="Match">[29]Formulas!$F:$F</definedName>
    <definedName name="Maternity_Ind" localSheetId="6">[8]BenefitInput!$AC$9</definedName>
    <definedName name="Maternity_Ind">[9]BenefitInput!$AC$9</definedName>
    <definedName name="MD_Copay_CBD_Ind" localSheetId="6">[18]BenefitInput!$Y$10</definedName>
    <definedName name="MD_Copay_CBD_Ind">[19]BenefitInput!$Y$10</definedName>
    <definedName name="MedDedType" localSheetId="6">[16]Formulas!$A$13:$A$14</definedName>
    <definedName name="MedDedType">[17]Formulas!$A$13:$A$14</definedName>
    <definedName name="MedicalTemplate1" localSheetId="6">[28]Parameters!$B$24</definedName>
    <definedName name="MedicalTemplate1">[29]Parameters!$B$24</definedName>
    <definedName name="MedicalTemplate10" localSheetId="6">[28]Parameters!$B$60</definedName>
    <definedName name="MedicalTemplate10">[29]Parameters!$B$60</definedName>
    <definedName name="MedicalTemplate11" localSheetId="6">[28]Parameters!$B$64</definedName>
    <definedName name="MedicalTemplate11">[29]Parameters!$B$64</definedName>
    <definedName name="MedicalTemplate2" localSheetId="6">[28]Parameters!$B$28</definedName>
    <definedName name="MedicalTemplate2">[29]Parameters!$B$28</definedName>
    <definedName name="MedicalTemplate3" localSheetId="6">[28]Parameters!$B$32</definedName>
    <definedName name="MedicalTemplate3">[29]Parameters!$B$32</definedName>
    <definedName name="MedicalTemplate4" localSheetId="6">[28]Parameters!$B$36</definedName>
    <definedName name="MedicalTemplate4">[29]Parameters!$B$36</definedName>
    <definedName name="MedicalTemplate5" localSheetId="6">[28]Parameters!$B$40</definedName>
    <definedName name="MedicalTemplate5">[29]Parameters!$B$40</definedName>
    <definedName name="MedicalTemplate6" localSheetId="6">[28]Parameters!$B$44</definedName>
    <definedName name="MedicalTemplate6">[29]Parameters!$B$44</definedName>
    <definedName name="MedicalTemplate7" localSheetId="6">[28]Parameters!$B$48</definedName>
    <definedName name="MedicalTemplate7">[29]Parameters!$B$48</definedName>
    <definedName name="MedicalTemplate8" localSheetId="6">[28]Parameters!$B$52</definedName>
    <definedName name="MedicalTemplate8">[29]Parameters!$B$52</definedName>
    <definedName name="MedicalTemplate9" localSheetId="6">[28]Parameters!$B$56</definedName>
    <definedName name="MedicalTemplate9">[29]Parameters!$B$56</definedName>
    <definedName name="MedRXDedType" localSheetId="6">[16]Formulas!$A$9:$A$10</definedName>
    <definedName name="MedRXDedType">[17]Formulas!$A$9:$A$10</definedName>
    <definedName name="Members1">'[1]Sample Data'!$R$7:$R$20199</definedName>
    <definedName name="Members2" localSheetId="6">'[1]Sample Data'!#REF!</definedName>
    <definedName name="Members2" localSheetId="7">'[1]Sample Data'!#REF!</definedName>
    <definedName name="Members2">'[1]Sample Data'!#REF!</definedName>
    <definedName name="Members3" localSheetId="6">'[1]Sample Data'!#REF!</definedName>
    <definedName name="Members3" localSheetId="7">'[1]Sample Data'!#REF!</definedName>
    <definedName name="Members3">'[1]Sample Data'!#REF!</definedName>
    <definedName name="MEMORY1" localSheetId="6">#REF!</definedName>
    <definedName name="MEMORY1" localSheetId="7">#REF!</definedName>
    <definedName name="MEMORY1">#REF!</definedName>
    <definedName name="MEMORY2">#REF!</definedName>
    <definedName name="MH_Factor">#REF!</definedName>
    <definedName name="MHCD_Amt">#REF!</definedName>
    <definedName name="MKT_Segment">#REF!</definedName>
    <definedName name="Mkt_Yes_No">#REF!</definedName>
    <definedName name="MktSeg">[3]Parm!$I$19</definedName>
    <definedName name="New" localSheetId="6" hidden="1">{"'Census - Dallas'!$A$1:$S$76"}</definedName>
    <definedName name="New" localSheetId="3" hidden="1">{"'Census - Dallas'!$A$1:$S$76"}</definedName>
    <definedName name="New" localSheetId="7" hidden="1">{"'Census - Dallas'!$A$1:$S$76"}</definedName>
    <definedName name="New" localSheetId="1" hidden="1">{"'Census - Dallas'!$A$1:$S$76"}</definedName>
    <definedName name="New" hidden="1">{"'Census - Dallas'!$A$1:$S$76"}</definedName>
    <definedName name="NoProdTypeFormula" localSheetId="6">#REF!</definedName>
    <definedName name="NoProdTypeFormula" localSheetId="7">#REF!</definedName>
    <definedName name="NoProdTypeFormula">#REF!</definedName>
    <definedName name="Number_of_Plans_Run">#REF!</definedName>
    <definedName name="Number_of_Sessions" localSheetId="6">[10]EAP!#REF!</definedName>
    <definedName name="Number_of_Sessions" localSheetId="7">[10]EAP!#REF!</definedName>
    <definedName name="Number_of_Sessions">[10]EAP!#REF!</definedName>
    <definedName name="NW_LAGS">[7]Lags!$M$1:$P$29</definedName>
    <definedName name="OFFVIS">[1]Tables!$O$5:$P$15</definedName>
    <definedName name="OON_Allowed" localSheetId="6">#REF!</definedName>
    <definedName name="OON_Allowed" localSheetId="7">#REF!</definedName>
    <definedName name="OON_Allowed">#REF!</definedName>
    <definedName name="OON_Factor">#REF!</definedName>
    <definedName name="OON_Fam_Ded_Type" localSheetId="6">[8]BenefitInput!$AK$9</definedName>
    <definedName name="OON_Fam_Ded_Type">[9]BenefitInput!$AK$9</definedName>
    <definedName name="OON_Fam_OOP_Max_Type" localSheetId="6">[8]BenefitInput!$AS$9</definedName>
    <definedName name="OON_Fam_OOP_Max_Type">[9]BenefitInput!$AS$9</definedName>
    <definedName name="OON_Fctr" localSheetId="6">#REF!</definedName>
    <definedName name="OON_Fctr" localSheetId="7">#REF!</definedName>
    <definedName name="OON_Fctr">#REF!</definedName>
    <definedName name="OON_Global_OOP_Dol" localSheetId="6">[18]RateCalcs!$AI$232</definedName>
    <definedName name="OON_Global_OOP_Dol">[19]RateCalcs!$AI$232</definedName>
    <definedName name="OON_IP_Copay" localSheetId="6">#REF!</definedName>
    <definedName name="OON_IP_Copay" localSheetId="7">#REF!</definedName>
    <definedName name="OON_IP_Copay">#REF!</definedName>
    <definedName name="OON_IP_Copay_Type" localSheetId="6">[8]BenefitInput!$W$9</definedName>
    <definedName name="OON_IP_Copay_Type">[9]BenefitInput!$W$9</definedName>
    <definedName name="OON_LifeTime_Max" localSheetId="6">[8]BenefitInput!$AF$9</definedName>
    <definedName name="OON_LifeTime_Max">[9]BenefitInput!$AF$9</definedName>
    <definedName name="OON_Net" localSheetId="6">#REF!</definedName>
    <definedName name="OON_Net" localSheetId="7">#REF!</definedName>
    <definedName name="OON_Net">#REF!</definedName>
    <definedName name="OON_OP_Surg_Copay">#REF!</definedName>
    <definedName name="OONCOIN">[1]Tables!$AI$5:$AJ$15</definedName>
    <definedName name="OONDED">[1]Tables!$AE$5:$AF$30</definedName>
    <definedName name="OONOOP">[1]Tables!$AM$5:$AN$46</definedName>
    <definedName name="OOP_Max_Type" localSheetId="6">[8]BenefitInput!$AQ$9</definedName>
    <definedName name="OOP_Max_Type">[9]BenefitInput!$AQ$9</definedName>
    <definedName name="OOPMax_StdntDef" localSheetId="6">#REF!</definedName>
    <definedName name="OOPMax_StdntDef" localSheetId="7">#REF!</definedName>
    <definedName name="OOPMax_StdntDef">#REF!</definedName>
    <definedName name="OP_Surg_Copay_Amt" localSheetId="6">[8]BenefitInput!$Q$9</definedName>
    <definedName name="OP_Surg_Copay_Amt">[9]BenefitInput!$Q$9</definedName>
    <definedName name="OP_Surg_Copay_CBD_Ind" localSheetId="6">[18]BenefitInput!$AA$10</definedName>
    <definedName name="OP_Surg_Copay_CBD_Ind">[19]BenefitInput!$AA$10</definedName>
    <definedName name="Out_Ntwk_Coin" localSheetId="6">[8]BenefitInput!$K$9</definedName>
    <definedName name="Out_Ntwk_Coin">[9]BenefitInput!$K$9</definedName>
    <definedName name="Out_Ntwk_Ded" localSheetId="6">[8]BenefitInput!$J$9</definedName>
    <definedName name="Out_Ntwk_Ded">[9]BenefitInput!$J$9</definedName>
    <definedName name="Out_Ntwk_OOP_Max" localSheetId="6">[8]BenefitInput!$L$9</definedName>
    <definedName name="Out_Ntwk_OOP_Max">[9]BenefitInput!$L$9</definedName>
    <definedName name="OutOf_Ntwk_Fam_Ded" localSheetId="6">#REF!</definedName>
    <definedName name="OutOf_Ntwk_Fam_Ded" localSheetId="7">#REF!</definedName>
    <definedName name="OutOf_Ntwk_Fam_Ded">#REF!</definedName>
    <definedName name="OutOf_Ntwk_Fam_OOPMax">#REF!</definedName>
    <definedName name="outPropACR">[30]IntExhACR!$P$74</definedName>
    <definedName name="OV_Ded_Flag" localSheetId="6">#REF!</definedName>
    <definedName name="OV_Ded_Flag" localSheetId="7">#REF!</definedName>
    <definedName name="OV_Ded_Flag">#REF!</definedName>
    <definedName name="parameter_med1" localSheetId="6">[28]Parameters!$F$26</definedName>
    <definedName name="parameter_med1">[29]Parameters!$F$26</definedName>
    <definedName name="parameter_med1_match" localSheetId="6">[28]Parameters!$G$26</definedName>
    <definedName name="parameter_med1_match">[29]Parameters!$G$26</definedName>
    <definedName name="parameter_med2" localSheetId="6">[28]Parameters!$F$30</definedName>
    <definedName name="parameter_med2">[29]Parameters!$F$30</definedName>
    <definedName name="parameter_med2_match" localSheetId="6">[28]Parameters!$G$30</definedName>
    <definedName name="parameter_med2_match">[29]Parameters!$G$30</definedName>
    <definedName name="parameter_med3" localSheetId="6">[28]Parameters!$F$34</definedName>
    <definedName name="parameter_med3">[29]Parameters!$F$34</definedName>
    <definedName name="parameter_med3_match" localSheetId="6">[28]Parameters!$G$34</definedName>
    <definedName name="parameter_med3_match">[29]Parameters!$G$34</definedName>
    <definedName name="parameter_med4" localSheetId="6">[28]Parameters!$F$38</definedName>
    <definedName name="parameter_med4">[29]Parameters!$F$38</definedName>
    <definedName name="parameter_med4_match" localSheetId="6">[28]Parameters!$G$38</definedName>
    <definedName name="parameter_med4_match">[29]Parameters!$G$38</definedName>
    <definedName name="Parameter_med5" localSheetId="6">[28]Parameters!$F$42</definedName>
    <definedName name="Parameter_med5">[29]Parameters!$F$42</definedName>
    <definedName name="parameter_med5_match" localSheetId="6">[28]Parameters!$G$42</definedName>
    <definedName name="parameter_med5_match">[29]Parameters!$G$42</definedName>
    <definedName name="Parameter_med6" localSheetId="6">[28]Parameters!$F$46</definedName>
    <definedName name="Parameter_med6">[29]Parameters!$F$46</definedName>
    <definedName name="parameter_med6_match" localSheetId="6">[28]Parameters!$G$46</definedName>
    <definedName name="parameter_med6_match">[29]Parameters!$G$46</definedName>
    <definedName name="Parameter_med7" localSheetId="6">[28]Parameters!$F$50</definedName>
    <definedName name="Parameter_med7">[29]Parameters!$F$50</definedName>
    <definedName name="parameter_med7_match" localSheetId="6">[28]Parameters!$G$50</definedName>
    <definedName name="parameter_med7_match">[29]Parameters!$G$50</definedName>
    <definedName name="Parameter_med8" localSheetId="6">[28]Parameters!$F$54</definedName>
    <definedName name="Parameter_med8">[29]Parameters!$F$54</definedName>
    <definedName name="parameter_med8_match" localSheetId="6">[28]Parameters!$G$54</definedName>
    <definedName name="parameter_med8_match">[29]Parameters!$G$54</definedName>
    <definedName name="parameter_rx1" localSheetId="6">[28]Parameters!$F$58</definedName>
    <definedName name="parameter_rx1">[29]Parameters!$F$58</definedName>
    <definedName name="parameter_rx1_match" localSheetId="6">[28]Parameters!$G$58</definedName>
    <definedName name="parameter_rx1_match">[29]Parameters!$G$58</definedName>
    <definedName name="parameter_rx2" localSheetId="6">[28]Parameters!$F$62</definedName>
    <definedName name="parameter_rx2">[29]Parameters!$F$62</definedName>
    <definedName name="parameter_rx2_match" localSheetId="6">[28]Parameters!$G$62</definedName>
    <definedName name="parameter_rx2_match">[29]Parameters!$G$62</definedName>
    <definedName name="parameter_rx3" localSheetId="6">[28]Parameters!$F$66</definedName>
    <definedName name="parameter_rx3">[29]Parameters!$F$66</definedName>
    <definedName name="parameter_rx3_match" localSheetId="6">[28]Parameters!$G$66</definedName>
    <definedName name="parameter_rx3_match">[29]Parameters!$G$66</definedName>
    <definedName name="parameter_state" localSheetId="6">[28]Files!$B$2:$B$54</definedName>
    <definedName name="parameter_state">[29]Files!$B$2:$B$54</definedName>
    <definedName name="PassFail">'[31]Buddy Audit'!$I$2:$I$4</definedName>
    <definedName name="PCC_Group?">[10]EAP!$G$6</definedName>
    <definedName name="PCCO_LAGS">[7]Lags!$AS$1:$AV$29</definedName>
    <definedName name="PCOK_LAGS">[7]Lags!$AM$1:$AP$29</definedName>
    <definedName name="PCOR_LAGS">[7]Lags!$AC$1:$AF$29</definedName>
    <definedName name="PCP_Copay_Amt" localSheetId="6">[8]BenefitInput!$M$9</definedName>
    <definedName name="PCP_Copay_Amt">[9]BenefitInput!$M$9</definedName>
    <definedName name="PCP_Copay_CBD_Ind" localSheetId="6">[18]BenefitInput!$P$10</definedName>
    <definedName name="PCP_Copay_CBD_Ind">[19]BenefitInput!$P$10</definedName>
    <definedName name="PCTX_LAGS">[7]Lags!$AH$1:$AK$29</definedName>
    <definedName name="PCWA_LAGS">[7]Lags!$X$1:$AA$29</definedName>
    <definedName name="PD_INN_Ded" localSheetId="6">'[32]Custom-250 Direct LabXrayPOD'!$U$132</definedName>
    <definedName name="PD_INN_Ded">'[33]Custom-250 Direct LabXrayPOD'!$U$132</definedName>
    <definedName name="PedDen" localSheetId="6">[18]BenefitInput!$AF$10</definedName>
    <definedName name="PedDen">[19]BenefitInput!$AF$10</definedName>
    <definedName name="PedVis" localSheetId="6">[18]BenefitInput!$AG$10</definedName>
    <definedName name="PedVis">[19]BenefitInput!$AG$10</definedName>
    <definedName name="Percent_Variable">[10]EAP!$S$36</definedName>
    <definedName name="Plan" localSheetId="6">#REF!</definedName>
    <definedName name="Plan" localSheetId="7">#REF!</definedName>
    <definedName name="Plan">#REF!</definedName>
    <definedName name="Plan_Code" localSheetId="6">[28]Formulas!$B:$B</definedName>
    <definedName name="Plan_Code">[29]Formulas!$B:$B</definedName>
    <definedName name="PLAN_REL" localSheetId="6">'[2]Med Plan Rels'!#REF!</definedName>
    <definedName name="PLAN_REL" localSheetId="7">'[2]Med Plan Rels'!#REF!</definedName>
    <definedName name="PLAN_REL">'[2]Med Plan Rels'!#REF!</definedName>
    <definedName name="Plan_Rel_Table" localSheetId="6">'[2]Med Plan Rels'!#REF!</definedName>
    <definedName name="Plan_Rel_Table" localSheetId="7">'[2]Med Plan Rels'!#REF!</definedName>
    <definedName name="Plan_Rel_Table">'[2]Med Plan Rels'!#REF!</definedName>
    <definedName name="Plan_rels" localSheetId="6">#REF!</definedName>
    <definedName name="Plan_rels" localSheetId="7">#REF!</definedName>
    <definedName name="Plan_rels">#REF!</definedName>
    <definedName name="PlanCategory">#REF!</definedName>
    <definedName name="PlanCategoryAdvanced" localSheetId="6">[16]Formulas!$A$31:$A$49</definedName>
    <definedName name="PlanCategoryAdvanced">[17]Formulas!$A$31:$A$49</definedName>
    <definedName name="PlanCodeCol1" localSheetId="6">[28]Parameters!$D$24</definedName>
    <definedName name="PlanCodeCol1">[29]Parameters!$D$24</definedName>
    <definedName name="PlanCodeCol10" localSheetId="6">[28]Parameters!$D$60</definedName>
    <definedName name="PlanCodeCol10">[29]Parameters!$D$60</definedName>
    <definedName name="PlanCodeCol11" localSheetId="6">[28]Parameters!$D$64</definedName>
    <definedName name="PlanCodeCol11">[29]Parameters!$D$64</definedName>
    <definedName name="PlanCodeCol2" localSheetId="6">[28]Parameters!$D$28</definedName>
    <definedName name="PlanCodeCol2">[29]Parameters!$D$28</definedName>
    <definedName name="PlanCodeCol3" localSheetId="6">[28]Parameters!$D$32</definedName>
    <definedName name="PlanCodeCol3">[29]Parameters!$D$32</definedName>
    <definedName name="PLanCodeCol4" localSheetId="6">[28]Parameters!$D$36</definedName>
    <definedName name="PLanCodeCol4">[29]Parameters!$D$36</definedName>
    <definedName name="PlanCodeCol5" localSheetId="6">[28]Parameters!$D$40</definedName>
    <definedName name="PlanCodeCol5">[29]Parameters!$D$40</definedName>
    <definedName name="PlanCodeCol6" localSheetId="6">[28]Parameters!$D$44</definedName>
    <definedName name="PlanCodeCol6">[29]Parameters!$D$44</definedName>
    <definedName name="PlanCodeCol7" localSheetId="6">[28]Parameters!$D$48</definedName>
    <definedName name="PlanCodeCol7">[29]Parameters!$D$48</definedName>
    <definedName name="PlanCodeCol8" localSheetId="6">[28]Parameters!$D$52</definedName>
    <definedName name="PlanCodeCol8">[29]Parameters!$D$52</definedName>
    <definedName name="PlanCodeCol9" localSheetId="6">[28]Parameters!$D$56</definedName>
    <definedName name="PlanCodeCol9">[29]Parameters!$D$56</definedName>
    <definedName name="PlanCodeType">[3]Parm!$I$42</definedName>
    <definedName name="PlanGrid" localSheetId="6">[24]InputPlans!#REF!</definedName>
    <definedName name="PlanGrid" localSheetId="7">[24]InputPlans!#REF!</definedName>
    <definedName name="PlanGrid">[24]InputPlans!#REF!</definedName>
    <definedName name="PlanGridTL" localSheetId="6">[24]InputPlans!#REF!</definedName>
    <definedName name="PlanGridTL" localSheetId="7">[24]InputPlans!#REF!</definedName>
    <definedName name="PlanGridTL">[24]InputPlans!#REF!</definedName>
    <definedName name="planidHosp_SPC">[24]HMO!$I$36</definedName>
    <definedName name="planidIP_Hosp">[24]HMO!$I$21</definedName>
    <definedName name="planidIP_OP_Hosp">[24]HMO!$I$9</definedName>
    <definedName name="planidOP_ER">[24]HMO!$I$28</definedName>
    <definedName name="planidOP_Oth">[24]HMO!$I$34</definedName>
    <definedName name="planidOP_Surg">[24]HMO!$I$32</definedName>
    <definedName name="planidOther">[24]HMO!$I$17</definedName>
    <definedName name="planidOther_Ben_Hosp">[24]HMO!$I$38</definedName>
    <definedName name="planidOther_Ben_Other">[24]HMO!$I$19</definedName>
    <definedName name="planidOther_Ben_Phys">[24]HMO!$I$15</definedName>
    <definedName name="planidOther_Serv">[24]HMO!$I$35</definedName>
    <definedName name="planidPCP">[24]HMO!$I$10</definedName>
    <definedName name="planidSPC">[24]HMO!$I$11</definedName>
    <definedName name="planidSpc_Ben_Hosp">[24]HMO!$I$37</definedName>
    <definedName name="planidSpc_Ben_Other">[24]HMO!$I$18</definedName>
    <definedName name="planidSpc_Ben_Phys">[24]HMO!$I$14</definedName>
    <definedName name="PlanName" localSheetId="6">#REF!</definedName>
    <definedName name="PlanName" localSheetId="7">#REF!</definedName>
    <definedName name="PlanName">#REF!</definedName>
    <definedName name="PlanType" localSheetId="6">[16]Formulas!$D$3:$D$4</definedName>
    <definedName name="PlanType">[17]Formulas!$D$3:$D$4</definedName>
    <definedName name="pln_cate" localSheetId="6">[18]BenefitInput!$M$10</definedName>
    <definedName name="pln_cate">[19]BenefitInput!$M$10</definedName>
    <definedName name="PoolingLevel">[3]Parm!$I$100</definedName>
    <definedName name="PoolingPoint">[11]Calc!$B$150</definedName>
    <definedName name="Portfolio" localSheetId="6">[28]Formulas!$E:$E</definedName>
    <definedName name="Portfolio">[29]Formulas!$E:$E</definedName>
    <definedName name="prefix" localSheetId="6">#REF!</definedName>
    <definedName name="prefix" localSheetId="7">#REF!</definedName>
    <definedName name="prefix">#REF!</definedName>
    <definedName name="PremiumTaxRate">[11]Calc!$B$112</definedName>
    <definedName name="Prev_Y_Or_N" localSheetId="6">[8]BenefitInput!$E$9</definedName>
    <definedName name="Prev_Y_Or_N">[9]BenefitInput!$E$9</definedName>
    <definedName name="Prod_Type" localSheetId="6">#REF!</definedName>
    <definedName name="Prod_Type" localSheetId="7">#REF!</definedName>
    <definedName name="Prod_Type">#REF!</definedName>
    <definedName name="ProdType">[3]Parm!$I$17</definedName>
    <definedName name="ProdType_Fltr" localSheetId="6">#REF!</definedName>
    <definedName name="ProdType_Fltr" localSheetId="7">#REF!</definedName>
    <definedName name="ProdType_Fltr">#REF!</definedName>
    <definedName name="ProdTypeMed">[3]Calc!$B$106</definedName>
    <definedName name="ProdTypeRx">[3]Calc!$B$107</definedName>
    <definedName name="ProdTypeShort">[3]Calc!$B$105</definedName>
    <definedName name="ProdTypeSupps">[3]Calc!$B$108</definedName>
    <definedName name="ProdTypeSupps1">[3]Calc!$C$108</definedName>
    <definedName name="ProdTypeSupps2">[3]Calc!$D$108</definedName>
    <definedName name="product">[3]Parm!$I$14</definedName>
    <definedName name="Product_Type">[13]InputValues!$G$15:$G$22</definedName>
    <definedName name="ProductAdvanced" localSheetId="6">[16]Formulas!$C$35:$C$38</definedName>
    <definedName name="ProductAdvanced">[17]Formulas!$C$35:$C$38</definedName>
    <definedName name="Profit" localSheetId="6">[10]EAP!#REF!</definedName>
    <definedName name="Profit" localSheetId="7">[10]EAP!#REF!</definedName>
    <definedName name="Profit">[10]EAP!#REF!</definedName>
    <definedName name="PSI_LAGS">[7]Lags!$H$1:$K$29</definedName>
    <definedName name="Pull_Down_Items">[10]EAP!$R$27:$AC$46</definedName>
    <definedName name="QuoteType">[12]Input!$B$11</definedName>
    <definedName name="RateMeth">[3]Parm!$I$32</definedName>
    <definedName name="RatioCD" localSheetId="6">#REF!</definedName>
    <definedName name="RatioCD" localSheetId="7">#REF!</definedName>
    <definedName name="RatioCD">#REF!</definedName>
    <definedName name="RatioMH">#REF!</definedName>
    <definedName name="rc51150YN">[3]CaseQuote!$C$22</definedName>
    <definedName name="rcEffFromDate">[3]CaseQuote!$C$34</definedName>
    <definedName name="rcEligSub">[3]CaseQuote!$C$25</definedName>
    <definedName name="rcSalesOffice">[3]CaseQuote!$C$24</definedName>
    <definedName name="RiskPool">[12]Input!$B$14</definedName>
    <definedName name="rngASFMthlyFormulaRow" localSheetId="6">[3]Mthly!#REF!</definedName>
    <definedName name="rngASFMthlyFormulaRow" localSheetId="7">[3]Mthly!#REF!</definedName>
    <definedName name="rngASFMthlyFormulaRow">[3]Mthly!#REF!</definedName>
    <definedName name="rngMarkets">[34]TblAreas!$AI$10:$AI$605</definedName>
    <definedName name="rngMembersByArea">[34]TblAreas!$F$10:$F$605</definedName>
    <definedName name="rngMthlyASPlanSecRowHome" localSheetId="6">[3]Mthly!#REF!</definedName>
    <definedName name="rngMthlyASPlanSecRowHome" localSheetId="7">[3]Mthly!#REF!</definedName>
    <definedName name="rngMthlyASPlanSecRowHome">[3]Mthly!#REF!</definedName>
    <definedName name="rngMthlyPlanFirstRow" localSheetId="6">'[3]Rec-UDRExper'!#REF!</definedName>
    <definedName name="rngMthlyPlanFirstRow" localSheetId="7">'[3]Rec-UDRExper'!#REF!</definedName>
    <definedName name="rngMthlyPlanFirstRow">'[3]Rec-UDRExper'!#REF!</definedName>
    <definedName name="rngMthlyPlanFirstRowHome">'[3]Rec-UDRExper'!#REF!</definedName>
    <definedName name="Run_time__MM_SS" localSheetId="6">#REF!</definedName>
    <definedName name="Run_time__MM_SS" localSheetId="7">#REF!</definedName>
    <definedName name="Run_time__MM_SS">#REF!</definedName>
    <definedName name="Rx_Adj_Indicator">#REF!</definedName>
    <definedName name="RX_code" localSheetId="6">[28]RX_formulas!$B:$B</definedName>
    <definedName name="RX_code">[29]RX_formulas!$B:$B</definedName>
    <definedName name="Rx_Coin_INN" localSheetId="6">#REF!</definedName>
    <definedName name="Rx_Coin_INN" localSheetId="7">#REF!</definedName>
    <definedName name="Rx_Coin_INN">#REF!</definedName>
    <definedName name="RX_combined" localSheetId="6">[28]RX_formulas!$C$7:$C$50</definedName>
    <definedName name="RX_combined">[29]RX_formulas!$C$7:$C$50</definedName>
    <definedName name="Rx_Deductible_INN" localSheetId="6">#REF!</definedName>
    <definedName name="Rx_Deductible_INN" localSheetId="7">#REF!</definedName>
    <definedName name="Rx_Deductible_INN">#REF!</definedName>
    <definedName name="RX_match" localSheetId="6">[28]RX_formulas!$F:$F</definedName>
    <definedName name="RX_match">[29]RX_formulas!$F:$F</definedName>
    <definedName name="RX_portfolio" localSheetId="6">[28]RX_formulas!$E:$E</definedName>
    <definedName name="RX_portfolio">[29]RX_formulas!$E:$E</definedName>
    <definedName name="RX_worksheet" localSheetId="6">[28]RX_formulas!$D:$D</definedName>
    <definedName name="RX_worksheet">[29]RX_formulas!$D:$D</definedName>
    <definedName name="RxCompliance" localSheetId="6">[16]Formulas!$N$3:$N$5</definedName>
    <definedName name="RxCompliance">[17]Formulas!$N$3:$N$5</definedName>
    <definedName name="RxCorePrevCoins" localSheetId="6">[8]IntRxCopays!$F$19</definedName>
    <definedName name="RxCorePrevCoins">[9]IntRxCopays!$F$19</definedName>
    <definedName name="RxCorePrevCoins_OON" localSheetId="6">[8]IntRxCopays!$F$43</definedName>
    <definedName name="RxCorePrevCoins_OON">[9]IntRxCopays!$F$43</definedName>
    <definedName name="RxExpPrevCoins" localSheetId="6">[8]IntRxCopays!$F$26</definedName>
    <definedName name="RxExpPrevCoins">[9]IntRxCopays!$F$26</definedName>
    <definedName name="RxExpPrevCoins_OON" localSheetId="6">[8]IntRxCopays!$F$50</definedName>
    <definedName name="RxExpPrevCoins_OON">[9]IntRxCopays!$F$50</definedName>
    <definedName name="RxLicense" localSheetId="6">[16]Formulas!$N$15:$N$18</definedName>
    <definedName name="RxLicense">[17]Formulas!$N$15:$N$18</definedName>
    <definedName name="RxNonPrevCoins" localSheetId="6">[8]IntRxCopays!$F$33</definedName>
    <definedName name="RxNonPrevCoins">[9]IntRxCopays!$F$33</definedName>
    <definedName name="RxNonPrevCoins_OON" localSheetId="6">[8]IntRxCopays!$F$57</definedName>
    <definedName name="RxNonPrevCoins_OON">[9]IntRxCopays!$F$57</definedName>
    <definedName name="RxProj">[3]Parm!$I$47</definedName>
    <definedName name="RxType" localSheetId="6">[8]IntRxCopays!$C$3</definedName>
    <definedName name="RxType">[9]IntRxCopays!$C$3</definedName>
    <definedName name="SADCIndicator">[3]Parm!$I$15</definedName>
    <definedName name="SB_below_AND">[23]Sloping_Tbl!$B$4</definedName>
    <definedName name="SB_Comp_NonCopay">[13]Sloping_Tbl!$B$38</definedName>
    <definedName name="SB_Composite">[13]Sloping_Tbl!$B$15</definedName>
    <definedName name="SB_USF_AND">[23]Sloping_Tbl!$B$3</definedName>
    <definedName name="Segment">[20]Main!$B$5</definedName>
    <definedName name="Setting_print_Detail" localSheetId="6">[35]!Setting_print_Detail</definedName>
    <definedName name="Setting_print_Detail">[36]!Setting_print_Detail</definedName>
    <definedName name="Setting_UW_print" localSheetId="6">[35]!Setting_UW_print</definedName>
    <definedName name="Setting_UW_print">[36]!Setting_UW_print</definedName>
    <definedName name="Single_Cov_Percentage" localSheetId="6">#REF!</definedName>
    <definedName name="Single_Cov_Percentage" localSheetId="7">#REF!</definedName>
    <definedName name="Single_Cov_Percentage">#REF!</definedName>
    <definedName name="Sloping">#REF!</definedName>
    <definedName name="Spec_Copay_Amt" localSheetId="6">[8]BenefitInput!$N$9</definedName>
    <definedName name="Spec_Copay_Amt">[9]BenefitInput!$N$9</definedName>
    <definedName name="Spec_Copay_CBD_Ind" localSheetId="6">[18]BenefitInput!$R$10</definedName>
    <definedName name="Spec_Copay_CBD_Ind">[19]BenefitInput!$R$10</definedName>
    <definedName name="START" localSheetId="6">[37]MH!#REF!</definedName>
    <definedName name="START" localSheetId="7">[37]MH!#REF!</definedName>
    <definedName name="START">[37]MH!#REF!</definedName>
    <definedName name="State" localSheetId="6">[16]Formulas!$B$3:$B$55</definedName>
    <definedName name="State">[17]Formulas!$B$3:$B$55</definedName>
    <definedName name="StateAssessmentRate">[11]Calc!$B$113</definedName>
    <definedName name="StateKey8">[3]Calc!$D$51</definedName>
    <definedName name="status">'[31]Buddy Audit'!$J$2:$J$2</definedName>
    <definedName name="Std_Age_Def" localSheetId="6">[8]BenefitInput!$AT$9</definedName>
    <definedName name="Std_Age_Def">[9]BenefitInput!$AT$9</definedName>
    <definedName name="Student_Age" localSheetId="6">#REF!</definedName>
    <definedName name="Student_Age" localSheetId="7">#REF!</definedName>
    <definedName name="Student_Age">#REF!</definedName>
    <definedName name="Student_formula">#REF!</definedName>
    <definedName name="SW_LAGS">[7]Lags!$R$1:$U$29</definedName>
    <definedName name="TableEnd" localSheetId="6">#REF!</definedName>
    <definedName name="TableEnd" localSheetId="7">#REF!</definedName>
    <definedName name="TableEnd">#REF!</definedName>
    <definedName name="tagMthly01" localSheetId="6">[3]Mthly!#REF!</definedName>
    <definedName name="tagMthly01" localSheetId="7">[3]Mthly!#REF!</definedName>
    <definedName name="tagMthly01">[3]Mthly!#REF!</definedName>
    <definedName name="tblActiveFlag">[3]Calc!$A$834:$B$840</definedName>
    <definedName name="tblAllowed" localSheetId="6">#REF!</definedName>
    <definedName name="tblAllowed" localSheetId="7">#REF!</definedName>
    <definedName name="tblAllowed">#REF!</definedName>
    <definedName name="tblARC" localSheetId="6">[38]ARC!$BQ$18:$BR$125</definedName>
    <definedName name="tblARC">[39]ARC!$BQ$18:$BR$125</definedName>
    <definedName name="tblARC_old" localSheetId="6">'[38]ARC (old)'!$BQ$18:$BR$97</definedName>
    <definedName name="tblARC_old">'[39]ARC (old)'!$BQ$18:$BR$97</definedName>
    <definedName name="tblIncTargMed" localSheetId="6">[40]Tables!#REF!</definedName>
    <definedName name="tblIncTargMed" localSheetId="7">[40]Tables!#REF!</definedName>
    <definedName name="tblIncTargMed">[40]Tables!#REF!</definedName>
    <definedName name="tblIncTargRx" localSheetId="6">[40]Tables!#REF!</definedName>
    <definedName name="tblIncTargRx" localSheetId="7">[40]Tables!#REF!</definedName>
    <definedName name="tblIncTargRx">[40]Tables!#REF!</definedName>
    <definedName name="tblMinIncreaseMed">[40]Tables!#REF!</definedName>
    <definedName name="tblMinIncreaseRx">[40]Tables!#REF!</definedName>
    <definedName name="tblPoolingChargesCurrentYear">[34]TablesPooling!#REF!</definedName>
    <definedName name="tblPoolingChargesPriorYear">[34]TablesPooling!#REF!</definedName>
    <definedName name="tblPoolingChargesYear1">[34]TablesPooling!#REF!</definedName>
    <definedName name="tblPoolingChargesYear2">[34]TablesPooling!#REF!</definedName>
    <definedName name="tblPoolStateCols">[34]TablesPooling!#REF!</definedName>
    <definedName name="tblTrendSuppStates">[41]Tables!$AS$56:$BB$56</definedName>
    <definedName name="Tier_1" localSheetId="6">'[4]Lookup Tables'!$C$17</definedName>
    <definedName name="Tier_1">'[5]Lookup Tables'!$C$17</definedName>
    <definedName name="Tier_2" localSheetId="6">'[4]Lookup Tables'!$C$18</definedName>
    <definedName name="Tier_2">'[5]Lookup Tables'!$C$18</definedName>
    <definedName name="Tier_3" localSheetId="6">'[4]Lookup Tables'!$C$19</definedName>
    <definedName name="Tier_3">'[5]Lookup Tables'!$C$19</definedName>
    <definedName name="Tier_4" localSheetId="6">'[4]Lookup Tables'!$C$20</definedName>
    <definedName name="Tier_4">'[5]Lookup Tables'!$C$20</definedName>
    <definedName name="Title1">[20]Main!$A$1</definedName>
    <definedName name="Title2">[20]Main!$A$2</definedName>
    <definedName name="TotalMembers">[3]Calc!$B$195</definedName>
    <definedName name="TotalSubscribers">[3]Calc!$B$194</definedName>
    <definedName name="TrendFactorMedUHC">[34]TblAreas!$AE$663</definedName>
    <definedName name="TrendFactorRxUHC">[34]TblAreas!$AF$663</definedName>
    <definedName name="TrendMonthsSupp">[3]Calc!$B$31</definedName>
    <definedName name="TrendSupp">[3]Calc!$B$78</definedName>
    <definedName name="TrendSuppUHC">[3]Calc!$B$83</definedName>
    <definedName name="TrendT">[42]Trend!#REF!</definedName>
    <definedName name="UC_Copay_CBD_Ind" localSheetId="6">[18]BenefitInput!$T$10</definedName>
    <definedName name="UC_Copay_CBD_Ind">[19]BenefitInput!$T$10</definedName>
    <definedName name="UDLSuppFinal">[11]UDL!$F$44</definedName>
    <definedName name="UeSDisplay" localSheetId="6">[16]Formulas!$H$15:$H$18</definedName>
    <definedName name="UeSDisplay">[17]Formulas!$H$15:$H$18</definedName>
    <definedName name="UHCMarket" localSheetId="6">[3]Parm!#REF!</definedName>
    <definedName name="UHCMarket" localSheetId="7">[3]Parm!#REF!</definedName>
    <definedName name="UHCMarket">[3]Parm!#REF!</definedName>
    <definedName name="UnitCostTrend">[14]Inputs!$K$8</definedName>
    <definedName name="UR_Copay_Amt" localSheetId="6">[8]BenefitInput!$O$9</definedName>
    <definedName name="UR_Copay_Amt">[9]BenefitInput!$O$9</definedName>
    <definedName name="URGCR">[1]Tables!$AA$5:$AB$19</definedName>
    <definedName name="UserCustomViewIndicator" localSheetId="6">[8]Custom!$A$8</definedName>
    <definedName name="UserCustomViewIndicator">[9]Custom!$A$8</definedName>
    <definedName name="util" localSheetId="6">#REF!</definedName>
    <definedName name="util" localSheetId="7">#REF!</definedName>
    <definedName name="util">#REF!</definedName>
    <definedName name="Utilitzation" localSheetId="6">[10]EAP!#REF!</definedName>
    <definedName name="Utilitzation" localSheetId="7">[10]EAP!#REF!</definedName>
    <definedName name="Utilitzation">[10]EAP!#REF!</definedName>
    <definedName name="UtilTrend">[14]Inputs!$K$9</definedName>
    <definedName name="Val_HearingVisionMax" localSheetId="6">[8]InputValues!$AD$9:$AD$11</definedName>
    <definedName name="Val_HearingVisionMax">[9]InputValues!$AD$9:$AD$11</definedName>
    <definedName name="Val_InfertilityMax" localSheetId="6">[8]InputValues!$AB$9:$AB$13</definedName>
    <definedName name="Val_InfertilityMax">[9]InputValues!$AB$9:$AB$13</definedName>
    <definedName name="Val_IPCopayType" localSheetId="6">[8]InputValues!$L$9:$L$11</definedName>
    <definedName name="Val_IPCopayType">[9]InputValues!$L$9:$L$11</definedName>
    <definedName name="Val_IPCopayType_AD" localSheetId="6">[8]InputValues!$L$9:$L$10</definedName>
    <definedName name="Val_IPCopayType_AD">[9]InputValues!$L$9:$L$10</definedName>
    <definedName name="VisionDeductible" localSheetId="6">[16]Formulas!$H$40:$H$49</definedName>
    <definedName name="VisionDeductible">[17]Formulas!$H$40:$H$49</definedName>
    <definedName name="WorkbookState" localSheetId="6">#REF!</definedName>
    <definedName name="WorkbookState" localSheetId="7">#REF!</definedName>
    <definedName name="WorkbookState">#REF!</definedName>
    <definedName name="Worksheet" localSheetId="6">[28]Formulas!$D:$D</definedName>
    <definedName name="Worksheet">[29]Formulas!$D:$D</definedName>
    <definedName name="wrn.Stoplog." localSheetId="7" hidden="1">{"xx1",#N/A,FALSE,"Main";"xx2",#N/A,FALSE,"Main";"xx3",#N/A,FALSE,"Main"}</definedName>
    <definedName name="wrn.Stoplog." hidden="1">{"xx1",#N/A,FALSE,"Main";"xx2",#N/A,FALSE,"Main";"xx3",#N/A,FALSE,"Main"}</definedName>
    <definedName name="YN" localSheetId="6">#REF!</definedName>
    <definedName name="YN" localSheetId="7">#REF!</definedName>
    <definedName name="YN">#REF!</definedName>
    <definedName name="zKDCalcFileName" hidden="1">"Pegasys 2-15.kdc"</definedName>
    <definedName name="zKDCalcOutputDir" hidden="1">"C:\Temp\KDCalc Tests\Pacificare\"</definedName>
    <definedName name="zKDCalcSheetAreaBR" hidden="1">"Q49999"</definedName>
    <definedName name="zKDCalcSheetAreaFactorTBR" hidden="1">"G4886"</definedName>
    <definedName name="zKDCalcSheetAreaFactorTIncl" hidden="1">"Yes"</definedName>
    <definedName name="zKDCalcSheetAreaFactorTSynch" hidden="1">"No"</definedName>
    <definedName name="zKDCalcSheetAreaFactorTTL" hidden="1">"A1"</definedName>
    <definedName name="zKDCalcSheetAreaIncl" hidden="1">"Yes"</definedName>
    <definedName name="zKDCalcSheetAreaSynch" hidden="1">"No"</definedName>
    <definedName name="zKDCalcSheetAreaTBR" hidden="1">"Q49999"</definedName>
    <definedName name="zKDCalcSheetAreaTIncl" hidden="1">"Yes"</definedName>
    <definedName name="zKDCalcSheetAreaTL" hidden="1">"A1"</definedName>
    <definedName name="zKDCalcSheetAreaTSynch" hidden="1">"No"</definedName>
    <definedName name="zKDCalcSheetAreaTTL" hidden="1">"I1"</definedName>
    <definedName name="zKDCalcSheetASFBR" hidden="1">"X98"</definedName>
    <definedName name="zKDCalcSheetASFIncl" hidden="1">"Yes"</definedName>
    <definedName name="zKDCalcSheetASFSynch" hidden="1">"Yes"</definedName>
    <definedName name="zKDCalcSheetASFTL" hidden="1">"A1"</definedName>
    <definedName name="zKDCalcSheetBaseRatesBR" hidden="1">"F119"</definedName>
    <definedName name="zKDCalcSheetBaseRatesIncl" hidden="1">"Yes"</definedName>
    <definedName name="zKDCalcSheetBaseRatesSynch" hidden="1">"Yes"</definedName>
    <definedName name="zKDCalcSheetBaseRatesTL" hidden="1">"A1"</definedName>
    <definedName name="zKDCalcSheetBusinessRulesBR" hidden="1">"AC452"</definedName>
    <definedName name="zKDCalcSheetBusinessRulesIncl" hidden="1">"Yes"</definedName>
    <definedName name="zKDCalcSheetBusinessRulesSynch" hidden="1">"No"</definedName>
    <definedName name="zKDCalcSheetBusinessRulesTL" hidden="1">"A1"</definedName>
    <definedName name="zKDCalcSheetCalculationsBR" hidden="1">"IQ495"</definedName>
    <definedName name="zKDCalcSheetCalculationsIncl" hidden="1">"Yes"</definedName>
    <definedName name="zKDCalcSheetCalculationsSynch" hidden="1">"No"</definedName>
    <definedName name="zKDCalcSheetCalculationsTL" hidden="1">"A1"</definedName>
    <definedName name="zKDCalcSheetCaseSizeBR" hidden="1">"F827"</definedName>
    <definedName name="zKDCalcSheetCaseSizeIncl" hidden="1">"Yes"</definedName>
    <definedName name="zKDCalcSheetCaseSizeSynch" hidden="1">"Yes"</definedName>
    <definedName name="zKDCalcSheetCaseSizeTL" hidden="1">"A1"</definedName>
    <definedName name="zKDCalcSheetChoiceBR" hidden="1">"F25"</definedName>
    <definedName name="zKDCalcSheetChoiceIncl" hidden="1">"Yes"</definedName>
    <definedName name="zKDCalcSheetChoiceSynch" hidden="1">"Yes"</definedName>
    <definedName name="zKDCalcSheetChoiceTL" hidden="1">"A1"</definedName>
    <definedName name="zKDCalcSheetCOBRAFactorsBR" hidden="1">"B12"</definedName>
    <definedName name="zKDCalcSheetCOBRAFactorsIncl" hidden="1">"Yes"</definedName>
    <definedName name="zKDCalcSheetCOBRAFactorsSynch" hidden="1">"Yes"</definedName>
    <definedName name="zKDCalcSheetCOBRAFactorsTL" hidden="1">"A1"</definedName>
    <definedName name="zKDCalcSheetCobraTablesBR" hidden="1">"AC29"</definedName>
    <definedName name="zKDCalcSheetCobraTablesIncl" hidden="1">"Yes"</definedName>
    <definedName name="zKDCalcSheetCobraTablesSynch" hidden="1">"Yes"</definedName>
    <definedName name="zKDCalcSheetCobraTablesTL" hidden="1">"A1"</definedName>
    <definedName name="zKDCalcSheetCredibilityBR" hidden="1">"D7"</definedName>
    <definedName name="zKDCalcSheetCredibilityIncl" hidden="1">"Yes"</definedName>
    <definedName name="zKDCalcSheetCredibilitySynch" hidden="1">"Yes"</definedName>
    <definedName name="zKDCalcSheetCredibilityTL" hidden="1">"A1"</definedName>
    <definedName name="zKDCalcSheetDocumentationBR" hidden="1">"A146"</definedName>
    <definedName name="zKDCalcSheetDocumentationIncl" hidden="1">"Yes"</definedName>
    <definedName name="zKDCalcSheetDocumentationSynch" hidden="1">"Yes"</definedName>
    <definedName name="zKDCalcSheetDocumentationTL" hidden="1">"A1"</definedName>
    <definedName name="zKDCalcSheetDurationBR" hidden="1">"F35"</definedName>
    <definedName name="zKDCalcSheetDurationIncl" hidden="1">"Yes"</definedName>
    <definedName name="zKDCalcSheetDurationSynch" hidden="1">"Yes"</definedName>
    <definedName name="zKDCalcSheetDurationTL" hidden="1">"A1"</definedName>
    <definedName name="zKDCalcSheetExpDebitsBR" hidden="1">"AQ2114"</definedName>
    <definedName name="zKDCalcSheetExpDebitsIncl" hidden="1">"Yes"</definedName>
    <definedName name="zKDCalcSheetExpDebitsSynch" hidden="1">"Yes"</definedName>
    <definedName name="zKDCalcSheetExpDebitsTL" hidden="1">"A1"</definedName>
    <definedName name="zKDCalcSheetExperienceBR" hidden="1">"I53"</definedName>
    <definedName name="zKDCalcSheetExperienceIncl" hidden="1">"Yes"</definedName>
    <definedName name="zKDCalcSheetExperienceSynch" hidden="1">"Yes"</definedName>
    <definedName name="zKDCalcSheetExperienceTL" hidden="1">"A1"</definedName>
    <definedName name="zKDCalcSheetIndustryBR" hidden="1">"L1013"</definedName>
    <definedName name="zKDCalcSheetIndustryIncl" hidden="1">"Yes"</definedName>
    <definedName name="zKDCalcSheetIndustrySynch" hidden="1">"No"</definedName>
    <definedName name="zKDCalcSheetIndustryTL" hidden="1">"A1"</definedName>
    <definedName name="zKDCalcSheetInputBR" hidden="1">"IQ306"</definedName>
    <definedName name="zKDCalcSheetInputIncl" hidden="1">"Yes"</definedName>
    <definedName name="zKDCalcSheetInputSynch" hidden="1">"Yes"</definedName>
    <definedName name="zKDCalcSheetInputTL" hidden="1">"A1"</definedName>
    <definedName name="zKDCalcSheetiPlanBR" hidden="1">"AM506"</definedName>
    <definedName name="zKDCalcSheetiPlanIncl" hidden="1">"Yes"</definedName>
    <definedName name="zKDCalcSheetiPlanSynch" hidden="1">"Yes"</definedName>
    <definedName name="zKDCalcSheetiPlanTL" hidden="1">"A1"</definedName>
    <definedName name="zKDCalcSheetLifeBR" hidden="1">"W81"</definedName>
    <definedName name="zKDCalcSheetLifeIncl" hidden="1">"Yes"</definedName>
    <definedName name="zKDCalcSheetLifeSynch" hidden="1">"Yes"</definedName>
    <definedName name="zKDCalcSheetLifeTL" hidden="1">"A1"</definedName>
    <definedName name="zKDCalcSheetLocatorCodesBR" hidden="1">"K15"</definedName>
    <definedName name="zKDCalcSheetLocatorCodesIncl" hidden="1">"Yes"</definedName>
    <definedName name="zKDCalcSheetLocatorCodesSynch" hidden="1">"Yes"</definedName>
    <definedName name="zKDCalcSheetLocatorCodesTL" hidden="1">"A1"</definedName>
    <definedName name="zKDCalcSheetMembershipBR" hidden="1">"Z769"</definedName>
    <definedName name="zKDCalcSheetMembershipIncl" hidden="1">"Yes"</definedName>
    <definedName name="zKDCalcSheetMembershipSynch" hidden="1">"Yes"</definedName>
    <definedName name="zKDCalcSheetMembershipTL" hidden="1">"A1"</definedName>
    <definedName name="zKDCalcSheetPlansBR" hidden="1">"AR1370"</definedName>
    <definedName name="zKDCalcSheetPlansIncl" hidden="1">"Yes"</definedName>
    <definedName name="zKDCalcSheetPlansSynch" hidden="1">"No"</definedName>
    <definedName name="zKDCalcSheetPlansTL" hidden="1">"A1"</definedName>
    <definedName name="zKDCalcSheetRAFChangeBR" hidden="1">"F13"</definedName>
    <definedName name="zKDCalcSheetRAFChangeIncl" hidden="1">"Yes"</definedName>
    <definedName name="zKDCalcSheetRAFChangeSynch" hidden="1">"Yes"</definedName>
    <definedName name="zKDCalcSheetRAFChangeTL" hidden="1">"A1"</definedName>
    <definedName name="zKDCalcSheetRAFCodeBR" hidden="1">"B28"</definedName>
    <definedName name="zKDCalcSheetRAFCodeIncl" hidden="1">"Yes"</definedName>
    <definedName name="zKDCalcSheetRAFCodeSynch" hidden="1">"Yes"</definedName>
    <definedName name="zKDCalcSheetRAFCodeTL" hidden="1">"A1"</definedName>
    <definedName name="zKDCalcSheetRAFLimitsBR" hidden="1">"E13"</definedName>
    <definedName name="zKDCalcSheetRAFLimitsIncl" hidden="1">"Yes"</definedName>
    <definedName name="zKDCalcSheetRAFLimitsSynch" hidden="1">"Yes"</definedName>
    <definedName name="zKDCalcSheetRAFLimitsTL" hidden="1">"A1"</definedName>
    <definedName name="zKDCalcSheetRateDevBR" hidden="1">"G46"</definedName>
    <definedName name="zKDCalcSheetRateDevIncl" hidden="1">"Yes"</definedName>
    <definedName name="zKDCalcSheetRateDevSynch" hidden="1">"No"</definedName>
    <definedName name="zKDCalcSheetRateDevTL" hidden="1">"A1"</definedName>
    <definedName name="zKDCalcSheetReserveBR" hidden="1">"G542"</definedName>
    <definedName name="zKDCalcSheetReserveIncl" hidden="1">"Yes"</definedName>
    <definedName name="zKDCalcSheetReserveSynch" hidden="1">"Yes"</definedName>
    <definedName name="zKDCalcSheetReserveTL" hidden="1">"A1"</definedName>
    <definedName name="zKDCalcSheetSelectionBR" hidden="1">"I91"</definedName>
    <definedName name="zKDCalcSheetSelectionIncl" hidden="1">"Yes"</definedName>
    <definedName name="zKDCalcSheetSelectionSynch" hidden="1">"Yes"</definedName>
    <definedName name="zKDCalcSheetSelectionTL" hidden="1">"A1"</definedName>
    <definedName name="zKDCalcSheetSupplementalMappingBR" hidden="1">"AD271"</definedName>
    <definedName name="zKDCalcSheetSupplementalMappingIncl" hidden="1">"Yes"</definedName>
    <definedName name="zKDCalcSheetSupplementalMappingSynch" hidden="1">"Yes"</definedName>
    <definedName name="zKDCalcSheetSupplementalMappingTL" hidden="1">"A1"</definedName>
    <definedName name="zKDCalcSheetTierLoadsBR" hidden="1">"F106"</definedName>
    <definedName name="zKDCalcSheetTierLoadsIncl" hidden="1">"Yes"</definedName>
    <definedName name="zKDCalcSheetTierLoadsSynch" hidden="1">"Yes"</definedName>
    <definedName name="zKDCalcSheetTierLoadsTL" hidden="1">"A1"</definedName>
    <definedName name="zKDCalcSheetTrendBR" hidden="1">"R131"</definedName>
    <definedName name="zKDCalcSheetTrendIncl" hidden="1">"Yes"</definedName>
    <definedName name="zKDCalcSheetTrendSynch" hidden="1">"Yes"</definedName>
    <definedName name="zKDCalcSheetTrendTL" hidden="1">"A1"</definedName>
    <definedName name="zKDCalcSheetValidValuesBR" hidden="1">"IV237"</definedName>
    <definedName name="zKDCalcSheetValidValuesIncl" hidden="1">"Yes"</definedName>
    <definedName name="zKDCalcSheetValidValuesSynch" hidden="1">"Yes"</definedName>
    <definedName name="zKDCalcSheetValidValuesTL" hidden="1">"A1"</definedName>
    <definedName name="zKDDispCellDetect" hidden="1">0</definedName>
    <definedName name="zKDDispFileName" hidden="1">"Pegasys 2-15.html"</definedName>
    <definedName name="zKDDispGenType" hidden="1">0</definedName>
    <definedName name="zKDDispGridlines" hidden="1">0</definedName>
    <definedName name="zKDDispHeaders" hidden="1">0</definedName>
    <definedName name="zKDDispInputCellBorder" hidden="1">2</definedName>
    <definedName name="zKDDispInputColor" hidden="1">10092543</definedName>
    <definedName name="zKDDispInputDisplayColor" hidden="1">16777215</definedName>
    <definedName name="zKDDispInStartText" hidden="1">"IN_"</definedName>
    <definedName name="zKDDispSheetAreaBR" hidden="1">"AA80"</definedName>
    <definedName name="zKDDispSheetAreaFactorTBR" hidden="1">"G11550"</definedName>
    <definedName name="zKDDispSheetAreaFactorTIncl" hidden="1">"Yes"</definedName>
    <definedName name="zKDDispSheetAreaFactorTSynch" hidden="1">"Yes"</definedName>
    <definedName name="zKDDispSheetAreaFactorTTL" hidden="1">"A1"</definedName>
    <definedName name="zKDDispSheetAreaIncl" hidden="1">"Yes"</definedName>
    <definedName name="zKDDispSheetAreaSynch" hidden="1">"Yes"</definedName>
    <definedName name="zKDDispSheetAreaTBR" hidden="1">"AA80"</definedName>
    <definedName name="zKDDispSheetAreaTIncl" hidden="1">"Yes"</definedName>
    <definedName name="zKDDispSheetAreaTL" hidden="1">"A1"</definedName>
    <definedName name="zKDDispSheetAreaTSynch" hidden="1">"Yes"</definedName>
    <definedName name="zKDDispSheetAreaTTL" hidden="1">"A1"</definedName>
    <definedName name="zKDDispSheetASFBR" hidden="1">"X98"</definedName>
    <definedName name="zKDDispSheetASFIncl" hidden="1">"Yes"</definedName>
    <definedName name="zKDDispSheetASFSynch" hidden="1">"Yes"</definedName>
    <definedName name="zKDDispSheetASFTL" hidden="1">"A1"</definedName>
    <definedName name="zKDDispSheetBaseRatesBR" hidden="1">"F119"</definedName>
    <definedName name="zKDDispSheetBaseRatesIncl" hidden="1">"Yes"</definedName>
    <definedName name="zKDDispSheetBaseRatesSynch" hidden="1">"Yes"</definedName>
    <definedName name="zKDDispSheetBaseRatesTL" hidden="1">"A1"</definedName>
    <definedName name="zKDDispSheetBusinessRulesBR" hidden="1">"AA80"</definedName>
    <definedName name="zKDDispSheetBusinessRulesIncl" hidden="1">"Yes"</definedName>
    <definedName name="zKDDispSheetBusinessRulesSynch" hidden="1">"Yes"</definedName>
    <definedName name="zKDDispSheetBusinessRulesTL" hidden="1">"A1"</definedName>
    <definedName name="zKDDispSheetCalculationsBR" hidden="1">"AA80"</definedName>
    <definedName name="zKDDispSheetCalculationsIncl" hidden="1">"Yes"</definedName>
    <definedName name="zKDDispSheetCalculationsSynch" hidden="1">"Yes"</definedName>
    <definedName name="zKDDispSheetCalculationsTL" hidden="1">"A1"</definedName>
    <definedName name="zKDDispSheetCaseSizeBR" hidden="1">"F827"</definedName>
    <definedName name="zKDDispSheetCaseSizeIncl" hidden="1">"Yes"</definedName>
    <definedName name="zKDDispSheetCaseSizeSynch" hidden="1">"Yes"</definedName>
    <definedName name="zKDDispSheetCaseSizeTL" hidden="1">"A1"</definedName>
    <definedName name="zKDDispSheetChoiceBR" hidden="1">"F25"</definedName>
    <definedName name="zKDDispSheetChoiceIncl" hidden="1">"Yes"</definedName>
    <definedName name="zKDDispSheetChoiceSynch" hidden="1">"Yes"</definedName>
    <definedName name="zKDDispSheetChoiceTL" hidden="1">"A1"</definedName>
    <definedName name="zKDDispSheetCOBRAFactorsBR" hidden="1">"B12"</definedName>
    <definedName name="zKDDispSheetCOBRAFactorsIncl" hidden="1">"Yes"</definedName>
    <definedName name="zKDDispSheetCOBRAFactorsSynch" hidden="1">"Yes"</definedName>
    <definedName name="zKDDispSheetCOBRAFactorsTL" hidden="1">"A1"</definedName>
    <definedName name="zKDDispSheetCobraTablesBR" hidden="1">"AC29"</definedName>
    <definedName name="zKDDispSheetCobraTablesIncl" hidden="1">"Yes"</definedName>
    <definedName name="zKDDispSheetCobraTablesSynch" hidden="1">"Yes"</definedName>
    <definedName name="zKDDispSheetCobraTablesTL" hidden="1">"A1"</definedName>
    <definedName name="zKDDispSheetCredibilityBR" hidden="1">"D7"</definedName>
    <definedName name="zKDDispSheetCredibilityIncl" hidden="1">"Yes"</definedName>
    <definedName name="zKDDispSheetCredibilitySynch" hidden="1">"Yes"</definedName>
    <definedName name="zKDDispSheetCredibilityTL" hidden="1">"A1"</definedName>
    <definedName name="zKDDispSheetDocumentationBR" hidden="1">"A146"</definedName>
    <definedName name="zKDDispSheetDocumentationIncl" hidden="1">"Yes"</definedName>
    <definedName name="zKDDispSheetDocumentationSynch" hidden="1">"Yes"</definedName>
    <definedName name="zKDDispSheetDocumentationTL" hidden="1">"A1"</definedName>
    <definedName name="zKDDispSheetDurationBR" hidden="1">"F35"</definedName>
    <definedName name="zKDDispSheetDurationIncl" hidden="1">"Yes"</definedName>
    <definedName name="zKDDispSheetDurationSynch" hidden="1">"Yes"</definedName>
    <definedName name="zKDDispSheetDurationTL" hidden="1">"A1"</definedName>
    <definedName name="zKDDispSheetExpDebitsBR" hidden="1">"AQ2114"</definedName>
    <definedName name="zKDDispSheetExpDebitsIncl" hidden="1">"Yes"</definedName>
    <definedName name="zKDDispSheetExpDebitsSynch" hidden="1">"Yes"</definedName>
    <definedName name="zKDDispSheetExpDebitsTL" hidden="1">"A1"</definedName>
    <definedName name="zKDDispSheetExperienceBR" hidden="1">"I53"</definedName>
    <definedName name="zKDDispSheetExperienceIncl" hidden="1">"Yes"</definedName>
    <definedName name="zKDDispSheetExperienceSynch" hidden="1">"Yes"</definedName>
    <definedName name="zKDDispSheetExperienceTL" hidden="1">"A1"</definedName>
    <definedName name="zKDDispSheetIndustryBR" hidden="1">"AZ1025"</definedName>
    <definedName name="zKDDispSheetIndustryIncl" hidden="1">"Yes"</definedName>
    <definedName name="zKDDispSheetIndustrySynch" hidden="1">"Yes"</definedName>
    <definedName name="zKDDispSheetIndustryTL" hidden="1">"A1"</definedName>
    <definedName name="zKDDispSheetInputBR" hidden="1">"IQ306"</definedName>
    <definedName name="zKDDispSheetInputIncl" hidden="1">"Yes"</definedName>
    <definedName name="zKDDispSheetInputSynch" hidden="1">"Yes"</definedName>
    <definedName name="zKDDispSheetInputTL" hidden="1">"A1"</definedName>
    <definedName name="zKDDispSheetiPlanBR" hidden="1">"AM506"</definedName>
    <definedName name="zKDDispSheetiPlanIncl" hidden="1">"Yes"</definedName>
    <definedName name="zKDDispSheetiPlanSynch" hidden="1">"Yes"</definedName>
    <definedName name="zKDDispSheetiPlanTL" hidden="1">"A1"</definedName>
    <definedName name="zKDDispSheetLifeBR" hidden="1">"W81"</definedName>
    <definedName name="zKDDispSheetLifeIncl" hidden="1">"Yes"</definedName>
    <definedName name="zKDDispSheetLifeSynch" hidden="1">"Yes"</definedName>
    <definedName name="zKDDispSheetLifeTL" hidden="1">"A1"</definedName>
    <definedName name="zKDDispSheetLocatorCodesBR" hidden="1">"K15"</definedName>
    <definedName name="zKDDispSheetLocatorCodesIncl" hidden="1">"Yes"</definedName>
    <definedName name="zKDDispSheetLocatorCodesSynch" hidden="1">"Yes"</definedName>
    <definedName name="zKDDispSheetLocatorCodesTL" hidden="1">"A1"</definedName>
    <definedName name="zKDDispSheetMembershipBR" hidden="1">"Z769"</definedName>
    <definedName name="zKDDispSheetMembershipIncl" hidden="1">"Yes"</definedName>
    <definedName name="zKDDispSheetMembershipSynch" hidden="1">"Yes"</definedName>
    <definedName name="zKDDispSheetMembershipTL" hidden="1">"A1"</definedName>
    <definedName name="zKDDispSheetPlansBR" hidden="1">"AR1361"</definedName>
    <definedName name="zKDDispSheetPlansIncl" hidden="1">"Yes"</definedName>
    <definedName name="zKDDispSheetPlansSynch" hidden="1">"Yes"</definedName>
    <definedName name="zKDDispSheetPlansTL" hidden="1">"A1"</definedName>
    <definedName name="zKDDispSheetRAFChangeBR" hidden="1">"F13"</definedName>
    <definedName name="zKDDispSheetRAFChangeIncl" hidden="1">"Yes"</definedName>
    <definedName name="zKDDispSheetRAFChangeSynch" hidden="1">"Yes"</definedName>
    <definedName name="zKDDispSheetRAFChangeTL" hidden="1">"A1"</definedName>
    <definedName name="zKDDispSheetRAFCodeBR" hidden="1">"B28"</definedName>
    <definedName name="zKDDispSheetRAFCodeIncl" hidden="1">"Yes"</definedName>
    <definedName name="zKDDispSheetRAFCodeSynch" hidden="1">"Yes"</definedName>
    <definedName name="zKDDispSheetRAFCodeTL" hidden="1">"A1"</definedName>
    <definedName name="zKDDispSheetRAFLimitsBR" hidden="1">"E13"</definedName>
    <definedName name="zKDDispSheetRAFLimitsIncl" hidden="1">"Yes"</definedName>
    <definedName name="zKDDispSheetRAFLimitsSynch" hidden="1">"Yes"</definedName>
    <definedName name="zKDDispSheetRAFLimitsTL" hidden="1">"A1"</definedName>
    <definedName name="zKDDispSheetRateDevBR" hidden="1">"G52"</definedName>
    <definedName name="zKDDispSheetRateDevIncl" hidden="1">"Yes"</definedName>
    <definedName name="zKDDispSheetRateDevSynch" hidden="1">"Yes"</definedName>
    <definedName name="zKDDispSheetRateDevTL" hidden="1">"A1"</definedName>
    <definedName name="zKDDispSheetReserveBR" hidden="1">"G542"</definedName>
    <definedName name="zKDDispSheetReserveIncl" hidden="1">"Yes"</definedName>
    <definedName name="zKDDispSheetReserveSynch" hidden="1">"Yes"</definedName>
    <definedName name="zKDDispSheetReserveTL" hidden="1">"A1"</definedName>
    <definedName name="zKDDispSheetSelectionBR" hidden="1">"I91"</definedName>
    <definedName name="zKDDispSheetSelectionIncl" hidden="1">"Yes"</definedName>
    <definedName name="zKDDispSheetSelectionSynch" hidden="1">"Yes"</definedName>
    <definedName name="zKDDispSheetSelectionTL" hidden="1">"A1"</definedName>
    <definedName name="zKDDispSheetSupplementalMappingBR" hidden="1">"AD271"</definedName>
    <definedName name="zKDDispSheetSupplementalMappingIncl" hidden="1">"Yes"</definedName>
    <definedName name="zKDDispSheetSupplementalMappingSynch" hidden="1">"Yes"</definedName>
    <definedName name="zKDDispSheetSupplementalMappingTL" hidden="1">"A1"</definedName>
    <definedName name="zKDDispSheetTierLoadsBR" hidden="1">"F106"</definedName>
    <definedName name="zKDDispSheetTierLoadsIncl" hidden="1">"Yes"</definedName>
    <definedName name="zKDDispSheetTierLoadsSynch" hidden="1">"Yes"</definedName>
    <definedName name="zKDDispSheetTierLoadsTL" hidden="1">"A1"</definedName>
    <definedName name="zKDDispSheetTrendBR" hidden="1">"R131"</definedName>
    <definedName name="zKDDispSheetTrendIncl" hidden="1">"Yes"</definedName>
    <definedName name="zKDDispSheetTrendSynch" hidden="1">"Yes"</definedName>
    <definedName name="zKDDispSheetTrendTL" hidden="1">"A1"</definedName>
    <definedName name="zKDDispSheetValidValuesBR" hidden="1">"IV237"</definedName>
    <definedName name="zKDDispSheetValidValuesIncl" hidden="1">"Yes"</definedName>
    <definedName name="zKDDispSheetValidValuesSynch" hidden="1">"Yes"</definedName>
    <definedName name="zKDDispSheetValidValuesTL" hidden="1">"A1"</definedName>
    <definedName name="zKDDispTemplate" hidden="1">"C:\Program Files\Knowledge Dynamics\KDCalc\Designer\templates\HTML\"</definedName>
    <definedName name="zKDDispTemplateType" hidden="1">0</definedName>
    <definedName name="zKDDispWidthPct" hidden="1">80</definedName>
    <definedName name="zKDDispWidthPixel" hidden="1">750</definedName>
    <definedName name="zKDDispWidthType" hidden="1">0</definedName>
    <definedName name="zKDGenDisp" hidden="1">0</definedName>
    <definedName name="zKDGenKDC" hidden="1">1</definedName>
    <definedName name="zKDStyleBackground" hidden="1">0</definedName>
    <definedName name="zKDStyleFont" hidden="1">0</definedName>
    <definedName name="zKDStyleNumFormat" hidden="1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3" l="1"/>
  <c r="W61" i="3" l="1"/>
  <c r="S61" i="3"/>
  <c r="U61" i="3"/>
  <c r="W75" i="3"/>
  <c r="W74" i="3"/>
  <c r="W73" i="3"/>
  <c r="W72" i="3"/>
  <c r="W71" i="3"/>
  <c r="W70" i="3"/>
  <c r="W69" i="3"/>
  <c r="W68" i="3"/>
  <c r="W38" i="3"/>
  <c r="S31" i="3"/>
  <c r="S30" i="3"/>
  <c r="S29" i="3"/>
  <c r="S28" i="3"/>
  <c r="S27" i="3"/>
  <c r="Q31" i="3"/>
  <c r="Q30" i="3"/>
  <c r="Q29" i="3"/>
  <c r="Q28" i="3"/>
  <c r="Q27" i="3"/>
  <c r="Q26" i="3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A17" i="3" s="1"/>
  <c r="D23" i="3" s="1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17" i="2"/>
  <c r="Q2018" i="2"/>
  <c r="Q2019" i="2"/>
  <c r="Q2020" i="2"/>
  <c r="Q2021" i="2"/>
  <c r="Q2022" i="2"/>
  <c r="Q2023" i="2"/>
  <c r="Q2024" i="2"/>
  <c r="Q2025" i="2"/>
  <c r="Q2026" i="2"/>
  <c r="Q2027" i="2"/>
  <c r="Q2028" i="2"/>
  <c r="Q2029" i="2"/>
  <c r="Q2030" i="2"/>
  <c r="Q2031" i="2"/>
  <c r="Q2032" i="2"/>
  <c r="Q2033" i="2"/>
  <c r="Q2034" i="2"/>
  <c r="Q2035" i="2"/>
  <c r="Q2036" i="2"/>
  <c r="Q2037" i="2"/>
  <c r="Q2038" i="2"/>
  <c r="Q2039" i="2"/>
  <c r="Q2040" i="2"/>
  <c r="Q2041" i="2"/>
  <c r="Q2042" i="2"/>
  <c r="Q2043" i="2"/>
  <c r="Q2044" i="2"/>
  <c r="Q2045" i="2"/>
  <c r="Q2046" i="2"/>
  <c r="Q2047" i="2"/>
  <c r="Q2048" i="2"/>
  <c r="Q2049" i="2"/>
  <c r="Q2050" i="2"/>
  <c r="Q2051" i="2"/>
  <c r="Q2052" i="2"/>
  <c r="Q2053" i="2"/>
  <c r="Q2054" i="2"/>
  <c r="Q2055" i="2"/>
  <c r="Q2056" i="2"/>
  <c r="Q2057" i="2"/>
  <c r="Q2058" i="2"/>
  <c r="Q2059" i="2"/>
  <c r="Q2060" i="2"/>
  <c r="Q2061" i="2"/>
  <c r="Q2062" i="2"/>
  <c r="Q2063" i="2"/>
  <c r="Q2064" i="2"/>
  <c r="Q2065" i="2"/>
  <c r="Q2066" i="2"/>
  <c r="Q2067" i="2"/>
  <c r="Q2068" i="2"/>
  <c r="Q2069" i="2"/>
  <c r="Q2070" i="2"/>
  <c r="Q2071" i="2"/>
  <c r="Q2072" i="2"/>
  <c r="Q2073" i="2"/>
  <c r="Q2074" i="2"/>
  <c r="Q2075" i="2"/>
  <c r="Q2076" i="2"/>
  <c r="Q2077" i="2"/>
  <c r="Q2078" i="2"/>
  <c r="Q2079" i="2"/>
  <c r="Q2080" i="2"/>
  <c r="Q2081" i="2"/>
  <c r="Q2082" i="2"/>
  <c r="Q2083" i="2"/>
  <c r="Q2084" i="2"/>
  <c r="Q2085" i="2"/>
  <c r="Q2086" i="2"/>
  <c r="Q2087" i="2"/>
  <c r="Q2088" i="2"/>
  <c r="Q2089" i="2"/>
  <c r="Q2090" i="2"/>
  <c r="Q2091" i="2"/>
  <c r="Q2092" i="2"/>
  <c r="Q2093" i="2"/>
  <c r="Q2094" i="2"/>
  <c r="Q2095" i="2"/>
  <c r="Q2096" i="2"/>
  <c r="Q2097" i="2"/>
  <c r="Q2098" i="2"/>
  <c r="Q2099" i="2"/>
  <c r="Q2100" i="2"/>
  <c r="Q2101" i="2"/>
  <c r="Q2102" i="2"/>
  <c r="Q2103" i="2"/>
  <c r="Q2104" i="2"/>
  <c r="Q2105" i="2"/>
  <c r="Q2106" i="2"/>
  <c r="Q2107" i="2"/>
  <c r="Q2108" i="2"/>
  <c r="Q2109" i="2"/>
  <c r="Q2110" i="2"/>
  <c r="Q2111" i="2"/>
  <c r="Q2112" i="2"/>
  <c r="Q2113" i="2"/>
  <c r="Q2114" i="2"/>
  <c r="Q2115" i="2"/>
  <c r="Q2116" i="2"/>
  <c r="Q2117" i="2"/>
  <c r="Q2118" i="2"/>
  <c r="Q2119" i="2"/>
  <c r="Q2120" i="2"/>
  <c r="Q2121" i="2"/>
  <c r="Q2122" i="2"/>
  <c r="Q2123" i="2"/>
  <c r="Q2124" i="2"/>
  <c r="Q2125" i="2"/>
  <c r="Q2126" i="2"/>
  <c r="Q2127" i="2"/>
  <c r="Q2128" i="2"/>
  <c r="Q2129" i="2"/>
  <c r="Q2130" i="2"/>
  <c r="Q2131" i="2"/>
  <c r="Q2132" i="2"/>
  <c r="Q2133" i="2"/>
  <c r="Q2134" i="2"/>
  <c r="Q2135" i="2"/>
  <c r="Q2136" i="2"/>
  <c r="Q2137" i="2"/>
  <c r="Q2138" i="2"/>
  <c r="Q2139" i="2"/>
  <c r="Q2140" i="2"/>
  <c r="Q2141" i="2"/>
  <c r="Q2142" i="2"/>
  <c r="Q2143" i="2"/>
  <c r="Q2144" i="2"/>
  <c r="Q2145" i="2"/>
  <c r="Q2146" i="2"/>
  <c r="Q2147" i="2"/>
  <c r="Q2148" i="2"/>
  <c r="Q2149" i="2"/>
  <c r="Q2150" i="2"/>
  <c r="Q2151" i="2"/>
  <c r="Q2152" i="2"/>
  <c r="Q2153" i="2"/>
  <c r="Q2154" i="2"/>
  <c r="Q2155" i="2"/>
  <c r="Q2156" i="2"/>
  <c r="Q2157" i="2"/>
  <c r="Q2158" i="2"/>
  <c r="Q2159" i="2"/>
  <c r="Q2160" i="2"/>
  <c r="Q2161" i="2"/>
  <c r="Q2162" i="2"/>
  <c r="Q2163" i="2"/>
  <c r="Q2164" i="2"/>
  <c r="Q2165" i="2"/>
  <c r="Q2166" i="2"/>
  <c r="Q2167" i="2"/>
  <c r="Q2168" i="2"/>
  <c r="Q2169" i="2"/>
  <c r="Q2170" i="2"/>
  <c r="Q2171" i="2"/>
  <c r="Q2172" i="2"/>
  <c r="Q2173" i="2"/>
  <c r="Q2174" i="2"/>
  <c r="Q2175" i="2"/>
  <c r="Q2176" i="2"/>
  <c r="Q2177" i="2"/>
  <c r="Q2178" i="2"/>
  <c r="Q2179" i="2"/>
  <c r="Q2180" i="2"/>
  <c r="Q2181" i="2"/>
  <c r="Q2182" i="2"/>
  <c r="Q2183" i="2"/>
  <c r="Q2184" i="2"/>
  <c r="Q2185" i="2"/>
  <c r="Q2186" i="2"/>
  <c r="Q2187" i="2"/>
  <c r="Q2188" i="2"/>
  <c r="Q2189" i="2"/>
  <c r="Q2190" i="2"/>
  <c r="Q2191" i="2"/>
  <c r="Q2192" i="2"/>
  <c r="Q2193" i="2"/>
  <c r="Q2194" i="2"/>
  <c r="Q2195" i="2"/>
  <c r="Q2196" i="2"/>
  <c r="Q2197" i="2"/>
  <c r="Q2198" i="2"/>
  <c r="Q2199" i="2"/>
  <c r="Q2200" i="2"/>
  <c r="Q2201" i="2"/>
  <c r="Q2202" i="2"/>
  <c r="Q2203" i="2"/>
  <c r="Q2204" i="2"/>
  <c r="Q2205" i="2"/>
  <c r="Q2206" i="2"/>
  <c r="Q2207" i="2"/>
  <c r="Q2208" i="2"/>
  <c r="Q2209" i="2"/>
  <c r="Q2210" i="2"/>
  <c r="Q2211" i="2"/>
  <c r="Q2212" i="2"/>
  <c r="Q2213" i="2"/>
  <c r="Q2214" i="2"/>
  <c r="Q2215" i="2"/>
  <c r="Q2216" i="2"/>
  <c r="Q2217" i="2"/>
  <c r="Q2218" i="2"/>
  <c r="Q2219" i="2"/>
  <c r="Q2220" i="2"/>
  <c r="Q2221" i="2"/>
  <c r="Q2222" i="2"/>
  <c r="Q2223" i="2"/>
  <c r="Q2224" i="2"/>
  <c r="Q2225" i="2"/>
  <c r="Q2226" i="2"/>
  <c r="Q2227" i="2"/>
  <c r="Q2228" i="2"/>
  <c r="Q2229" i="2"/>
  <c r="Q2230" i="2"/>
  <c r="Q2231" i="2"/>
  <c r="Q2232" i="2"/>
  <c r="Q2233" i="2"/>
  <c r="Q2234" i="2"/>
  <c r="Q2235" i="2"/>
  <c r="Q2236" i="2"/>
  <c r="Q2237" i="2"/>
  <c r="Q2238" i="2"/>
  <c r="Q2239" i="2"/>
  <c r="Q2240" i="2"/>
  <c r="Q2241" i="2"/>
  <c r="Q2242" i="2"/>
  <c r="Q2243" i="2"/>
  <c r="Q2244" i="2"/>
  <c r="Q2245" i="2"/>
  <c r="Q2246" i="2"/>
  <c r="Q2247" i="2"/>
  <c r="Q2248" i="2"/>
  <c r="Q2249" i="2"/>
  <c r="Q2250" i="2"/>
  <c r="Q2251" i="2"/>
  <c r="Q2252" i="2"/>
  <c r="Q2253" i="2"/>
  <c r="Q2254" i="2"/>
  <c r="Q2255" i="2"/>
  <c r="Q2256" i="2"/>
  <c r="Q2257" i="2"/>
  <c r="Q2258" i="2"/>
  <c r="Q2259" i="2"/>
  <c r="Q2260" i="2"/>
  <c r="Q2261" i="2"/>
  <c r="Q2262" i="2"/>
  <c r="Q2263" i="2"/>
  <c r="Q2264" i="2"/>
  <c r="Q2265" i="2"/>
  <c r="Q2266" i="2"/>
  <c r="Q2267" i="2"/>
  <c r="Q2268" i="2"/>
  <c r="Q2269" i="2"/>
  <c r="Q2270" i="2"/>
  <c r="Q2271" i="2"/>
  <c r="Q2272" i="2"/>
  <c r="Q2273" i="2"/>
  <c r="Q2274" i="2"/>
  <c r="Q2275" i="2"/>
  <c r="Q2276" i="2"/>
  <c r="Q2277" i="2"/>
  <c r="Q2278" i="2"/>
  <c r="Q2279" i="2"/>
  <c r="Q2280" i="2"/>
  <c r="Q2281" i="2"/>
  <c r="Q2282" i="2"/>
  <c r="Q2283" i="2"/>
  <c r="Q2284" i="2"/>
  <c r="Q2285" i="2"/>
  <c r="Q2286" i="2"/>
  <c r="Q2287" i="2"/>
  <c r="Q2288" i="2"/>
  <c r="Q2289" i="2"/>
  <c r="Q2290" i="2"/>
  <c r="Q2291" i="2"/>
  <c r="Q2292" i="2"/>
  <c r="Q2293" i="2"/>
  <c r="Q2294" i="2"/>
  <c r="Q2295" i="2"/>
  <c r="Q2296" i="2"/>
  <c r="Q2297" i="2"/>
  <c r="Q2298" i="2"/>
  <c r="Q2299" i="2"/>
  <c r="Q2300" i="2"/>
  <c r="Q2301" i="2"/>
  <c r="Q2302" i="2"/>
  <c r="Q2303" i="2"/>
  <c r="Q2304" i="2"/>
  <c r="Q2305" i="2"/>
  <c r="Q2306" i="2"/>
  <c r="Q2307" i="2"/>
  <c r="Q2308" i="2"/>
  <c r="Q2309" i="2"/>
  <c r="Q2310" i="2"/>
  <c r="Q2311" i="2"/>
  <c r="Q2312" i="2"/>
  <c r="Q2313" i="2"/>
  <c r="Q2314" i="2"/>
  <c r="Q2315" i="2"/>
  <c r="Q2316" i="2"/>
  <c r="Q2317" i="2"/>
  <c r="Q2318" i="2"/>
  <c r="Q2319" i="2"/>
  <c r="Q2320" i="2"/>
  <c r="Q2321" i="2"/>
  <c r="Q2322" i="2"/>
  <c r="Q2323" i="2"/>
  <c r="Q2324" i="2"/>
  <c r="Q2325" i="2"/>
  <c r="Q2326" i="2"/>
  <c r="Q2327" i="2"/>
  <c r="Q2328" i="2"/>
  <c r="Q2329" i="2"/>
  <c r="Q2330" i="2"/>
  <c r="Q2331" i="2"/>
  <c r="Q2332" i="2"/>
  <c r="Q2333" i="2"/>
  <c r="Q2334" i="2"/>
  <c r="Q2335" i="2"/>
  <c r="Q2336" i="2"/>
  <c r="Q2337" i="2"/>
  <c r="Q2338" i="2"/>
  <c r="Q2339" i="2"/>
  <c r="Q2340" i="2"/>
  <c r="Q2341" i="2"/>
  <c r="Q2342" i="2"/>
  <c r="Q2343" i="2"/>
  <c r="Q2344" i="2"/>
  <c r="Q2345" i="2"/>
  <c r="Q2346" i="2"/>
  <c r="Q2347" i="2"/>
  <c r="Q2348" i="2"/>
  <c r="Q2349" i="2"/>
  <c r="Q2350" i="2"/>
  <c r="Q2351" i="2"/>
  <c r="Q2352" i="2"/>
  <c r="Q2353" i="2"/>
  <c r="Q2354" i="2"/>
  <c r="Q2355" i="2"/>
  <c r="Q2356" i="2"/>
  <c r="Q2357" i="2"/>
  <c r="Q2358" i="2"/>
  <c r="Q2359" i="2"/>
  <c r="Q2360" i="2"/>
  <c r="Q2361" i="2"/>
  <c r="Q2362" i="2"/>
  <c r="Q2363" i="2"/>
  <c r="Q2364" i="2"/>
  <c r="Q2365" i="2"/>
  <c r="Q2366" i="2"/>
  <c r="Q2367" i="2"/>
  <c r="Q2368" i="2"/>
  <c r="Q2369" i="2"/>
  <c r="Q2370" i="2"/>
  <c r="Q2371" i="2"/>
  <c r="Q2372" i="2"/>
  <c r="Q2373" i="2"/>
  <c r="Q2374" i="2"/>
  <c r="Q2375" i="2"/>
  <c r="Q2376" i="2"/>
  <c r="Q2377" i="2"/>
  <c r="Q2378" i="2"/>
  <c r="Q2379" i="2"/>
  <c r="Q2380" i="2"/>
  <c r="Q2381" i="2"/>
  <c r="Q2382" i="2"/>
  <c r="Q2383" i="2"/>
  <c r="Q2384" i="2"/>
  <c r="Q2385" i="2"/>
  <c r="Q2386" i="2"/>
  <c r="Q2387" i="2"/>
  <c r="Q2388" i="2"/>
  <c r="Q2389" i="2"/>
  <c r="Q2390" i="2"/>
  <c r="Q2391" i="2"/>
  <c r="Q2392" i="2"/>
  <c r="Q2393" i="2"/>
  <c r="Q2394" i="2"/>
  <c r="Q2395" i="2"/>
  <c r="Q2396" i="2"/>
  <c r="Q2397" i="2"/>
  <c r="Q2398" i="2"/>
  <c r="Q2399" i="2"/>
  <c r="Q2400" i="2"/>
  <c r="Q2401" i="2"/>
  <c r="Q2402" i="2"/>
  <c r="Q2403" i="2"/>
  <c r="Q2404" i="2"/>
  <c r="Q2405" i="2"/>
  <c r="Q2406" i="2"/>
  <c r="Q2407" i="2"/>
  <c r="Q2408" i="2"/>
  <c r="Q2409" i="2"/>
  <c r="Q2410" i="2"/>
  <c r="Q2411" i="2"/>
  <c r="Q2412" i="2"/>
  <c r="Q2413" i="2"/>
  <c r="Q2414" i="2"/>
  <c r="Q2415" i="2"/>
  <c r="Q2416" i="2"/>
  <c r="Q2417" i="2"/>
  <c r="Q2418" i="2"/>
  <c r="Q2419" i="2"/>
  <c r="Q2420" i="2"/>
  <c r="Q2421" i="2"/>
  <c r="Q2422" i="2"/>
  <c r="Q2423" i="2"/>
  <c r="Q2424" i="2"/>
  <c r="Q2425" i="2"/>
  <c r="Q2426" i="2"/>
  <c r="Q2427" i="2"/>
  <c r="Q2428" i="2"/>
  <c r="Q2429" i="2"/>
  <c r="Q2430" i="2"/>
  <c r="Q2431" i="2"/>
  <c r="Q2432" i="2"/>
  <c r="Q2433" i="2"/>
  <c r="Q2434" i="2"/>
  <c r="Q2435" i="2"/>
  <c r="Q2436" i="2"/>
  <c r="Q2437" i="2"/>
  <c r="Q2438" i="2"/>
  <c r="Q2439" i="2"/>
  <c r="Q2440" i="2"/>
  <c r="Q2441" i="2"/>
  <c r="Q2442" i="2"/>
  <c r="Q2443" i="2"/>
  <c r="Q2444" i="2"/>
  <c r="Q2445" i="2"/>
  <c r="Q2446" i="2"/>
  <c r="Q2447" i="2"/>
  <c r="Q2448" i="2"/>
  <c r="Q2449" i="2"/>
  <c r="Q2450" i="2"/>
  <c r="Q2451" i="2"/>
  <c r="Q2452" i="2"/>
  <c r="Q2453" i="2"/>
  <c r="Q2454" i="2"/>
  <c r="Q2455" i="2"/>
  <c r="Q2456" i="2"/>
  <c r="Q2457" i="2"/>
  <c r="Q2458" i="2"/>
  <c r="Q2459" i="2"/>
  <c r="Q2460" i="2"/>
  <c r="Q2461" i="2"/>
  <c r="Q2462" i="2"/>
  <c r="Q2463" i="2"/>
  <c r="Q2464" i="2"/>
  <c r="Q2465" i="2"/>
  <c r="Q2466" i="2"/>
  <c r="Q2467" i="2"/>
  <c r="Q2468" i="2"/>
  <c r="Q2469" i="2"/>
  <c r="Q2470" i="2"/>
  <c r="Q2471" i="2"/>
  <c r="Q2472" i="2"/>
  <c r="Q2473" i="2"/>
  <c r="Q2474" i="2"/>
  <c r="Q2475" i="2"/>
  <c r="Q2476" i="2"/>
  <c r="Q2477" i="2"/>
  <c r="Q2478" i="2"/>
  <c r="Q2479" i="2"/>
  <c r="Q2480" i="2"/>
  <c r="Q2481" i="2"/>
  <c r="Q2482" i="2"/>
  <c r="Q2483" i="2"/>
  <c r="Q2484" i="2"/>
  <c r="Q2485" i="2"/>
  <c r="Q2486" i="2"/>
  <c r="Q2487" i="2"/>
  <c r="Q2488" i="2"/>
  <c r="Q2489" i="2"/>
  <c r="Q2490" i="2"/>
  <c r="Q2491" i="2"/>
  <c r="Q2492" i="2"/>
  <c r="Q2493" i="2"/>
  <c r="Q2494" i="2"/>
  <c r="Q2495" i="2"/>
  <c r="Q2496" i="2"/>
  <c r="Q2497" i="2"/>
  <c r="Q2498" i="2"/>
  <c r="Q2499" i="2"/>
  <c r="Q2500" i="2"/>
  <c r="Q2501" i="2"/>
  <c r="Q2502" i="2"/>
  <c r="Q2503" i="2"/>
  <c r="Q2504" i="2"/>
  <c r="Q2505" i="2"/>
  <c r="Q2506" i="2"/>
  <c r="Q2507" i="2"/>
  <c r="Q2508" i="2"/>
  <c r="Q2509" i="2"/>
  <c r="Q2510" i="2"/>
  <c r="Q2511" i="2"/>
  <c r="Q2512" i="2"/>
  <c r="Q2513" i="2"/>
  <c r="Q2514" i="2"/>
  <c r="Q2515" i="2"/>
  <c r="Q2516" i="2"/>
  <c r="Q2517" i="2"/>
  <c r="Q2518" i="2"/>
  <c r="Q2519" i="2"/>
  <c r="Q2520" i="2"/>
  <c r="Q2521" i="2"/>
  <c r="Q2522" i="2"/>
  <c r="Q2523" i="2"/>
  <c r="Q2524" i="2"/>
  <c r="Q2525" i="2"/>
  <c r="Q2526" i="2"/>
  <c r="Q2527" i="2"/>
  <c r="Q2528" i="2"/>
  <c r="Q2529" i="2"/>
  <c r="Q2530" i="2"/>
  <c r="Q2531" i="2"/>
  <c r="Q2532" i="2"/>
  <c r="Q2533" i="2"/>
  <c r="Q2534" i="2"/>
  <c r="Q2535" i="2"/>
  <c r="Q2536" i="2"/>
  <c r="Q2537" i="2"/>
  <c r="Q2538" i="2"/>
  <c r="Q2539" i="2"/>
  <c r="Q2540" i="2"/>
  <c r="Q2541" i="2"/>
  <c r="Q2542" i="2"/>
  <c r="Q2543" i="2"/>
  <c r="Q2544" i="2"/>
  <c r="Q2545" i="2"/>
  <c r="Q2546" i="2"/>
  <c r="Q2547" i="2"/>
  <c r="Q2548" i="2"/>
  <c r="Q2549" i="2"/>
  <c r="Q2550" i="2"/>
  <c r="Q2551" i="2"/>
  <c r="Q2552" i="2"/>
  <c r="Q2553" i="2"/>
  <c r="Q2554" i="2"/>
  <c r="Q2555" i="2"/>
  <c r="Q2556" i="2"/>
  <c r="Q2557" i="2"/>
  <c r="Q2558" i="2"/>
  <c r="Q2559" i="2"/>
  <c r="Q2560" i="2"/>
  <c r="Q2561" i="2"/>
  <c r="Q2562" i="2"/>
  <c r="Q2563" i="2"/>
  <c r="Q2564" i="2"/>
  <c r="Q2565" i="2"/>
  <c r="Q2566" i="2"/>
  <c r="Q2567" i="2"/>
  <c r="Q2568" i="2"/>
  <c r="Q2569" i="2"/>
  <c r="Q2570" i="2"/>
  <c r="Q2571" i="2"/>
  <c r="Q2572" i="2"/>
  <c r="Q2573" i="2"/>
  <c r="Q2574" i="2"/>
  <c r="Q2575" i="2"/>
  <c r="Q2576" i="2"/>
  <c r="Q2577" i="2"/>
  <c r="Q2578" i="2"/>
  <c r="Q2579" i="2"/>
  <c r="Q2580" i="2"/>
  <c r="Q2581" i="2"/>
  <c r="Q2582" i="2"/>
  <c r="Q2583" i="2"/>
  <c r="Q2584" i="2"/>
  <c r="Q2585" i="2"/>
  <c r="Q2586" i="2"/>
  <c r="Q2587" i="2"/>
  <c r="Q2588" i="2"/>
  <c r="Q2589" i="2"/>
  <c r="Q2590" i="2"/>
  <c r="Q2591" i="2"/>
  <c r="Q2592" i="2"/>
  <c r="Q2593" i="2"/>
  <c r="Q2594" i="2"/>
  <c r="Q2595" i="2"/>
  <c r="Q2596" i="2"/>
  <c r="Q2597" i="2"/>
  <c r="Q2598" i="2"/>
  <c r="Q2599" i="2"/>
  <c r="Q2600" i="2"/>
  <c r="Q2601" i="2"/>
  <c r="Q2602" i="2"/>
  <c r="Q2603" i="2"/>
  <c r="Q2604" i="2"/>
  <c r="Q2605" i="2"/>
  <c r="Q2606" i="2"/>
  <c r="Q2607" i="2"/>
  <c r="Q2608" i="2"/>
  <c r="Q2609" i="2"/>
  <c r="Q2610" i="2"/>
  <c r="Q2611" i="2"/>
  <c r="Q2612" i="2"/>
  <c r="Q2613" i="2"/>
  <c r="Q2614" i="2"/>
  <c r="Q2615" i="2"/>
  <c r="Q2616" i="2"/>
  <c r="Q2617" i="2"/>
  <c r="Q2618" i="2"/>
  <c r="Q2619" i="2"/>
  <c r="Q2620" i="2"/>
  <c r="Q2621" i="2"/>
  <c r="Q2622" i="2"/>
  <c r="Q2623" i="2"/>
  <c r="Q2624" i="2"/>
  <c r="Q2625" i="2"/>
  <c r="Q2626" i="2"/>
  <c r="Q2627" i="2"/>
  <c r="Q2628" i="2"/>
  <c r="Q2629" i="2"/>
  <c r="Q2630" i="2"/>
  <c r="Q2631" i="2"/>
  <c r="Q2632" i="2"/>
  <c r="Q2633" i="2"/>
  <c r="Q2634" i="2"/>
  <c r="Q2635" i="2"/>
  <c r="Q2636" i="2"/>
  <c r="Q2637" i="2"/>
  <c r="Q2638" i="2"/>
  <c r="Q2639" i="2"/>
  <c r="Q2640" i="2"/>
  <c r="Q2641" i="2"/>
  <c r="Q2642" i="2"/>
  <c r="Q2643" i="2"/>
  <c r="Q2644" i="2"/>
  <c r="Q2645" i="2"/>
  <c r="Q2646" i="2"/>
  <c r="Q2647" i="2"/>
  <c r="Q2648" i="2"/>
  <c r="Q2649" i="2"/>
  <c r="Q2650" i="2"/>
  <c r="Q2651" i="2"/>
  <c r="Q2652" i="2"/>
  <c r="Q2653" i="2"/>
  <c r="Q2654" i="2"/>
  <c r="Q2655" i="2"/>
  <c r="Q2656" i="2"/>
  <c r="Q2657" i="2"/>
  <c r="Q2658" i="2"/>
  <c r="Q2659" i="2"/>
  <c r="Q2660" i="2"/>
  <c r="Q2661" i="2"/>
  <c r="Q2662" i="2"/>
  <c r="Q2663" i="2"/>
  <c r="Q2664" i="2"/>
  <c r="Q2665" i="2"/>
  <c r="Q2666" i="2"/>
  <c r="Q2667" i="2"/>
  <c r="Q2668" i="2"/>
  <c r="Q2669" i="2"/>
  <c r="Q2670" i="2"/>
  <c r="Q2671" i="2"/>
  <c r="Q2672" i="2"/>
  <c r="Q2673" i="2"/>
  <c r="Q2674" i="2"/>
  <c r="Q2675" i="2"/>
  <c r="Q2676" i="2"/>
  <c r="Q2677" i="2"/>
  <c r="Q2678" i="2"/>
  <c r="Q2679" i="2"/>
  <c r="Q2680" i="2"/>
  <c r="Q2681" i="2"/>
  <c r="Q2682" i="2"/>
  <c r="Q2683" i="2"/>
  <c r="Q2684" i="2"/>
  <c r="Q2685" i="2"/>
  <c r="Q2686" i="2"/>
  <c r="Q2687" i="2"/>
  <c r="Q2688" i="2"/>
  <c r="Q2689" i="2"/>
  <c r="Q2690" i="2"/>
  <c r="Q2691" i="2"/>
  <c r="Q2692" i="2"/>
  <c r="Q2693" i="2"/>
  <c r="Q2694" i="2"/>
  <c r="Q2695" i="2"/>
  <c r="Q2696" i="2"/>
  <c r="Q2697" i="2"/>
  <c r="Q2698" i="2"/>
  <c r="Q2699" i="2"/>
  <c r="Q2700" i="2"/>
  <c r="Q2701" i="2"/>
  <c r="Q2702" i="2"/>
  <c r="B14" i="3"/>
  <c r="B13" i="3"/>
  <c r="C13" i="3" s="1"/>
  <c r="W78" i="3" s="1"/>
  <c r="B10" i="3"/>
  <c r="C10" i="3" s="1"/>
  <c r="U36" i="3" s="1"/>
  <c r="AH31" i="2" l="1"/>
  <c r="AH32" i="2"/>
  <c r="AH29" i="2"/>
  <c r="AH38" i="2"/>
  <c r="AH34" i="2"/>
  <c r="AH30" i="2"/>
  <c r="AH39" i="2"/>
  <c r="AH35" i="2"/>
  <c r="AH41" i="2"/>
  <c r="AH37" i="2"/>
  <c r="AH33" i="2"/>
  <c r="AH40" i="2"/>
  <c r="AH36" i="2"/>
  <c r="U16" i="3"/>
  <c r="U17" i="3"/>
  <c r="U14" i="3"/>
  <c r="U18" i="3"/>
  <c r="U15" i="3"/>
  <c r="U19" i="3"/>
  <c r="U33" i="3"/>
  <c r="U37" i="3"/>
  <c r="U34" i="3"/>
  <c r="W76" i="3"/>
  <c r="U35" i="3"/>
  <c r="W77" i="3"/>
  <c r="U32" i="3"/>
  <c r="A20" i="3"/>
  <c r="A21" i="3"/>
  <c r="A22" i="3"/>
  <c r="D22" i="3"/>
  <c r="D20" i="3"/>
  <c r="D21" i="3"/>
  <c r="A23" i="3"/>
  <c r="C3" i="13" l="1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2" i="13"/>
  <c r="B12" i="3" l="1"/>
  <c r="C12" i="3" s="1"/>
  <c r="U51" i="3" s="1"/>
  <c r="B11" i="3"/>
  <c r="C11" i="3" s="1"/>
  <c r="U46" i="3" s="1"/>
  <c r="B9" i="3"/>
  <c r="B8" i="3"/>
  <c r="B5" i="3"/>
  <c r="W64" i="3"/>
  <c r="W60" i="3"/>
  <c r="W59" i="3"/>
  <c r="W53" i="3"/>
  <c r="W50" i="3"/>
  <c r="W49" i="3"/>
  <c r="W48" i="3"/>
  <c r="W47" i="3"/>
  <c r="W46" i="3"/>
  <c r="W45" i="3"/>
  <c r="W44" i="3"/>
  <c r="W43" i="3"/>
  <c r="W42" i="3"/>
  <c r="W41" i="3"/>
  <c r="W40" i="3"/>
  <c r="W39" i="3"/>
  <c r="W37" i="3"/>
  <c r="W36" i="3"/>
  <c r="W35" i="3"/>
  <c r="W29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W4" i="3"/>
  <c r="W3" i="3"/>
  <c r="W2" i="3"/>
  <c r="U72" i="3"/>
  <c r="U71" i="3"/>
  <c r="U70" i="3"/>
  <c r="U69" i="3"/>
  <c r="U68" i="3"/>
  <c r="U67" i="3"/>
  <c r="U66" i="3"/>
  <c r="U65" i="3"/>
  <c r="U64" i="3"/>
  <c r="U63" i="3"/>
  <c r="U62" i="3"/>
  <c r="U60" i="3"/>
  <c r="U59" i="3"/>
  <c r="U58" i="3"/>
  <c r="U57" i="3"/>
  <c r="U56" i="3"/>
  <c r="U55" i="3"/>
  <c r="U53" i="3"/>
  <c r="U26" i="3"/>
  <c r="U25" i="3"/>
  <c r="U24" i="3"/>
  <c r="U23" i="3"/>
  <c r="U22" i="3"/>
  <c r="U21" i="3"/>
  <c r="U20" i="3"/>
  <c r="U13" i="3"/>
  <c r="U12" i="3"/>
  <c r="U11" i="3"/>
  <c r="U10" i="3"/>
  <c r="U9" i="3"/>
  <c r="U8" i="3"/>
  <c r="U7" i="3"/>
  <c r="U6" i="3"/>
  <c r="U5" i="3"/>
  <c r="U4" i="3"/>
  <c r="U3" i="3"/>
  <c r="U2" i="3"/>
  <c r="S67" i="3"/>
  <c r="S64" i="3"/>
  <c r="S60" i="3"/>
  <c r="S59" i="3"/>
  <c r="S58" i="3"/>
  <c r="S57" i="3"/>
  <c r="S56" i="3"/>
  <c r="S55" i="3"/>
  <c r="S37" i="3"/>
  <c r="S36" i="3"/>
  <c r="S35" i="3"/>
  <c r="S33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" i="3"/>
  <c r="Q40" i="3"/>
  <c r="S51" i="3" l="1"/>
  <c r="U48" i="3"/>
  <c r="U54" i="3"/>
  <c r="U49" i="3"/>
  <c r="S40" i="3"/>
  <c r="S52" i="3"/>
  <c r="U50" i="3"/>
  <c r="S53" i="3"/>
  <c r="U43" i="3"/>
  <c r="U52" i="3"/>
  <c r="S39" i="3"/>
  <c r="U44" i="3"/>
  <c r="S48" i="3"/>
  <c r="S54" i="3"/>
  <c r="U47" i="3"/>
  <c r="S45" i="3"/>
  <c r="S41" i="3"/>
  <c r="U45" i="3"/>
  <c r="S42" i="3"/>
  <c r="U40" i="3"/>
  <c r="G2" i="13"/>
  <c r="G6" i="13"/>
  <c r="G10" i="13"/>
  <c r="G14" i="13"/>
  <c r="G19" i="13"/>
  <c r="G23" i="13"/>
  <c r="G27" i="13"/>
  <c r="G31" i="13"/>
  <c r="G37" i="13"/>
  <c r="G41" i="13"/>
  <c r="G45" i="13"/>
  <c r="G49" i="13"/>
  <c r="G53" i="13"/>
  <c r="G16" i="13"/>
  <c r="G25" i="13"/>
  <c r="G29" i="13"/>
  <c r="G39" i="13"/>
  <c r="G47" i="13"/>
  <c r="G17" i="13"/>
  <c r="G40" i="13"/>
  <c r="G52" i="13"/>
  <c r="G3" i="13"/>
  <c r="G7" i="13"/>
  <c r="G11" i="13"/>
  <c r="G15" i="13"/>
  <c r="G20" i="13"/>
  <c r="G24" i="13"/>
  <c r="G28" i="13"/>
  <c r="G32" i="13"/>
  <c r="G38" i="13"/>
  <c r="G42" i="13"/>
  <c r="G46" i="13"/>
  <c r="G50" i="13"/>
  <c r="G12" i="13"/>
  <c r="G21" i="13"/>
  <c r="G33" i="13"/>
  <c r="G43" i="13"/>
  <c r="G51" i="13"/>
  <c r="G22" i="13"/>
  <c r="G34" i="13"/>
  <c r="G4" i="13"/>
  <c r="G8" i="13"/>
  <c r="G26" i="13"/>
  <c r="G48" i="13"/>
  <c r="G5" i="13"/>
  <c r="G9" i="13"/>
  <c r="G13" i="13"/>
  <c r="G30" i="13"/>
  <c r="G44" i="13"/>
  <c r="Q71" i="3" l="1"/>
  <c r="Q67" i="3"/>
  <c r="Q64" i="3"/>
  <c r="D46" i="13" l="1"/>
  <c r="D64" i="13"/>
  <c r="S50" i="3"/>
  <c r="S49" i="3"/>
  <c r="S44" i="3"/>
  <c r="Q44" i="3"/>
  <c r="S46" i="3"/>
  <c r="S47" i="3"/>
  <c r="S43" i="3"/>
  <c r="Q43" i="3"/>
  <c r="Q50" i="3"/>
  <c r="D9" i="13"/>
  <c r="D21" i="13"/>
  <c r="D63" i="13"/>
  <c r="D50" i="13"/>
  <c r="D32" i="13"/>
  <c r="D29" i="13"/>
  <c r="D71" i="13"/>
  <c r="D57" i="13"/>
  <c r="D76" i="13"/>
  <c r="D39" i="13"/>
  <c r="D43" i="13"/>
  <c r="D59" i="13"/>
  <c r="D14" i="13"/>
  <c r="D40" i="13"/>
  <c r="D26" i="13"/>
  <c r="D12" i="13"/>
  <c r="D55" i="13"/>
  <c r="D74" i="13"/>
  <c r="D13" i="13"/>
  <c r="D42" i="13"/>
  <c r="D28" i="13"/>
  <c r="D58" i="13"/>
  <c r="D75" i="13"/>
  <c r="D25" i="13"/>
  <c r="D70" i="13"/>
  <c r="D11" i="13"/>
  <c r="D37" i="13"/>
  <c r="D53" i="13"/>
  <c r="D18" i="13"/>
  <c r="D49" i="13"/>
  <c r="D31" i="13"/>
  <c r="D4" i="13"/>
  <c r="D62" i="13"/>
  <c r="D61" i="13"/>
  <c r="D2" i="13"/>
  <c r="D16" i="13"/>
  <c r="D30" i="13"/>
  <c r="D45" i="13"/>
  <c r="D52" i="13"/>
  <c r="D10" i="13"/>
  <c r="D68" i="13"/>
  <c r="D36" i="13"/>
  <c r="D22" i="13"/>
  <c r="D56" i="13"/>
  <c r="D41" i="13"/>
  <c r="D8" i="13"/>
  <c r="D24" i="13"/>
  <c r="D73" i="13"/>
  <c r="D7" i="13"/>
  <c r="D23" i="13"/>
  <c r="D38" i="13"/>
  <c r="D54" i="13"/>
  <c r="D67" i="13"/>
  <c r="D44" i="13"/>
  <c r="D15" i="13"/>
  <c r="D27" i="13"/>
  <c r="D72" i="13"/>
  <c r="D60" i="13"/>
  <c r="D5" i="13"/>
  <c r="D19" i="13"/>
  <c r="D35" i="13"/>
  <c r="D51" i="13"/>
  <c r="D66" i="13"/>
  <c r="D17" i="13"/>
  <c r="D33" i="13"/>
  <c r="D3" i="13"/>
  <c r="D65" i="13"/>
  <c r="D47" i="13"/>
  <c r="D48" i="13"/>
  <c r="D6" i="13"/>
  <c r="D34" i="13"/>
  <c r="D20" i="13"/>
  <c r="D69" i="13"/>
  <c r="C22" i="3"/>
  <c r="C23" i="3"/>
  <c r="Q52" i="3"/>
  <c r="Q54" i="3"/>
  <c r="Q53" i="3"/>
  <c r="W1" i="3" l="1"/>
  <c r="U1" i="3"/>
  <c r="C14" i="3" l="1"/>
  <c r="Q61" i="3" s="1"/>
  <c r="Q55" i="3" l="1"/>
  <c r="Q56" i="3"/>
  <c r="Q57" i="3"/>
  <c r="W67" i="3"/>
  <c r="W63" i="3"/>
  <c r="S71" i="3"/>
  <c r="S63" i="3"/>
  <c r="W66" i="3"/>
  <c r="W62" i="3"/>
  <c r="S70" i="3"/>
  <c r="S72" i="3" s="1"/>
  <c r="S66" i="3"/>
  <c r="S62" i="3"/>
  <c r="W65" i="3"/>
  <c r="S69" i="3"/>
  <c r="S65" i="3"/>
  <c r="S68" i="3"/>
  <c r="Q70" i="3"/>
  <c r="Q72" i="3" s="1"/>
  <c r="Q66" i="3"/>
  <c r="Q65" i="3"/>
  <c r="Q69" i="3"/>
  <c r="Q68" i="3"/>
  <c r="Q3" i="3"/>
  <c r="Q2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C21" i="3" l="1"/>
  <c r="C20" i="3"/>
  <c r="C9" i="3"/>
  <c r="C8" i="3"/>
  <c r="W55" i="3" l="1"/>
  <c r="W51" i="3"/>
  <c r="W58" i="3"/>
  <c r="W54" i="3"/>
  <c r="W57" i="3"/>
  <c r="W56" i="3"/>
  <c r="W52" i="3"/>
  <c r="U39" i="3"/>
  <c r="U42" i="3"/>
  <c r="Q39" i="3"/>
  <c r="Q41" i="3"/>
  <c r="Q42" i="3"/>
  <c r="U41" i="3"/>
  <c r="W31" i="3"/>
  <c r="W27" i="3"/>
  <c r="U28" i="3"/>
  <c r="S34" i="3"/>
  <c r="W34" i="3"/>
  <c r="W30" i="3"/>
  <c r="U31" i="3"/>
  <c r="U27" i="3"/>
  <c r="W33" i="3"/>
  <c r="U30" i="3"/>
  <c r="S32" i="3"/>
  <c r="W32" i="3"/>
  <c r="W28" i="3"/>
  <c r="U29" i="3"/>
  <c r="Q60" i="3"/>
  <c r="Q62" i="3"/>
  <c r="Q63" i="3"/>
  <c r="Q59" i="3"/>
  <c r="Q58" i="3"/>
  <c r="S1" i="3"/>
  <c r="Q48" i="3"/>
  <c r="Q49" i="3"/>
  <c r="Q51" i="3"/>
  <c r="Q47" i="3"/>
  <c r="Q46" i="3"/>
  <c r="Q45" i="3"/>
  <c r="Q1" i="3" l="1"/>
</calcChain>
</file>

<file path=xl/sharedStrings.xml><?xml version="1.0" encoding="utf-8"?>
<sst xmlns="http://schemas.openxmlformats.org/spreadsheetml/2006/main" count="18805" uniqueCount="1892">
  <si>
    <t>HMO</t>
  </si>
  <si>
    <t>Area</t>
  </si>
  <si>
    <t>Name</t>
  </si>
  <si>
    <t>CA_1</t>
  </si>
  <si>
    <t>Los Angeles</t>
  </si>
  <si>
    <t>CA_2</t>
  </si>
  <si>
    <t>Orange</t>
  </si>
  <si>
    <t>CA_3</t>
  </si>
  <si>
    <t>CA_3-Flex</t>
  </si>
  <si>
    <t>CA_4</t>
  </si>
  <si>
    <t>CA_4-VN</t>
  </si>
  <si>
    <t>CA_5</t>
  </si>
  <si>
    <t>CA_5-VN</t>
  </si>
  <si>
    <t>Santa Barbara</t>
  </si>
  <si>
    <t>CA_6</t>
  </si>
  <si>
    <t>San Joaquin</t>
  </si>
  <si>
    <t>CA_7-H-P</t>
  </si>
  <si>
    <t>CA_7-VN</t>
  </si>
  <si>
    <t>San Diego</t>
  </si>
  <si>
    <t>CA_7-Flex</t>
  </si>
  <si>
    <t>Kern</t>
  </si>
  <si>
    <t>PPO and EPO</t>
  </si>
  <si>
    <t>Santa Clara</t>
  </si>
  <si>
    <t>Solano</t>
  </si>
  <si>
    <t>CA_7-P</t>
  </si>
  <si>
    <t>CA_8</t>
  </si>
  <si>
    <t>CA_9</t>
  </si>
  <si>
    <t>Non-Grandfathered Descriptions</t>
  </si>
  <si>
    <t>Nevada</t>
  </si>
  <si>
    <t>Marin, Solano &amp; Sonoma</t>
  </si>
  <si>
    <t>El Dorado, Placer, Sacramento &amp; Yolo</t>
  </si>
  <si>
    <t>CA_3-VN</t>
  </si>
  <si>
    <t>Placer, Sacramento &amp; Yolo</t>
  </si>
  <si>
    <t>San Francisco</t>
  </si>
  <si>
    <t>Contra Costa</t>
  </si>
  <si>
    <t>Alameda</t>
  </si>
  <si>
    <t>CA_7</t>
  </si>
  <si>
    <t>San Mateo</t>
  </si>
  <si>
    <t>Santa Cruz</t>
  </si>
  <si>
    <t>CA_10</t>
  </si>
  <si>
    <t>Merced, San Joaquin, Stanislaus &amp; Tulare</t>
  </si>
  <si>
    <t>CA_10-VN</t>
  </si>
  <si>
    <t>San Joaquin &amp; Stanislaus</t>
  </si>
  <si>
    <t>CA_11</t>
  </si>
  <si>
    <t>Fresno, Kings &amp; Madera</t>
  </si>
  <si>
    <t>Fresno</t>
  </si>
  <si>
    <t>CA_12</t>
  </si>
  <si>
    <t>San Luis Obispo, Santa Barbara &amp; Ventura</t>
  </si>
  <si>
    <t>CA_12-VN</t>
  </si>
  <si>
    <t>Santa Barbara &amp; Ventura</t>
  </si>
  <si>
    <t>CA_12-ALL</t>
  </si>
  <si>
    <t>Ventura</t>
  </si>
  <si>
    <t>CA_13</t>
  </si>
  <si>
    <t>Imperial</t>
  </si>
  <si>
    <t>CA_14</t>
  </si>
  <si>
    <t>CA_15</t>
  </si>
  <si>
    <t>CA_16</t>
  </si>
  <si>
    <t>CA_17</t>
  </si>
  <si>
    <t>Riverside &amp; San Bernardino</t>
  </si>
  <si>
    <t>CA_17-ALL</t>
  </si>
  <si>
    <t>CA_18</t>
  </si>
  <si>
    <t>CA_19</t>
  </si>
  <si>
    <t>CA_19-ALL</t>
  </si>
  <si>
    <t>CA_1-P</t>
  </si>
  <si>
    <t>Alpine, Amador, Butte, Calaveras, Colusa, Del Norte, Glenn, Humboldt, Lake, Lassen, Mendocino, Modoc, Nevada, Plumas, Shasta, Sierra, Siskiyou, Sutter, Tehama, Trinity, Tuolumne &amp; Yuba</t>
  </si>
  <si>
    <t>Marin, Solano &amp; Somona</t>
  </si>
  <si>
    <t>CA_2-P</t>
  </si>
  <si>
    <t>Marin, Napa, Solano &amp; Somona</t>
  </si>
  <si>
    <t>CA_9-P</t>
  </si>
  <si>
    <t>Monterey, San Benito &amp; Santa Cruz</t>
  </si>
  <si>
    <t>CA_10-P</t>
  </si>
  <si>
    <t>Mariposa, Merced, San Joaquin, Stanislaus &amp; Tulare</t>
  </si>
  <si>
    <t>CA_13-P</t>
  </si>
  <si>
    <t>Imperial, Inyo &amp; Mono</t>
  </si>
  <si>
    <t>Non-Grandfathered Rating Areas</t>
  </si>
  <si>
    <t>FULL</t>
  </si>
  <si>
    <t>VALUE</t>
  </si>
  <si>
    <t>Zip</t>
  </si>
  <si>
    <t>County</t>
  </si>
  <si>
    <t>Metro</t>
  </si>
  <si>
    <t>State</t>
  </si>
  <si>
    <t>CA HMO Grp Area</t>
  </si>
  <si>
    <t>CA PPO Grp Area</t>
  </si>
  <si>
    <t>HMO-ALT</t>
  </si>
  <si>
    <t>HMO-HCP</t>
  </si>
  <si>
    <t>POS</t>
  </si>
  <si>
    <t>PPO</t>
  </si>
  <si>
    <t>SDHP</t>
  </si>
  <si>
    <t>IND</t>
  </si>
  <si>
    <t>PPO-UHC</t>
  </si>
  <si>
    <t>IND-UHC</t>
  </si>
  <si>
    <t>HMO-Flex1</t>
  </si>
  <si>
    <t>HMO-Flex2</t>
  </si>
  <si>
    <t>HMO-Flex3</t>
  </si>
  <si>
    <t>HMO-All</t>
  </si>
  <si>
    <t>Product</t>
  </si>
  <si>
    <t>CA</t>
  </si>
  <si>
    <t>CA_2-HCP</t>
  </si>
  <si>
    <t>CA_2-H-P</t>
  </si>
  <si>
    <t>CA_5-HCP</t>
  </si>
  <si>
    <t>West Hollywood</t>
  </si>
  <si>
    <t>Bell</t>
  </si>
  <si>
    <t>Bell Gardens</t>
  </si>
  <si>
    <t>Beverly Hills</t>
  </si>
  <si>
    <t>Compton</t>
  </si>
  <si>
    <t>Culver City</t>
  </si>
  <si>
    <t>Downey</t>
  </si>
  <si>
    <t>El Segundo</t>
  </si>
  <si>
    <t>Gardena</t>
  </si>
  <si>
    <t>Hawthorne</t>
  </si>
  <si>
    <t>Hermosa Beach</t>
  </si>
  <si>
    <t>Huntington Park</t>
  </si>
  <si>
    <t>Lawndale</t>
  </si>
  <si>
    <t>Lynwood</t>
  </si>
  <si>
    <t>Malibu</t>
  </si>
  <si>
    <t>Manhattan Beach</t>
  </si>
  <si>
    <t>Maywood</t>
  </si>
  <si>
    <t>Pacific Palisades</t>
  </si>
  <si>
    <t>Palos Verdes Peninsula</t>
  </si>
  <si>
    <t>Rancho Palos Verdes</t>
  </si>
  <si>
    <t>Redondo Beach</t>
  </si>
  <si>
    <t>South Gate</t>
  </si>
  <si>
    <t>Topanga</t>
  </si>
  <si>
    <t>Venice</t>
  </si>
  <si>
    <t>Marina del Rey</t>
  </si>
  <si>
    <t>Playa del Rey</t>
  </si>
  <si>
    <t>Inglewood</t>
  </si>
  <si>
    <t>Santa Monica</t>
  </si>
  <si>
    <t>Torrance</t>
  </si>
  <si>
    <t>Whittier</t>
  </si>
  <si>
    <t>Buena Park</t>
  </si>
  <si>
    <t>La Palma</t>
  </si>
  <si>
    <t>Cypress</t>
  </si>
  <si>
    <t>La Habra</t>
  </si>
  <si>
    <t>La Mirada</t>
  </si>
  <si>
    <t>Montebello</t>
  </si>
  <si>
    <t>Norwalk</t>
  </si>
  <si>
    <t>Pico Rivera</t>
  </si>
  <si>
    <t>Santa Fe Springs</t>
  </si>
  <si>
    <t>Stanton</t>
  </si>
  <si>
    <t>Artesia</t>
  </si>
  <si>
    <t>Cerritos</t>
  </si>
  <si>
    <t>Avalon</t>
  </si>
  <si>
    <t>Bellflower</t>
  </si>
  <si>
    <t>Harbor City</t>
  </si>
  <si>
    <t>Lakewood</t>
  </si>
  <si>
    <t>Hawaiian Gardens</t>
  </si>
  <si>
    <t>Lomita</t>
  </si>
  <si>
    <t>Los Alamitos</t>
  </si>
  <si>
    <t>Paramount</t>
  </si>
  <si>
    <t>San Pedro</t>
  </si>
  <si>
    <t>Seal Beach</t>
  </si>
  <si>
    <t>Sunset Beach</t>
  </si>
  <si>
    <t>Surfside</t>
  </si>
  <si>
    <t>Wilmington</t>
  </si>
  <si>
    <t>Carson</t>
  </si>
  <si>
    <t>Signal Hill</t>
  </si>
  <si>
    <t>Long Beach</t>
  </si>
  <si>
    <t>Altadena</t>
  </si>
  <si>
    <t>Arcadia</t>
  </si>
  <si>
    <t>Duarte</t>
  </si>
  <si>
    <t>La Canada Flintridge</t>
  </si>
  <si>
    <t>Monrovia</t>
  </si>
  <si>
    <t>Montrose</t>
  </si>
  <si>
    <t>Mount Wilson</t>
  </si>
  <si>
    <t>Sierra Madre</t>
  </si>
  <si>
    <t>South Pasadena</t>
  </si>
  <si>
    <t>Sunland</t>
  </si>
  <si>
    <t>Tujunga</t>
  </si>
  <si>
    <t>Verdugo City</t>
  </si>
  <si>
    <t>Pasadena</t>
  </si>
  <si>
    <t>San Marino</t>
  </si>
  <si>
    <t>Glendale</t>
  </si>
  <si>
    <t>La Crescenta</t>
  </si>
  <si>
    <t>Agoura Hills</t>
  </si>
  <si>
    <t>Calabasas</t>
  </si>
  <si>
    <t>Canoga Park</t>
  </si>
  <si>
    <t>Winnetka</t>
  </si>
  <si>
    <t>West Hills</t>
  </si>
  <si>
    <t>Castaic</t>
  </si>
  <si>
    <t>Chatsworth</t>
  </si>
  <si>
    <t>Encino</t>
  </si>
  <si>
    <t>Newbury Park</t>
  </si>
  <si>
    <t>Newhall</t>
  </si>
  <si>
    <t>Northridge</t>
  </si>
  <si>
    <t>Pacoima</t>
  </si>
  <si>
    <t>Reseda</t>
  </si>
  <si>
    <t>San Fernando</t>
  </si>
  <si>
    <t>Sylmar</t>
  </si>
  <si>
    <t>North Hills</t>
  </si>
  <si>
    <t>Granada Hills</t>
  </si>
  <si>
    <t>Mission Hills</t>
  </si>
  <si>
    <t>Santa Clarita</t>
  </si>
  <si>
    <t>Canyon Country</t>
  </si>
  <si>
    <t>Sun Valley</t>
  </si>
  <si>
    <t>Valencia</t>
  </si>
  <si>
    <t>Tarzana</t>
  </si>
  <si>
    <t>Thousand Oaks</t>
  </si>
  <si>
    <t>Westlake Village</t>
  </si>
  <si>
    <t>Woodland Hills</t>
  </si>
  <si>
    <t>Oak Park</t>
  </si>
  <si>
    <t>Stevenson Ranch</t>
  </si>
  <si>
    <t>Van Nuys</t>
  </si>
  <si>
    <t>Panorama City</t>
  </si>
  <si>
    <t>Sherman Oaks</t>
  </si>
  <si>
    <t>Burbank</t>
  </si>
  <si>
    <t>North Hollywood</t>
  </si>
  <si>
    <t>Studio City</t>
  </si>
  <si>
    <t>Valley Village</t>
  </si>
  <si>
    <t>Universal City</t>
  </si>
  <si>
    <t>Toluca Lake</t>
  </si>
  <si>
    <t>San Bernardino</t>
  </si>
  <si>
    <t>Rancho Cucamonga</t>
  </si>
  <si>
    <t>Azusa</t>
  </si>
  <si>
    <t>Baldwin Park</t>
  </si>
  <si>
    <t>Chino</t>
  </si>
  <si>
    <t>Chino Hills</t>
  </si>
  <si>
    <t>Claremont</t>
  </si>
  <si>
    <t>City of Industry</t>
  </si>
  <si>
    <t>Covina</t>
  </si>
  <si>
    <t>El Monte</t>
  </si>
  <si>
    <t>South El Monte</t>
  </si>
  <si>
    <t>Glendora</t>
  </si>
  <si>
    <t>Guasti</t>
  </si>
  <si>
    <t>La Puente</t>
  </si>
  <si>
    <t>Hacienda Heights</t>
  </si>
  <si>
    <t>Rowland Heights</t>
  </si>
  <si>
    <t>La Verne</t>
  </si>
  <si>
    <t>Riverside</t>
  </si>
  <si>
    <t>Mira Loma</t>
  </si>
  <si>
    <t>Monterey Park</t>
  </si>
  <si>
    <t>Ontario</t>
  </si>
  <si>
    <t>Mount Baldy</t>
  </si>
  <si>
    <t>Montclair</t>
  </si>
  <si>
    <t>Diamond Bar</t>
  </si>
  <si>
    <t>Pomona</t>
  </si>
  <si>
    <t>Rosemead</t>
  </si>
  <si>
    <t>San Dimas</t>
  </si>
  <si>
    <t>San Gabriel</t>
  </si>
  <si>
    <t>Temple City</t>
  </si>
  <si>
    <t>Upland</t>
  </si>
  <si>
    <t>Walnut</t>
  </si>
  <si>
    <t>West Covina</t>
  </si>
  <si>
    <t>Alhambra</t>
  </si>
  <si>
    <t>Alpine</t>
  </si>
  <si>
    <t>Bonita</t>
  </si>
  <si>
    <t>Boulevard</t>
  </si>
  <si>
    <t>Campo</t>
  </si>
  <si>
    <t>Chula Vista</t>
  </si>
  <si>
    <t>Descanso</t>
  </si>
  <si>
    <t>Dulzura</t>
  </si>
  <si>
    <t>Guatay</t>
  </si>
  <si>
    <t>Imperial Beach</t>
  </si>
  <si>
    <t>Jacumba</t>
  </si>
  <si>
    <t>Jamul</t>
  </si>
  <si>
    <t>La Mesa</t>
  </si>
  <si>
    <t>Lemon Grove</t>
  </si>
  <si>
    <t>Lincoln Acres</t>
  </si>
  <si>
    <t>Mount Laguna</t>
  </si>
  <si>
    <t>National City</t>
  </si>
  <si>
    <t>Pine Valley</t>
  </si>
  <si>
    <t>Potrero</t>
  </si>
  <si>
    <t>Spring Valley</t>
  </si>
  <si>
    <t>Tecate</t>
  </si>
  <si>
    <t>Bonsall</t>
  </si>
  <si>
    <t>Borrego Springs</t>
  </si>
  <si>
    <t>Cardiff by the Sea</t>
  </si>
  <si>
    <t>Carlsbad</t>
  </si>
  <si>
    <t>Del Mar</t>
  </si>
  <si>
    <t>El Cajon</t>
  </si>
  <si>
    <t>Encinitas</t>
  </si>
  <si>
    <t>Escondido</t>
  </si>
  <si>
    <t>Fallbrook</t>
  </si>
  <si>
    <t>Julian</t>
  </si>
  <si>
    <t>La Jolla</t>
  </si>
  <si>
    <t>Lakeside</t>
  </si>
  <si>
    <t>Oceanside</t>
  </si>
  <si>
    <t>Camp Pendleton</t>
  </si>
  <si>
    <t>Pala</t>
  </si>
  <si>
    <t>Palomar Mountain</t>
  </si>
  <si>
    <t>Pauma Valley</t>
  </si>
  <si>
    <t>Poway</t>
  </si>
  <si>
    <t>Ramona</t>
  </si>
  <si>
    <t>Ranchita</t>
  </si>
  <si>
    <t>Rancho Santa Fe</t>
  </si>
  <si>
    <t>San Luis Rey</t>
  </si>
  <si>
    <t>San Marcos</t>
  </si>
  <si>
    <t>Santa Ysabel</t>
  </si>
  <si>
    <t>Santee</t>
  </si>
  <si>
    <t>Solana Beach</t>
  </si>
  <si>
    <t>Vista</t>
  </si>
  <si>
    <t>Valley Center</t>
  </si>
  <si>
    <t>Warner Springs</t>
  </si>
  <si>
    <t>Coronado</t>
  </si>
  <si>
    <t>San Ysidro</t>
  </si>
  <si>
    <t>Indio</t>
  </si>
  <si>
    <t>Indian Wells</t>
  </si>
  <si>
    <t>Palm Desert</t>
  </si>
  <si>
    <t>Banning</t>
  </si>
  <si>
    <t>Bard</t>
  </si>
  <si>
    <t>Beaumont</t>
  </si>
  <si>
    <t>Blythe</t>
  </si>
  <si>
    <t>Brawley</t>
  </si>
  <si>
    <t>Cabazon</t>
  </si>
  <si>
    <t>Calexico</t>
  </si>
  <si>
    <t>Calipatria</t>
  </si>
  <si>
    <t>Cathedral City</t>
  </si>
  <si>
    <t>Coachella</t>
  </si>
  <si>
    <t>Desert Center</t>
  </si>
  <si>
    <t>Desert Hot Springs</t>
  </si>
  <si>
    <t>Earp</t>
  </si>
  <si>
    <t>El Centro</t>
  </si>
  <si>
    <t>La Quinta</t>
  </si>
  <si>
    <t>Heber</t>
  </si>
  <si>
    <t>Holtville</t>
  </si>
  <si>
    <t>Joshua Tree</t>
  </si>
  <si>
    <t>Mecca</t>
  </si>
  <si>
    <t>Morongo Valley</t>
  </si>
  <si>
    <t>Niland</t>
  </si>
  <si>
    <t>North Palm Springs</t>
  </si>
  <si>
    <t>Ocotillo</t>
  </si>
  <si>
    <t>Palm Springs</t>
  </si>
  <si>
    <t>Palo Verde</t>
  </si>
  <si>
    <t>Parker Dam</t>
  </si>
  <si>
    <t>Pioneertown</t>
  </si>
  <si>
    <t>Rancho Mirage</t>
  </si>
  <si>
    <t>Seeley</t>
  </si>
  <si>
    <t>Thermal</t>
  </si>
  <si>
    <t>Salton City</t>
  </si>
  <si>
    <t>Thousand Palms</t>
  </si>
  <si>
    <t>Twentynine Palms</t>
  </si>
  <si>
    <t>Vidal</t>
  </si>
  <si>
    <t>Westmorland</t>
  </si>
  <si>
    <t>White Water</t>
  </si>
  <si>
    <t>Winterhaven</t>
  </si>
  <si>
    <t>Yucca Valley</t>
  </si>
  <si>
    <t>Landers</t>
  </si>
  <si>
    <t>Adelanto</t>
  </si>
  <si>
    <t>Amboy</t>
  </si>
  <si>
    <t>Angelus Oaks</t>
  </si>
  <si>
    <t>Apple Valley</t>
  </si>
  <si>
    <t>Baker</t>
  </si>
  <si>
    <t>Fort Irwin</t>
  </si>
  <si>
    <t>Barstow</t>
  </si>
  <si>
    <t>Grand Terrace</t>
  </si>
  <si>
    <t>Big Bear City</t>
  </si>
  <si>
    <t>Big Bear Lake</t>
  </si>
  <si>
    <t>Bloomington</t>
  </si>
  <si>
    <t>Blue Jay</t>
  </si>
  <si>
    <t>Bryn Mawr</t>
  </si>
  <si>
    <t>Calimesa</t>
  </si>
  <si>
    <t>Cedar Glen</t>
  </si>
  <si>
    <t>Cedarpines Park</t>
  </si>
  <si>
    <t>Cima</t>
  </si>
  <si>
    <t>Colton</t>
  </si>
  <si>
    <t>Crestline</t>
  </si>
  <si>
    <t>Crest Park</t>
  </si>
  <si>
    <t>Daggett</t>
  </si>
  <si>
    <t>Inyo</t>
  </si>
  <si>
    <t>Death Valley</t>
  </si>
  <si>
    <t>Phelan</t>
  </si>
  <si>
    <t>Fontana</t>
  </si>
  <si>
    <t>Essex</t>
  </si>
  <si>
    <t>Fawnskin</t>
  </si>
  <si>
    <t>Ludlow</t>
  </si>
  <si>
    <t>Forest Falls</t>
  </si>
  <si>
    <t>Hesperia</t>
  </si>
  <si>
    <t>Green Valley Lake</t>
  </si>
  <si>
    <t>Helendale</t>
  </si>
  <si>
    <t>Highland</t>
  </si>
  <si>
    <t>Hinkley</t>
  </si>
  <si>
    <t>Loma Linda</t>
  </si>
  <si>
    <t>Lake Arrowhead</t>
  </si>
  <si>
    <t>Lucerne Valley</t>
  </si>
  <si>
    <t>Lytle Creek</t>
  </si>
  <si>
    <t>Mentone</t>
  </si>
  <si>
    <t>Needles</t>
  </si>
  <si>
    <t>Nipton</t>
  </si>
  <si>
    <t>Newberry Springs</t>
  </si>
  <si>
    <t>Mountain Pass</t>
  </si>
  <si>
    <t>Oro Grande</t>
  </si>
  <si>
    <t>Patton</t>
  </si>
  <si>
    <t>Pinon Hills</t>
  </si>
  <si>
    <t>Redlands</t>
  </si>
  <si>
    <t>Rialto</t>
  </si>
  <si>
    <t>Rimforest</t>
  </si>
  <si>
    <t>Running Springs</t>
  </si>
  <si>
    <t>Shoshone</t>
  </si>
  <si>
    <t>Skyforest</t>
  </si>
  <si>
    <t>Sugarloaf</t>
  </si>
  <si>
    <t>Tecopa</t>
  </si>
  <si>
    <t>Twin Peaks</t>
  </si>
  <si>
    <t>Victorville</t>
  </si>
  <si>
    <t>Wrightwood</t>
  </si>
  <si>
    <t>Yermo</t>
  </si>
  <si>
    <t>Yucaipa</t>
  </si>
  <si>
    <t>March Air Reserve Base</t>
  </si>
  <si>
    <t>Lake Elsinore</t>
  </si>
  <si>
    <t>Aguanga</t>
  </si>
  <si>
    <t>Anza</t>
  </si>
  <si>
    <t>Hemet</t>
  </si>
  <si>
    <t>Homeland</t>
  </si>
  <si>
    <t>Idyllwild</t>
  </si>
  <si>
    <t>Moreno Valley</t>
  </si>
  <si>
    <t>Mountain Center</t>
  </si>
  <si>
    <t>Murrieta</t>
  </si>
  <si>
    <t>Nuevo</t>
  </si>
  <si>
    <t>Perris</t>
  </si>
  <si>
    <t>San Jacinto</t>
  </si>
  <si>
    <t>Menifee</t>
  </si>
  <si>
    <t>Sun City</t>
  </si>
  <si>
    <t>Temecula</t>
  </si>
  <si>
    <t>Wildomar</t>
  </si>
  <si>
    <t>Winchester</t>
  </si>
  <si>
    <t>Irvine</t>
  </si>
  <si>
    <t>Huntington Beach</t>
  </si>
  <si>
    <t>Laguna Niguel</t>
  </si>
  <si>
    <t>El Toro</t>
  </si>
  <si>
    <t>Foothill Ranch</t>
  </si>
  <si>
    <t>Capistrano Beach</t>
  </si>
  <si>
    <t>Corona del Mar</t>
  </si>
  <si>
    <t>Costa Mesa</t>
  </si>
  <si>
    <t>Dana Point</t>
  </si>
  <si>
    <t>Lake Forest</t>
  </si>
  <si>
    <t>Laguna Woods</t>
  </si>
  <si>
    <t>East Irvine</t>
  </si>
  <si>
    <t>Laguna Beach</t>
  </si>
  <si>
    <t>Laguna Hills</t>
  </si>
  <si>
    <t>Midway City</t>
  </si>
  <si>
    <t>Aliso Viejo</t>
  </si>
  <si>
    <t>Newport Coast</t>
  </si>
  <si>
    <t>Newport Beach</t>
  </si>
  <si>
    <t>San Clemente</t>
  </si>
  <si>
    <t>San Juan Capistrano</t>
  </si>
  <si>
    <t>Silverado</t>
  </si>
  <si>
    <t>Trabuco Canyon</t>
  </si>
  <si>
    <t>Westminster</t>
  </si>
  <si>
    <t>Rancho Santa Margarita</t>
  </si>
  <si>
    <t>Mission Viejo</t>
  </si>
  <si>
    <t>Ladera Ranch</t>
  </si>
  <si>
    <t>Santa Ana</t>
  </si>
  <si>
    <t>Fountain Valley</t>
  </si>
  <si>
    <t>Tustin</t>
  </si>
  <si>
    <t>Anaheim</t>
  </si>
  <si>
    <t>Atwood</t>
  </si>
  <si>
    <t>Brea</t>
  </si>
  <si>
    <t>Fullerton</t>
  </si>
  <si>
    <t>Garden Grove</t>
  </si>
  <si>
    <t>Norco</t>
  </si>
  <si>
    <t>Villa Park</t>
  </si>
  <si>
    <t>Placentia</t>
  </si>
  <si>
    <t>Corona</t>
  </si>
  <si>
    <t>Yorba Linda</t>
  </si>
  <si>
    <t>Camarillo</t>
  </si>
  <si>
    <t>Carpinteria</t>
  </si>
  <si>
    <t>Fillmore</t>
  </si>
  <si>
    <t>Moorpark</t>
  </si>
  <si>
    <t>Oak View</t>
  </si>
  <si>
    <t>Ojai</t>
  </si>
  <si>
    <t>Oxnard</t>
  </si>
  <si>
    <t>Piru</t>
  </si>
  <si>
    <t>Port Hueneme</t>
  </si>
  <si>
    <t>Point Mugu NAWC</t>
  </si>
  <si>
    <t>Port Hueneme CBC Base</t>
  </si>
  <si>
    <t>Santa Paula</t>
  </si>
  <si>
    <t>Simi Valley</t>
  </si>
  <si>
    <t>Brandeis</t>
  </si>
  <si>
    <t>Somis</t>
  </si>
  <si>
    <t>Summerland</t>
  </si>
  <si>
    <t>Goleta</t>
  </si>
  <si>
    <t>Tulare</t>
  </si>
  <si>
    <t>Alpaugh</t>
  </si>
  <si>
    <t>Kings</t>
  </si>
  <si>
    <t>Armona</t>
  </si>
  <si>
    <t>Arvin</t>
  </si>
  <si>
    <t>Avenal</t>
  </si>
  <si>
    <t>Bodfish</t>
  </si>
  <si>
    <t>Buttonwillow</t>
  </si>
  <si>
    <t>California Hot Springs</t>
  </si>
  <si>
    <t>Camp Nelson</t>
  </si>
  <si>
    <t>Coalinga</t>
  </si>
  <si>
    <t>Corcoran</t>
  </si>
  <si>
    <t>Delano</t>
  </si>
  <si>
    <t>Ducor</t>
  </si>
  <si>
    <t>Earlimart</t>
  </si>
  <si>
    <t>Edison</t>
  </si>
  <si>
    <t>Exeter</t>
  </si>
  <si>
    <t>Frazier Park</t>
  </si>
  <si>
    <t>Farmersville</t>
  </si>
  <si>
    <t>Fellows</t>
  </si>
  <si>
    <t>Glennville</t>
  </si>
  <si>
    <t>Goshen</t>
  </si>
  <si>
    <t>Hanford</t>
  </si>
  <si>
    <t>Huron</t>
  </si>
  <si>
    <t>Ivanhoe</t>
  </si>
  <si>
    <t>Kaweah</t>
  </si>
  <si>
    <t>Kernville</t>
  </si>
  <si>
    <t>Kettleman City</t>
  </si>
  <si>
    <t>Lake Isabella</t>
  </si>
  <si>
    <t>Lamont</t>
  </si>
  <si>
    <t>Laton</t>
  </si>
  <si>
    <t>Lebec</t>
  </si>
  <si>
    <t>Lemon Cove</t>
  </si>
  <si>
    <t>Lemoore</t>
  </si>
  <si>
    <t>Lindsay</t>
  </si>
  <si>
    <t>Lost Hills</t>
  </si>
  <si>
    <t>Mc Farland</t>
  </si>
  <si>
    <t>Mc Kittrick</t>
  </si>
  <si>
    <t>Maricopa</t>
  </si>
  <si>
    <t>New Cuyama</t>
  </si>
  <si>
    <t>Onyx</t>
  </si>
  <si>
    <t>Pixley</t>
  </si>
  <si>
    <t>Porterville</t>
  </si>
  <si>
    <t>Posey</t>
  </si>
  <si>
    <t>Richgrove</t>
  </si>
  <si>
    <t>Sequoia National Park</t>
  </si>
  <si>
    <t>Shafter</t>
  </si>
  <si>
    <t>Springville</t>
  </si>
  <si>
    <t>Stratford</t>
  </si>
  <si>
    <t>Strathmore</t>
  </si>
  <si>
    <t>Taft</t>
  </si>
  <si>
    <t>Terra Bella</t>
  </si>
  <si>
    <t>Three Rivers</t>
  </si>
  <si>
    <t>Tipton</t>
  </si>
  <si>
    <t>Tupman</t>
  </si>
  <si>
    <t>Visalia</t>
  </si>
  <si>
    <t>Wasco</t>
  </si>
  <si>
    <t>Waukena</t>
  </si>
  <si>
    <t>Weldon</t>
  </si>
  <si>
    <t>Wofford Heights</t>
  </si>
  <si>
    <t>Woodlake</t>
  </si>
  <si>
    <t>Woody</t>
  </si>
  <si>
    <t>Bakersfield</t>
  </si>
  <si>
    <t>San Luis Obispo</t>
  </si>
  <si>
    <t>Los Osos</t>
  </si>
  <si>
    <t>Arroyo Grande</t>
  </si>
  <si>
    <t>Atascadero</t>
  </si>
  <si>
    <t>Avila Beach</t>
  </si>
  <si>
    <t>Monterey</t>
  </si>
  <si>
    <t>Bradley</t>
  </si>
  <si>
    <t>Buellton</t>
  </si>
  <si>
    <t>Cambria</t>
  </si>
  <si>
    <t>Casmalia</t>
  </si>
  <si>
    <t>Cayucos</t>
  </si>
  <si>
    <t>Creston</t>
  </si>
  <si>
    <t>Grover Beach</t>
  </si>
  <si>
    <t>Guadalupe</t>
  </si>
  <si>
    <t>Harmony</t>
  </si>
  <si>
    <t>Lompoc</t>
  </si>
  <si>
    <t>Los Alamos</t>
  </si>
  <si>
    <t>Los Olivos</t>
  </si>
  <si>
    <t>Morro Bay</t>
  </si>
  <si>
    <t>Nipomo</t>
  </si>
  <si>
    <t>Oceano</t>
  </si>
  <si>
    <t>Paso Robles</t>
  </si>
  <si>
    <t>Pismo Beach</t>
  </si>
  <si>
    <t>San Ardo</t>
  </si>
  <si>
    <t>San Miguel</t>
  </si>
  <si>
    <t>San Simeon</t>
  </si>
  <si>
    <t>Santa Margarita</t>
  </si>
  <si>
    <t>Santa Maria</t>
  </si>
  <si>
    <t>Santa Ynez</t>
  </si>
  <si>
    <t>Shandon</t>
  </si>
  <si>
    <t>Solvang</t>
  </si>
  <si>
    <t>Templeton</t>
  </si>
  <si>
    <t>Mojave</t>
  </si>
  <si>
    <t>California City</t>
  </si>
  <si>
    <t>Acton</t>
  </si>
  <si>
    <t>Mono</t>
  </si>
  <si>
    <t>Benton</t>
  </si>
  <si>
    <t>Big Pine</t>
  </si>
  <si>
    <t>Bishop</t>
  </si>
  <si>
    <t>Boron</t>
  </si>
  <si>
    <t>Bridgeport</t>
  </si>
  <si>
    <t>Caliente</t>
  </si>
  <si>
    <t>Cantil</t>
  </si>
  <si>
    <t>Darwin</t>
  </si>
  <si>
    <t>Edwards</t>
  </si>
  <si>
    <t>Independence</t>
  </si>
  <si>
    <t>Inyokern</t>
  </si>
  <si>
    <t>Johannesburg</t>
  </si>
  <si>
    <t>June Lake</t>
  </si>
  <si>
    <t>Keeler</t>
  </si>
  <si>
    <t>Keene</t>
  </si>
  <si>
    <t>Lake Hughes</t>
  </si>
  <si>
    <t>Lancaster</t>
  </si>
  <si>
    <t>Lee Vining</t>
  </si>
  <si>
    <t>Little Lake</t>
  </si>
  <si>
    <t>Littlerock</t>
  </si>
  <si>
    <t>Llano</t>
  </si>
  <si>
    <t>Lone Pine</t>
  </si>
  <si>
    <t>Mammoth Lakes</t>
  </si>
  <si>
    <t>Olancha</t>
  </si>
  <si>
    <t>Palmdale</t>
  </si>
  <si>
    <t>Pearblossom</t>
  </si>
  <si>
    <t>Randsburg</t>
  </si>
  <si>
    <t>Ridgecrest</t>
  </si>
  <si>
    <t>Red Mountain</t>
  </si>
  <si>
    <t>Rosamond</t>
  </si>
  <si>
    <t>Tehachapi</t>
  </si>
  <si>
    <t>Trona</t>
  </si>
  <si>
    <t>Valyermo</t>
  </si>
  <si>
    <t>Madera</t>
  </si>
  <si>
    <t>Ahwahnee</t>
  </si>
  <si>
    <t>Auberry</t>
  </si>
  <si>
    <t>Badger</t>
  </si>
  <si>
    <t>Bass Lake</t>
  </si>
  <si>
    <t>Big Creek</t>
  </si>
  <si>
    <t>Biola</t>
  </si>
  <si>
    <t>Burrel</t>
  </si>
  <si>
    <t>Cantua Creek</t>
  </si>
  <si>
    <t>Caruthers</t>
  </si>
  <si>
    <t>Chowchilla</t>
  </si>
  <si>
    <t>Clovis</t>
  </si>
  <si>
    <t>Coarsegold</t>
  </si>
  <si>
    <t>Cutler</t>
  </si>
  <si>
    <t>Del Rey</t>
  </si>
  <si>
    <t>Dinuba</t>
  </si>
  <si>
    <t>Merced</t>
  </si>
  <si>
    <t>Dos Palos</t>
  </si>
  <si>
    <t>Dunlap</t>
  </si>
  <si>
    <t>Firebaugh</t>
  </si>
  <si>
    <t>Mariposa</t>
  </si>
  <si>
    <t>Fish Camp</t>
  </si>
  <si>
    <t>Five Points</t>
  </si>
  <si>
    <t>Fowler</t>
  </si>
  <si>
    <t>Friant</t>
  </si>
  <si>
    <t>Helm</t>
  </si>
  <si>
    <t>Hume</t>
  </si>
  <si>
    <t>Kerman</t>
  </si>
  <si>
    <t>Kingsburg</t>
  </si>
  <si>
    <t>Kings Canyon National Pk</t>
  </si>
  <si>
    <t>Lakeshore</t>
  </si>
  <si>
    <t>Los Banos</t>
  </si>
  <si>
    <t>Mendota</t>
  </si>
  <si>
    <t>Miramonte</t>
  </si>
  <si>
    <t>Mono Hot Springs</t>
  </si>
  <si>
    <t>North Fork</t>
  </si>
  <si>
    <t>Oakhurst</t>
  </si>
  <si>
    <t>O Neals</t>
  </si>
  <si>
    <t>Orange Cove</t>
  </si>
  <si>
    <t>Orosi</t>
  </si>
  <si>
    <t>Parlier</t>
  </si>
  <si>
    <t>Piedra</t>
  </si>
  <si>
    <t>Prather</t>
  </si>
  <si>
    <t>Raisin</t>
  </si>
  <si>
    <t>Raymond</t>
  </si>
  <si>
    <t>Reedley</t>
  </si>
  <si>
    <t>Riverdale</t>
  </si>
  <si>
    <t>Sanger</t>
  </si>
  <si>
    <t>Santa Rita Park</t>
  </si>
  <si>
    <t>Selma</t>
  </si>
  <si>
    <t>Shaver Lake</t>
  </si>
  <si>
    <t>South Dos Palos</t>
  </si>
  <si>
    <t>Sultana</t>
  </si>
  <si>
    <t>Tollhouse</t>
  </si>
  <si>
    <t>Tranquillity</t>
  </si>
  <si>
    <t>Wishon</t>
  </si>
  <si>
    <t>Yettem</t>
  </si>
  <si>
    <t>Traver</t>
  </si>
  <si>
    <t>Squaw Valley</t>
  </si>
  <si>
    <t>Salinas</t>
  </si>
  <si>
    <t>Big Sur</t>
  </si>
  <si>
    <t>Carmel by the Sea</t>
  </si>
  <si>
    <t>Carmel</t>
  </si>
  <si>
    <t>Carmel Valley</t>
  </si>
  <si>
    <t>Chualar</t>
  </si>
  <si>
    <t>Gonzales</t>
  </si>
  <si>
    <t>Greenfield</t>
  </si>
  <si>
    <t>Jolon</t>
  </si>
  <si>
    <t>King City</t>
  </si>
  <si>
    <t>Lockwood</t>
  </si>
  <si>
    <t>Marina</t>
  </si>
  <si>
    <t>Pacific Grove</t>
  </si>
  <si>
    <t>Pebble Beach</t>
  </si>
  <si>
    <t>San Lucas</t>
  </si>
  <si>
    <t>Seaside</t>
  </si>
  <si>
    <t>Soledad</t>
  </si>
  <si>
    <t>Spreckels</t>
  </si>
  <si>
    <t>Belmont</t>
  </si>
  <si>
    <t>Brisbane</t>
  </si>
  <si>
    <t>Burlingame</t>
  </si>
  <si>
    <t>Daly City</t>
  </si>
  <si>
    <t>El Granada</t>
  </si>
  <si>
    <t>Half Moon Bay</t>
  </si>
  <si>
    <t>La Honda</t>
  </si>
  <si>
    <t>Loma Mar</t>
  </si>
  <si>
    <t>Los Altos</t>
  </si>
  <si>
    <t>Menlo Park</t>
  </si>
  <si>
    <t>Atherton</t>
  </si>
  <si>
    <t>Portola Valley</t>
  </si>
  <si>
    <t>Millbrae</t>
  </si>
  <si>
    <t>Mountain View</t>
  </si>
  <si>
    <t>Montara</t>
  </si>
  <si>
    <t>Moss Beach</t>
  </si>
  <si>
    <t>Pacifica</t>
  </si>
  <si>
    <t>Redwood City</t>
  </si>
  <si>
    <t>Pescadero</t>
  </si>
  <si>
    <t>San Bruno</t>
  </si>
  <si>
    <t>San Carlos</t>
  </si>
  <si>
    <t>San Gregorio</t>
  </si>
  <si>
    <t>South San Francisco</t>
  </si>
  <si>
    <t>Sunnyvale</t>
  </si>
  <si>
    <t>Sacramento</t>
  </si>
  <si>
    <t>Palo Alto</t>
  </si>
  <si>
    <t>Stanford</t>
  </si>
  <si>
    <t>Napa</t>
  </si>
  <si>
    <t>American Canyon</t>
  </si>
  <si>
    <t>Discovery Bay</t>
  </si>
  <si>
    <t>Danville</t>
  </si>
  <si>
    <t>Alamo</t>
  </si>
  <si>
    <t>Angwin</t>
  </si>
  <si>
    <t>Antioch</t>
  </si>
  <si>
    <t>Benicia</t>
  </si>
  <si>
    <t>Bethel Island</t>
  </si>
  <si>
    <t>Birds Landing</t>
  </si>
  <si>
    <t>Brentwood</t>
  </si>
  <si>
    <t>Byron</t>
  </si>
  <si>
    <t>Calistoga</t>
  </si>
  <si>
    <t>Canyon</t>
  </si>
  <si>
    <t>Clayton</t>
  </si>
  <si>
    <t>Concord</t>
  </si>
  <si>
    <t>Pleasant Hill</t>
  </si>
  <si>
    <t>Crockett</t>
  </si>
  <si>
    <t>Diablo</t>
  </si>
  <si>
    <t>El Cerrito</t>
  </si>
  <si>
    <t>Fairfield</t>
  </si>
  <si>
    <t>Travis AFB</t>
  </si>
  <si>
    <t>Fremont</t>
  </si>
  <si>
    <t>Hayward</t>
  </si>
  <si>
    <t>Castro Valley</t>
  </si>
  <si>
    <t>Hercules</t>
  </si>
  <si>
    <t>Knightsen</t>
  </si>
  <si>
    <t>Lafayette</t>
  </si>
  <si>
    <t>Livermore</t>
  </si>
  <si>
    <t>Martinez</t>
  </si>
  <si>
    <t>Moraga</t>
  </si>
  <si>
    <t>Newark</t>
  </si>
  <si>
    <t>Oakley</t>
  </si>
  <si>
    <t>Oakville</t>
  </si>
  <si>
    <t>Orinda</t>
  </si>
  <si>
    <t>Pinole</t>
  </si>
  <si>
    <t>Pittsburg</t>
  </si>
  <si>
    <t>Pleasanton</t>
  </si>
  <si>
    <t>Pope Valley</t>
  </si>
  <si>
    <t>Dublin</t>
  </si>
  <si>
    <t>Port Costa</t>
  </si>
  <si>
    <t>Rio Vista</t>
  </si>
  <si>
    <t>Rodeo</t>
  </si>
  <si>
    <t>Rutherford</t>
  </si>
  <si>
    <t>Saint Helena</t>
  </si>
  <si>
    <t>Deer Park</t>
  </si>
  <si>
    <t>San Leandro</t>
  </si>
  <si>
    <t>San Lorenzo</t>
  </si>
  <si>
    <t>San Ramon</t>
  </si>
  <si>
    <t>Suisun City</t>
  </si>
  <si>
    <t>Sunol</t>
  </si>
  <si>
    <t>Union City</t>
  </si>
  <si>
    <t>Vallejo</t>
  </si>
  <si>
    <t>Walnut Creek</t>
  </si>
  <si>
    <t>Yountville</t>
  </si>
  <si>
    <t>Oakland</t>
  </si>
  <si>
    <t>Emeryville</t>
  </si>
  <si>
    <t>Piedmont</t>
  </si>
  <si>
    <t>Berkeley</t>
  </si>
  <si>
    <t>Albany</t>
  </si>
  <si>
    <t>Richmond</t>
  </si>
  <si>
    <t>El Sobrante</t>
  </si>
  <si>
    <t>San Pablo</t>
  </si>
  <si>
    <t>Marin</t>
  </si>
  <si>
    <t>San Rafael</t>
  </si>
  <si>
    <t>Greenbrae</t>
  </si>
  <si>
    <t>Kentfield</t>
  </si>
  <si>
    <t>Belvedere Tiburon</t>
  </si>
  <si>
    <t>Sonoma</t>
  </si>
  <si>
    <t>Bodega</t>
  </si>
  <si>
    <t>Bodega Bay</t>
  </si>
  <si>
    <t>Bolinas</t>
  </si>
  <si>
    <t>Corte Madera</t>
  </si>
  <si>
    <t>Cotati</t>
  </si>
  <si>
    <t>Rohnert Park</t>
  </si>
  <si>
    <t>Dillon Beach</t>
  </si>
  <si>
    <t>Fairfax</t>
  </si>
  <si>
    <t>Forest Knolls</t>
  </si>
  <si>
    <t>Inverness</t>
  </si>
  <si>
    <t>Lagunitas</t>
  </si>
  <si>
    <t>Larkspur</t>
  </si>
  <si>
    <t>Marshall</t>
  </si>
  <si>
    <t>Mill Valley</t>
  </si>
  <si>
    <t>Novato</t>
  </si>
  <si>
    <t>Nicasio</t>
  </si>
  <si>
    <t>Olema</t>
  </si>
  <si>
    <t>Penngrove</t>
  </si>
  <si>
    <t>Petaluma</t>
  </si>
  <si>
    <t>Point Reyes Station</t>
  </si>
  <si>
    <t>Ross</t>
  </si>
  <si>
    <t>San Anselmo</t>
  </si>
  <si>
    <t>San Geronimo</t>
  </si>
  <si>
    <t>San Quentin</t>
  </si>
  <si>
    <t>Sausalito</t>
  </si>
  <si>
    <t>Stinson Beach</t>
  </si>
  <si>
    <t>Tomales</t>
  </si>
  <si>
    <t>Valley Ford</t>
  </si>
  <si>
    <t>Woodacre</t>
  </si>
  <si>
    <t>Aptos</t>
  </si>
  <si>
    <t>Alviso</t>
  </si>
  <si>
    <t>Aromas</t>
  </si>
  <si>
    <t>Ben Lomond</t>
  </si>
  <si>
    <t>Boulder Creek</t>
  </si>
  <si>
    <t>Brookdale</t>
  </si>
  <si>
    <t>Campbell</t>
  </si>
  <si>
    <t>Capitola</t>
  </si>
  <si>
    <t>Castroville</t>
  </si>
  <si>
    <t>Coyote</t>
  </si>
  <si>
    <t>Cupertino</t>
  </si>
  <si>
    <t>Davenport</t>
  </si>
  <si>
    <t>Felton</t>
  </si>
  <si>
    <t>Freedom</t>
  </si>
  <si>
    <t>Gilroy</t>
  </si>
  <si>
    <t>San Benito</t>
  </si>
  <si>
    <t>Hollister</t>
  </si>
  <si>
    <t>Holy City</t>
  </si>
  <si>
    <t>Los Gatos</t>
  </si>
  <si>
    <t>Milpitas</t>
  </si>
  <si>
    <t>Morgan Hill</t>
  </si>
  <si>
    <t>Moss Landing</t>
  </si>
  <si>
    <t>Mount Hermon</t>
  </si>
  <si>
    <t>New Almaden</t>
  </si>
  <si>
    <t>Paicines</t>
  </si>
  <si>
    <t>Redwood Estates</t>
  </si>
  <si>
    <t>San Juan Bautista</t>
  </si>
  <si>
    <t>San Martin</t>
  </si>
  <si>
    <t>Scotts Valley</t>
  </si>
  <si>
    <t>Saratoga</t>
  </si>
  <si>
    <t>Soquel</t>
  </si>
  <si>
    <t>Tres Pinos</t>
  </si>
  <si>
    <t>Watsonville</t>
  </si>
  <si>
    <t>San Jose</t>
  </si>
  <si>
    <t>Mount Hamilton</t>
  </si>
  <si>
    <t>Stockton</t>
  </si>
  <si>
    <t>Acampo</t>
  </si>
  <si>
    <t>Calaveras</t>
  </si>
  <si>
    <t>Altaville</t>
  </si>
  <si>
    <t>Angels Camp</t>
  </si>
  <si>
    <t>Arnold</t>
  </si>
  <si>
    <t>Avery</t>
  </si>
  <si>
    <t>Burson</t>
  </si>
  <si>
    <t>Campo Seco</t>
  </si>
  <si>
    <t>Clements</t>
  </si>
  <si>
    <t>Copperopolis</t>
  </si>
  <si>
    <t>Douglas Flat</t>
  </si>
  <si>
    <t>Farmington</t>
  </si>
  <si>
    <t>French Camp</t>
  </si>
  <si>
    <t>Glencoe</t>
  </si>
  <si>
    <t>Hathaway Pines</t>
  </si>
  <si>
    <t>Holt</t>
  </si>
  <si>
    <t>Linden</t>
  </si>
  <si>
    <t>Lockeford</t>
  </si>
  <si>
    <t>Lodi</t>
  </si>
  <si>
    <t>Mokelumne Hill</t>
  </si>
  <si>
    <t>Mountain Ranch</t>
  </si>
  <si>
    <t>Murphys</t>
  </si>
  <si>
    <t>Rail Road Flat</t>
  </si>
  <si>
    <t>San Andreas</t>
  </si>
  <si>
    <t>Sheep Ranch</t>
  </si>
  <si>
    <t>Vallecito</t>
  </si>
  <si>
    <t>Valley Springs</t>
  </si>
  <si>
    <t>Victor</t>
  </si>
  <si>
    <t>Wallace</t>
  </si>
  <si>
    <t>West Point</t>
  </si>
  <si>
    <t>Wilseyville</t>
  </si>
  <si>
    <t>Woodbridge</t>
  </si>
  <si>
    <t>Atwater</t>
  </si>
  <si>
    <t>Ballico</t>
  </si>
  <si>
    <t>Tracy</t>
  </si>
  <si>
    <t>Tuolumne</t>
  </si>
  <si>
    <t>Big Oak Flat</t>
  </si>
  <si>
    <t>Catheys Valley</t>
  </si>
  <si>
    <t>Stanislaus</t>
  </si>
  <si>
    <t>Ceres</t>
  </si>
  <si>
    <t>Chinese Camp</t>
  </si>
  <si>
    <t>Columbia</t>
  </si>
  <si>
    <t>Coulterville</t>
  </si>
  <si>
    <t>Cressey</t>
  </si>
  <si>
    <t>Crows Landing</t>
  </si>
  <si>
    <t>Dardanelle</t>
  </si>
  <si>
    <t>Delhi</t>
  </si>
  <si>
    <t>Denair</t>
  </si>
  <si>
    <t>El Nido</t>
  </si>
  <si>
    <t>El Portal</t>
  </si>
  <si>
    <t>Empire</t>
  </si>
  <si>
    <t>Escalon</t>
  </si>
  <si>
    <t>Groveland</t>
  </si>
  <si>
    <t>Gustine</t>
  </si>
  <si>
    <t>Hickman</t>
  </si>
  <si>
    <t>Hilmar</t>
  </si>
  <si>
    <t>Hornitos</t>
  </si>
  <si>
    <t>Hughson</t>
  </si>
  <si>
    <t>Jamestown</t>
  </si>
  <si>
    <t>Keyes</t>
  </si>
  <si>
    <t>La Grange</t>
  </si>
  <si>
    <t>Lathrop</t>
  </si>
  <si>
    <t>Le Grand</t>
  </si>
  <si>
    <t>Livingston</t>
  </si>
  <si>
    <t>Long Barn</t>
  </si>
  <si>
    <t>Manteca</t>
  </si>
  <si>
    <t>Midpines</t>
  </si>
  <si>
    <t>Mi Wuk Village</t>
  </si>
  <si>
    <t>Moccasin</t>
  </si>
  <si>
    <t>Modesto</t>
  </si>
  <si>
    <t>Newman</t>
  </si>
  <si>
    <t>Oakdale</t>
  </si>
  <si>
    <t>Patterson</t>
  </si>
  <si>
    <t>Pinecrest</t>
  </si>
  <si>
    <t>Planada</t>
  </si>
  <si>
    <t>Ripon</t>
  </si>
  <si>
    <t>Riverbank</t>
  </si>
  <si>
    <t>Salida</t>
  </si>
  <si>
    <t>Snelling</t>
  </si>
  <si>
    <t>Sonora</t>
  </si>
  <si>
    <t>Soulsbyville</t>
  </si>
  <si>
    <t>Standard</t>
  </si>
  <si>
    <t>Stevinson</t>
  </si>
  <si>
    <t>Strawberry</t>
  </si>
  <si>
    <t>Turlock</t>
  </si>
  <si>
    <t>Twain Harte</t>
  </si>
  <si>
    <t>Vernalis</t>
  </si>
  <si>
    <t>Waterford</t>
  </si>
  <si>
    <t>Westley</t>
  </si>
  <si>
    <t>Winton</t>
  </si>
  <si>
    <t>Yosemite National Park</t>
  </si>
  <si>
    <t>Santa Rosa</t>
  </si>
  <si>
    <t>Mendocino</t>
  </si>
  <si>
    <t>Albion</t>
  </si>
  <si>
    <t>Annapolis</t>
  </si>
  <si>
    <t>Boonville</t>
  </si>
  <si>
    <t>Boyes Hot Springs</t>
  </si>
  <si>
    <t>Branscomb</t>
  </si>
  <si>
    <t>Calpella</t>
  </si>
  <si>
    <t>Camp Meeker</t>
  </si>
  <si>
    <t>Caspar</t>
  </si>
  <si>
    <t>Cazadero</t>
  </si>
  <si>
    <t>Lake</t>
  </si>
  <si>
    <t>Clearlake</t>
  </si>
  <si>
    <t>Clearlake Oaks</t>
  </si>
  <si>
    <t>Clearlake Park</t>
  </si>
  <si>
    <t>Cloverdale</t>
  </si>
  <si>
    <t>Cobb</t>
  </si>
  <si>
    <t>Comptche</t>
  </si>
  <si>
    <t>Covelo</t>
  </si>
  <si>
    <t>Dos Rios</t>
  </si>
  <si>
    <t>Duncans Mills</t>
  </si>
  <si>
    <t>Eldridge</t>
  </si>
  <si>
    <t>Elk</t>
  </si>
  <si>
    <t>El Verano</t>
  </si>
  <si>
    <t>Finley</t>
  </si>
  <si>
    <t>Forestville</t>
  </si>
  <si>
    <t>Fort Bragg</t>
  </si>
  <si>
    <t>Fulton</t>
  </si>
  <si>
    <t>Geyserville</t>
  </si>
  <si>
    <t>Glen Ellen</t>
  </si>
  <si>
    <t>Glenhaven</t>
  </si>
  <si>
    <t>Graton</t>
  </si>
  <si>
    <t>Gualala</t>
  </si>
  <si>
    <t>Guerneville</t>
  </si>
  <si>
    <t>Healdsburg</t>
  </si>
  <si>
    <t>Hopland</t>
  </si>
  <si>
    <t>Jenner</t>
  </si>
  <si>
    <t>Kelseyville</t>
  </si>
  <si>
    <t>Kenwood</t>
  </si>
  <si>
    <t>Lakeport</t>
  </si>
  <si>
    <t>Laytonville</t>
  </si>
  <si>
    <t>Littleriver</t>
  </si>
  <si>
    <t>Lower Lake</t>
  </si>
  <si>
    <t>Lucerne</t>
  </si>
  <si>
    <t>Manchester</t>
  </si>
  <si>
    <t>Middletown</t>
  </si>
  <si>
    <t>Monte Rio</t>
  </si>
  <si>
    <t>Navarro</t>
  </si>
  <si>
    <t>Nice</t>
  </si>
  <si>
    <t>Occidental</t>
  </si>
  <si>
    <t>Philo</t>
  </si>
  <si>
    <t>Hidden Valley Lake</t>
  </si>
  <si>
    <t>Point Arena</t>
  </si>
  <si>
    <t>Potter Valley</t>
  </si>
  <si>
    <t>Redwood Valley</t>
  </si>
  <si>
    <t>Rio Nido</t>
  </si>
  <si>
    <t>Sebastopol</t>
  </si>
  <si>
    <t>Stewarts Point</t>
  </si>
  <si>
    <t>Talmage</t>
  </si>
  <si>
    <t>Ukiah</t>
  </si>
  <si>
    <t>Upper Lake</t>
  </si>
  <si>
    <t>Villa Grande</t>
  </si>
  <si>
    <t>Vineburg</t>
  </si>
  <si>
    <t>Westport</t>
  </si>
  <si>
    <t>Willits</t>
  </si>
  <si>
    <t>Windsor</t>
  </si>
  <si>
    <t>Witter Springs</t>
  </si>
  <si>
    <t>Yorkville</t>
  </si>
  <si>
    <t>The Sea Ranch</t>
  </si>
  <si>
    <t>Humboldt</t>
  </si>
  <si>
    <t>Eureka</t>
  </si>
  <si>
    <t>Alderpoint</t>
  </si>
  <si>
    <t>Blocksburg</t>
  </si>
  <si>
    <t>Arcata</t>
  </si>
  <si>
    <t>McKinleyville</t>
  </si>
  <si>
    <t>Bayside</t>
  </si>
  <si>
    <t>Blue Lake</t>
  </si>
  <si>
    <t>Bridgeville</t>
  </si>
  <si>
    <t>Trinity</t>
  </si>
  <si>
    <t>Burnt Ranch</t>
  </si>
  <si>
    <t>Carlotta</t>
  </si>
  <si>
    <t>Del Norte</t>
  </si>
  <si>
    <t>Crescent City</t>
  </si>
  <si>
    <t>Cutten</t>
  </si>
  <si>
    <t>Ferndale</t>
  </si>
  <si>
    <t>Fields Landing</t>
  </si>
  <si>
    <t>Fort Dick</t>
  </si>
  <si>
    <t>Fortuna</t>
  </si>
  <si>
    <t>Garberville</t>
  </si>
  <si>
    <t>Gasquet</t>
  </si>
  <si>
    <t>Honeydew</t>
  </si>
  <si>
    <t>Hoopa</t>
  </si>
  <si>
    <t>Hydesville</t>
  </si>
  <si>
    <t>Klamath</t>
  </si>
  <si>
    <t>Kneeland</t>
  </si>
  <si>
    <t>Korbel</t>
  </si>
  <si>
    <t>Loleta</t>
  </si>
  <si>
    <t>Mad River</t>
  </si>
  <si>
    <t>Miranda</t>
  </si>
  <si>
    <t>Myers Flat</t>
  </si>
  <si>
    <t>Orick</t>
  </si>
  <si>
    <t>Orleans</t>
  </si>
  <si>
    <t>Petrolia</t>
  </si>
  <si>
    <t>Phillipsville</t>
  </si>
  <si>
    <t>Redway</t>
  </si>
  <si>
    <t>Rio Dell</t>
  </si>
  <si>
    <t>Salyer</t>
  </si>
  <si>
    <t>Samoa</t>
  </si>
  <si>
    <t>Scotia</t>
  </si>
  <si>
    <t>Smith River</t>
  </si>
  <si>
    <t>Siskiyou</t>
  </si>
  <si>
    <t>Somes Bar</t>
  </si>
  <si>
    <t>Redcrest</t>
  </si>
  <si>
    <t>Trinidad</t>
  </si>
  <si>
    <t>Weott</t>
  </si>
  <si>
    <t>Willow Creek</t>
  </si>
  <si>
    <t>Leggett</t>
  </si>
  <si>
    <t>Piercy</t>
  </si>
  <si>
    <t>Whitethorn</t>
  </si>
  <si>
    <t>Zenia</t>
  </si>
  <si>
    <t>Amador</t>
  </si>
  <si>
    <t>Amador City</t>
  </si>
  <si>
    <t>Placer</t>
  </si>
  <si>
    <t>Auburn</t>
  </si>
  <si>
    <t>Yolo</t>
  </si>
  <si>
    <t>West Sacramento</t>
  </si>
  <si>
    <t>Brooks</t>
  </si>
  <si>
    <t>Capay</t>
  </si>
  <si>
    <t>Carmichael</t>
  </si>
  <si>
    <t>Citrus Heights</t>
  </si>
  <si>
    <t>Clarksburg</t>
  </si>
  <si>
    <t>El Dorado</t>
  </si>
  <si>
    <t>Coloma</t>
  </si>
  <si>
    <t>Cool</t>
  </si>
  <si>
    <t>Courtland</t>
  </si>
  <si>
    <t>Davis</t>
  </si>
  <si>
    <t>Diamond Springs</t>
  </si>
  <si>
    <t>Dixon</t>
  </si>
  <si>
    <t>Elk Grove</t>
  </si>
  <si>
    <t>Elmira</t>
  </si>
  <si>
    <t>Elverta</t>
  </si>
  <si>
    <t>Esparto</t>
  </si>
  <si>
    <t>Fair Oaks</t>
  </si>
  <si>
    <t>Fiddletown</t>
  </si>
  <si>
    <t>Folsom</t>
  </si>
  <si>
    <t>Foresthill</t>
  </si>
  <si>
    <t>Galt</t>
  </si>
  <si>
    <t>Garden Valley</t>
  </si>
  <si>
    <t>Georgetown</t>
  </si>
  <si>
    <t>Greenwood</t>
  </si>
  <si>
    <t>Grizzly Flats</t>
  </si>
  <si>
    <t>Guinda</t>
  </si>
  <si>
    <t>Herald</t>
  </si>
  <si>
    <t>Hood</t>
  </si>
  <si>
    <t>Ione</t>
  </si>
  <si>
    <t>Isleton</t>
  </si>
  <si>
    <t>Jackson</t>
  </si>
  <si>
    <t>Kit Carson</t>
  </si>
  <si>
    <t>Knights Landing</t>
  </si>
  <si>
    <t>Kirkwood</t>
  </si>
  <si>
    <t>Lincoln</t>
  </si>
  <si>
    <t>Loomis</t>
  </si>
  <si>
    <t>Lotus</t>
  </si>
  <si>
    <t>McClellan</t>
  </si>
  <si>
    <t>Madison</t>
  </si>
  <si>
    <t>Martell</t>
  </si>
  <si>
    <t>Mather</t>
  </si>
  <si>
    <t>Mount Aukum</t>
  </si>
  <si>
    <t>Newcastle</t>
  </si>
  <si>
    <t>Sutter</t>
  </si>
  <si>
    <t>Nicolaus</t>
  </si>
  <si>
    <t>North Highlands</t>
  </si>
  <si>
    <t>Roseville</t>
  </si>
  <si>
    <t>Orangevale</t>
  </si>
  <si>
    <t>Penryn</t>
  </si>
  <si>
    <t>Pilot Hill</t>
  </si>
  <si>
    <t>Pine Grove</t>
  </si>
  <si>
    <t>Pioneer</t>
  </si>
  <si>
    <t>Placerville</t>
  </si>
  <si>
    <t>Pleasant Grove</t>
  </si>
  <si>
    <t>Plymouth</t>
  </si>
  <si>
    <t>Rancho Cordova</t>
  </si>
  <si>
    <t>Represa</t>
  </si>
  <si>
    <t>Rescue</t>
  </si>
  <si>
    <t>Rio Linda</t>
  </si>
  <si>
    <t>Rio Oso</t>
  </si>
  <si>
    <t>River Pines</t>
  </si>
  <si>
    <t>Robbins</t>
  </si>
  <si>
    <t>Rocklin</t>
  </si>
  <si>
    <t>Rumsey</t>
  </si>
  <si>
    <t>Ryde</t>
  </si>
  <si>
    <t>Sheridan</t>
  </si>
  <si>
    <t>Shingle Springs</t>
  </si>
  <si>
    <t>Sloughhouse</t>
  </si>
  <si>
    <t>Somerset</t>
  </si>
  <si>
    <t>Sutter Creek</t>
  </si>
  <si>
    <t>Thornton</t>
  </si>
  <si>
    <t>Vacaville</t>
  </si>
  <si>
    <t>Volcano</t>
  </si>
  <si>
    <t>Walnut Grove</t>
  </si>
  <si>
    <t>Yuba</t>
  </si>
  <si>
    <t>Wheatland</t>
  </si>
  <si>
    <t>Wilton</t>
  </si>
  <si>
    <t>Winters</t>
  </si>
  <si>
    <t>Woodland</t>
  </si>
  <si>
    <t>Zamora</t>
  </si>
  <si>
    <t>Drytown</t>
  </si>
  <si>
    <t>Alta</t>
  </si>
  <si>
    <t>Applegate</t>
  </si>
  <si>
    <t>Camino</t>
  </si>
  <si>
    <t>Chicago Park</t>
  </si>
  <si>
    <t>Colfax</t>
  </si>
  <si>
    <t>Dutch Flat</t>
  </si>
  <si>
    <t>Emigrant Gap</t>
  </si>
  <si>
    <t>Gold Run</t>
  </si>
  <si>
    <t>Kyburz</t>
  </si>
  <si>
    <t>Echo Lake</t>
  </si>
  <si>
    <t>Meadow Vista</t>
  </si>
  <si>
    <t>Norden</t>
  </si>
  <si>
    <t>Pollock Pines</t>
  </si>
  <si>
    <t>Soda Springs</t>
  </si>
  <si>
    <t>Twin Bridges</t>
  </si>
  <si>
    <t>Weimar</t>
  </si>
  <si>
    <t>Granite Bay</t>
  </si>
  <si>
    <t>El Dorado Hills</t>
  </si>
  <si>
    <t>Antelope</t>
  </si>
  <si>
    <t>Marysville</t>
  </si>
  <si>
    <t>Beale AFB</t>
  </si>
  <si>
    <t>Sierra</t>
  </si>
  <si>
    <t>Alleghany</t>
  </si>
  <si>
    <t>Colusa</t>
  </si>
  <si>
    <t>Arbuckle</t>
  </si>
  <si>
    <t>Glenn</t>
  </si>
  <si>
    <t>Artois</t>
  </si>
  <si>
    <t>Butte</t>
  </si>
  <si>
    <t>Bangor</t>
  </si>
  <si>
    <t>Plumas</t>
  </si>
  <si>
    <t>Belden</t>
  </si>
  <si>
    <t>Berry Creek</t>
  </si>
  <si>
    <t>Biggs</t>
  </si>
  <si>
    <t>Browns Valley</t>
  </si>
  <si>
    <t>Brownsville</t>
  </si>
  <si>
    <t>Butte City</t>
  </si>
  <si>
    <t>Camptonville</t>
  </si>
  <si>
    <t>Canyondam</t>
  </si>
  <si>
    <t>Cedar Ridge</t>
  </si>
  <si>
    <t>Challenge</t>
  </si>
  <si>
    <t>Chico</t>
  </si>
  <si>
    <t>Clipper Mills</t>
  </si>
  <si>
    <t>Crescent Mills</t>
  </si>
  <si>
    <t>Dobbins</t>
  </si>
  <si>
    <t>Downieville</t>
  </si>
  <si>
    <t>Dunnigan</t>
  </si>
  <si>
    <t>Durham</t>
  </si>
  <si>
    <t>Elk Creek</t>
  </si>
  <si>
    <t>Feather Falls</t>
  </si>
  <si>
    <t>Forbestown</t>
  </si>
  <si>
    <t>Forest Ranch</t>
  </si>
  <si>
    <t>Goodyears Bar</t>
  </si>
  <si>
    <t>Grass Valley</t>
  </si>
  <si>
    <t>Penn Valley</t>
  </si>
  <si>
    <t>Greenville</t>
  </si>
  <si>
    <t>Gridley</t>
  </si>
  <si>
    <t>Grimes</t>
  </si>
  <si>
    <t>Hamilton City</t>
  </si>
  <si>
    <t>Live Oak</t>
  </si>
  <si>
    <t>Magalia</t>
  </si>
  <si>
    <t>Maxwell</t>
  </si>
  <si>
    <t>Meadow Valley</t>
  </si>
  <si>
    <t>Meridian</t>
  </si>
  <si>
    <t>Nelson</t>
  </si>
  <si>
    <t>Nevada City</t>
  </si>
  <si>
    <t>North San Juan</t>
  </si>
  <si>
    <t>Olivehurst</t>
  </si>
  <si>
    <t>Oregon House</t>
  </si>
  <si>
    <t>Orland</t>
  </si>
  <si>
    <t>Oroville</t>
  </si>
  <si>
    <t>Paradise</t>
  </si>
  <si>
    <t>Palermo</t>
  </si>
  <si>
    <t>Princeton</t>
  </si>
  <si>
    <t>Quincy</t>
  </si>
  <si>
    <t>Rackerby</t>
  </si>
  <si>
    <t>Richvale</t>
  </si>
  <si>
    <t>Rough and Ready</t>
  </si>
  <si>
    <t>Smartville</t>
  </si>
  <si>
    <t>Stirling City</t>
  </si>
  <si>
    <t>Stonyford</t>
  </si>
  <si>
    <t>Storrie</t>
  </si>
  <si>
    <t>Strawberry Valley</t>
  </si>
  <si>
    <t>Taylorsville</t>
  </si>
  <si>
    <t>Twain</t>
  </si>
  <si>
    <t>Washington</t>
  </si>
  <si>
    <t>Williams</t>
  </si>
  <si>
    <t>Willows</t>
  </si>
  <si>
    <t>Yuba City</t>
  </si>
  <si>
    <t>Shasta</t>
  </si>
  <si>
    <t>Redding</t>
  </si>
  <si>
    <t>Modoc</t>
  </si>
  <si>
    <t>Adin</t>
  </si>
  <si>
    <t>Anderson</t>
  </si>
  <si>
    <t>Bella Vista</t>
  </si>
  <si>
    <t>Lassen</t>
  </si>
  <si>
    <t>Bieber</t>
  </si>
  <si>
    <t>Big Bar</t>
  </si>
  <si>
    <t>Big Bend</t>
  </si>
  <si>
    <t>Burney</t>
  </si>
  <si>
    <t>Callahan</t>
  </si>
  <si>
    <t>Canby</t>
  </si>
  <si>
    <t>Cassel</t>
  </si>
  <si>
    <t>Castella</t>
  </si>
  <si>
    <t>Shasta Lake</t>
  </si>
  <si>
    <t>Chester</t>
  </si>
  <si>
    <t>Tehama</t>
  </si>
  <si>
    <t>Corning</t>
  </si>
  <si>
    <t>Cottonwood</t>
  </si>
  <si>
    <t>Dorris</t>
  </si>
  <si>
    <t>Douglas City</t>
  </si>
  <si>
    <t>Dunsmuir</t>
  </si>
  <si>
    <t>Etna</t>
  </si>
  <si>
    <t>Fall River Mills</t>
  </si>
  <si>
    <t>Flournoy</t>
  </si>
  <si>
    <t>Forks of Salmon</t>
  </si>
  <si>
    <t>Fort Jones</t>
  </si>
  <si>
    <t>French Gulch</t>
  </si>
  <si>
    <t>Gazelle</t>
  </si>
  <si>
    <t>Gerber</t>
  </si>
  <si>
    <t>Greenview</t>
  </si>
  <si>
    <t>Grenada</t>
  </si>
  <si>
    <t>Happy Camp</t>
  </si>
  <si>
    <t>Hat Creek</t>
  </si>
  <si>
    <t>Hayfork</t>
  </si>
  <si>
    <t>Hornbrook</t>
  </si>
  <si>
    <t>Hyampom</t>
  </si>
  <si>
    <t>Igo</t>
  </si>
  <si>
    <t>Junction City</t>
  </si>
  <si>
    <t>Klamath River</t>
  </si>
  <si>
    <t>Lakehead</t>
  </si>
  <si>
    <t>Lewiston</t>
  </si>
  <si>
    <t>Lookout</t>
  </si>
  <si>
    <t>Los Molinos</t>
  </si>
  <si>
    <t>McArthur</t>
  </si>
  <si>
    <t>McCloud</t>
  </si>
  <si>
    <t>Macdoel</t>
  </si>
  <si>
    <t>Manton</t>
  </si>
  <si>
    <t>Mill Creek</t>
  </si>
  <si>
    <t>Millville</t>
  </si>
  <si>
    <t>Mineral</t>
  </si>
  <si>
    <t>Montague</t>
  </si>
  <si>
    <t>Montgomery Creek</t>
  </si>
  <si>
    <t>Mount Shasta</t>
  </si>
  <si>
    <t>Nubieber</t>
  </si>
  <si>
    <t>Oak Run</t>
  </si>
  <si>
    <t>Obrien</t>
  </si>
  <si>
    <t>Old Station</t>
  </si>
  <si>
    <t>Palo Cedro</t>
  </si>
  <si>
    <t>Paskenta</t>
  </si>
  <si>
    <t>Paynes Creek</t>
  </si>
  <si>
    <t>Platina</t>
  </si>
  <si>
    <t>Proberta</t>
  </si>
  <si>
    <t>Red Bluff</t>
  </si>
  <si>
    <t>Round Mountain</t>
  </si>
  <si>
    <t>Scott Bar</t>
  </si>
  <si>
    <t>Seiad Valley</t>
  </si>
  <si>
    <t>Shingletown</t>
  </si>
  <si>
    <t>Trinity Center</t>
  </si>
  <si>
    <t>Vina</t>
  </si>
  <si>
    <t>Weaverville</t>
  </si>
  <si>
    <t>Weed</t>
  </si>
  <si>
    <t>Whiskeytown</t>
  </si>
  <si>
    <t>Whitmore</t>
  </si>
  <si>
    <t>Yreka</t>
  </si>
  <si>
    <t>Alturas</t>
  </si>
  <si>
    <t>Blairsden-Graeagle</t>
  </si>
  <si>
    <t>Cedarville</t>
  </si>
  <si>
    <t>Chilcoot</t>
  </si>
  <si>
    <t>Clio</t>
  </si>
  <si>
    <t>Coleville</t>
  </si>
  <si>
    <t>Davis Creek</t>
  </si>
  <si>
    <t>Doyle</t>
  </si>
  <si>
    <t>Eagleville</t>
  </si>
  <si>
    <t>Floriston</t>
  </si>
  <si>
    <t>Fort Bidwell</t>
  </si>
  <si>
    <t>Herlong</t>
  </si>
  <si>
    <t>Janesville</t>
  </si>
  <si>
    <t>Lake City</t>
  </si>
  <si>
    <t>Likely</t>
  </si>
  <si>
    <t>Litchfield</t>
  </si>
  <si>
    <t>Loyalton</t>
  </si>
  <si>
    <t>Madeline</t>
  </si>
  <si>
    <t>Markleeville</t>
  </si>
  <si>
    <t>Milford</t>
  </si>
  <si>
    <t>Portola</t>
  </si>
  <si>
    <t>Ravendale</t>
  </si>
  <si>
    <t>Calpine</t>
  </si>
  <si>
    <t>Sierra City</t>
  </si>
  <si>
    <t>Sierraville</t>
  </si>
  <si>
    <t>Susanville</t>
  </si>
  <si>
    <t>Standish</t>
  </si>
  <si>
    <t>Beckwourth</t>
  </si>
  <si>
    <t>Termo</t>
  </si>
  <si>
    <t>Topaz</t>
  </si>
  <si>
    <t>Tulelake</t>
  </si>
  <si>
    <t>Vinton</t>
  </si>
  <si>
    <t>Wendel</t>
  </si>
  <si>
    <t>Westwood</t>
  </si>
  <si>
    <t>Carnelian Bay</t>
  </si>
  <si>
    <t>Homewood</t>
  </si>
  <si>
    <t>Tahoma</t>
  </si>
  <si>
    <t>Kings Beach</t>
  </si>
  <si>
    <t>Tahoe City</t>
  </si>
  <si>
    <t>Olympic Valley</t>
  </si>
  <si>
    <t>Tahoe Vista</t>
  </si>
  <si>
    <t>South Lake Tahoe</t>
  </si>
  <si>
    <t>Truckee</t>
  </si>
  <si>
    <t>Select +</t>
  </si>
  <si>
    <t>Signature</t>
  </si>
  <si>
    <t>Alliance</t>
  </si>
  <si>
    <t>PPO Area:</t>
  </si>
  <si>
    <t>HMO Area:</t>
  </si>
  <si>
    <t>Plan Availability based on Employer Zip Code</t>
  </si>
  <si>
    <t>Zip Code:</t>
  </si>
  <si>
    <t>OOA-IND</t>
  </si>
  <si>
    <t>out of both networks</t>
  </si>
  <si>
    <t>OOA-UHC</t>
  </si>
  <si>
    <t>in UHC out of PHS</t>
  </si>
  <si>
    <t>HMO-FOC</t>
  </si>
  <si>
    <t>PPO-COR</t>
  </si>
  <si>
    <t>CA_16-FOC</t>
  </si>
  <si>
    <t>CA_15-P</t>
  </si>
  <si>
    <t>CA_19-FOC</t>
  </si>
  <si>
    <t>CA_19-AF</t>
  </si>
  <si>
    <t>CA_19-VAL</t>
  </si>
  <si>
    <t>CA_17-P</t>
  </si>
  <si>
    <t>CA_17-VN</t>
  </si>
  <si>
    <t>CA_11-P</t>
  </si>
  <si>
    <t>CA_8-VN</t>
  </si>
  <si>
    <t>CA_3-P</t>
  </si>
  <si>
    <t>Core</t>
  </si>
  <si>
    <t>Package ID</t>
  </si>
  <si>
    <t>Networks</t>
  </si>
  <si>
    <t>Availibility</t>
  </si>
  <si>
    <t>Network Availibility</t>
  </si>
  <si>
    <t>MC State</t>
  </si>
  <si>
    <t>MC State PPO Only</t>
  </si>
  <si>
    <t>Package Description</t>
  </si>
  <si>
    <t>Staff Model ID</t>
  </si>
  <si>
    <t>PPO Only</t>
  </si>
  <si>
    <t>Unique Identifier</t>
  </si>
  <si>
    <t>CA_11-P+ALL</t>
  </si>
  <si>
    <t>MC State + Alliance</t>
  </si>
  <si>
    <t>Advantage</t>
  </si>
  <si>
    <t>Metallic Level</t>
  </si>
  <si>
    <t>Plan Category</t>
  </si>
  <si>
    <t>Plan Description</t>
  </si>
  <si>
    <t>Plan Code</t>
  </si>
  <si>
    <t>Choice
Simplified I</t>
  </si>
  <si>
    <t>Choice
Simplified II</t>
  </si>
  <si>
    <t>Choice
Simplified III</t>
  </si>
  <si>
    <t>Multi-Choice
State</t>
  </si>
  <si>
    <t>Platinum</t>
  </si>
  <si>
    <t>Select Plus</t>
  </si>
  <si>
    <t>m</t>
  </si>
  <si>
    <t>Gold</t>
  </si>
  <si>
    <t>Silver</t>
  </si>
  <si>
    <t>Bronze</t>
  </si>
  <si>
    <t>Non-Differential PPO</t>
  </si>
  <si>
    <t>Choice Simplified I</t>
  </si>
  <si>
    <t>Choice Simplified I + Signature + Advantage + Alliance</t>
  </si>
  <si>
    <t>Choice Simplified I + Signature + Advantage + Focus</t>
  </si>
  <si>
    <t>Choice Simplified I + Signature + Alliance</t>
  </si>
  <si>
    <t>Choice Simplified I + Signature + Advantage</t>
  </si>
  <si>
    <t>Choice Simplified I + Signature</t>
  </si>
  <si>
    <t>Choice Simplified I PPO only</t>
  </si>
  <si>
    <t>Choice Simplified I + Alliance</t>
  </si>
  <si>
    <t>Choice Simplified II</t>
  </si>
  <si>
    <t>Choice Simplified II + Signature</t>
  </si>
  <si>
    <t>Choice Simplified II PPO only</t>
  </si>
  <si>
    <t>Choice Simplified III</t>
  </si>
  <si>
    <t>Choice Simplified III + Signature</t>
  </si>
  <si>
    <t>Choice Simplified III PPO only</t>
  </si>
  <si>
    <t>Choice Simplified IV</t>
  </si>
  <si>
    <t>Choice Simplified IV + Signature + Alliance</t>
  </si>
  <si>
    <t>Choice Simplified IV + Signature</t>
  </si>
  <si>
    <t>Choice Simplified IV PPO only</t>
  </si>
  <si>
    <t>Choice Simplified IV + Alliance</t>
  </si>
  <si>
    <t>CA333</t>
  </si>
  <si>
    <t>CA353</t>
  </si>
  <si>
    <t>CA365</t>
  </si>
  <si>
    <t>CA377</t>
  </si>
  <si>
    <t>CA395</t>
  </si>
  <si>
    <t>CA337</t>
  </si>
  <si>
    <t>CA381</t>
  </si>
  <si>
    <t>CA399</t>
  </si>
  <si>
    <t>CA339</t>
  </si>
  <si>
    <t>CA369</t>
  </si>
  <si>
    <t>CA383</t>
  </si>
  <si>
    <t>CA401</t>
  </si>
  <si>
    <t>CA391</t>
  </si>
  <si>
    <t>CA341</t>
  </si>
  <si>
    <t>CA403</t>
  </si>
  <si>
    <t>HMO-HAR</t>
  </si>
  <si>
    <t>x</t>
  </si>
  <si>
    <t>1111111</t>
  </si>
  <si>
    <t>1111110</t>
  </si>
  <si>
    <t>0000110</t>
  </si>
  <si>
    <t>1101110</t>
  </si>
  <si>
    <t>1000110</t>
  </si>
  <si>
    <t>1010110</t>
  </si>
  <si>
    <t>1010111</t>
  </si>
  <si>
    <t>1000111</t>
  </si>
  <si>
    <t>1110111</t>
  </si>
  <si>
    <t>1100111</t>
  </si>
  <si>
    <t>0000111</t>
  </si>
  <si>
    <t>1110110</t>
  </si>
  <si>
    <t>0010110</t>
  </si>
  <si>
    <t>1100110</t>
  </si>
  <si>
    <t>1001110</t>
  </si>
  <si>
    <t>Package</t>
  </si>
  <si>
    <t>CA023</t>
  </si>
  <si>
    <t>CA027</t>
  </si>
  <si>
    <t>CA029</t>
  </si>
  <si>
    <t>Unique Networks</t>
  </si>
  <si>
    <t>Zip Code</t>
  </si>
  <si>
    <t>CA_15-HAF</t>
  </si>
  <si>
    <t>CA_17-AAF</t>
  </si>
  <si>
    <t>CA_17-HAL</t>
  </si>
  <si>
    <t>CA_17-HAR</t>
  </si>
  <si>
    <t>CA_17-HP</t>
  </si>
  <si>
    <t>Effective 7/1/2019</t>
  </si>
  <si>
    <t>Choice Simplified IV + Signature + Harmony</t>
  </si>
  <si>
    <t>Choice Simplified IV + Harmony</t>
  </si>
  <si>
    <t>1101111</t>
  </si>
  <si>
    <t>Effective 1/1/2019</t>
  </si>
  <si>
    <t>Effective 4/1/2019</t>
  </si>
  <si>
    <t>Without
Staff Model</t>
  </si>
  <si>
    <t>With
Staff Model</t>
  </si>
  <si>
    <t>Package Name</t>
  </si>
  <si>
    <t>CA024</t>
  </si>
  <si>
    <t>CA028</t>
  </si>
  <si>
    <t>CA030</t>
  </si>
  <si>
    <t>CA334</t>
  </si>
  <si>
    <t>CLOSED</t>
  </si>
  <si>
    <t>CA338</t>
  </si>
  <si>
    <t>CA340</t>
  </si>
  <si>
    <t>CA031</t>
  </si>
  <si>
    <t>CA032</t>
  </si>
  <si>
    <t>CA342</t>
  </si>
  <si>
    <t>CA354</t>
  </si>
  <si>
    <t>CA366</t>
  </si>
  <si>
    <t>CA370</t>
  </si>
  <si>
    <t>CA033</t>
  </si>
  <si>
    <t>CA034</t>
  </si>
  <si>
    <t>CA378</t>
  </si>
  <si>
    <t>CA382</t>
  </si>
  <si>
    <t>CA384</t>
  </si>
  <si>
    <t>CA392</t>
  </si>
  <si>
    <t>CA035</t>
  </si>
  <si>
    <t>CA036</t>
  </si>
  <si>
    <t>CA396</t>
  </si>
  <si>
    <t>CA400</t>
  </si>
  <si>
    <t>CA402</t>
  </si>
  <si>
    <t>CA405</t>
  </si>
  <si>
    <t>CA406</t>
  </si>
  <si>
    <t>CA404</t>
  </si>
  <si>
    <t>1011110</t>
  </si>
  <si>
    <t>1011111</t>
  </si>
  <si>
    <t>Position</t>
  </si>
  <si>
    <t>CA407</t>
  </si>
  <si>
    <t>CA_19-HF</t>
  </si>
  <si>
    <t>CA_19-HAR</t>
  </si>
  <si>
    <t>CA_19-HAL</t>
  </si>
  <si>
    <t>CA_19-HAT</t>
  </si>
  <si>
    <t>CA_19-ALT</t>
  </si>
  <si>
    <t>CA_17-ALT</t>
  </si>
  <si>
    <t>CA_17-AA</t>
  </si>
  <si>
    <t>CA_2-ALT</t>
  </si>
  <si>
    <t>CA_17-AN</t>
  </si>
  <si>
    <t>CA039</t>
  </si>
  <si>
    <t>CA043</t>
  </si>
  <si>
    <t>CA_8-ALT</t>
  </si>
  <si>
    <t>CA_7-ALT</t>
  </si>
  <si>
    <t>CA_5-ALT</t>
  </si>
  <si>
    <t>Select Plus HDHP w/Motion</t>
  </si>
  <si>
    <t>Core HDHP w/Motion</t>
  </si>
  <si>
    <t>Navigate (UHIC)</t>
  </si>
  <si>
    <t>2020 Package Name &amp; Position
- Effective 1/1/2020</t>
  </si>
  <si>
    <t>CA421</t>
  </si>
  <si>
    <t>CA423</t>
  </si>
  <si>
    <t>Choice Simplified I + Signature + Advantage + Harmony</t>
  </si>
  <si>
    <t>CA425</t>
  </si>
  <si>
    <t>Choice Simplified I + Signature  + Advantage</t>
  </si>
  <si>
    <t>CA427</t>
  </si>
  <si>
    <t>Choice Simplified I + Signature + Harmony</t>
  </si>
  <si>
    <t>CA429</t>
  </si>
  <si>
    <t>CA431</t>
  </si>
  <si>
    <t>Choice Simplified I + Harmony</t>
  </si>
  <si>
    <t>CA433</t>
  </si>
  <si>
    <t>CA435</t>
  </si>
  <si>
    <t>Choice Simplified II + Signature  + Harmony</t>
  </si>
  <si>
    <t>CA437</t>
  </si>
  <si>
    <t>CA439</t>
  </si>
  <si>
    <t>Choice Simplified II + Harmony</t>
  </si>
  <si>
    <t>CA441</t>
  </si>
  <si>
    <t>CA443</t>
  </si>
  <si>
    <t>CA445</t>
  </si>
  <si>
    <t>CA447</t>
  </si>
  <si>
    <t>CA449</t>
  </si>
  <si>
    <t>CA451</t>
  </si>
  <si>
    <t>CA453</t>
  </si>
  <si>
    <t>CA455</t>
  </si>
  <si>
    <t>CA457</t>
  </si>
  <si>
    <t>CA459</t>
  </si>
  <si>
    <t>Choice Simplified I PPO Only</t>
  </si>
  <si>
    <t>CA461</t>
  </si>
  <si>
    <t>Choice Simplified II PPO Only</t>
  </si>
  <si>
    <t>CA463</t>
  </si>
  <si>
    <t>Choice Simplified III PPO Only</t>
  </si>
  <si>
    <t>CA465</t>
  </si>
  <si>
    <t>Choice Simplified IV PPO Only</t>
  </si>
  <si>
    <t>CA467</t>
  </si>
  <si>
    <t>CA469</t>
  </si>
  <si>
    <t>MC State + Advantage + Alliance + Harmony</t>
  </si>
  <si>
    <t>CA471</t>
  </si>
  <si>
    <t>MC State + Advantage + Focus + Harmony</t>
  </si>
  <si>
    <t>CA473</t>
  </si>
  <si>
    <t>MC State + Advantage + Focus + Alliance</t>
  </si>
  <si>
    <t>CA475</t>
  </si>
  <si>
    <t>MC State + Advantage + Focus</t>
  </si>
  <si>
    <t>CA477</t>
  </si>
  <si>
    <t>MC State + Advantage + Alliance</t>
  </si>
  <si>
    <t>CA479</t>
  </si>
  <si>
    <t>MC State + Advantage + Harmony</t>
  </si>
  <si>
    <t>CA481</t>
  </si>
  <si>
    <t>MC State + Advantage</t>
  </si>
  <si>
    <t>CA483</t>
  </si>
  <si>
    <t>CA485</t>
  </si>
  <si>
    <t>MC State + Harmony</t>
  </si>
  <si>
    <t>CA487</t>
  </si>
  <si>
    <t>Choice Simplified II + Signature + Focus</t>
  </si>
  <si>
    <t>CA489</t>
  </si>
  <si>
    <t>Effective 1/1/2020</t>
  </si>
  <si>
    <t>Notes</t>
  </si>
  <si>
    <t>CA422</t>
  </si>
  <si>
    <t>CA424</t>
  </si>
  <si>
    <t>CA426</t>
  </si>
  <si>
    <t>CA428</t>
  </si>
  <si>
    <t>CA430</t>
  </si>
  <si>
    <t>CA432</t>
  </si>
  <si>
    <t>CA434</t>
  </si>
  <si>
    <t>CA436</t>
  </si>
  <si>
    <t>Was Choice Simplified V, became Choice Simplified II effective 7/1/2019</t>
  </si>
  <si>
    <t>CA438</t>
  </si>
  <si>
    <t>Choice Simplified II + Signature + Harmony</t>
  </si>
  <si>
    <t>CA044</t>
  </si>
  <si>
    <t>CA440</t>
  </si>
  <si>
    <t>CA442</t>
  </si>
  <si>
    <t>CA444</t>
  </si>
  <si>
    <t>CA446</t>
  </si>
  <si>
    <t>CA448</t>
  </si>
  <si>
    <t>CA450</t>
  </si>
  <si>
    <t>CA452</t>
  </si>
  <si>
    <t>CA040</t>
  </si>
  <si>
    <t>CA454</t>
  </si>
  <si>
    <t>CA456</t>
  </si>
  <si>
    <t>CA458</t>
  </si>
  <si>
    <t>CA462</t>
  </si>
  <si>
    <t>CA408</t>
  </si>
  <si>
    <t>CA464</t>
  </si>
  <si>
    <t>CA466</t>
  </si>
  <si>
    <t>CA468</t>
  </si>
  <si>
    <t>CA490</t>
  </si>
  <si>
    <t>CA051</t>
  </si>
  <si>
    <t>CA052</t>
  </si>
  <si>
    <t>CA491</t>
  </si>
  <si>
    <t>CA492</t>
  </si>
  <si>
    <t>CA493</t>
  </si>
  <si>
    <t>CA494</t>
  </si>
  <si>
    <t>CA495</t>
  </si>
  <si>
    <t>CA496</t>
  </si>
  <si>
    <t>CA497</t>
  </si>
  <si>
    <t>CA498</t>
  </si>
  <si>
    <t>CA499</t>
  </si>
  <si>
    <t>CA501</t>
  </si>
  <si>
    <t>CA502</t>
  </si>
  <si>
    <t>CA503</t>
  </si>
  <si>
    <t>CA504</t>
  </si>
  <si>
    <t>CA505</t>
  </si>
  <si>
    <t>CA506</t>
  </si>
  <si>
    <t>CA507</t>
  </si>
  <si>
    <t>CA508</t>
  </si>
  <si>
    <t>CA509</t>
  </si>
  <si>
    <t>CA510</t>
  </si>
  <si>
    <t>15/90%</t>
  </si>
  <si>
    <t>CE-MJ</t>
  </si>
  <si>
    <t>15/250/80%</t>
  </si>
  <si>
    <t>CE-MK</t>
  </si>
  <si>
    <t>250/80%</t>
  </si>
  <si>
    <t>CE-ML</t>
  </si>
  <si>
    <t>2550/60%</t>
  </si>
  <si>
    <t>CE-MM</t>
  </si>
  <si>
    <t>7000/100%</t>
  </si>
  <si>
    <t>CE-MN</t>
  </si>
  <si>
    <t>7200/60%</t>
  </si>
  <si>
    <t>CE-MO</t>
  </si>
  <si>
    <t>CE-MP</t>
  </si>
  <si>
    <t>CE-MQ</t>
  </si>
  <si>
    <t>CE-MR</t>
  </si>
  <si>
    <t>CE-MS</t>
  </si>
  <si>
    <t>CE-MT</t>
  </si>
  <si>
    <t>CE-MU</t>
  </si>
  <si>
    <t>Doctors Plan</t>
  </si>
  <si>
    <t>CE-MV</t>
  </si>
  <si>
    <t>CE-MW</t>
  </si>
  <si>
    <t>CE-MX</t>
  </si>
  <si>
    <t>Doctors Plan HDHP w/Motion</t>
  </si>
  <si>
    <t>CE-MY</t>
  </si>
  <si>
    <t>CE-MZ</t>
  </si>
  <si>
    <t>CE-M2</t>
  </si>
  <si>
    <t>30/70%</t>
  </si>
  <si>
    <t>CE-M3</t>
  </si>
  <si>
    <t>30/500/80%</t>
  </si>
  <si>
    <t>CE-M4</t>
  </si>
  <si>
    <t>35/1000/80%</t>
  </si>
  <si>
    <t>CE-M5</t>
  </si>
  <si>
    <t>1500/70%</t>
  </si>
  <si>
    <t>CE-M6</t>
  </si>
  <si>
    <t>55/1750/60%</t>
  </si>
  <si>
    <t>CE-M7</t>
  </si>
  <si>
    <t>55/2250/60%</t>
  </si>
  <si>
    <t>CE-M8</t>
  </si>
  <si>
    <t>CE-M9</t>
  </si>
  <si>
    <t>CE-NA</t>
  </si>
  <si>
    <t>CE-NB</t>
  </si>
  <si>
    <t>CE-NC</t>
  </si>
  <si>
    <t>CE-ND</t>
  </si>
  <si>
    <t>CE-NE</t>
  </si>
  <si>
    <t>CE-NF</t>
  </si>
  <si>
    <t>CE-NG</t>
  </si>
  <si>
    <t>CE-NH</t>
  </si>
  <si>
    <t>CE-NI</t>
  </si>
  <si>
    <t>CE-NJ</t>
  </si>
  <si>
    <t>CE-NK</t>
  </si>
  <si>
    <t>2250/70%</t>
  </si>
  <si>
    <t>CE-MI</t>
  </si>
  <si>
    <t>20-40/400d</t>
  </si>
  <si>
    <t>CE-NL</t>
  </si>
  <si>
    <t>0-80/80%</t>
  </si>
  <si>
    <t>CE-NM</t>
  </si>
  <si>
    <t>20-40/80%</t>
  </si>
  <si>
    <t>CE-NN</t>
  </si>
  <si>
    <t>30-70/800d</t>
  </si>
  <si>
    <t>CE-NO</t>
  </si>
  <si>
    <t>30-70/80%/500ded</t>
  </si>
  <si>
    <t>CE-NP</t>
  </si>
  <si>
    <t>0-90/70%/1750ded</t>
  </si>
  <si>
    <t>CE-NQ</t>
  </si>
  <si>
    <t>30-70/70%/1250ded</t>
  </si>
  <si>
    <t>CE-NR</t>
  </si>
  <si>
    <t>50-90/60%/2250ded</t>
  </si>
  <si>
    <t>CE-NS</t>
  </si>
  <si>
    <t>CE-NT</t>
  </si>
  <si>
    <t>CE-NU</t>
  </si>
  <si>
    <t>CE-NV</t>
  </si>
  <si>
    <t>CE-NW</t>
  </si>
  <si>
    <t>CE-NX</t>
  </si>
  <si>
    <t>CE-NY</t>
  </si>
  <si>
    <t>CE-NZ</t>
  </si>
  <si>
    <t>CE-N2</t>
  </si>
  <si>
    <t>CE-N3</t>
  </si>
  <si>
    <t>CE-N5</t>
  </si>
  <si>
    <t>CE-N6</t>
  </si>
  <si>
    <t>CE-N7</t>
  </si>
  <si>
    <t>CE-N9</t>
  </si>
  <si>
    <t>CE-OA</t>
  </si>
  <si>
    <t>70%/2250ded</t>
  </si>
  <si>
    <t>CE-OB</t>
  </si>
  <si>
    <t>CE-OC</t>
  </si>
  <si>
    <t>CE-OE</t>
  </si>
  <si>
    <t>CE-OF</t>
  </si>
  <si>
    <t>CE-OG</t>
  </si>
  <si>
    <t>CE-OI</t>
  </si>
  <si>
    <t>CE-OJ</t>
  </si>
  <si>
    <t>CE-MA</t>
  </si>
  <si>
    <t>25/350/80%</t>
  </si>
  <si>
    <t>CE-MB</t>
  </si>
  <si>
    <t>50/2250/70%</t>
  </si>
  <si>
    <t>CE-MC</t>
  </si>
  <si>
    <t>65/6300/60%</t>
  </si>
  <si>
    <t>CE-MD</t>
  </si>
  <si>
    <t>CD-FB</t>
  </si>
  <si>
    <t>CD-FC</t>
  </si>
  <si>
    <t>CD-FD</t>
  </si>
  <si>
    <t>CD-FE</t>
  </si>
  <si>
    <t>90 HMO 0/15</t>
  </si>
  <si>
    <t>CE-OK</t>
  </si>
  <si>
    <t>80 HMO 350/25</t>
  </si>
  <si>
    <t>CE-OL</t>
  </si>
  <si>
    <t>70 HMO 2250/50</t>
  </si>
  <si>
    <t>CE-OM</t>
  </si>
  <si>
    <t>PRIME Rx Code</t>
  </si>
  <si>
    <t>F85</t>
  </si>
  <si>
    <t>F87</t>
  </si>
  <si>
    <t>F86</t>
  </si>
  <si>
    <t>F83</t>
  </si>
  <si>
    <t>F84</t>
  </si>
  <si>
    <t>F80</t>
  </si>
  <si>
    <t>F81</t>
  </si>
  <si>
    <t>F82</t>
  </si>
  <si>
    <t>F91</t>
  </si>
  <si>
    <t>F92</t>
  </si>
  <si>
    <t>F95</t>
  </si>
  <si>
    <t>F93</t>
  </si>
  <si>
    <t>F94</t>
  </si>
  <si>
    <t>F89</t>
  </si>
  <si>
    <t>F21L</t>
  </si>
  <si>
    <t>C40L</t>
  </si>
  <si>
    <t>F22L</t>
  </si>
  <si>
    <t>C42L</t>
  </si>
  <si>
    <t>F96L</t>
  </si>
  <si>
    <t>F88L</t>
  </si>
  <si>
    <t>F90L</t>
  </si>
  <si>
    <r>
      <t xml:space="preserve">2021 Package Name &amp; Position
</t>
    </r>
    <r>
      <rPr>
        <b/>
        <sz val="10"/>
        <color rgb="FFFF0000"/>
        <rFont val="Arial"/>
        <family val="2"/>
      </rPr>
      <t>- Effective 1/1/2021</t>
    </r>
  </si>
  <si>
    <t>CA511</t>
  </si>
  <si>
    <t>CA513</t>
  </si>
  <si>
    <t>CA515</t>
  </si>
  <si>
    <t>CA517</t>
  </si>
  <si>
    <t>CA519</t>
  </si>
  <si>
    <t>Choice Simplified I + Signature + Alliance + Harmony</t>
  </si>
  <si>
    <t>CA521</t>
  </si>
  <si>
    <t>CA523</t>
  </si>
  <si>
    <t>CA525</t>
  </si>
  <si>
    <t>CA527</t>
  </si>
  <si>
    <t>CA529</t>
  </si>
  <si>
    <t>CA531</t>
  </si>
  <si>
    <t>CA533</t>
  </si>
  <si>
    <t>CA535</t>
  </si>
  <si>
    <t>CA537</t>
  </si>
  <si>
    <t>CA539</t>
  </si>
  <si>
    <t>Choice Simplified III PPO only + Signature + Advantage</t>
  </si>
  <si>
    <t>CA541</t>
  </si>
  <si>
    <t>Choice Simplified III PPO only + Signature</t>
  </si>
  <si>
    <t>CA543</t>
  </si>
  <si>
    <t>CA545</t>
  </si>
  <si>
    <t>CA547</t>
  </si>
  <si>
    <t>CA549</t>
  </si>
  <si>
    <t>MC State PPO only</t>
  </si>
  <si>
    <t>CA551</t>
  </si>
  <si>
    <t>CA_1-HCP</t>
  </si>
  <si>
    <t>CSI</t>
  </si>
  <si>
    <t>CSII</t>
  </si>
  <si>
    <t>CSIII</t>
  </si>
  <si>
    <t>11111111</t>
  </si>
  <si>
    <t>Sig + Adv + Alliance + Focus + PPO + Har</t>
  </si>
  <si>
    <t>1111101</t>
  </si>
  <si>
    <t>Choice Simplified I (Sig + Adv + Alliance  + PPO + Har)</t>
  </si>
  <si>
    <t>11110111</t>
  </si>
  <si>
    <t>Sig + Adv + Alliance + Focus + PPO</t>
  </si>
  <si>
    <t>1111100</t>
  </si>
  <si>
    <t>00000111</t>
  </si>
  <si>
    <t>0000100</t>
  </si>
  <si>
    <t>11011111</t>
  </si>
  <si>
    <t>Sig + Adv + Focus + PPO + Har</t>
  </si>
  <si>
    <t>1101101</t>
  </si>
  <si>
    <t>10001111</t>
  </si>
  <si>
    <t>Sig + PPO + Har</t>
  </si>
  <si>
    <t>1000101</t>
  </si>
  <si>
    <t>10000111</t>
  </si>
  <si>
    <t>Sig + PPO</t>
  </si>
  <si>
    <t>1000100</t>
  </si>
  <si>
    <t>10101111</t>
  </si>
  <si>
    <t>Sig + Alliance + PPO + Har</t>
  </si>
  <si>
    <t>1010101</t>
  </si>
  <si>
    <t>11101111</t>
  </si>
  <si>
    <t>Sig + Adv + Alliance + PPO + Har</t>
  </si>
  <si>
    <t>1110101</t>
  </si>
  <si>
    <t>11001111</t>
  </si>
  <si>
    <t>Sig + Adv + PPO + Har</t>
  </si>
  <si>
    <t>1100101</t>
  </si>
  <si>
    <t>00001111</t>
  </si>
  <si>
    <t>PPO + Har</t>
  </si>
  <si>
    <t>0000101</t>
  </si>
  <si>
    <t>10100111</t>
  </si>
  <si>
    <t>Sig + Alliance + PPO</t>
  </si>
  <si>
    <t>1010100</t>
  </si>
  <si>
    <t>11010111</t>
  </si>
  <si>
    <t>Sig + Adv + Foc + PPO</t>
  </si>
  <si>
    <t>1101100</t>
  </si>
  <si>
    <t>Choice Simplified II (Sig + Adv + PPO)</t>
  </si>
  <si>
    <t>11100111</t>
  </si>
  <si>
    <t>Sig + Adv + Alliance + PPO</t>
  </si>
  <si>
    <t>1110100</t>
  </si>
  <si>
    <t>00100111</t>
  </si>
  <si>
    <t>Alliance + PPO</t>
  </si>
  <si>
    <t>0010100</t>
  </si>
  <si>
    <t>11000111</t>
  </si>
  <si>
    <t>Sig + Adv + Focus + PPO + Doc</t>
  </si>
  <si>
    <t>Choice Simplified III (Sig + Adv + PPO + Doc)</t>
  </si>
  <si>
    <t>Sig + PPO + Doc</t>
  </si>
  <si>
    <t>Sig + Adv + PPO + Doc</t>
  </si>
  <si>
    <t>Sig + Adv + PPO</t>
  </si>
  <si>
    <t>1100100</t>
  </si>
  <si>
    <t>MC State (Alliance + PPO)</t>
  </si>
  <si>
    <t>0430</t>
  </si>
  <si>
    <t>0433</t>
  </si>
  <si>
    <t>0434</t>
  </si>
  <si>
    <t>0421</t>
  </si>
  <si>
    <t>0432</t>
  </si>
  <si>
    <t>0431</t>
  </si>
  <si>
    <t>0423</t>
  </si>
  <si>
    <t>0420</t>
  </si>
  <si>
    <t>0422</t>
  </si>
  <si>
    <t>Effective 7/1/2020</t>
  </si>
  <si>
    <t>Effective 1/1/2021</t>
  </si>
  <si>
    <r>
      <t xml:space="preserve">Package Status
as of </t>
    </r>
    <r>
      <rPr>
        <b/>
        <sz val="11"/>
        <color rgb="FFFF0000"/>
        <rFont val="Calibri"/>
        <family val="2"/>
        <scheme val="minor"/>
      </rPr>
      <t>12/31/2020</t>
    </r>
  </si>
  <si>
    <t>CA512</t>
  </si>
  <si>
    <t>CA514</t>
  </si>
  <si>
    <t>CA516</t>
  </si>
  <si>
    <t>CA518</t>
  </si>
  <si>
    <t>CA520</t>
  </si>
  <si>
    <t>CA522</t>
  </si>
  <si>
    <t>CA524</t>
  </si>
  <si>
    <t>CA526</t>
  </si>
  <si>
    <t>CA528</t>
  </si>
  <si>
    <t>CA530</t>
  </si>
  <si>
    <t>CA532</t>
  </si>
  <si>
    <t>CA534</t>
  </si>
  <si>
    <t>CA536</t>
  </si>
  <si>
    <t>CA538</t>
  </si>
  <si>
    <t>CA540</t>
  </si>
  <si>
    <t>CA542</t>
  </si>
  <si>
    <t>Does not include Doctors (EPO) plans</t>
  </si>
  <si>
    <t>CA544</t>
  </si>
  <si>
    <t>CA546</t>
  </si>
  <si>
    <t>CA548</t>
  </si>
  <si>
    <t>CA460</t>
  </si>
  <si>
    <t>CA550</t>
  </si>
  <si>
    <t>CA552</t>
  </si>
  <si>
    <t>CA470</t>
  </si>
  <si>
    <t>CA472</t>
  </si>
  <si>
    <t>CA474</t>
  </si>
  <si>
    <t>CA476</t>
  </si>
  <si>
    <t>CA478</t>
  </si>
  <si>
    <t>CA500</t>
  </si>
  <si>
    <t>CA480</t>
  </si>
  <si>
    <t>CA482</t>
  </si>
  <si>
    <t>CA484</t>
  </si>
  <si>
    <t>CA486</t>
  </si>
  <si>
    <t>CA488</t>
  </si>
  <si>
    <t>0001110</t>
  </si>
  <si>
    <t>Doctors</t>
  </si>
  <si>
    <t>CA_12-AAF</t>
  </si>
  <si>
    <t>CA_8-D</t>
  </si>
  <si>
    <t>CA_7-D</t>
  </si>
  <si>
    <t>CA_4-D</t>
  </si>
  <si>
    <t>CA_6-D</t>
  </si>
  <si>
    <t>CA_5-D</t>
  </si>
  <si>
    <t>CA_2-D</t>
  </si>
  <si>
    <t>CA_9-D</t>
  </si>
  <si>
    <t>EPO-NAV</t>
  </si>
  <si>
    <t>EPO-CADP</t>
  </si>
  <si>
    <t>CA Rating Area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</si>
</sst>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_);\-0.0000\);;@"/>
    <numFmt numFmtId="165" formatCode="#,##0_);\-#,##0\);;@"/>
    <numFmt numFmtId="166" formatCode="0.00_)"/>
    <numFmt numFmtId="167" formatCode="&quot;$&quot;#,##0"/>
    <numFmt numFmtId="168" formatCode="00000"/>
    <numFmt numFmtId="169" formatCode="0.0000"/>
    <numFmt numFmtId="170" formatCode="&quot;$&quot;#,##0.00"/>
    <numFmt numFmtId="171" formatCode="&quot;£&quot;#,##0.00;\-&quot;£&quot;#,##0.00"/>
    <numFmt numFmtId="172" formatCode="0.00000&quot;  &quot;"/>
  </numFmts>
  <fonts count="8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i/>
      <sz val="16"/>
      <name val="Helv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Wingdings"/>
      <charset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Calibri"/>
      <family val="2"/>
    </font>
    <font>
      <b/>
      <sz val="13"/>
      <name val="Calibri"/>
      <family val="2"/>
    </font>
    <font>
      <sz val="12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0"/>
      <name val="Comic Sans MS"/>
      <family val="4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 Narrow"/>
      <family val="2"/>
    </font>
    <font>
      <b/>
      <sz val="10"/>
      <name val="MS Sans Serif"/>
      <family val="2"/>
    </font>
    <font>
      <sz val="10"/>
      <color indexed="8"/>
      <name val="MS Sans Serif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sz val="10"/>
      <color theme="0"/>
      <name val="Arial"/>
      <family val="2"/>
    </font>
    <font>
      <sz val="10"/>
      <color rgb="FFC0000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6" tint="-0.249977111117893"/>
      <name val="Arial"/>
      <family val="2"/>
    </font>
    <font>
      <sz val="10"/>
      <color theme="6" tint="-0.249977111117893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92D050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name val="Arial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theme="4" tint="-0.249977111117893"/>
      <name val="Arial"/>
      <family val="2"/>
    </font>
    <font>
      <b/>
      <sz val="10"/>
      <color rgb="FFFF6699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rgb="FF0000FF"/>
        <bgColor indexed="64"/>
      </patternFill>
    </fill>
    <fill>
      <patternFill patternType="mediumGray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7004">
    <xf numFmtId="0" fontId="0" fillId="0" borderId="0"/>
    <xf numFmtId="0" fontId="10" fillId="0" borderId="1" applyNumberFormat="0" applyFill="0" applyProtection="0">
      <alignment horizontal="centerContinuous"/>
    </xf>
    <xf numFmtId="39" fontId="10" fillId="0" borderId="0" applyFont="0" applyFill="0" applyBorder="0" applyAlignment="0" applyProtection="0"/>
    <xf numFmtId="164" fontId="13" fillId="2" borderId="0" applyFont="0" applyFill="0" applyBorder="0" applyAlignment="0" applyProtection="0">
      <alignment vertical="center"/>
    </xf>
    <xf numFmtId="165" fontId="13" fillId="2" borderId="0" applyFont="0" applyFill="0" applyBorder="0" applyAlignment="0" applyProtection="0">
      <alignment vertical="center"/>
    </xf>
    <xf numFmtId="39" fontId="13" fillId="3" borderId="0" applyFont="0" applyFill="0" applyBorder="0" applyAlignment="0" applyProtection="0">
      <alignment vertical="center"/>
    </xf>
    <xf numFmtId="38" fontId="14" fillId="2" borderId="0" applyNumberFormat="0" applyBorder="0" applyAlignment="0" applyProtection="0"/>
    <xf numFmtId="10" fontId="14" fillId="4" borderId="1" applyNumberFormat="0" applyBorder="0" applyAlignment="0" applyProtection="0"/>
    <xf numFmtId="0" fontId="15" fillId="0" borderId="0"/>
    <xf numFmtId="166" fontId="16" fillId="0" borderId="0"/>
    <xf numFmtId="0" fontId="9" fillId="0" borderId="0"/>
    <xf numFmtId="10" fontId="10" fillId="0" borderId="0" applyFont="0" applyFill="0" applyBorder="0" applyAlignment="0" applyProtection="0"/>
    <xf numFmtId="0" fontId="8" fillId="0" borderId="0"/>
    <xf numFmtId="0" fontId="20" fillId="0" borderId="0"/>
    <xf numFmtId="0" fontId="20" fillId="0" borderId="1" applyNumberFormat="0" applyFill="0" applyProtection="0">
      <alignment horizontal="centerContinuous"/>
    </xf>
    <xf numFmtId="43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9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20" fillId="0" borderId="0"/>
    <xf numFmtId="0" fontId="6" fillId="0" borderId="0"/>
    <xf numFmtId="0" fontId="6" fillId="0" borderId="0"/>
    <xf numFmtId="0" fontId="10" fillId="0" borderId="0"/>
    <xf numFmtId="0" fontId="10" fillId="0" borderId="1" applyNumberFormat="0" applyFill="0" applyProtection="0">
      <alignment horizontal="centerContinuous"/>
    </xf>
    <xf numFmtId="43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6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2" fillId="0" borderId="1" applyFill="0">
      <alignment horizontal="center" wrapText="1"/>
    </xf>
    <xf numFmtId="0" fontId="4" fillId="0" borderId="0"/>
    <xf numFmtId="0" fontId="30" fillId="4" borderId="9" applyBorder="0"/>
    <xf numFmtId="0" fontId="30" fillId="4" borderId="10" applyNumberFormat="0" applyBorder="0" applyAlignment="0">
      <alignment horizontal="left" indent="1"/>
    </xf>
    <xf numFmtId="14" fontId="30" fillId="4" borderId="11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1" fillId="3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1" fillId="3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1" fillId="3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1" fillId="3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1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1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1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1" fillId="3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31" fillId="3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31" fillId="3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31" fillId="3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1" fillId="3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1" fillId="3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1" fillId="3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1" fillId="3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31" fillId="3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31" fillId="3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31" fillId="3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31" fillId="3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1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1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1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1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1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1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1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1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1" fillId="3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1" fillId="3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1" fillId="3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1" fillId="3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1" fillId="34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1" fillId="34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1" fillId="34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1" fillId="2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1" fillId="36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1" fillId="36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1" fillId="36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1" fillId="36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1" fillId="4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1" fillId="4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1" fillId="4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1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2" fillId="41" borderId="0" applyNumberFormat="0" applyBorder="0" applyAlignment="0" applyProtection="0"/>
    <xf numFmtId="0" fontId="32" fillId="37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1" borderId="0" applyNumberFormat="0" applyBorder="0" applyAlignment="0" applyProtection="0"/>
    <xf numFmtId="0" fontId="32" fillId="31" borderId="0" applyNumberFormat="0" applyBorder="0" applyAlignment="0" applyProtection="0"/>
    <xf numFmtId="0" fontId="32" fillId="41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1" borderId="0" applyNumberFormat="0" applyBorder="0" applyAlignment="0" applyProtection="0"/>
    <xf numFmtId="0" fontId="32" fillId="46" borderId="0" applyNumberFormat="0" applyBorder="0" applyAlignment="0" applyProtection="0"/>
    <xf numFmtId="0" fontId="33" fillId="30" borderId="0" applyNumberFormat="0" applyBorder="0" applyAlignment="0" applyProtection="0"/>
    <xf numFmtId="168" fontId="10" fillId="0" borderId="0" applyFill="0" applyBorder="0" applyAlignment="0"/>
    <xf numFmtId="168" fontId="10" fillId="0" borderId="0" applyFill="0" applyBorder="0" applyAlignment="0"/>
    <xf numFmtId="168" fontId="10" fillId="0" borderId="0" applyFill="0" applyBorder="0" applyAlignment="0"/>
    <xf numFmtId="168" fontId="17" fillId="0" borderId="0" applyFill="0" applyBorder="0" applyAlignment="0"/>
    <xf numFmtId="168" fontId="10" fillId="0" borderId="0" applyFill="0" applyBorder="0" applyAlignment="0"/>
    <xf numFmtId="168" fontId="10" fillId="0" borderId="0" applyFill="0" applyBorder="0" applyAlignment="0"/>
    <xf numFmtId="168" fontId="10" fillId="0" borderId="0" applyFill="0" applyBorder="0" applyAlignment="0"/>
    <xf numFmtId="168" fontId="10" fillId="0" borderId="0" applyFill="0" applyBorder="0" applyAlignment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35" fillId="42" borderId="13" applyNumberFormat="0" applyAlignment="0" applyProtection="0"/>
    <xf numFmtId="0" fontId="17" fillId="0" borderId="14">
      <alignment horizontal="centerContinuous"/>
    </xf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38" fillId="0" borderId="0" applyFill="0" applyBorder="0" applyAlignment="0" applyProtection="0"/>
    <xf numFmtId="14" fontId="39" fillId="0" borderId="0" applyFill="0" applyBorder="0" applyAlignment="0"/>
    <xf numFmtId="38" fontId="15" fillId="0" borderId="15">
      <alignment vertical="center"/>
    </xf>
    <xf numFmtId="168" fontId="10" fillId="0" borderId="0" applyFill="0" applyBorder="0" applyAlignment="0"/>
    <xf numFmtId="168" fontId="10" fillId="0" borderId="0" applyFill="0" applyBorder="0" applyAlignment="0"/>
    <xf numFmtId="168" fontId="10" fillId="0" borderId="0" applyFill="0" applyBorder="0" applyAlignment="0"/>
    <xf numFmtId="168" fontId="10" fillId="0" borderId="0" applyFill="0" applyBorder="0" applyAlignment="0"/>
    <xf numFmtId="168" fontId="10" fillId="0" borderId="0" applyFill="0" applyBorder="0" applyAlignment="0"/>
    <xf numFmtId="0" fontId="40" fillId="0" borderId="0" applyNumberFormat="0" applyFill="0" applyBorder="0" applyAlignment="0" applyProtection="0"/>
    <xf numFmtId="2" fontId="38" fillId="0" borderId="0" applyFill="0" applyBorder="0" applyAlignment="0" applyProtection="0"/>
    <xf numFmtId="0" fontId="41" fillId="32" borderId="0" applyNumberFormat="0" applyBorder="0" applyAlignment="0" applyProtection="0"/>
    <xf numFmtId="0" fontId="12" fillId="0" borderId="16" applyFill="0">
      <alignment horizontal="center" wrapText="1"/>
    </xf>
    <xf numFmtId="0" fontId="42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42" fillId="47" borderId="16">
      <alignment horizontal="center" vertic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42" fillId="47" borderId="16">
      <alignment horizontal="center" vertic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11" fillId="0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44" fillId="0" borderId="17" applyNumberFormat="0" applyAlignment="0" applyProtection="0">
      <alignment horizontal="left" vertical="center"/>
    </xf>
    <xf numFmtId="0" fontId="44" fillId="0" borderId="18">
      <alignment horizontal="left" vertical="center"/>
    </xf>
    <xf numFmtId="0" fontId="45" fillId="0" borderId="19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12" fillId="0" borderId="14" applyNumberFormat="0" applyProtection="0"/>
    <xf numFmtId="0" fontId="4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49" fontId="17" fillId="0" borderId="0" applyFill="0" applyBorder="0" applyProtection="0"/>
    <xf numFmtId="169" fontId="51" fillId="0" borderId="0" applyFill="0" applyBorder="0" applyProtection="0"/>
    <xf numFmtId="170" fontId="51" fillId="0" borderId="0" applyFill="0" applyBorder="0" applyProtection="0"/>
    <xf numFmtId="168" fontId="10" fillId="0" borderId="0" applyFill="0" applyBorder="0" applyAlignment="0"/>
    <xf numFmtId="168" fontId="10" fillId="0" borderId="0" applyFill="0" applyBorder="0" applyAlignment="0"/>
    <xf numFmtId="168" fontId="10" fillId="0" borderId="0" applyFill="0" applyBorder="0" applyAlignment="0"/>
    <xf numFmtId="168" fontId="10" fillId="0" borderId="0" applyFill="0" applyBorder="0" applyAlignment="0"/>
    <xf numFmtId="168" fontId="10" fillId="0" borderId="0" applyFill="0" applyBorder="0" applyAlignment="0"/>
    <xf numFmtId="0" fontId="52" fillId="0" borderId="21" applyNumberFormat="0" applyFill="0" applyAlignment="0" applyProtection="0"/>
    <xf numFmtId="0" fontId="30" fillId="4" borderId="11"/>
    <xf numFmtId="0" fontId="53" fillId="39" borderId="0" applyNumberFormat="0" applyBorder="0" applyAlignment="0" applyProtection="0"/>
    <xf numFmtId="0" fontId="10" fillId="13" borderId="22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36" fillId="0" borderId="0"/>
    <xf numFmtId="0" fontId="4" fillId="0" borderId="0"/>
    <xf numFmtId="0" fontId="39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horizontal="center"/>
    </xf>
    <xf numFmtId="0" fontId="10" fillId="0" borderId="0">
      <alignment horizontal="center"/>
    </xf>
    <xf numFmtId="0" fontId="4" fillId="0" borderId="0"/>
    <xf numFmtId="0" fontId="4" fillId="0" borderId="0"/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/>
    <xf numFmtId="0" fontId="39" fillId="0" borderId="0">
      <alignment vertical="top"/>
    </xf>
    <xf numFmtId="0" fontId="10" fillId="0" borderId="0"/>
    <xf numFmtId="0" fontId="10" fillId="0" borderId="0"/>
    <xf numFmtId="0" fontId="37" fillId="0" borderId="0"/>
    <xf numFmtId="0" fontId="54" fillId="0" borderId="0"/>
    <xf numFmtId="0" fontId="36" fillId="0" borderId="0"/>
    <xf numFmtId="0" fontId="36" fillId="0" borderId="0"/>
    <xf numFmtId="0" fontId="10" fillId="0" borderId="0">
      <alignment horizontal="center"/>
    </xf>
    <xf numFmtId="0" fontId="4" fillId="0" borderId="0"/>
    <xf numFmtId="0" fontId="37" fillId="0" borderId="0"/>
    <xf numFmtId="0" fontId="37" fillId="0" borderId="0"/>
    <xf numFmtId="0" fontId="4" fillId="0" borderId="0"/>
    <xf numFmtId="0" fontId="10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0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168" fontId="10" fillId="0" borderId="0" applyFont="0" applyFill="0" applyBorder="0" applyAlignment="0" applyProtection="0"/>
    <xf numFmtId="171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0" fillId="0" borderId="0" applyFill="0" applyBorder="0" applyAlignment="0"/>
    <xf numFmtId="168" fontId="10" fillId="0" borderId="0" applyFill="0" applyBorder="0" applyAlignment="0"/>
    <xf numFmtId="168" fontId="10" fillId="0" borderId="0" applyFill="0" applyBorder="0" applyAlignment="0"/>
    <xf numFmtId="168" fontId="10" fillId="0" borderId="0" applyFill="0" applyBorder="0" applyAlignment="0"/>
    <xf numFmtId="168" fontId="10" fillId="0" borderId="0" applyFill="0" applyBorder="0" applyAlignment="0"/>
    <xf numFmtId="0" fontId="56" fillId="2" borderId="0"/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57" fillId="0" borderId="26">
      <alignment horizontal="center"/>
    </xf>
    <xf numFmtId="3" fontId="15" fillId="0" borderId="0" applyFont="0" applyFill="0" applyBorder="0" applyAlignment="0" applyProtection="0"/>
    <xf numFmtId="0" fontId="15" fillId="48" borderId="0" applyNumberFormat="0" applyFont="0" applyBorder="0" applyAlignment="0" applyProtection="0"/>
    <xf numFmtId="0" fontId="58" fillId="0" borderId="27" applyNumberFormat="0" applyBorder="0"/>
    <xf numFmtId="0" fontId="12" fillId="0" borderId="0" applyNumberFormat="0" applyProtection="0"/>
    <xf numFmtId="172" fontId="17" fillId="0" borderId="0" applyFont="0" applyFill="0" applyBorder="0" applyAlignment="0" applyProtection="0"/>
    <xf numFmtId="0" fontId="10" fillId="0" borderId="0">
      <alignment horizontal="center"/>
    </xf>
    <xf numFmtId="8" fontId="12" fillId="0" borderId="28" applyProtection="0"/>
    <xf numFmtId="0" fontId="38" fillId="0" borderId="0" applyNumberFormat="0" applyFont="0" applyFill="0" applyBorder="0" applyAlignment="0"/>
    <xf numFmtId="49" fontId="39" fillId="0" borderId="0" applyFill="0" applyBorder="0" applyAlignment="0"/>
    <xf numFmtId="168" fontId="10" fillId="0" borderId="0" applyFill="0" applyBorder="0" applyAlignment="0"/>
    <xf numFmtId="168" fontId="10" fillId="0" borderId="0" applyFill="0" applyBorder="0" applyAlignment="0"/>
    <xf numFmtId="0" fontId="59" fillId="0" borderId="0" applyNumberFormat="0" applyFill="0" applyBorder="0" applyAlignment="0" applyProtection="0"/>
    <xf numFmtId="0" fontId="38" fillId="0" borderId="29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1" fillId="0" borderId="0" applyNumberFormat="0" applyFill="0" applyBorder="0" applyAlignment="0" applyProtection="0"/>
    <xf numFmtId="0" fontId="62" fillId="14" borderId="11" applyNumberFormat="0" applyProtection="0">
      <alignment horizontal="center" vertical="center"/>
    </xf>
    <xf numFmtId="0" fontId="63" fillId="33" borderId="11" applyNumberFormat="0" applyProtection="0">
      <alignment horizontal="center" vertical="center"/>
    </xf>
    <xf numFmtId="0" fontId="3" fillId="0" borderId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34" fillId="29" borderId="12" applyNumberFormat="0" applyAlignment="0" applyProtection="0"/>
    <xf numFmtId="0" fontId="42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43" fillId="47" borderId="16">
      <alignment horizontal="center" vertic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42" fillId="47" borderId="16">
      <alignment horizontal="center" vertic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42" fillId="47" borderId="16">
      <alignment horizontal="center" vertic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42" fillId="47" borderId="16">
      <alignment horizontal="center" vertic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42" fillId="47" borderId="16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47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1" fillId="0" borderId="16" applyFill="0">
      <alignment horizontal="center" vertic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12" fillId="0" borderId="16" applyFill="0">
      <alignment horizontal="center" wrapText="1"/>
    </xf>
    <xf numFmtId="0" fontId="44" fillId="0" borderId="18">
      <alignment horizontal="left" vertical="center"/>
    </xf>
    <xf numFmtId="10" fontId="14" fillId="4" borderId="16" applyNumberFormat="0" applyBorder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0" fontId="50" fillId="31" borderId="12" applyNumberFormat="0" applyAlignment="0" applyProtection="0"/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29" borderId="23" applyNumberFormat="0">
      <alignment horizontal="center"/>
      <protection locked="0"/>
    </xf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10" fillId="33" borderId="24" applyNumberFormat="0" applyFon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0" fontId="55" fillId="29" borderId="25" applyNumberFormat="0" applyAlignment="0" applyProtection="0"/>
    <xf numFmtId="0" fontId="57" fillId="0" borderId="26">
      <alignment horizontal="center"/>
    </xf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6" fillId="0" borderId="0"/>
  </cellStyleXfs>
  <cellXfs count="247">
    <xf numFmtId="0" fontId="0" fillId="0" borderId="0" xfId="0"/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Alignment="1"/>
    <xf numFmtId="0" fontId="12" fillId="0" borderId="0" xfId="0" applyFont="1"/>
    <xf numFmtId="0" fontId="0" fillId="5" borderId="1" xfId="0" applyFill="1" applyBorder="1"/>
    <xf numFmtId="0" fontId="0" fillId="0" borderId="1" xfId="0" applyBorder="1" applyAlignment="1">
      <alignment horizontal="center"/>
    </xf>
    <xf numFmtId="0" fontId="12" fillId="6" borderId="1" xfId="0" applyFont="1" applyFill="1" applyBorder="1" applyProtection="1">
      <protection locked="0"/>
    </xf>
    <xf numFmtId="0" fontId="17" fillId="0" borderId="0" xfId="0" applyFont="1" applyFill="1"/>
    <xf numFmtId="0" fontId="8" fillId="0" borderId="0" xfId="17"/>
    <xf numFmtId="0" fontId="12" fillId="5" borderId="1" xfId="0" applyFont="1" applyFill="1" applyBorder="1"/>
    <xf numFmtId="0" fontId="12" fillId="8" borderId="1" xfId="0" applyFont="1" applyFill="1" applyBorder="1" applyAlignment="1">
      <alignment horizontal="center"/>
    </xf>
    <xf numFmtId="0" fontId="21" fillId="9" borderId="5" xfId="44" applyFont="1" applyFill="1" applyBorder="1" applyAlignment="1">
      <alignment horizontal="centerContinuous" wrapText="1"/>
    </xf>
    <xf numFmtId="0" fontId="22" fillId="9" borderId="5" xfId="44" applyFont="1" applyFill="1" applyBorder="1" applyAlignment="1">
      <alignment horizontal="centerContinuous"/>
    </xf>
    <xf numFmtId="0" fontId="12" fillId="10" borderId="3" xfId="0" applyFont="1" applyFill="1" applyBorder="1"/>
    <xf numFmtId="0" fontId="12" fillId="10" borderId="6" xfId="0" applyFont="1" applyFill="1" applyBorder="1"/>
    <xf numFmtId="0" fontId="8" fillId="10" borderId="6" xfId="17" applyFill="1" applyBorder="1"/>
    <xf numFmtId="0" fontId="0" fillId="10" borderId="6" xfId="0" applyFill="1" applyBorder="1"/>
    <xf numFmtId="0" fontId="0" fillId="10" borderId="4" xfId="0" applyFill="1" applyBorder="1"/>
    <xf numFmtId="0" fontId="17" fillId="0" borderId="0" xfId="0" applyFont="1" applyFill="1"/>
    <xf numFmtId="0" fontId="17" fillId="0" borderId="2" xfId="0" applyFont="1" applyFill="1" applyBorder="1"/>
    <xf numFmtId="0" fontId="17" fillId="0" borderId="0" xfId="0" applyFont="1" applyFill="1" applyBorder="1"/>
    <xf numFmtId="0" fontId="17" fillId="0" borderId="2" xfId="0" applyFont="1" applyFill="1" applyBorder="1" applyAlignment="1"/>
    <xf numFmtId="0" fontId="17" fillId="6" borderId="0" xfId="0" applyFont="1" applyFill="1"/>
    <xf numFmtId="0" fontId="10" fillId="0" borderId="0" xfId="0" applyFont="1"/>
    <xf numFmtId="0" fontId="10" fillId="0" borderId="1" xfId="0" applyFont="1" applyBorder="1"/>
    <xf numFmtId="0" fontId="21" fillId="0" borderId="1" xfId="99" applyFont="1" applyFill="1" applyBorder="1" applyProtection="1">
      <alignment horizontal="center" wrapText="1"/>
    </xf>
    <xf numFmtId="0" fontId="28" fillId="27" borderId="7" xfId="0" applyFont="1" applyFill="1" applyBorder="1" applyAlignment="1">
      <alignment horizontal="center"/>
    </xf>
    <xf numFmtId="0" fontId="28" fillId="0" borderId="0" xfId="0" applyFont="1"/>
    <xf numFmtId="0" fontId="64" fillId="0" borderId="0" xfId="0" applyFont="1"/>
    <xf numFmtId="0" fontId="28" fillId="49" borderId="7" xfId="0" applyFont="1" applyFill="1" applyBorder="1" applyAlignment="1">
      <alignment horizontal="center"/>
    </xf>
    <xf numFmtId="0" fontId="28" fillId="49" borderId="8" xfId="0" applyFont="1" applyFill="1" applyBorder="1" applyAlignment="1">
      <alignment horizontal="center"/>
    </xf>
    <xf numFmtId="0" fontId="28" fillId="52" borderId="1" xfId="0" applyFont="1" applyFill="1" applyBorder="1" applyAlignment="1">
      <alignment horizontal="center"/>
    </xf>
    <xf numFmtId="0" fontId="12" fillId="5" borderId="0" xfId="0" applyFont="1" applyFill="1" applyBorder="1"/>
    <xf numFmtId="0" fontId="0" fillId="0" borderId="26" xfId="0" applyBorder="1"/>
    <xf numFmtId="0" fontId="28" fillId="0" borderId="0" xfId="36778" applyFont="1"/>
    <xf numFmtId="0" fontId="0" fillId="0" borderId="1" xfId="0" quotePrefix="1" applyFont="1" applyFill="1" applyBorder="1"/>
    <xf numFmtId="0" fontId="67" fillId="0" borderId="1" xfId="45" applyFont="1" applyFill="1" applyBorder="1"/>
    <xf numFmtId="0" fontId="23" fillId="0" borderId="1" xfId="45" applyFont="1" applyFill="1" applyBorder="1"/>
    <xf numFmtId="0" fontId="25" fillId="0" borderId="1" xfId="45" applyFont="1" applyFill="1" applyBorder="1"/>
    <xf numFmtId="0" fontId="26" fillId="0" borderId="1" xfId="45" applyFont="1" applyFill="1" applyBorder="1"/>
    <xf numFmtId="0" fontId="66" fillId="0" borderId="1" xfId="45" applyFont="1" applyFill="1" applyBorder="1"/>
    <xf numFmtId="0" fontId="24" fillId="0" borderId="1" xfId="45" applyFont="1" applyFill="1" applyBorder="1"/>
    <xf numFmtId="0" fontId="12" fillId="0" borderId="1" xfId="0" applyFont="1" applyBorder="1" applyAlignment="1">
      <alignment horizontal="center"/>
    </xf>
    <xf numFmtId="0" fontId="21" fillId="10" borderId="1" xfId="100" applyFont="1" applyFill="1" applyBorder="1" applyAlignment="1">
      <alignment horizontal="center" vertical="center" wrapText="1"/>
    </xf>
    <xf numFmtId="0" fontId="21" fillId="50" borderId="1" xfId="100" applyFont="1" applyFill="1" applyBorder="1" applyAlignment="1">
      <alignment horizontal="center" vertical="center" wrapText="1"/>
    </xf>
    <xf numFmtId="0" fontId="21" fillId="11" borderId="1" xfId="100" applyFont="1" applyFill="1" applyBorder="1" applyAlignment="1">
      <alignment horizontal="center" vertical="center" wrapText="1"/>
    </xf>
    <xf numFmtId="0" fontId="21" fillId="51" borderId="1" xfId="36778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 applyFill="1" applyBorder="1"/>
    <xf numFmtId="0" fontId="10" fillId="0" borderId="0" xfId="0" applyFont="1" applyAlignment="1">
      <alignment horizontal="left"/>
    </xf>
    <xf numFmtId="0" fontId="70" fillId="0" borderId="1" xfId="45" applyFont="1" applyFill="1" applyBorder="1"/>
    <xf numFmtId="0" fontId="71" fillId="0" borderId="1" xfId="45" applyFont="1" applyFill="1" applyBorder="1"/>
    <xf numFmtId="0" fontId="0" fillId="0" borderId="0" xfId="0" applyFill="1"/>
    <xf numFmtId="0" fontId="72" fillId="0" borderId="1" xfId="0" applyFont="1" applyBorder="1" applyAlignment="1">
      <alignment horizontal="center"/>
    </xf>
    <xf numFmtId="0" fontId="28" fillId="27" borderId="2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wrapText="1"/>
    </xf>
    <xf numFmtId="0" fontId="10" fillId="0" borderId="0" xfId="44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26" xfId="44" applyFont="1" applyFill="1" applyBorder="1" applyAlignment="1">
      <alignment horizontal="center"/>
    </xf>
    <xf numFmtId="0" fontId="10" fillId="7" borderId="26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8" fillId="0" borderId="7" xfId="36778" applyFont="1" applyBorder="1" applyAlignment="1">
      <alignment horizontal="center"/>
    </xf>
    <xf numFmtId="0" fontId="65" fillId="0" borderId="0" xfId="0" applyFont="1" applyFill="1"/>
    <xf numFmtId="0" fontId="0" fillId="56" borderId="0" xfId="0" applyFill="1"/>
    <xf numFmtId="0" fontId="10" fillId="56" borderId="0" xfId="44" applyFont="1" applyFill="1" applyAlignment="1">
      <alignment horizontal="center"/>
    </xf>
    <xf numFmtId="0" fontId="10" fillId="56" borderId="0" xfId="0" applyFont="1" applyFill="1" applyAlignment="1">
      <alignment horizontal="center"/>
    </xf>
    <xf numFmtId="0" fontId="10" fillId="56" borderId="0" xfId="0" applyFont="1" applyFill="1"/>
    <xf numFmtId="0" fontId="10" fillId="12" borderId="0" xfId="0" applyFont="1" applyFill="1" applyAlignment="1">
      <alignment horizontal="left"/>
    </xf>
    <xf numFmtId="0" fontId="10" fillId="12" borderId="0" xfId="44" applyFont="1" applyFill="1" applyAlignment="1">
      <alignment horizontal="center"/>
    </xf>
    <xf numFmtId="0" fontId="10" fillId="12" borderId="0" xfId="0" applyFont="1" applyFill="1" applyAlignment="1">
      <alignment horizontal="center"/>
    </xf>
    <xf numFmtId="0" fontId="65" fillId="0" borderId="26" xfId="0" applyFont="1" applyFill="1" applyBorder="1"/>
    <xf numFmtId="0" fontId="28" fillId="0" borderId="0" xfId="45" applyFont="1"/>
    <xf numFmtId="0" fontId="28" fillId="0" borderId="0" xfId="45" applyFont="1" applyAlignment="1">
      <alignment horizontal="center"/>
    </xf>
    <xf numFmtId="0" fontId="28" fillId="0" borderId="0" xfId="45" applyFont="1" applyAlignment="1">
      <alignment horizontal="center" wrapText="1"/>
    </xf>
    <xf numFmtId="0" fontId="28" fillId="54" borderId="0" xfId="45" applyFont="1" applyFill="1"/>
    <xf numFmtId="0" fontId="28" fillId="54" borderId="0" xfId="44" applyFont="1" applyFill="1"/>
    <xf numFmtId="0" fontId="28" fillId="54" borderId="0" xfId="46" applyFont="1" applyFill="1"/>
    <xf numFmtId="0" fontId="29" fillId="52" borderId="1" xfId="36778" applyFont="1" applyFill="1" applyBorder="1" applyAlignment="1">
      <alignment horizontal="center"/>
    </xf>
    <xf numFmtId="0" fontId="28" fillId="27" borderId="0" xfId="0" applyFont="1" applyFill="1" applyBorder="1" applyAlignment="1">
      <alignment horizontal="center"/>
    </xf>
    <xf numFmtId="49" fontId="28" fillId="27" borderId="0" xfId="0" applyNumberFormat="1" applyFont="1" applyFill="1" applyBorder="1" applyAlignment="1">
      <alignment horizontal="center"/>
    </xf>
    <xf numFmtId="0" fontId="28" fillId="49" borderId="0" xfId="0" applyFont="1" applyFill="1" applyBorder="1" applyAlignment="1">
      <alignment horizontal="center"/>
    </xf>
    <xf numFmtId="0" fontId="29" fillId="27" borderId="7" xfId="36778" applyFont="1" applyFill="1" applyBorder="1" applyAlignment="1">
      <alignment horizontal="center"/>
    </xf>
    <xf numFmtId="0" fontId="29" fillId="49" borderId="7" xfId="36778" applyFont="1" applyFill="1" applyBorder="1" applyAlignment="1">
      <alignment horizontal="center"/>
    </xf>
    <xf numFmtId="0" fontId="28" fillId="55" borderId="7" xfId="0" applyFont="1" applyFill="1" applyBorder="1" applyAlignment="1">
      <alignment horizontal="center"/>
    </xf>
    <xf numFmtId="0" fontId="29" fillId="55" borderId="7" xfId="36778" applyFont="1" applyFill="1" applyBorder="1" applyAlignment="1">
      <alignment horizontal="center"/>
    </xf>
    <xf numFmtId="0" fontId="28" fillId="27" borderId="31" xfId="0" applyFont="1" applyFill="1" applyBorder="1" applyAlignment="1">
      <alignment horizontal="center"/>
    </xf>
    <xf numFmtId="0" fontId="29" fillId="49" borderId="8" xfId="36778" applyFont="1" applyFill="1" applyBorder="1" applyAlignment="1">
      <alignment horizontal="center"/>
    </xf>
    <xf numFmtId="0" fontId="21" fillId="0" borderId="3" xfId="99" applyFont="1" applyFill="1" applyBorder="1" applyProtection="1">
      <alignment horizontal="center" wrapText="1"/>
    </xf>
    <xf numFmtId="0" fontId="28" fillId="27" borderId="34" xfId="0" applyFont="1" applyFill="1" applyBorder="1" applyAlignment="1">
      <alignment horizontal="center"/>
    </xf>
    <xf numFmtId="0" fontId="28" fillId="52" borderId="3" xfId="0" applyFont="1" applyFill="1" applyBorder="1" applyAlignment="1">
      <alignment horizontal="center"/>
    </xf>
    <xf numFmtId="0" fontId="28" fillId="49" borderId="2" xfId="0" applyFont="1" applyFill="1" applyBorder="1" applyAlignment="1">
      <alignment horizontal="center"/>
    </xf>
    <xf numFmtId="0" fontId="28" fillId="49" borderId="35" xfId="0" applyFont="1" applyFill="1" applyBorder="1" applyAlignment="1">
      <alignment horizontal="center"/>
    </xf>
    <xf numFmtId="167" fontId="28" fillId="27" borderId="0" xfId="0" applyNumberFormat="1" applyFont="1" applyFill="1" applyBorder="1" applyAlignment="1">
      <alignment horizontal="center"/>
    </xf>
    <xf numFmtId="0" fontId="21" fillId="0" borderId="6" xfId="99" applyFont="1" applyFill="1" applyBorder="1" applyProtection="1">
      <alignment horizontal="center" wrapText="1"/>
    </xf>
    <xf numFmtId="49" fontId="28" fillId="27" borderId="36" xfId="0" applyNumberFormat="1" applyFont="1" applyFill="1" applyBorder="1" applyAlignment="1">
      <alignment horizontal="center"/>
    </xf>
    <xf numFmtId="49" fontId="28" fillId="52" borderId="6" xfId="0" applyNumberFormat="1" applyFont="1" applyFill="1" applyBorder="1" applyAlignment="1">
      <alignment horizontal="center"/>
    </xf>
    <xf numFmtId="0" fontId="28" fillId="49" borderId="14" xfId="0" applyFont="1" applyFill="1" applyBorder="1" applyAlignment="1">
      <alignment horizontal="center"/>
    </xf>
    <xf numFmtId="0" fontId="28" fillId="27" borderId="36" xfId="0" applyFont="1" applyFill="1" applyBorder="1" applyAlignment="1">
      <alignment horizontal="center"/>
    </xf>
    <xf numFmtId="0" fontId="28" fillId="52" borderId="6" xfId="0" applyFont="1" applyFill="1" applyBorder="1" applyAlignment="1">
      <alignment horizontal="center"/>
    </xf>
    <xf numFmtId="0" fontId="2" fillId="55" borderId="7" xfId="0" applyFont="1" applyFill="1" applyBorder="1" applyAlignment="1">
      <alignment horizontal="center"/>
    </xf>
    <xf numFmtId="0" fontId="28" fillId="55" borderId="1" xfId="0" applyFont="1" applyFill="1" applyBorder="1" applyAlignment="1">
      <alignment horizontal="center"/>
    </xf>
    <xf numFmtId="0" fontId="28" fillId="55" borderId="31" xfId="0" applyFont="1" applyFill="1" applyBorder="1" applyAlignment="1">
      <alignment horizontal="center"/>
    </xf>
    <xf numFmtId="0" fontId="28" fillId="55" borderId="8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12" fillId="0" borderId="0" xfId="0" applyFont="1" applyFill="1" applyBorder="1" applyAlignment="1"/>
    <xf numFmtId="0" fontId="65" fillId="0" borderId="0" xfId="0" applyFont="1" applyFill="1" applyBorder="1"/>
    <xf numFmtId="0" fontId="17" fillId="57" borderId="2" xfId="0" applyFont="1" applyFill="1" applyBorder="1"/>
    <xf numFmtId="0" fontId="27" fillId="0" borderId="1" xfId="99" applyFont="1">
      <alignment horizontal="center" wrapText="1"/>
    </xf>
    <xf numFmtId="49" fontId="68" fillId="0" borderId="31" xfId="0" applyNumberFormat="1" applyFont="1" applyBorder="1" applyAlignment="1" applyProtection="1">
      <alignment horizontal="center" wrapText="1"/>
      <protection locked="0"/>
    </xf>
    <xf numFmtId="49" fontId="28" fillId="0" borderId="31" xfId="0" applyNumberFormat="1" applyFont="1" applyBorder="1" applyAlignment="1">
      <alignment horizontal="center" wrapText="1"/>
    </xf>
    <xf numFmtId="49" fontId="68" fillId="0" borderId="7" xfId="0" applyNumberFormat="1" applyFont="1" applyBorder="1" applyAlignment="1" applyProtection="1">
      <alignment horizontal="center" wrapText="1"/>
      <protection locked="0"/>
    </xf>
    <xf numFmtId="49" fontId="28" fillId="0" borderId="7" xfId="0" applyNumberFormat="1" applyFont="1" applyBorder="1" applyAlignment="1">
      <alignment horizontal="center" wrapText="1"/>
    </xf>
    <xf numFmtId="49" fontId="68" fillId="0" borderId="1" xfId="0" applyNumberFormat="1" applyFont="1" applyBorder="1" applyAlignment="1" applyProtection="1">
      <alignment horizontal="center" wrapText="1"/>
      <protection locked="0"/>
    </xf>
    <xf numFmtId="49" fontId="28" fillId="0" borderId="1" xfId="0" applyNumberFormat="1" applyFont="1" applyBorder="1" applyAlignment="1">
      <alignment horizontal="center" wrapText="1"/>
    </xf>
    <xf numFmtId="167" fontId="28" fillId="0" borderId="0" xfId="36778" applyNumberFormat="1" applyFont="1" applyAlignment="1">
      <alignment horizontal="center"/>
    </xf>
    <xf numFmtId="167" fontId="28" fillId="0" borderId="7" xfId="36778" applyNumberFormat="1" applyFont="1" applyBorder="1" applyAlignment="1">
      <alignment horizontal="center"/>
    </xf>
    <xf numFmtId="0" fontId="28" fillId="0" borderId="37" xfId="36778" applyFont="1" applyBorder="1" applyAlignment="1">
      <alignment horizontal="center"/>
    </xf>
    <xf numFmtId="167" fontId="28" fillId="0" borderId="37" xfId="36778" applyNumberFormat="1" applyFont="1" applyBorder="1" applyAlignment="1">
      <alignment horizontal="center"/>
    </xf>
    <xf numFmtId="49" fontId="68" fillId="0" borderId="7" xfId="36778" applyNumberFormat="1" applyFont="1" applyBorder="1" applyAlignment="1" applyProtection="1">
      <alignment horizontal="center" wrapText="1"/>
      <protection locked="0"/>
    </xf>
    <xf numFmtId="0" fontId="28" fillId="0" borderId="8" xfId="36778" applyFont="1" applyBorder="1" applyAlignment="1">
      <alignment horizontal="center"/>
    </xf>
    <xf numFmtId="0" fontId="27" fillId="0" borderId="1" xfId="36778" applyFont="1" applyBorder="1" applyAlignment="1">
      <alignment horizontal="center" wrapText="1"/>
    </xf>
    <xf numFmtId="0" fontId="29" fillId="0" borderId="7" xfId="36778" applyFont="1" applyBorder="1" applyAlignment="1">
      <alignment horizontal="center"/>
    </xf>
    <xf numFmtId="0" fontId="29" fillId="0" borderId="1" xfId="36778" applyFont="1" applyBorder="1" applyAlignment="1">
      <alignment horizontal="center"/>
    </xf>
    <xf numFmtId="0" fontId="29" fillId="0" borderId="37" xfId="36778" applyFont="1" applyBorder="1" applyAlignment="1">
      <alignment horizontal="center"/>
    </xf>
    <xf numFmtId="0" fontId="28" fillId="0" borderId="8" xfId="36778" applyFont="1" applyBorder="1"/>
    <xf numFmtId="0" fontId="29" fillId="0" borderId="8" xfId="36778" applyFont="1" applyBorder="1"/>
    <xf numFmtId="0" fontId="29" fillId="0" borderId="8" xfId="36778" applyFont="1" applyBorder="1" applyAlignment="1">
      <alignment horizontal="center"/>
    </xf>
    <xf numFmtId="0" fontId="28" fillId="0" borderId="0" xfId="36778" applyFont="1" applyAlignment="1">
      <alignment horizontal="center"/>
    </xf>
    <xf numFmtId="0" fontId="75" fillId="0" borderId="0" xfId="0" applyFont="1"/>
    <xf numFmtId="0" fontId="28" fillId="0" borderId="0" xfId="44" applyFont="1" applyAlignment="1">
      <alignment horizontal="center"/>
    </xf>
    <xf numFmtId="0" fontId="28" fillId="0" borderId="26" xfId="0" applyFont="1" applyBorder="1"/>
    <xf numFmtId="0" fontId="28" fillId="0" borderId="26" xfId="44" applyFont="1" applyBorder="1" applyAlignment="1">
      <alignment horizontal="center"/>
    </xf>
    <xf numFmtId="0" fontId="17" fillId="0" borderId="0" xfId="37003" applyFont="1"/>
    <xf numFmtId="0" fontId="18" fillId="0" borderId="0" xfId="37003" applyFont="1"/>
    <xf numFmtId="0" fontId="10" fillId="0" borderId="1" xfId="37003" applyFont="1" applyBorder="1" applyAlignment="1">
      <alignment horizontal="center"/>
    </xf>
    <xf numFmtId="0" fontId="17" fillId="0" borderId="0" xfId="0" applyFont="1"/>
    <xf numFmtId="0" fontId="10" fillId="6" borderId="1" xfId="0" applyFont="1" applyFill="1" applyBorder="1" applyAlignment="1">
      <alignment horizontal="center"/>
    </xf>
    <xf numFmtId="0" fontId="0" fillId="6" borderId="0" xfId="0" applyFill="1"/>
    <xf numFmtId="0" fontId="77" fillId="0" borderId="0" xfId="0" applyFont="1"/>
    <xf numFmtId="0" fontId="74" fillId="0" borderId="0" xfId="0" applyFont="1"/>
    <xf numFmtId="0" fontId="78" fillId="0" borderId="0" xfId="0" applyFont="1"/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0" fontId="83" fillId="0" borderId="0" xfId="0" applyFont="1"/>
    <xf numFmtId="0" fontId="19" fillId="0" borderId="0" xfId="0" applyFont="1" applyFill="1" applyBorder="1" applyAlignment="1">
      <alignment horizontal="center"/>
    </xf>
    <xf numFmtId="0" fontId="17" fillId="0" borderId="0" xfId="0" applyFont="1" applyFill="1" applyBorder="1" applyAlignment="1"/>
    <xf numFmtId="0" fontId="17" fillId="57" borderId="0" xfId="0" applyFont="1" applyFill="1" applyBorder="1"/>
    <xf numFmtId="0" fontId="27" fillId="0" borderId="32" xfId="44" applyFont="1" applyBorder="1" applyAlignment="1">
      <alignment horizontal="centerContinuous" wrapText="1"/>
    </xf>
    <xf numFmtId="0" fontId="28" fillId="0" borderId="32" xfId="44" applyFont="1" applyBorder="1" applyAlignment="1">
      <alignment horizontal="centerContinuous"/>
    </xf>
    <xf numFmtId="0" fontId="27" fillId="0" borderId="32" xfId="44" applyFont="1" applyBorder="1" applyAlignment="1">
      <alignment horizontal="centerContinuous"/>
    </xf>
    <xf numFmtId="0" fontId="28" fillId="0" borderId="32" xfId="44" applyFont="1" applyBorder="1" applyAlignment="1">
      <alignment horizontal="left"/>
    </xf>
    <xf numFmtId="0" fontId="28" fillId="0" borderId="33" xfId="44" applyFont="1" applyBorder="1" applyAlignment="1">
      <alignment horizontal="centerContinuous" wrapText="1"/>
    </xf>
    <xf numFmtId="0" fontId="27" fillId="10" borderId="33" xfId="44" applyFont="1" applyFill="1" applyBorder="1" applyAlignment="1">
      <alignment horizontal="centerContinuous" wrapText="1"/>
    </xf>
    <xf numFmtId="0" fontId="28" fillId="0" borderId="33" xfId="44" applyFont="1" applyBorder="1" applyAlignment="1">
      <alignment horizontal="left" wrapText="1"/>
    </xf>
    <xf numFmtId="0" fontId="28" fillId="6" borderId="1" xfId="44" applyFont="1" applyFill="1" applyBorder="1" applyAlignment="1">
      <alignment horizontal="centerContinuous" wrapText="1"/>
    </xf>
    <xf numFmtId="0" fontId="28" fillId="0" borderId="8" xfId="45" applyFont="1" applyBorder="1" applyAlignment="1">
      <alignment horizontal="center"/>
    </xf>
    <xf numFmtId="0" fontId="28" fillId="0" borderId="0" xfId="44" applyFont="1"/>
    <xf numFmtId="0" fontId="28" fillId="53" borderId="0" xfId="44" applyFont="1" applyFill="1"/>
    <xf numFmtId="0" fontId="28" fillId="0" borderId="0" xfId="44" applyFont="1" applyAlignment="1">
      <alignment horizontal="left"/>
    </xf>
    <xf numFmtId="0" fontId="28" fillId="0" borderId="0" xfId="46" applyFont="1"/>
    <xf numFmtId="0" fontId="85" fillId="0" borderId="0" xfId="0" applyFont="1"/>
    <xf numFmtId="0" fontId="69" fillId="54" borderId="0" xfId="44" applyFont="1" applyFill="1" applyAlignment="1">
      <alignment horizontal="left" wrapText="1"/>
    </xf>
    <xf numFmtId="0" fontId="28" fillId="0" borderId="0" xfId="44" applyFont="1" applyAlignment="1">
      <alignment horizontal="left" wrapText="1"/>
    </xf>
    <xf numFmtId="0" fontId="28" fillId="0" borderId="0" xfId="45" applyFont="1" applyAlignment="1">
      <alignment horizontal="left"/>
    </xf>
    <xf numFmtId="0" fontId="74" fillId="0" borderId="1" xfId="0" applyFont="1" applyBorder="1"/>
    <xf numFmtId="0" fontId="79" fillId="0" borderId="1" xfId="0" applyFont="1" applyBorder="1"/>
    <xf numFmtId="0" fontId="80" fillId="0" borderId="1" xfId="0" applyFont="1" applyBorder="1"/>
    <xf numFmtId="0" fontId="82" fillId="0" borderId="1" xfId="0" applyFont="1" applyBorder="1"/>
    <xf numFmtId="0" fontId="69" fillId="0" borderId="0" xfId="0" applyFont="1"/>
    <xf numFmtId="0" fontId="80" fillId="0" borderId="5" xfId="0" applyFont="1" applyBorder="1"/>
    <xf numFmtId="0" fontId="17" fillId="0" borderId="1" xfId="0" applyFont="1" applyBorder="1"/>
    <xf numFmtId="0" fontId="69" fillId="0" borderId="1" xfId="0" applyFont="1" applyBorder="1"/>
    <xf numFmtId="0" fontId="73" fillId="0" borderId="0" xfId="0" applyFont="1" applyBorder="1" applyAlignment="1">
      <alignment horizontal="center"/>
    </xf>
    <xf numFmtId="0" fontId="28" fillId="57" borderId="7" xfId="0" applyFont="1" applyFill="1" applyBorder="1" applyAlignment="1">
      <alignment horizontal="center"/>
    </xf>
    <xf numFmtId="49" fontId="28" fillId="57" borderId="0" xfId="0" applyNumberFormat="1" applyFont="1" applyFill="1" applyBorder="1" applyAlignment="1">
      <alignment horizontal="center"/>
    </xf>
    <xf numFmtId="0" fontId="28" fillId="57" borderId="0" xfId="0" applyFont="1" applyFill="1" applyBorder="1" applyAlignment="1">
      <alignment horizontal="center"/>
    </xf>
    <xf numFmtId="0" fontId="29" fillId="57" borderId="7" xfId="36778" applyFont="1" applyFill="1" applyBorder="1" applyAlignment="1">
      <alignment horizontal="center"/>
    </xf>
    <xf numFmtId="49" fontId="28" fillId="49" borderId="0" xfId="0" applyNumberFormat="1" applyFont="1" applyFill="1" applyBorder="1" applyAlignment="1">
      <alignment horizontal="center"/>
    </xf>
    <xf numFmtId="0" fontId="2" fillId="57" borderId="7" xfId="0" applyFont="1" applyFill="1" applyBorder="1" applyAlignment="1">
      <alignment horizontal="center"/>
    </xf>
    <xf numFmtId="0" fontId="29" fillId="57" borderId="0" xfId="36778" applyFont="1" applyFill="1" applyBorder="1" applyAlignment="1">
      <alignment horizontal="center"/>
    </xf>
    <xf numFmtId="0" fontId="28" fillId="57" borderId="27" xfId="0" applyFont="1" applyFill="1" applyBorder="1" applyAlignment="1">
      <alignment horizontal="center"/>
    </xf>
    <xf numFmtId="49" fontId="28" fillId="57" borderId="7" xfId="0" applyNumberFormat="1" applyFont="1" applyFill="1" applyBorder="1" applyAlignment="1">
      <alignment horizontal="center"/>
    </xf>
    <xf numFmtId="0" fontId="28" fillId="58" borderId="2" xfId="0" applyFont="1" applyFill="1" applyBorder="1" applyAlignment="1">
      <alignment horizontal="center"/>
    </xf>
    <xf numFmtId="0" fontId="28" fillId="58" borderId="7" xfId="0" applyFont="1" applyFill="1" applyBorder="1" applyAlignment="1">
      <alignment horizontal="center"/>
    </xf>
    <xf numFmtId="49" fontId="28" fillId="58" borderId="0" xfId="0" applyNumberFormat="1" applyFont="1" applyFill="1" applyBorder="1" applyAlignment="1">
      <alignment horizontal="center"/>
    </xf>
    <xf numFmtId="0" fontId="28" fillId="58" borderId="0" xfId="0" applyFont="1" applyFill="1" applyBorder="1" applyAlignment="1">
      <alignment horizontal="center"/>
    </xf>
    <xf numFmtId="0" fontId="29" fillId="58" borderId="7" xfId="36778" applyFont="1" applyFill="1" applyBorder="1" applyAlignment="1">
      <alignment horizontal="center"/>
    </xf>
    <xf numFmtId="167" fontId="28" fillId="58" borderId="0" xfId="0" applyNumberFormat="1" applyFont="1" applyFill="1" applyBorder="1" applyAlignment="1">
      <alignment horizontal="center"/>
    </xf>
    <xf numFmtId="0" fontId="28" fillId="56" borderId="2" xfId="0" applyFont="1" applyFill="1" applyBorder="1" applyAlignment="1">
      <alignment horizontal="center"/>
    </xf>
    <xf numFmtId="0" fontId="28" fillId="56" borderId="7" xfId="0" applyFont="1" applyFill="1" applyBorder="1" applyAlignment="1">
      <alignment horizontal="center"/>
    </xf>
    <xf numFmtId="167" fontId="28" fillId="56" borderId="0" xfId="0" applyNumberFormat="1" applyFont="1" applyFill="1" applyBorder="1" applyAlignment="1">
      <alignment horizontal="center"/>
    </xf>
    <xf numFmtId="0" fontId="28" fillId="56" borderId="0" xfId="0" applyFont="1" applyFill="1" applyBorder="1" applyAlignment="1">
      <alignment horizontal="center"/>
    </xf>
    <xf numFmtId="0" fontId="29" fillId="56" borderId="7" xfId="36778" applyFont="1" applyFill="1" applyBorder="1" applyAlignment="1">
      <alignment horizontal="center"/>
    </xf>
    <xf numFmtId="0" fontId="28" fillId="9" borderId="2" xfId="0" applyFont="1" applyFill="1" applyBorder="1" applyAlignment="1">
      <alignment horizontal="center"/>
    </xf>
    <xf numFmtId="0" fontId="28" fillId="9" borderId="7" xfId="0" applyFont="1" applyFill="1" applyBorder="1" applyAlignment="1">
      <alignment horizontal="center"/>
    </xf>
    <xf numFmtId="167" fontId="28" fillId="9" borderId="0" xfId="0" applyNumberFormat="1" applyFont="1" applyFill="1" applyBorder="1" applyAlignment="1">
      <alignment horizontal="center"/>
    </xf>
    <xf numFmtId="0" fontId="28" fillId="9" borderId="0" xfId="0" applyFont="1" applyFill="1" applyBorder="1" applyAlignment="1">
      <alignment horizontal="center"/>
    </xf>
    <xf numFmtId="0" fontId="29" fillId="9" borderId="7" xfId="36778" applyFont="1" applyFill="1" applyBorder="1" applyAlignment="1">
      <alignment horizontal="center"/>
    </xf>
    <xf numFmtId="0" fontId="29" fillId="55" borderId="0" xfId="36778" applyFont="1" applyFill="1" applyBorder="1" applyAlignment="1">
      <alignment horizontal="center"/>
    </xf>
    <xf numFmtId="0" fontId="28" fillId="55" borderId="8" xfId="36778" applyFont="1" applyFill="1" applyBorder="1" applyAlignment="1">
      <alignment horizontal="center"/>
    </xf>
    <xf numFmtId="0" fontId="21" fillId="58" borderId="1" xfId="100" applyFont="1" applyFill="1" applyBorder="1" applyAlignment="1">
      <alignment horizontal="center" vertical="center" wrapText="1"/>
    </xf>
    <xf numFmtId="0" fontId="86" fillId="0" borderId="1" xfId="0" applyFont="1" applyBorder="1" applyAlignment="1">
      <alignment horizontal="center"/>
    </xf>
    <xf numFmtId="0" fontId="21" fillId="59" borderId="1" xfId="36778" applyFont="1" applyFill="1" applyBorder="1" applyAlignment="1">
      <alignment horizontal="center" vertical="center" wrapText="1"/>
    </xf>
    <xf numFmtId="0" fontId="87" fillId="0" borderId="1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9" fillId="0" borderId="1" xfId="0" applyFont="1" applyBorder="1" applyAlignment="1">
      <alignment horizontal="center"/>
    </xf>
    <xf numFmtId="0" fontId="17" fillId="0" borderId="2" xfId="0" applyFont="1" applyBorder="1"/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0" fillId="0" borderId="1" xfId="0" applyFont="1" applyBorder="1" applyAlignment="1">
      <alignment horizontal="center"/>
    </xf>
    <xf numFmtId="0" fontId="18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3" fillId="0" borderId="0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72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2" fillId="0" borderId="3" xfId="0" applyFont="1" applyBorder="1" applyAlignment="1">
      <alignment horizontal="center"/>
    </xf>
    <xf numFmtId="0" fontId="72" fillId="0" borderId="4" xfId="0" applyFont="1" applyBorder="1" applyAlignment="1">
      <alignment horizontal="center"/>
    </xf>
    <xf numFmtId="0" fontId="73" fillId="0" borderId="0" xfId="0" applyFont="1" applyBorder="1" applyAlignment="1">
      <alignment horizontal="center"/>
    </xf>
    <xf numFmtId="0" fontId="86" fillId="0" borderId="1" xfId="0" applyFont="1" applyBorder="1" applyAlignment="1">
      <alignment horizontal="left"/>
    </xf>
    <xf numFmtId="0" fontId="86" fillId="0" borderId="3" xfId="0" applyFont="1" applyBorder="1" applyAlignment="1">
      <alignment horizontal="center"/>
    </xf>
    <xf numFmtId="0" fontId="86" fillId="0" borderId="4" xfId="0" applyFont="1" applyBorder="1" applyAlignment="1">
      <alignment horizontal="center"/>
    </xf>
    <xf numFmtId="0" fontId="87" fillId="0" borderId="1" xfId="0" applyFont="1" applyBorder="1" applyAlignment="1">
      <alignment horizontal="left"/>
    </xf>
    <xf numFmtId="0" fontId="87" fillId="0" borderId="3" xfId="0" applyFont="1" applyBorder="1" applyAlignment="1">
      <alignment horizontal="center"/>
    </xf>
    <xf numFmtId="0" fontId="87" fillId="0" borderId="4" xfId="0" applyFont="1" applyBorder="1" applyAlignment="1">
      <alignment horizontal="center"/>
    </xf>
    <xf numFmtId="0" fontId="27" fillId="6" borderId="3" xfId="44" applyFont="1" applyFill="1" applyBorder="1" applyAlignment="1">
      <alignment horizontal="center" wrapText="1"/>
    </xf>
    <xf numFmtId="0" fontId="27" fillId="6" borderId="6" xfId="44" applyFont="1" applyFill="1" applyBorder="1" applyAlignment="1">
      <alignment horizontal="center" wrapText="1"/>
    </xf>
    <xf numFmtId="0" fontId="27" fillId="6" borderId="4" xfId="44" applyFont="1" applyFill="1" applyBorder="1" applyAlignment="1">
      <alignment horizontal="center" wrapText="1"/>
    </xf>
    <xf numFmtId="0" fontId="10" fillId="6" borderId="0" xfId="0" applyFont="1" applyFill="1"/>
    <xf numFmtId="0" fontId="12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/>
    <xf numFmtId="0" fontId="10" fillId="6" borderId="0" xfId="0" applyFont="1" applyFill="1" applyAlignment="1"/>
    <xf numFmtId="0" fontId="12" fillId="0" borderId="0" xfId="0" applyFont="1" applyFill="1"/>
    <xf numFmtId="0" fontId="12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/>
    </xf>
    <xf numFmtId="0" fontId="67" fillId="0" borderId="1" xfId="0" applyFont="1" applyBorder="1"/>
    <xf numFmtId="0" fontId="67" fillId="0" borderId="0" xfId="0" applyFont="1"/>
  </cellXfs>
  <cellStyles count="37004">
    <cellStyle name="00 Blocks" xfId="101" xr:uid="{00000000-0005-0000-0000-000000000000}"/>
    <cellStyle name="00 Custom Benefits" xfId="102" xr:uid="{00000000-0005-0000-0000-000001000000}"/>
    <cellStyle name="00 Manual Input Single Cell" xfId="103" xr:uid="{00000000-0005-0000-0000-000002000000}"/>
    <cellStyle name="20% - Accent1 10" xfId="104" xr:uid="{00000000-0005-0000-0000-000003000000}"/>
    <cellStyle name="20% - Accent1 10 2" xfId="105" xr:uid="{00000000-0005-0000-0000-000004000000}"/>
    <cellStyle name="20% - Accent1 10 2 2" xfId="106" xr:uid="{00000000-0005-0000-0000-000005000000}"/>
    <cellStyle name="20% - Accent1 10 2 2 2" xfId="107" xr:uid="{00000000-0005-0000-0000-000006000000}"/>
    <cellStyle name="20% - Accent1 10 2 2 2 2" xfId="108" xr:uid="{00000000-0005-0000-0000-000007000000}"/>
    <cellStyle name="20% - Accent1 10 2 2 3" xfId="109" xr:uid="{00000000-0005-0000-0000-000008000000}"/>
    <cellStyle name="20% - Accent1 10 2 3" xfId="110" xr:uid="{00000000-0005-0000-0000-000009000000}"/>
    <cellStyle name="20% - Accent1 10 2 3 2" xfId="111" xr:uid="{00000000-0005-0000-0000-00000A000000}"/>
    <cellStyle name="20% - Accent1 10 2 4" xfId="112" xr:uid="{00000000-0005-0000-0000-00000B000000}"/>
    <cellStyle name="20% - Accent1 10 2 5" xfId="113" xr:uid="{00000000-0005-0000-0000-00000C000000}"/>
    <cellStyle name="20% - Accent1 10 3" xfId="114" xr:uid="{00000000-0005-0000-0000-00000D000000}"/>
    <cellStyle name="20% - Accent1 10 3 2" xfId="115" xr:uid="{00000000-0005-0000-0000-00000E000000}"/>
    <cellStyle name="20% - Accent1 10 3 2 2" xfId="116" xr:uid="{00000000-0005-0000-0000-00000F000000}"/>
    <cellStyle name="20% - Accent1 10 3 3" xfId="117" xr:uid="{00000000-0005-0000-0000-000010000000}"/>
    <cellStyle name="20% - Accent1 10 4" xfId="118" xr:uid="{00000000-0005-0000-0000-000011000000}"/>
    <cellStyle name="20% - Accent1 10 4 2" xfId="119" xr:uid="{00000000-0005-0000-0000-000012000000}"/>
    <cellStyle name="20% - Accent1 10 5" xfId="120" xr:uid="{00000000-0005-0000-0000-000013000000}"/>
    <cellStyle name="20% - Accent1 10 6" xfId="121" xr:uid="{00000000-0005-0000-0000-000014000000}"/>
    <cellStyle name="20% - Accent1 11" xfId="122" xr:uid="{00000000-0005-0000-0000-000015000000}"/>
    <cellStyle name="20% - Accent1 11 2" xfId="123" xr:uid="{00000000-0005-0000-0000-000016000000}"/>
    <cellStyle name="20% - Accent1 11 2 2" xfId="124" xr:uid="{00000000-0005-0000-0000-000017000000}"/>
    <cellStyle name="20% - Accent1 11 2 2 2" xfId="125" xr:uid="{00000000-0005-0000-0000-000018000000}"/>
    <cellStyle name="20% - Accent1 11 2 3" xfId="126" xr:uid="{00000000-0005-0000-0000-000019000000}"/>
    <cellStyle name="20% - Accent1 11 3" xfId="127" xr:uid="{00000000-0005-0000-0000-00001A000000}"/>
    <cellStyle name="20% - Accent1 11 3 2" xfId="128" xr:uid="{00000000-0005-0000-0000-00001B000000}"/>
    <cellStyle name="20% - Accent1 11 4" xfId="129" xr:uid="{00000000-0005-0000-0000-00001C000000}"/>
    <cellStyle name="20% - Accent1 11 5" xfId="130" xr:uid="{00000000-0005-0000-0000-00001D000000}"/>
    <cellStyle name="20% - Accent1 12" xfId="131" xr:uid="{00000000-0005-0000-0000-00001E000000}"/>
    <cellStyle name="20% - Accent1 12 2" xfId="132" xr:uid="{00000000-0005-0000-0000-00001F000000}"/>
    <cellStyle name="20% - Accent1 12 2 2" xfId="133" xr:uid="{00000000-0005-0000-0000-000020000000}"/>
    <cellStyle name="20% - Accent1 12 3" xfId="134" xr:uid="{00000000-0005-0000-0000-000021000000}"/>
    <cellStyle name="20% - Accent1 13" xfId="135" xr:uid="{00000000-0005-0000-0000-000022000000}"/>
    <cellStyle name="20% - Accent1 13 2" xfId="136" xr:uid="{00000000-0005-0000-0000-000023000000}"/>
    <cellStyle name="20% - Accent1 14" xfId="137" xr:uid="{00000000-0005-0000-0000-000024000000}"/>
    <cellStyle name="20% - Accent1 2" xfId="138" xr:uid="{00000000-0005-0000-0000-000025000000}"/>
    <cellStyle name="20% - Accent1 2 10" xfId="139" xr:uid="{00000000-0005-0000-0000-000026000000}"/>
    <cellStyle name="20% - Accent1 2 10 2" xfId="140" xr:uid="{00000000-0005-0000-0000-000027000000}"/>
    <cellStyle name="20% - Accent1 2 10 2 2" xfId="141" xr:uid="{00000000-0005-0000-0000-000028000000}"/>
    <cellStyle name="20% - Accent1 2 10 2 2 2" xfId="142" xr:uid="{00000000-0005-0000-0000-000029000000}"/>
    <cellStyle name="20% - Accent1 2 10 2 3" xfId="143" xr:uid="{00000000-0005-0000-0000-00002A000000}"/>
    <cellStyle name="20% - Accent1 2 10 3" xfId="144" xr:uid="{00000000-0005-0000-0000-00002B000000}"/>
    <cellStyle name="20% - Accent1 2 10 3 2" xfId="145" xr:uid="{00000000-0005-0000-0000-00002C000000}"/>
    <cellStyle name="20% - Accent1 2 10 4" xfId="146" xr:uid="{00000000-0005-0000-0000-00002D000000}"/>
    <cellStyle name="20% - Accent1 2 10 5" xfId="147" xr:uid="{00000000-0005-0000-0000-00002E000000}"/>
    <cellStyle name="20% - Accent1 2 11" xfId="148" xr:uid="{00000000-0005-0000-0000-00002F000000}"/>
    <cellStyle name="20% - Accent1 2 11 2" xfId="149" xr:uid="{00000000-0005-0000-0000-000030000000}"/>
    <cellStyle name="20% - Accent1 2 11 2 2" xfId="150" xr:uid="{00000000-0005-0000-0000-000031000000}"/>
    <cellStyle name="20% - Accent1 2 11 3" xfId="151" xr:uid="{00000000-0005-0000-0000-000032000000}"/>
    <cellStyle name="20% - Accent1 2 12" xfId="152" xr:uid="{00000000-0005-0000-0000-000033000000}"/>
    <cellStyle name="20% - Accent1 2 12 2" xfId="153" xr:uid="{00000000-0005-0000-0000-000034000000}"/>
    <cellStyle name="20% - Accent1 2 13" xfId="154" xr:uid="{00000000-0005-0000-0000-000035000000}"/>
    <cellStyle name="20% - Accent1 2 14" xfId="155" xr:uid="{00000000-0005-0000-0000-000036000000}"/>
    <cellStyle name="20% - Accent1 2 2" xfId="156" xr:uid="{00000000-0005-0000-0000-000037000000}"/>
    <cellStyle name="20% - Accent1 2 2 10" xfId="157" xr:uid="{00000000-0005-0000-0000-000038000000}"/>
    <cellStyle name="20% - Accent1 2 2 10 2" xfId="158" xr:uid="{00000000-0005-0000-0000-000039000000}"/>
    <cellStyle name="20% - Accent1 2 2 11" xfId="159" xr:uid="{00000000-0005-0000-0000-00003A000000}"/>
    <cellStyle name="20% - Accent1 2 2 12" xfId="160" xr:uid="{00000000-0005-0000-0000-00003B000000}"/>
    <cellStyle name="20% - Accent1 2 2 2" xfId="161" xr:uid="{00000000-0005-0000-0000-00003C000000}"/>
    <cellStyle name="20% - Accent1 2 2 2 10" xfId="162" xr:uid="{00000000-0005-0000-0000-00003D000000}"/>
    <cellStyle name="20% - Accent1 2 2 2 11" xfId="163" xr:uid="{00000000-0005-0000-0000-00003E000000}"/>
    <cellStyle name="20% - Accent1 2 2 2 2" xfId="164" xr:uid="{00000000-0005-0000-0000-00003F000000}"/>
    <cellStyle name="20% - Accent1 2 2 2 2 2" xfId="165" xr:uid="{00000000-0005-0000-0000-000040000000}"/>
    <cellStyle name="20% - Accent1 2 2 2 2 2 2" xfId="166" xr:uid="{00000000-0005-0000-0000-000041000000}"/>
    <cellStyle name="20% - Accent1 2 2 2 2 2 2 2" xfId="167" xr:uid="{00000000-0005-0000-0000-000042000000}"/>
    <cellStyle name="20% - Accent1 2 2 2 2 2 2 2 2" xfId="168" xr:uid="{00000000-0005-0000-0000-000043000000}"/>
    <cellStyle name="20% - Accent1 2 2 2 2 2 2 2 2 2" xfId="169" xr:uid="{00000000-0005-0000-0000-000044000000}"/>
    <cellStyle name="20% - Accent1 2 2 2 2 2 2 2 2 2 2" xfId="170" xr:uid="{00000000-0005-0000-0000-000045000000}"/>
    <cellStyle name="20% - Accent1 2 2 2 2 2 2 2 2 3" xfId="171" xr:uid="{00000000-0005-0000-0000-000046000000}"/>
    <cellStyle name="20% - Accent1 2 2 2 2 2 2 2 3" xfId="172" xr:uid="{00000000-0005-0000-0000-000047000000}"/>
    <cellStyle name="20% - Accent1 2 2 2 2 2 2 2 3 2" xfId="173" xr:uid="{00000000-0005-0000-0000-000048000000}"/>
    <cellStyle name="20% - Accent1 2 2 2 2 2 2 2 4" xfId="174" xr:uid="{00000000-0005-0000-0000-000049000000}"/>
    <cellStyle name="20% - Accent1 2 2 2 2 2 2 3" xfId="175" xr:uid="{00000000-0005-0000-0000-00004A000000}"/>
    <cellStyle name="20% - Accent1 2 2 2 2 2 2 3 2" xfId="176" xr:uid="{00000000-0005-0000-0000-00004B000000}"/>
    <cellStyle name="20% - Accent1 2 2 2 2 2 2 3 2 2" xfId="177" xr:uid="{00000000-0005-0000-0000-00004C000000}"/>
    <cellStyle name="20% - Accent1 2 2 2 2 2 2 3 3" xfId="178" xr:uid="{00000000-0005-0000-0000-00004D000000}"/>
    <cellStyle name="20% - Accent1 2 2 2 2 2 2 4" xfId="179" xr:uid="{00000000-0005-0000-0000-00004E000000}"/>
    <cellStyle name="20% - Accent1 2 2 2 2 2 2 4 2" xfId="180" xr:uid="{00000000-0005-0000-0000-00004F000000}"/>
    <cellStyle name="20% - Accent1 2 2 2 2 2 2 5" xfId="181" xr:uid="{00000000-0005-0000-0000-000050000000}"/>
    <cellStyle name="20% - Accent1 2 2 2 2 2 3" xfId="182" xr:uid="{00000000-0005-0000-0000-000051000000}"/>
    <cellStyle name="20% - Accent1 2 2 2 2 2 3 2" xfId="183" xr:uid="{00000000-0005-0000-0000-000052000000}"/>
    <cellStyle name="20% - Accent1 2 2 2 2 2 3 2 2" xfId="184" xr:uid="{00000000-0005-0000-0000-000053000000}"/>
    <cellStyle name="20% - Accent1 2 2 2 2 2 3 2 2 2" xfId="185" xr:uid="{00000000-0005-0000-0000-000054000000}"/>
    <cellStyle name="20% - Accent1 2 2 2 2 2 3 2 3" xfId="186" xr:uid="{00000000-0005-0000-0000-000055000000}"/>
    <cellStyle name="20% - Accent1 2 2 2 2 2 3 3" xfId="187" xr:uid="{00000000-0005-0000-0000-000056000000}"/>
    <cellStyle name="20% - Accent1 2 2 2 2 2 3 3 2" xfId="188" xr:uid="{00000000-0005-0000-0000-000057000000}"/>
    <cellStyle name="20% - Accent1 2 2 2 2 2 3 4" xfId="189" xr:uid="{00000000-0005-0000-0000-000058000000}"/>
    <cellStyle name="20% - Accent1 2 2 2 2 2 4" xfId="190" xr:uid="{00000000-0005-0000-0000-000059000000}"/>
    <cellStyle name="20% - Accent1 2 2 2 2 2 4 2" xfId="191" xr:uid="{00000000-0005-0000-0000-00005A000000}"/>
    <cellStyle name="20% - Accent1 2 2 2 2 2 4 2 2" xfId="192" xr:uid="{00000000-0005-0000-0000-00005B000000}"/>
    <cellStyle name="20% - Accent1 2 2 2 2 2 4 3" xfId="193" xr:uid="{00000000-0005-0000-0000-00005C000000}"/>
    <cellStyle name="20% - Accent1 2 2 2 2 2 5" xfId="194" xr:uid="{00000000-0005-0000-0000-00005D000000}"/>
    <cellStyle name="20% - Accent1 2 2 2 2 2 5 2" xfId="195" xr:uid="{00000000-0005-0000-0000-00005E000000}"/>
    <cellStyle name="20% - Accent1 2 2 2 2 2 6" xfId="196" xr:uid="{00000000-0005-0000-0000-00005F000000}"/>
    <cellStyle name="20% - Accent1 2 2 2 2 3" xfId="197" xr:uid="{00000000-0005-0000-0000-000060000000}"/>
    <cellStyle name="20% - Accent1 2 2 2 2 3 2" xfId="198" xr:uid="{00000000-0005-0000-0000-000061000000}"/>
    <cellStyle name="20% - Accent1 2 2 2 2 3 2 2" xfId="199" xr:uid="{00000000-0005-0000-0000-000062000000}"/>
    <cellStyle name="20% - Accent1 2 2 2 2 3 2 2 2" xfId="200" xr:uid="{00000000-0005-0000-0000-000063000000}"/>
    <cellStyle name="20% - Accent1 2 2 2 2 3 2 2 2 2" xfId="201" xr:uid="{00000000-0005-0000-0000-000064000000}"/>
    <cellStyle name="20% - Accent1 2 2 2 2 3 2 2 2 2 2" xfId="202" xr:uid="{00000000-0005-0000-0000-000065000000}"/>
    <cellStyle name="20% - Accent1 2 2 2 2 3 2 2 2 3" xfId="203" xr:uid="{00000000-0005-0000-0000-000066000000}"/>
    <cellStyle name="20% - Accent1 2 2 2 2 3 2 2 3" xfId="204" xr:uid="{00000000-0005-0000-0000-000067000000}"/>
    <cellStyle name="20% - Accent1 2 2 2 2 3 2 2 3 2" xfId="205" xr:uid="{00000000-0005-0000-0000-000068000000}"/>
    <cellStyle name="20% - Accent1 2 2 2 2 3 2 2 4" xfId="206" xr:uid="{00000000-0005-0000-0000-000069000000}"/>
    <cellStyle name="20% - Accent1 2 2 2 2 3 2 3" xfId="207" xr:uid="{00000000-0005-0000-0000-00006A000000}"/>
    <cellStyle name="20% - Accent1 2 2 2 2 3 2 3 2" xfId="208" xr:uid="{00000000-0005-0000-0000-00006B000000}"/>
    <cellStyle name="20% - Accent1 2 2 2 2 3 2 3 2 2" xfId="209" xr:uid="{00000000-0005-0000-0000-00006C000000}"/>
    <cellStyle name="20% - Accent1 2 2 2 2 3 2 3 3" xfId="210" xr:uid="{00000000-0005-0000-0000-00006D000000}"/>
    <cellStyle name="20% - Accent1 2 2 2 2 3 2 4" xfId="211" xr:uid="{00000000-0005-0000-0000-00006E000000}"/>
    <cellStyle name="20% - Accent1 2 2 2 2 3 2 4 2" xfId="212" xr:uid="{00000000-0005-0000-0000-00006F000000}"/>
    <cellStyle name="20% - Accent1 2 2 2 2 3 2 5" xfId="213" xr:uid="{00000000-0005-0000-0000-000070000000}"/>
    <cellStyle name="20% - Accent1 2 2 2 2 3 3" xfId="214" xr:uid="{00000000-0005-0000-0000-000071000000}"/>
    <cellStyle name="20% - Accent1 2 2 2 2 3 3 2" xfId="215" xr:uid="{00000000-0005-0000-0000-000072000000}"/>
    <cellStyle name="20% - Accent1 2 2 2 2 3 3 2 2" xfId="216" xr:uid="{00000000-0005-0000-0000-000073000000}"/>
    <cellStyle name="20% - Accent1 2 2 2 2 3 3 2 2 2" xfId="217" xr:uid="{00000000-0005-0000-0000-000074000000}"/>
    <cellStyle name="20% - Accent1 2 2 2 2 3 3 2 3" xfId="218" xr:uid="{00000000-0005-0000-0000-000075000000}"/>
    <cellStyle name="20% - Accent1 2 2 2 2 3 3 3" xfId="219" xr:uid="{00000000-0005-0000-0000-000076000000}"/>
    <cellStyle name="20% - Accent1 2 2 2 2 3 3 3 2" xfId="220" xr:uid="{00000000-0005-0000-0000-000077000000}"/>
    <cellStyle name="20% - Accent1 2 2 2 2 3 3 4" xfId="221" xr:uid="{00000000-0005-0000-0000-000078000000}"/>
    <cellStyle name="20% - Accent1 2 2 2 2 3 4" xfId="222" xr:uid="{00000000-0005-0000-0000-000079000000}"/>
    <cellStyle name="20% - Accent1 2 2 2 2 3 4 2" xfId="223" xr:uid="{00000000-0005-0000-0000-00007A000000}"/>
    <cellStyle name="20% - Accent1 2 2 2 2 3 4 2 2" xfId="224" xr:uid="{00000000-0005-0000-0000-00007B000000}"/>
    <cellStyle name="20% - Accent1 2 2 2 2 3 4 3" xfId="225" xr:uid="{00000000-0005-0000-0000-00007C000000}"/>
    <cellStyle name="20% - Accent1 2 2 2 2 3 5" xfId="226" xr:uid="{00000000-0005-0000-0000-00007D000000}"/>
    <cellStyle name="20% - Accent1 2 2 2 2 3 5 2" xfId="227" xr:uid="{00000000-0005-0000-0000-00007E000000}"/>
    <cellStyle name="20% - Accent1 2 2 2 2 3 6" xfId="228" xr:uid="{00000000-0005-0000-0000-00007F000000}"/>
    <cellStyle name="20% - Accent1 2 2 2 2 4" xfId="229" xr:uid="{00000000-0005-0000-0000-000080000000}"/>
    <cellStyle name="20% - Accent1 2 2 2 2 4 2" xfId="230" xr:uid="{00000000-0005-0000-0000-000081000000}"/>
    <cellStyle name="20% - Accent1 2 2 2 2 4 2 2" xfId="231" xr:uid="{00000000-0005-0000-0000-000082000000}"/>
    <cellStyle name="20% - Accent1 2 2 2 2 4 2 2 2" xfId="232" xr:uid="{00000000-0005-0000-0000-000083000000}"/>
    <cellStyle name="20% - Accent1 2 2 2 2 4 2 2 2 2" xfId="233" xr:uid="{00000000-0005-0000-0000-000084000000}"/>
    <cellStyle name="20% - Accent1 2 2 2 2 4 2 2 3" xfId="234" xr:uid="{00000000-0005-0000-0000-000085000000}"/>
    <cellStyle name="20% - Accent1 2 2 2 2 4 2 3" xfId="235" xr:uid="{00000000-0005-0000-0000-000086000000}"/>
    <cellStyle name="20% - Accent1 2 2 2 2 4 2 3 2" xfId="236" xr:uid="{00000000-0005-0000-0000-000087000000}"/>
    <cellStyle name="20% - Accent1 2 2 2 2 4 2 4" xfId="237" xr:uid="{00000000-0005-0000-0000-000088000000}"/>
    <cellStyle name="20% - Accent1 2 2 2 2 4 3" xfId="238" xr:uid="{00000000-0005-0000-0000-000089000000}"/>
    <cellStyle name="20% - Accent1 2 2 2 2 4 3 2" xfId="239" xr:uid="{00000000-0005-0000-0000-00008A000000}"/>
    <cellStyle name="20% - Accent1 2 2 2 2 4 3 2 2" xfId="240" xr:uid="{00000000-0005-0000-0000-00008B000000}"/>
    <cellStyle name="20% - Accent1 2 2 2 2 4 3 3" xfId="241" xr:uid="{00000000-0005-0000-0000-00008C000000}"/>
    <cellStyle name="20% - Accent1 2 2 2 2 4 4" xfId="242" xr:uid="{00000000-0005-0000-0000-00008D000000}"/>
    <cellStyle name="20% - Accent1 2 2 2 2 4 4 2" xfId="243" xr:uid="{00000000-0005-0000-0000-00008E000000}"/>
    <cellStyle name="20% - Accent1 2 2 2 2 4 5" xfId="244" xr:uid="{00000000-0005-0000-0000-00008F000000}"/>
    <cellStyle name="20% - Accent1 2 2 2 2 5" xfId="245" xr:uid="{00000000-0005-0000-0000-000090000000}"/>
    <cellStyle name="20% - Accent1 2 2 2 2 5 2" xfId="246" xr:uid="{00000000-0005-0000-0000-000091000000}"/>
    <cellStyle name="20% - Accent1 2 2 2 2 5 2 2" xfId="247" xr:uid="{00000000-0005-0000-0000-000092000000}"/>
    <cellStyle name="20% - Accent1 2 2 2 2 5 2 2 2" xfId="248" xr:uid="{00000000-0005-0000-0000-000093000000}"/>
    <cellStyle name="20% - Accent1 2 2 2 2 5 2 3" xfId="249" xr:uid="{00000000-0005-0000-0000-000094000000}"/>
    <cellStyle name="20% - Accent1 2 2 2 2 5 3" xfId="250" xr:uid="{00000000-0005-0000-0000-000095000000}"/>
    <cellStyle name="20% - Accent1 2 2 2 2 5 3 2" xfId="251" xr:uid="{00000000-0005-0000-0000-000096000000}"/>
    <cellStyle name="20% - Accent1 2 2 2 2 5 4" xfId="252" xr:uid="{00000000-0005-0000-0000-000097000000}"/>
    <cellStyle name="20% - Accent1 2 2 2 2 6" xfId="253" xr:uid="{00000000-0005-0000-0000-000098000000}"/>
    <cellStyle name="20% - Accent1 2 2 2 2 6 2" xfId="254" xr:uid="{00000000-0005-0000-0000-000099000000}"/>
    <cellStyle name="20% - Accent1 2 2 2 2 6 2 2" xfId="255" xr:uid="{00000000-0005-0000-0000-00009A000000}"/>
    <cellStyle name="20% - Accent1 2 2 2 2 6 3" xfId="256" xr:uid="{00000000-0005-0000-0000-00009B000000}"/>
    <cellStyle name="20% - Accent1 2 2 2 2 7" xfId="257" xr:uid="{00000000-0005-0000-0000-00009C000000}"/>
    <cellStyle name="20% - Accent1 2 2 2 2 7 2" xfId="258" xr:uid="{00000000-0005-0000-0000-00009D000000}"/>
    <cellStyle name="20% - Accent1 2 2 2 2 8" xfId="259" xr:uid="{00000000-0005-0000-0000-00009E000000}"/>
    <cellStyle name="20% - Accent1 2 2 2 3" xfId="260" xr:uid="{00000000-0005-0000-0000-00009F000000}"/>
    <cellStyle name="20% - Accent1 2 2 2 3 2" xfId="261" xr:uid="{00000000-0005-0000-0000-0000A0000000}"/>
    <cellStyle name="20% - Accent1 2 2 2 3 2 2" xfId="262" xr:uid="{00000000-0005-0000-0000-0000A1000000}"/>
    <cellStyle name="20% - Accent1 2 2 2 3 2 2 2" xfId="263" xr:uid="{00000000-0005-0000-0000-0000A2000000}"/>
    <cellStyle name="20% - Accent1 2 2 2 3 2 2 2 2" xfId="264" xr:uid="{00000000-0005-0000-0000-0000A3000000}"/>
    <cellStyle name="20% - Accent1 2 2 2 3 2 2 2 2 2" xfId="265" xr:uid="{00000000-0005-0000-0000-0000A4000000}"/>
    <cellStyle name="20% - Accent1 2 2 2 3 2 2 2 2 2 2" xfId="266" xr:uid="{00000000-0005-0000-0000-0000A5000000}"/>
    <cellStyle name="20% - Accent1 2 2 2 3 2 2 2 2 3" xfId="267" xr:uid="{00000000-0005-0000-0000-0000A6000000}"/>
    <cellStyle name="20% - Accent1 2 2 2 3 2 2 2 3" xfId="268" xr:uid="{00000000-0005-0000-0000-0000A7000000}"/>
    <cellStyle name="20% - Accent1 2 2 2 3 2 2 2 3 2" xfId="269" xr:uid="{00000000-0005-0000-0000-0000A8000000}"/>
    <cellStyle name="20% - Accent1 2 2 2 3 2 2 2 4" xfId="270" xr:uid="{00000000-0005-0000-0000-0000A9000000}"/>
    <cellStyle name="20% - Accent1 2 2 2 3 2 2 3" xfId="271" xr:uid="{00000000-0005-0000-0000-0000AA000000}"/>
    <cellStyle name="20% - Accent1 2 2 2 3 2 2 3 2" xfId="272" xr:uid="{00000000-0005-0000-0000-0000AB000000}"/>
    <cellStyle name="20% - Accent1 2 2 2 3 2 2 3 2 2" xfId="273" xr:uid="{00000000-0005-0000-0000-0000AC000000}"/>
    <cellStyle name="20% - Accent1 2 2 2 3 2 2 3 3" xfId="274" xr:uid="{00000000-0005-0000-0000-0000AD000000}"/>
    <cellStyle name="20% - Accent1 2 2 2 3 2 2 4" xfId="275" xr:uid="{00000000-0005-0000-0000-0000AE000000}"/>
    <cellStyle name="20% - Accent1 2 2 2 3 2 2 4 2" xfId="276" xr:uid="{00000000-0005-0000-0000-0000AF000000}"/>
    <cellStyle name="20% - Accent1 2 2 2 3 2 2 5" xfId="277" xr:uid="{00000000-0005-0000-0000-0000B0000000}"/>
    <cellStyle name="20% - Accent1 2 2 2 3 2 3" xfId="278" xr:uid="{00000000-0005-0000-0000-0000B1000000}"/>
    <cellStyle name="20% - Accent1 2 2 2 3 2 3 2" xfId="279" xr:uid="{00000000-0005-0000-0000-0000B2000000}"/>
    <cellStyle name="20% - Accent1 2 2 2 3 2 3 2 2" xfId="280" xr:uid="{00000000-0005-0000-0000-0000B3000000}"/>
    <cellStyle name="20% - Accent1 2 2 2 3 2 3 2 2 2" xfId="281" xr:uid="{00000000-0005-0000-0000-0000B4000000}"/>
    <cellStyle name="20% - Accent1 2 2 2 3 2 3 2 3" xfId="282" xr:uid="{00000000-0005-0000-0000-0000B5000000}"/>
    <cellStyle name="20% - Accent1 2 2 2 3 2 3 3" xfId="283" xr:uid="{00000000-0005-0000-0000-0000B6000000}"/>
    <cellStyle name="20% - Accent1 2 2 2 3 2 3 3 2" xfId="284" xr:uid="{00000000-0005-0000-0000-0000B7000000}"/>
    <cellStyle name="20% - Accent1 2 2 2 3 2 3 4" xfId="285" xr:uid="{00000000-0005-0000-0000-0000B8000000}"/>
    <cellStyle name="20% - Accent1 2 2 2 3 2 4" xfId="286" xr:uid="{00000000-0005-0000-0000-0000B9000000}"/>
    <cellStyle name="20% - Accent1 2 2 2 3 2 4 2" xfId="287" xr:uid="{00000000-0005-0000-0000-0000BA000000}"/>
    <cellStyle name="20% - Accent1 2 2 2 3 2 4 2 2" xfId="288" xr:uid="{00000000-0005-0000-0000-0000BB000000}"/>
    <cellStyle name="20% - Accent1 2 2 2 3 2 4 3" xfId="289" xr:uid="{00000000-0005-0000-0000-0000BC000000}"/>
    <cellStyle name="20% - Accent1 2 2 2 3 2 5" xfId="290" xr:uid="{00000000-0005-0000-0000-0000BD000000}"/>
    <cellStyle name="20% - Accent1 2 2 2 3 2 5 2" xfId="291" xr:uid="{00000000-0005-0000-0000-0000BE000000}"/>
    <cellStyle name="20% - Accent1 2 2 2 3 2 6" xfId="292" xr:uid="{00000000-0005-0000-0000-0000BF000000}"/>
    <cellStyle name="20% - Accent1 2 2 2 3 3" xfId="293" xr:uid="{00000000-0005-0000-0000-0000C0000000}"/>
    <cellStyle name="20% - Accent1 2 2 2 3 3 2" xfId="294" xr:uid="{00000000-0005-0000-0000-0000C1000000}"/>
    <cellStyle name="20% - Accent1 2 2 2 3 3 2 2" xfId="295" xr:uid="{00000000-0005-0000-0000-0000C2000000}"/>
    <cellStyle name="20% - Accent1 2 2 2 3 3 2 2 2" xfId="296" xr:uid="{00000000-0005-0000-0000-0000C3000000}"/>
    <cellStyle name="20% - Accent1 2 2 2 3 3 2 2 2 2" xfId="297" xr:uid="{00000000-0005-0000-0000-0000C4000000}"/>
    <cellStyle name="20% - Accent1 2 2 2 3 3 2 2 2 2 2" xfId="298" xr:uid="{00000000-0005-0000-0000-0000C5000000}"/>
    <cellStyle name="20% - Accent1 2 2 2 3 3 2 2 2 3" xfId="299" xr:uid="{00000000-0005-0000-0000-0000C6000000}"/>
    <cellStyle name="20% - Accent1 2 2 2 3 3 2 2 3" xfId="300" xr:uid="{00000000-0005-0000-0000-0000C7000000}"/>
    <cellStyle name="20% - Accent1 2 2 2 3 3 2 2 3 2" xfId="301" xr:uid="{00000000-0005-0000-0000-0000C8000000}"/>
    <cellStyle name="20% - Accent1 2 2 2 3 3 2 2 4" xfId="302" xr:uid="{00000000-0005-0000-0000-0000C9000000}"/>
    <cellStyle name="20% - Accent1 2 2 2 3 3 2 3" xfId="303" xr:uid="{00000000-0005-0000-0000-0000CA000000}"/>
    <cellStyle name="20% - Accent1 2 2 2 3 3 2 3 2" xfId="304" xr:uid="{00000000-0005-0000-0000-0000CB000000}"/>
    <cellStyle name="20% - Accent1 2 2 2 3 3 2 3 2 2" xfId="305" xr:uid="{00000000-0005-0000-0000-0000CC000000}"/>
    <cellStyle name="20% - Accent1 2 2 2 3 3 2 3 3" xfId="306" xr:uid="{00000000-0005-0000-0000-0000CD000000}"/>
    <cellStyle name="20% - Accent1 2 2 2 3 3 2 4" xfId="307" xr:uid="{00000000-0005-0000-0000-0000CE000000}"/>
    <cellStyle name="20% - Accent1 2 2 2 3 3 2 4 2" xfId="308" xr:uid="{00000000-0005-0000-0000-0000CF000000}"/>
    <cellStyle name="20% - Accent1 2 2 2 3 3 2 5" xfId="309" xr:uid="{00000000-0005-0000-0000-0000D0000000}"/>
    <cellStyle name="20% - Accent1 2 2 2 3 3 3" xfId="310" xr:uid="{00000000-0005-0000-0000-0000D1000000}"/>
    <cellStyle name="20% - Accent1 2 2 2 3 3 3 2" xfId="311" xr:uid="{00000000-0005-0000-0000-0000D2000000}"/>
    <cellStyle name="20% - Accent1 2 2 2 3 3 3 2 2" xfId="312" xr:uid="{00000000-0005-0000-0000-0000D3000000}"/>
    <cellStyle name="20% - Accent1 2 2 2 3 3 3 2 2 2" xfId="313" xr:uid="{00000000-0005-0000-0000-0000D4000000}"/>
    <cellStyle name="20% - Accent1 2 2 2 3 3 3 2 3" xfId="314" xr:uid="{00000000-0005-0000-0000-0000D5000000}"/>
    <cellStyle name="20% - Accent1 2 2 2 3 3 3 3" xfId="315" xr:uid="{00000000-0005-0000-0000-0000D6000000}"/>
    <cellStyle name="20% - Accent1 2 2 2 3 3 3 3 2" xfId="316" xr:uid="{00000000-0005-0000-0000-0000D7000000}"/>
    <cellStyle name="20% - Accent1 2 2 2 3 3 3 4" xfId="317" xr:uid="{00000000-0005-0000-0000-0000D8000000}"/>
    <cellStyle name="20% - Accent1 2 2 2 3 3 4" xfId="318" xr:uid="{00000000-0005-0000-0000-0000D9000000}"/>
    <cellStyle name="20% - Accent1 2 2 2 3 3 4 2" xfId="319" xr:uid="{00000000-0005-0000-0000-0000DA000000}"/>
    <cellStyle name="20% - Accent1 2 2 2 3 3 4 2 2" xfId="320" xr:uid="{00000000-0005-0000-0000-0000DB000000}"/>
    <cellStyle name="20% - Accent1 2 2 2 3 3 4 3" xfId="321" xr:uid="{00000000-0005-0000-0000-0000DC000000}"/>
    <cellStyle name="20% - Accent1 2 2 2 3 3 5" xfId="322" xr:uid="{00000000-0005-0000-0000-0000DD000000}"/>
    <cellStyle name="20% - Accent1 2 2 2 3 3 5 2" xfId="323" xr:uid="{00000000-0005-0000-0000-0000DE000000}"/>
    <cellStyle name="20% - Accent1 2 2 2 3 3 6" xfId="324" xr:uid="{00000000-0005-0000-0000-0000DF000000}"/>
    <cellStyle name="20% - Accent1 2 2 2 3 4" xfId="325" xr:uid="{00000000-0005-0000-0000-0000E0000000}"/>
    <cellStyle name="20% - Accent1 2 2 2 3 4 2" xfId="326" xr:uid="{00000000-0005-0000-0000-0000E1000000}"/>
    <cellStyle name="20% - Accent1 2 2 2 3 4 2 2" xfId="327" xr:uid="{00000000-0005-0000-0000-0000E2000000}"/>
    <cellStyle name="20% - Accent1 2 2 2 3 4 2 2 2" xfId="328" xr:uid="{00000000-0005-0000-0000-0000E3000000}"/>
    <cellStyle name="20% - Accent1 2 2 2 3 4 2 2 2 2" xfId="329" xr:uid="{00000000-0005-0000-0000-0000E4000000}"/>
    <cellStyle name="20% - Accent1 2 2 2 3 4 2 2 3" xfId="330" xr:uid="{00000000-0005-0000-0000-0000E5000000}"/>
    <cellStyle name="20% - Accent1 2 2 2 3 4 2 3" xfId="331" xr:uid="{00000000-0005-0000-0000-0000E6000000}"/>
    <cellStyle name="20% - Accent1 2 2 2 3 4 2 3 2" xfId="332" xr:uid="{00000000-0005-0000-0000-0000E7000000}"/>
    <cellStyle name="20% - Accent1 2 2 2 3 4 2 4" xfId="333" xr:uid="{00000000-0005-0000-0000-0000E8000000}"/>
    <cellStyle name="20% - Accent1 2 2 2 3 4 3" xfId="334" xr:uid="{00000000-0005-0000-0000-0000E9000000}"/>
    <cellStyle name="20% - Accent1 2 2 2 3 4 3 2" xfId="335" xr:uid="{00000000-0005-0000-0000-0000EA000000}"/>
    <cellStyle name="20% - Accent1 2 2 2 3 4 3 2 2" xfId="336" xr:uid="{00000000-0005-0000-0000-0000EB000000}"/>
    <cellStyle name="20% - Accent1 2 2 2 3 4 3 3" xfId="337" xr:uid="{00000000-0005-0000-0000-0000EC000000}"/>
    <cellStyle name="20% - Accent1 2 2 2 3 4 4" xfId="338" xr:uid="{00000000-0005-0000-0000-0000ED000000}"/>
    <cellStyle name="20% - Accent1 2 2 2 3 4 4 2" xfId="339" xr:uid="{00000000-0005-0000-0000-0000EE000000}"/>
    <cellStyle name="20% - Accent1 2 2 2 3 4 5" xfId="340" xr:uid="{00000000-0005-0000-0000-0000EF000000}"/>
    <cellStyle name="20% - Accent1 2 2 2 3 5" xfId="341" xr:uid="{00000000-0005-0000-0000-0000F0000000}"/>
    <cellStyle name="20% - Accent1 2 2 2 3 5 2" xfId="342" xr:uid="{00000000-0005-0000-0000-0000F1000000}"/>
    <cellStyle name="20% - Accent1 2 2 2 3 5 2 2" xfId="343" xr:uid="{00000000-0005-0000-0000-0000F2000000}"/>
    <cellStyle name="20% - Accent1 2 2 2 3 5 2 2 2" xfId="344" xr:uid="{00000000-0005-0000-0000-0000F3000000}"/>
    <cellStyle name="20% - Accent1 2 2 2 3 5 2 3" xfId="345" xr:uid="{00000000-0005-0000-0000-0000F4000000}"/>
    <cellStyle name="20% - Accent1 2 2 2 3 5 3" xfId="346" xr:uid="{00000000-0005-0000-0000-0000F5000000}"/>
    <cellStyle name="20% - Accent1 2 2 2 3 5 3 2" xfId="347" xr:uid="{00000000-0005-0000-0000-0000F6000000}"/>
    <cellStyle name="20% - Accent1 2 2 2 3 5 4" xfId="348" xr:uid="{00000000-0005-0000-0000-0000F7000000}"/>
    <cellStyle name="20% - Accent1 2 2 2 3 6" xfId="349" xr:uid="{00000000-0005-0000-0000-0000F8000000}"/>
    <cellStyle name="20% - Accent1 2 2 2 3 6 2" xfId="350" xr:uid="{00000000-0005-0000-0000-0000F9000000}"/>
    <cellStyle name="20% - Accent1 2 2 2 3 6 2 2" xfId="351" xr:uid="{00000000-0005-0000-0000-0000FA000000}"/>
    <cellStyle name="20% - Accent1 2 2 2 3 6 3" xfId="352" xr:uid="{00000000-0005-0000-0000-0000FB000000}"/>
    <cellStyle name="20% - Accent1 2 2 2 3 7" xfId="353" xr:uid="{00000000-0005-0000-0000-0000FC000000}"/>
    <cellStyle name="20% - Accent1 2 2 2 3 7 2" xfId="354" xr:uid="{00000000-0005-0000-0000-0000FD000000}"/>
    <cellStyle name="20% - Accent1 2 2 2 3 8" xfId="355" xr:uid="{00000000-0005-0000-0000-0000FE000000}"/>
    <cellStyle name="20% - Accent1 2 2 2 4" xfId="356" xr:uid="{00000000-0005-0000-0000-0000FF000000}"/>
    <cellStyle name="20% - Accent1 2 2 2 4 2" xfId="357" xr:uid="{00000000-0005-0000-0000-000000010000}"/>
    <cellStyle name="20% - Accent1 2 2 2 4 2 2" xfId="358" xr:uid="{00000000-0005-0000-0000-000001010000}"/>
    <cellStyle name="20% - Accent1 2 2 2 4 2 2 2" xfId="359" xr:uid="{00000000-0005-0000-0000-000002010000}"/>
    <cellStyle name="20% - Accent1 2 2 2 4 2 2 2 2" xfId="360" xr:uid="{00000000-0005-0000-0000-000003010000}"/>
    <cellStyle name="20% - Accent1 2 2 2 4 2 2 2 2 2" xfId="361" xr:uid="{00000000-0005-0000-0000-000004010000}"/>
    <cellStyle name="20% - Accent1 2 2 2 4 2 2 2 3" xfId="362" xr:uid="{00000000-0005-0000-0000-000005010000}"/>
    <cellStyle name="20% - Accent1 2 2 2 4 2 2 3" xfId="363" xr:uid="{00000000-0005-0000-0000-000006010000}"/>
    <cellStyle name="20% - Accent1 2 2 2 4 2 2 3 2" xfId="364" xr:uid="{00000000-0005-0000-0000-000007010000}"/>
    <cellStyle name="20% - Accent1 2 2 2 4 2 2 4" xfId="365" xr:uid="{00000000-0005-0000-0000-000008010000}"/>
    <cellStyle name="20% - Accent1 2 2 2 4 2 3" xfId="366" xr:uid="{00000000-0005-0000-0000-000009010000}"/>
    <cellStyle name="20% - Accent1 2 2 2 4 2 3 2" xfId="367" xr:uid="{00000000-0005-0000-0000-00000A010000}"/>
    <cellStyle name="20% - Accent1 2 2 2 4 2 3 2 2" xfId="368" xr:uid="{00000000-0005-0000-0000-00000B010000}"/>
    <cellStyle name="20% - Accent1 2 2 2 4 2 3 3" xfId="369" xr:uid="{00000000-0005-0000-0000-00000C010000}"/>
    <cellStyle name="20% - Accent1 2 2 2 4 2 4" xfId="370" xr:uid="{00000000-0005-0000-0000-00000D010000}"/>
    <cellStyle name="20% - Accent1 2 2 2 4 2 4 2" xfId="371" xr:uid="{00000000-0005-0000-0000-00000E010000}"/>
    <cellStyle name="20% - Accent1 2 2 2 4 2 5" xfId="372" xr:uid="{00000000-0005-0000-0000-00000F010000}"/>
    <cellStyle name="20% - Accent1 2 2 2 4 3" xfId="373" xr:uid="{00000000-0005-0000-0000-000010010000}"/>
    <cellStyle name="20% - Accent1 2 2 2 4 3 2" xfId="374" xr:uid="{00000000-0005-0000-0000-000011010000}"/>
    <cellStyle name="20% - Accent1 2 2 2 4 3 2 2" xfId="375" xr:uid="{00000000-0005-0000-0000-000012010000}"/>
    <cellStyle name="20% - Accent1 2 2 2 4 3 2 2 2" xfId="376" xr:uid="{00000000-0005-0000-0000-000013010000}"/>
    <cellStyle name="20% - Accent1 2 2 2 4 3 2 3" xfId="377" xr:uid="{00000000-0005-0000-0000-000014010000}"/>
    <cellStyle name="20% - Accent1 2 2 2 4 3 3" xfId="378" xr:uid="{00000000-0005-0000-0000-000015010000}"/>
    <cellStyle name="20% - Accent1 2 2 2 4 3 3 2" xfId="379" xr:uid="{00000000-0005-0000-0000-000016010000}"/>
    <cellStyle name="20% - Accent1 2 2 2 4 3 4" xfId="380" xr:uid="{00000000-0005-0000-0000-000017010000}"/>
    <cellStyle name="20% - Accent1 2 2 2 4 4" xfId="381" xr:uid="{00000000-0005-0000-0000-000018010000}"/>
    <cellStyle name="20% - Accent1 2 2 2 4 4 2" xfId="382" xr:uid="{00000000-0005-0000-0000-000019010000}"/>
    <cellStyle name="20% - Accent1 2 2 2 4 4 2 2" xfId="383" xr:uid="{00000000-0005-0000-0000-00001A010000}"/>
    <cellStyle name="20% - Accent1 2 2 2 4 4 3" xfId="384" xr:uid="{00000000-0005-0000-0000-00001B010000}"/>
    <cellStyle name="20% - Accent1 2 2 2 4 5" xfId="385" xr:uid="{00000000-0005-0000-0000-00001C010000}"/>
    <cellStyle name="20% - Accent1 2 2 2 4 5 2" xfId="386" xr:uid="{00000000-0005-0000-0000-00001D010000}"/>
    <cellStyle name="20% - Accent1 2 2 2 4 6" xfId="387" xr:uid="{00000000-0005-0000-0000-00001E010000}"/>
    <cellStyle name="20% - Accent1 2 2 2 5" xfId="388" xr:uid="{00000000-0005-0000-0000-00001F010000}"/>
    <cellStyle name="20% - Accent1 2 2 2 5 2" xfId="389" xr:uid="{00000000-0005-0000-0000-000020010000}"/>
    <cellStyle name="20% - Accent1 2 2 2 5 2 2" xfId="390" xr:uid="{00000000-0005-0000-0000-000021010000}"/>
    <cellStyle name="20% - Accent1 2 2 2 5 2 2 2" xfId="391" xr:uid="{00000000-0005-0000-0000-000022010000}"/>
    <cellStyle name="20% - Accent1 2 2 2 5 2 2 2 2" xfId="392" xr:uid="{00000000-0005-0000-0000-000023010000}"/>
    <cellStyle name="20% - Accent1 2 2 2 5 2 2 2 2 2" xfId="393" xr:uid="{00000000-0005-0000-0000-000024010000}"/>
    <cellStyle name="20% - Accent1 2 2 2 5 2 2 2 3" xfId="394" xr:uid="{00000000-0005-0000-0000-000025010000}"/>
    <cellStyle name="20% - Accent1 2 2 2 5 2 2 3" xfId="395" xr:uid="{00000000-0005-0000-0000-000026010000}"/>
    <cellStyle name="20% - Accent1 2 2 2 5 2 2 3 2" xfId="396" xr:uid="{00000000-0005-0000-0000-000027010000}"/>
    <cellStyle name="20% - Accent1 2 2 2 5 2 2 4" xfId="397" xr:uid="{00000000-0005-0000-0000-000028010000}"/>
    <cellStyle name="20% - Accent1 2 2 2 5 2 3" xfId="398" xr:uid="{00000000-0005-0000-0000-000029010000}"/>
    <cellStyle name="20% - Accent1 2 2 2 5 2 3 2" xfId="399" xr:uid="{00000000-0005-0000-0000-00002A010000}"/>
    <cellStyle name="20% - Accent1 2 2 2 5 2 3 2 2" xfId="400" xr:uid="{00000000-0005-0000-0000-00002B010000}"/>
    <cellStyle name="20% - Accent1 2 2 2 5 2 3 3" xfId="401" xr:uid="{00000000-0005-0000-0000-00002C010000}"/>
    <cellStyle name="20% - Accent1 2 2 2 5 2 4" xfId="402" xr:uid="{00000000-0005-0000-0000-00002D010000}"/>
    <cellStyle name="20% - Accent1 2 2 2 5 2 4 2" xfId="403" xr:uid="{00000000-0005-0000-0000-00002E010000}"/>
    <cellStyle name="20% - Accent1 2 2 2 5 2 5" xfId="404" xr:uid="{00000000-0005-0000-0000-00002F010000}"/>
    <cellStyle name="20% - Accent1 2 2 2 5 3" xfId="405" xr:uid="{00000000-0005-0000-0000-000030010000}"/>
    <cellStyle name="20% - Accent1 2 2 2 5 3 2" xfId="406" xr:uid="{00000000-0005-0000-0000-000031010000}"/>
    <cellStyle name="20% - Accent1 2 2 2 5 3 2 2" xfId="407" xr:uid="{00000000-0005-0000-0000-000032010000}"/>
    <cellStyle name="20% - Accent1 2 2 2 5 3 2 2 2" xfId="408" xr:uid="{00000000-0005-0000-0000-000033010000}"/>
    <cellStyle name="20% - Accent1 2 2 2 5 3 2 3" xfId="409" xr:uid="{00000000-0005-0000-0000-000034010000}"/>
    <cellStyle name="20% - Accent1 2 2 2 5 3 3" xfId="410" xr:uid="{00000000-0005-0000-0000-000035010000}"/>
    <cellStyle name="20% - Accent1 2 2 2 5 3 3 2" xfId="411" xr:uid="{00000000-0005-0000-0000-000036010000}"/>
    <cellStyle name="20% - Accent1 2 2 2 5 3 4" xfId="412" xr:uid="{00000000-0005-0000-0000-000037010000}"/>
    <cellStyle name="20% - Accent1 2 2 2 5 4" xfId="413" xr:uid="{00000000-0005-0000-0000-000038010000}"/>
    <cellStyle name="20% - Accent1 2 2 2 5 4 2" xfId="414" xr:uid="{00000000-0005-0000-0000-000039010000}"/>
    <cellStyle name="20% - Accent1 2 2 2 5 4 2 2" xfId="415" xr:uid="{00000000-0005-0000-0000-00003A010000}"/>
    <cellStyle name="20% - Accent1 2 2 2 5 4 3" xfId="416" xr:uid="{00000000-0005-0000-0000-00003B010000}"/>
    <cellStyle name="20% - Accent1 2 2 2 5 5" xfId="417" xr:uid="{00000000-0005-0000-0000-00003C010000}"/>
    <cellStyle name="20% - Accent1 2 2 2 5 5 2" xfId="418" xr:uid="{00000000-0005-0000-0000-00003D010000}"/>
    <cellStyle name="20% - Accent1 2 2 2 5 6" xfId="419" xr:uid="{00000000-0005-0000-0000-00003E010000}"/>
    <cellStyle name="20% - Accent1 2 2 2 6" xfId="420" xr:uid="{00000000-0005-0000-0000-00003F010000}"/>
    <cellStyle name="20% - Accent1 2 2 2 6 2" xfId="421" xr:uid="{00000000-0005-0000-0000-000040010000}"/>
    <cellStyle name="20% - Accent1 2 2 2 6 2 2" xfId="422" xr:uid="{00000000-0005-0000-0000-000041010000}"/>
    <cellStyle name="20% - Accent1 2 2 2 6 2 2 2" xfId="423" xr:uid="{00000000-0005-0000-0000-000042010000}"/>
    <cellStyle name="20% - Accent1 2 2 2 6 2 2 2 2" xfId="424" xr:uid="{00000000-0005-0000-0000-000043010000}"/>
    <cellStyle name="20% - Accent1 2 2 2 6 2 2 3" xfId="425" xr:uid="{00000000-0005-0000-0000-000044010000}"/>
    <cellStyle name="20% - Accent1 2 2 2 6 2 3" xfId="426" xr:uid="{00000000-0005-0000-0000-000045010000}"/>
    <cellStyle name="20% - Accent1 2 2 2 6 2 3 2" xfId="427" xr:uid="{00000000-0005-0000-0000-000046010000}"/>
    <cellStyle name="20% - Accent1 2 2 2 6 2 4" xfId="428" xr:uid="{00000000-0005-0000-0000-000047010000}"/>
    <cellStyle name="20% - Accent1 2 2 2 6 3" xfId="429" xr:uid="{00000000-0005-0000-0000-000048010000}"/>
    <cellStyle name="20% - Accent1 2 2 2 6 3 2" xfId="430" xr:uid="{00000000-0005-0000-0000-000049010000}"/>
    <cellStyle name="20% - Accent1 2 2 2 6 3 2 2" xfId="431" xr:uid="{00000000-0005-0000-0000-00004A010000}"/>
    <cellStyle name="20% - Accent1 2 2 2 6 3 3" xfId="432" xr:uid="{00000000-0005-0000-0000-00004B010000}"/>
    <cellStyle name="20% - Accent1 2 2 2 6 4" xfId="433" xr:uid="{00000000-0005-0000-0000-00004C010000}"/>
    <cellStyle name="20% - Accent1 2 2 2 6 4 2" xfId="434" xr:uid="{00000000-0005-0000-0000-00004D010000}"/>
    <cellStyle name="20% - Accent1 2 2 2 6 5" xfId="435" xr:uid="{00000000-0005-0000-0000-00004E010000}"/>
    <cellStyle name="20% - Accent1 2 2 2 7" xfId="436" xr:uid="{00000000-0005-0000-0000-00004F010000}"/>
    <cellStyle name="20% - Accent1 2 2 2 7 2" xfId="437" xr:uid="{00000000-0005-0000-0000-000050010000}"/>
    <cellStyle name="20% - Accent1 2 2 2 7 2 2" xfId="438" xr:uid="{00000000-0005-0000-0000-000051010000}"/>
    <cellStyle name="20% - Accent1 2 2 2 7 2 2 2" xfId="439" xr:uid="{00000000-0005-0000-0000-000052010000}"/>
    <cellStyle name="20% - Accent1 2 2 2 7 2 3" xfId="440" xr:uid="{00000000-0005-0000-0000-000053010000}"/>
    <cellStyle name="20% - Accent1 2 2 2 7 3" xfId="441" xr:uid="{00000000-0005-0000-0000-000054010000}"/>
    <cellStyle name="20% - Accent1 2 2 2 7 3 2" xfId="442" xr:uid="{00000000-0005-0000-0000-000055010000}"/>
    <cellStyle name="20% - Accent1 2 2 2 7 4" xfId="443" xr:uid="{00000000-0005-0000-0000-000056010000}"/>
    <cellStyle name="20% - Accent1 2 2 2 8" xfId="444" xr:uid="{00000000-0005-0000-0000-000057010000}"/>
    <cellStyle name="20% - Accent1 2 2 2 8 2" xfId="445" xr:uid="{00000000-0005-0000-0000-000058010000}"/>
    <cellStyle name="20% - Accent1 2 2 2 8 2 2" xfId="446" xr:uid="{00000000-0005-0000-0000-000059010000}"/>
    <cellStyle name="20% - Accent1 2 2 2 8 3" xfId="447" xr:uid="{00000000-0005-0000-0000-00005A010000}"/>
    <cellStyle name="20% - Accent1 2 2 2 9" xfId="448" xr:uid="{00000000-0005-0000-0000-00005B010000}"/>
    <cellStyle name="20% - Accent1 2 2 2 9 2" xfId="449" xr:uid="{00000000-0005-0000-0000-00005C010000}"/>
    <cellStyle name="20% - Accent1 2 2 3" xfId="450" xr:uid="{00000000-0005-0000-0000-00005D010000}"/>
    <cellStyle name="20% - Accent1 2 2 3 2" xfId="451" xr:uid="{00000000-0005-0000-0000-00005E010000}"/>
    <cellStyle name="20% - Accent1 2 2 3 2 2" xfId="452" xr:uid="{00000000-0005-0000-0000-00005F010000}"/>
    <cellStyle name="20% - Accent1 2 2 3 2 2 2" xfId="453" xr:uid="{00000000-0005-0000-0000-000060010000}"/>
    <cellStyle name="20% - Accent1 2 2 3 2 2 2 2" xfId="454" xr:uid="{00000000-0005-0000-0000-000061010000}"/>
    <cellStyle name="20% - Accent1 2 2 3 2 2 2 2 2" xfId="455" xr:uid="{00000000-0005-0000-0000-000062010000}"/>
    <cellStyle name="20% - Accent1 2 2 3 2 2 2 2 2 2" xfId="456" xr:uid="{00000000-0005-0000-0000-000063010000}"/>
    <cellStyle name="20% - Accent1 2 2 3 2 2 2 2 3" xfId="457" xr:uid="{00000000-0005-0000-0000-000064010000}"/>
    <cellStyle name="20% - Accent1 2 2 3 2 2 2 3" xfId="458" xr:uid="{00000000-0005-0000-0000-000065010000}"/>
    <cellStyle name="20% - Accent1 2 2 3 2 2 2 3 2" xfId="459" xr:uid="{00000000-0005-0000-0000-000066010000}"/>
    <cellStyle name="20% - Accent1 2 2 3 2 2 2 4" xfId="460" xr:uid="{00000000-0005-0000-0000-000067010000}"/>
    <cellStyle name="20% - Accent1 2 2 3 2 2 3" xfId="461" xr:uid="{00000000-0005-0000-0000-000068010000}"/>
    <cellStyle name="20% - Accent1 2 2 3 2 2 3 2" xfId="462" xr:uid="{00000000-0005-0000-0000-000069010000}"/>
    <cellStyle name="20% - Accent1 2 2 3 2 2 3 2 2" xfId="463" xr:uid="{00000000-0005-0000-0000-00006A010000}"/>
    <cellStyle name="20% - Accent1 2 2 3 2 2 3 3" xfId="464" xr:uid="{00000000-0005-0000-0000-00006B010000}"/>
    <cellStyle name="20% - Accent1 2 2 3 2 2 4" xfId="465" xr:uid="{00000000-0005-0000-0000-00006C010000}"/>
    <cellStyle name="20% - Accent1 2 2 3 2 2 4 2" xfId="466" xr:uid="{00000000-0005-0000-0000-00006D010000}"/>
    <cellStyle name="20% - Accent1 2 2 3 2 2 5" xfId="467" xr:uid="{00000000-0005-0000-0000-00006E010000}"/>
    <cellStyle name="20% - Accent1 2 2 3 2 2 6" xfId="468" xr:uid="{00000000-0005-0000-0000-00006F010000}"/>
    <cellStyle name="20% - Accent1 2 2 3 2 3" xfId="469" xr:uid="{00000000-0005-0000-0000-000070010000}"/>
    <cellStyle name="20% - Accent1 2 2 3 2 3 2" xfId="470" xr:uid="{00000000-0005-0000-0000-000071010000}"/>
    <cellStyle name="20% - Accent1 2 2 3 2 3 2 2" xfId="471" xr:uid="{00000000-0005-0000-0000-000072010000}"/>
    <cellStyle name="20% - Accent1 2 2 3 2 3 2 2 2" xfId="472" xr:uid="{00000000-0005-0000-0000-000073010000}"/>
    <cellStyle name="20% - Accent1 2 2 3 2 3 2 3" xfId="473" xr:uid="{00000000-0005-0000-0000-000074010000}"/>
    <cellStyle name="20% - Accent1 2 2 3 2 3 3" xfId="474" xr:uid="{00000000-0005-0000-0000-000075010000}"/>
    <cellStyle name="20% - Accent1 2 2 3 2 3 3 2" xfId="475" xr:uid="{00000000-0005-0000-0000-000076010000}"/>
    <cellStyle name="20% - Accent1 2 2 3 2 3 4" xfId="476" xr:uid="{00000000-0005-0000-0000-000077010000}"/>
    <cellStyle name="20% - Accent1 2 2 3 2 3 5" xfId="477" xr:uid="{00000000-0005-0000-0000-000078010000}"/>
    <cellStyle name="20% - Accent1 2 2 3 2 4" xfId="478" xr:uid="{00000000-0005-0000-0000-000079010000}"/>
    <cellStyle name="20% - Accent1 2 2 3 2 4 2" xfId="479" xr:uid="{00000000-0005-0000-0000-00007A010000}"/>
    <cellStyle name="20% - Accent1 2 2 3 2 4 2 2" xfId="480" xr:uid="{00000000-0005-0000-0000-00007B010000}"/>
    <cellStyle name="20% - Accent1 2 2 3 2 4 3" xfId="481" xr:uid="{00000000-0005-0000-0000-00007C010000}"/>
    <cellStyle name="20% - Accent1 2 2 3 2 5" xfId="482" xr:uid="{00000000-0005-0000-0000-00007D010000}"/>
    <cellStyle name="20% - Accent1 2 2 3 2 5 2" xfId="483" xr:uid="{00000000-0005-0000-0000-00007E010000}"/>
    <cellStyle name="20% - Accent1 2 2 3 2 6" xfId="484" xr:uid="{00000000-0005-0000-0000-00007F010000}"/>
    <cellStyle name="20% - Accent1 2 2 3 2 7" xfId="485" xr:uid="{00000000-0005-0000-0000-000080010000}"/>
    <cellStyle name="20% - Accent1 2 2 3 3" xfId="486" xr:uid="{00000000-0005-0000-0000-000081010000}"/>
    <cellStyle name="20% - Accent1 2 2 3 3 2" xfId="487" xr:uid="{00000000-0005-0000-0000-000082010000}"/>
    <cellStyle name="20% - Accent1 2 2 3 3 2 2" xfId="488" xr:uid="{00000000-0005-0000-0000-000083010000}"/>
    <cellStyle name="20% - Accent1 2 2 3 3 2 2 2" xfId="489" xr:uid="{00000000-0005-0000-0000-000084010000}"/>
    <cellStyle name="20% - Accent1 2 2 3 3 2 2 2 2" xfId="490" xr:uid="{00000000-0005-0000-0000-000085010000}"/>
    <cellStyle name="20% - Accent1 2 2 3 3 2 2 2 2 2" xfId="491" xr:uid="{00000000-0005-0000-0000-000086010000}"/>
    <cellStyle name="20% - Accent1 2 2 3 3 2 2 2 3" xfId="492" xr:uid="{00000000-0005-0000-0000-000087010000}"/>
    <cellStyle name="20% - Accent1 2 2 3 3 2 2 3" xfId="493" xr:uid="{00000000-0005-0000-0000-000088010000}"/>
    <cellStyle name="20% - Accent1 2 2 3 3 2 2 3 2" xfId="494" xr:uid="{00000000-0005-0000-0000-000089010000}"/>
    <cellStyle name="20% - Accent1 2 2 3 3 2 2 4" xfId="495" xr:uid="{00000000-0005-0000-0000-00008A010000}"/>
    <cellStyle name="20% - Accent1 2 2 3 3 2 3" xfId="496" xr:uid="{00000000-0005-0000-0000-00008B010000}"/>
    <cellStyle name="20% - Accent1 2 2 3 3 2 3 2" xfId="497" xr:uid="{00000000-0005-0000-0000-00008C010000}"/>
    <cellStyle name="20% - Accent1 2 2 3 3 2 3 2 2" xfId="498" xr:uid="{00000000-0005-0000-0000-00008D010000}"/>
    <cellStyle name="20% - Accent1 2 2 3 3 2 3 3" xfId="499" xr:uid="{00000000-0005-0000-0000-00008E010000}"/>
    <cellStyle name="20% - Accent1 2 2 3 3 2 4" xfId="500" xr:uid="{00000000-0005-0000-0000-00008F010000}"/>
    <cellStyle name="20% - Accent1 2 2 3 3 2 4 2" xfId="501" xr:uid="{00000000-0005-0000-0000-000090010000}"/>
    <cellStyle name="20% - Accent1 2 2 3 3 2 5" xfId="502" xr:uid="{00000000-0005-0000-0000-000091010000}"/>
    <cellStyle name="20% - Accent1 2 2 3 3 3" xfId="503" xr:uid="{00000000-0005-0000-0000-000092010000}"/>
    <cellStyle name="20% - Accent1 2 2 3 3 3 2" xfId="504" xr:uid="{00000000-0005-0000-0000-000093010000}"/>
    <cellStyle name="20% - Accent1 2 2 3 3 3 2 2" xfId="505" xr:uid="{00000000-0005-0000-0000-000094010000}"/>
    <cellStyle name="20% - Accent1 2 2 3 3 3 2 2 2" xfId="506" xr:uid="{00000000-0005-0000-0000-000095010000}"/>
    <cellStyle name="20% - Accent1 2 2 3 3 3 2 3" xfId="507" xr:uid="{00000000-0005-0000-0000-000096010000}"/>
    <cellStyle name="20% - Accent1 2 2 3 3 3 3" xfId="508" xr:uid="{00000000-0005-0000-0000-000097010000}"/>
    <cellStyle name="20% - Accent1 2 2 3 3 3 3 2" xfId="509" xr:uid="{00000000-0005-0000-0000-000098010000}"/>
    <cellStyle name="20% - Accent1 2 2 3 3 3 4" xfId="510" xr:uid="{00000000-0005-0000-0000-000099010000}"/>
    <cellStyle name="20% - Accent1 2 2 3 3 4" xfId="511" xr:uid="{00000000-0005-0000-0000-00009A010000}"/>
    <cellStyle name="20% - Accent1 2 2 3 3 4 2" xfId="512" xr:uid="{00000000-0005-0000-0000-00009B010000}"/>
    <cellStyle name="20% - Accent1 2 2 3 3 4 2 2" xfId="513" xr:uid="{00000000-0005-0000-0000-00009C010000}"/>
    <cellStyle name="20% - Accent1 2 2 3 3 4 3" xfId="514" xr:uid="{00000000-0005-0000-0000-00009D010000}"/>
    <cellStyle name="20% - Accent1 2 2 3 3 5" xfId="515" xr:uid="{00000000-0005-0000-0000-00009E010000}"/>
    <cellStyle name="20% - Accent1 2 2 3 3 5 2" xfId="516" xr:uid="{00000000-0005-0000-0000-00009F010000}"/>
    <cellStyle name="20% - Accent1 2 2 3 3 6" xfId="517" xr:uid="{00000000-0005-0000-0000-0000A0010000}"/>
    <cellStyle name="20% - Accent1 2 2 3 3 7" xfId="518" xr:uid="{00000000-0005-0000-0000-0000A1010000}"/>
    <cellStyle name="20% - Accent1 2 2 3 4" xfId="519" xr:uid="{00000000-0005-0000-0000-0000A2010000}"/>
    <cellStyle name="20% - Accent1 2 2 3 4 2" xfId="520" xr:uid="{00000000-0005-0000-0000-0000A3010000}"/>
    <cellStyle name="20% - Accent1 2 2 3 4 2 2" xfId="521" xr:uid="{00000000-0005-0000-0000-0000A4010000}"/>
    <cellStyle name="20% - Accent1 2 2 3 4 2 2 2" xfId="522" xr:uid="{00000000-0005-0000-0000-0000A5010000}"/>
    <cellStyle name="20% - Accent1 2 2 3 4 2 2 2 2" xfId="523" xr:uid="{00000000-0005-0000-0000-0000A6010000}"/>
    <cellStyle name="20% - Accent1 2 2 3 4 2 2 3" xfId="524" xr:uid="{00000000-0005-0000-0000-0000A7010000}"/>
    <cellStyle name="20% - Accent1 2 2 3 4 2 3" xfId="525" xr:uid="{00000000-0005-0000-0000-0000A8010000}"/>
    <cellStyle name="20% - Accent1 2 2 3 4 2 3 2" xfId="526" xr:uid="{00000000-0005-0000-0000-0000A9010000}"/>
    <cellStyle name="20% - Accent1 2 2 3 4 2 4" xfId="527" xr:uid="{00000000-0005-0000-0000-0000AA010000}"/>
    <cellStyle name="20% - Accent1 2 2 3 4 3" xfId="528" xr:uid="{00000000-0005-0000-0000-0000AB010000}"/>
    <cellStyle name="20% - Accent1 2 2 3 4 3 2" xfId="529" xr:uid="{00000000-0005-0000-0000-0000AC010000}"/>
    <cellStyle name="20% - Accent1 2 2 3 4 3 2 2" xfId="530" xr:uid="{00000000-0005-0000-0000-0000AD010000}"/>
    <cellStyle name="20% - Accent1 2 2 3 4 3 3" xfId="531" xr:uid="{00000000-0005-0000-0000-0000AE010000}"/>
    <cellStyle name="20% - Accent1 2 2 3 4 4" xfId="532" xr:uid="{00000000-0005-0000-0000-0000AF010000}"/>
    <cellStyle name="20% - Accent1 2 2 3 4 4 2" xfId="533" xr:uid="{00000000-0005-0000-0000-0000B0010000}"/>
    <cellStyle name="20% - Accent1 2 2 3 4 5" xfId="534" xr:uid="{00000000-0005-0000-0000-0000B1010000}"/>
    <cellStyle name="20% - Accent1 2 2 3 4 6" xfId="535" xr:uid="{00000000-0005-0000-0000-0000B2010000}"/>
    <cellStyle name="20% - Accent1 2 2 3 5" xfId="536" xr:uid="{00000000-0005-0000-0000-0000B3010000}"/>
    <cellStyle name="20% - Accent1 2 2 3 5 2" xfId="537" xr:uid="{00000000-0005-0000-0000-0000B4010000}"/>
    <cellStyle name="20% - Accent1 2 2 3 5 2 2" xfId="538" xr:uid="{00000000-0005-0000-0000-0000B5010000}"/>
    <cellStyle name="20% - Accent1 2 2 3 5 2 2 2" xfId="539" xr:uid="{00000000-0005-0000-0000-0000B6010000}"/>
    <cellStyle name="20% - Accent1 2 2 3 5 2 3" xfId="540" xr:uid="{00000000-0005-0000-0000-0000B7010000}"/>
    <cellStyle name="20% - Accent1 2 2 3 5 3" xfId="541" xr:uid="{00000000-0005-0000-0000-0000B8010000}"/>
    <cellStyle name="20% - Accent1 2 2 3 5 3 2" xfId="542" xr:uid="{00000000-0005-0000-0000-0000B9010000}"/>
    <cellStyle name="20% - Accent1 2 2 3 5 4" xfId="543" xr:uid="{00000000-0005-0000-0000-0000BA010000}"/>
    <cellStyle name="20% - Accent1 2 2 3 5 5" xfId="544" xr:uid="{00000000-0005-0000-0000-0000BB010000}"/>
    <cellStyle name="20% - Accent1 2 2 3 6" xfId="545" xr:uid="{00000000-0005-0000-0000-0000BC010000}"/>
    <cellStyle name="20% - Accent1 2 2 3 6 2" xfId="546" xr:uid="{00000000-0005-0000-0000-0000BD010000}"/>
    <cellStyle name="20% - Accent1 2 2 3 6 2 2" xfId="547" xr:uid="{00000000-0005-0000-0000-0000BE010000}"/>
    <cellStyle name="20% - Accent1 2 2 3 6 3" xfId="548" xr:uid="{00000000-0005-0000-0000-0000BF010000}"/>
    <cellStyle name="20% - Accent1 2 2 3 7" xfId="549" xr:uid="{00000000-0005-0000-0000-0000C0010000}"/>
    <cellStyle name="20% - Accent1 2 2 3 7 2" xfId="550" xr:uid="{00000000-0005-0000-0000-0000C1010000}"/>
    <cellStyle name="20% - Accent1 2 2 3 8" xfId="551" xr:uid="{00000000-0005-0000-0000-0000C2010000}"/>
    <cellStyle name="20% - Accent1 2 2 3 9" xfId="552" xr:uid="{00000000-0005-0000-0000-0000C3010000}"/>
    <cellStyle name="20% - Accent1 2 2 4" xfId="553" xr:uid="{00000000-0005-0000-0000-0000C4010000}"/>
    <cellStyle name="20% - Accent1 2 2 4 2" xfId="554" xr:uid="{00000000-0005-0000-0000-0000C5010000}"/>
    <cellStyle name="20% - Accent1 2 2 4 2 2" xfId="555" xr:uid="{00000000-0005-0000-0000-0000C6010000}"/>
    <cellStyle name="20% - Accent1 2 2 4 2 2 2" xfId="556" xr:uid="{00000000-0005-0000-0000-0000C7010000}"/>
    <cellStyle name="20% - Accent1 2 2 4 2 2 2 2" xfId="557" xr:uid="{00000000-0005-0000-0000-0000C8010000}"/>
    <cellStyle name="20% - Accent1 2 2 4 2 2 2 2 2" xfId="558" xr:uid="{00000000-0005-0000-0000-0000C9010000}"/>
    <cellStyle name="20% - Accent1 2 2 4 2 2 2 2 2 2" xfId="559" xr:uid="{00000000-0005-0000-0000-0000CA010000}"/>
    <cellStyle name="20% - Accent1 2 2 4 2 2 2 2 3" xfId="560" xr:uid="{00000000-0005-0000-0000-0000CB010000}"/>
    <cellStyle name="20% - Accent1 2 2 4 2 2 2 3" xfId="561" xr:uid="{00000000-0005-0000-0000-0000CC010000}"/>
    <cellStyle name="20% - Accent1 2 2 4 2 2 2 3 2" xfId="562" xr:uid="{00000000-0005-0000-0000-0000CD010000}"/>
    <cellStyle name="20% - Accent1 2 2 4 2 2 2 4" xfId="563" xr:uid="{00000000-0005-0000-0000-0000CE010000}"/>
    <cellStyle name="20% - Accent1 2 2 4 2 2 3" xfId="564" xr:uid="{00000000-0005-0000-0000-0000CF010000}"/>
    <cellStyle name="20% - Accent1 2 2 4 2 2 3 2" xfId="565" xr:uid="{00000000-0005-0000-0000-0000D0010000}"/>
    <cellStyle name="20% - Accent1 2 2 4 2 2 3 2 2" xfId="566" xr:uid="{00000000-0005-0000-0000-0000D1010000}"/>
    <cellStyle name="20% - Accent1 2 2 4 2 2 3 3" xfId="567" xr:uid="{00000000-0005-0000-0000-0000D2010000}"/>
    <cellStyle name="20% - Accent1 2 2 4 2 2 4" xfId="568" xr:uid="{00000000-0005-0000-0000-0000D3010000}"/>
    <cellStyle name="20% - Accent1 2 2 4 2 2 4 2" xfId="569" xr:uid="{00000000-0005-0000-0000-0000D4010000}"/>
    <cellStyle name="20% - Accent1 2 2 4 2 2 5" xfId="570" xr:uid="{00000000-0005-0000-0000-0000D5010000}"/>
    <cellStyle name="20% - Accent1 2 2 4 2 3" xfId="571" xr:uid="{00000000-0005-0000-0000-0000D6010000}"/>
    <cellStyle name="20% - Accent1 2 2 4 2 3 2" xfId="572" xr:uid="{00000000-0005-0000-0000-0000D7010000}"/>
    <cellStyle name="20% - Accent1 2 2 4 2 3 2 2" xfId="573" xr:uid="{00000000-0005-0000-0000-0000D8010000}"/>
    <cellStyle name="20% - Accent1 2 2 4 2 3 2 2 2" xfId="574" xr:uid="{00000000-0005-0000-0000-0000D9010000}"/>
    <cellStyle name="20% - Accent1 2 2 4 2 3 2 3" xfId="575" xr:uid="{00000000-0005-0000-0000-0000DA010000}"/>
    <cellStyle name="20% - Accent1 2 2 4 2 3 3" xfId="576" xr:uid="{00000000-0005-0000-0000-0000DB010000}"/>
    <cellStyle name="20% - Accent1 2 2 4 2 3 3 2" xfId="577" xr:uid="{00000000-0005-0000-0000-0000DC010000}"/>
    <cellStyle name="20% - Accent1 2 2 4 2 3 4" xfId="578" xr:uid="{00000000-0005-0000-0000-0000DD010000}"/>
    <cellStyle name="20% - Accent1 2 2 4 2 4" xfId="579" xr:uid="{00000000-0005-0000-0000-0000DE010000}"/>
    <cellStyle name="20% - Accent1 2 2 4 2 4 2" xfId="580" xr:uid="{00000000-0005-0000-0000-0000DF010000}"/>
    <cellStyle name="20% - Accent1 2 2 4 2 4 2 2" xfId="581" xr:uid="{00000000-0005-0000-0000-0000E0010000}"/>
    <cellStyle name="20% - Accent1 2 2 4 2 4 3" xfId="582" xr:uid="{00000000-0005-0000-0000-0000E1010000}"/>
    <cellStyle name="20% - Accent1 2 2 4 2 5" xfId="583" xr:uid="{00000000-0005-0000-0000-0000E2010000}"/>
    <cellStyle name="20% - Accent1 2 2 4 2 5 2" xfId="584" xr:uid="{00000000-0005-0000-0000-0000E3010000}"/>
    <cellStyle name="20% - Accent1 2 2 4 2 6" xfId="585" xr:uid="{00000000-0005-0000-0000-0000E4010000}"/>
    <cellStyle name="20% - Accent1 2 2 4 2 7" xfId="586" xr:uid="{00000000-0005-0000-0000-0000E5010000}"/>
    <cellStyle name="20% - Accent1 2 2 4 3" xfId="587" xr:uid="{00000000-0005-0000-0000-0000E6010000}"/>
    <cellStyle name="20% - Accent1 2 2 4 3 2" xfId="588" xr:uid="{00000000-0005-0000-0000-0000E7010000}"/>
    <cellStyle name="20% - Accent1 2 2 4 3 2 2" xfId="589" xr:uid="{00000000-0005-0000-0000-0000E8010000}"/>
    <cellStyle name="20% - Accent1 2 2 4 3 2 2 2" xfId="590" xr:uid="{00000000-0005-0000-0000-0000E9010000}"/>
    <cellStyle name="20% - Accent1 2 2 4 3 2 2 2 2" xfId="591" xr:uid="{00000000-0005-0000-0000-0000EA010000}"/>
    <cellStyle name="20% - Accent1 2 2 4 3 2 2 2 2 2" xfId="592" xr:uid="{00000000-0005-0000-0000-0000EB010000}"/>
    <cellStyle name="20% - Accent1 2 2 4 3 2 2 2 3" xfId="593" xr:uid="{00000000-0005-0000-0000-0000EC010000}"/>
    <cellStyle name="20% - Accent1 2 2 4 3 2 2 3" xfId="594" xr:uid="{00000000-0005-0000-0000-0000ED010000}"/>
    <cellStyle name="20% - Accent1 2 2 4 3 2 2 3 2" xfId="595" xr:uid="{00000000-0005-0000-0000-0000EE010000}"/>
    <cellStyle name="20% - Accent1 2 2 4 3 2 2 4" xfId="596" xr:uid="{00000000-0005-0000-0000-0000EF010000}"/>
    <cellStyle name="20% - Accent1 2 2 4 3 2 3" xfId="597" xr:uid="{00000000-0005-0000-0000-0000F0010000}"/>
    <cellStyle name="20% - Accent1 2 2 4 3 2 3 2" xfId="598" xr:uid="{00000000-0005-0000-0000-0000F1010000}"/>
    <cellStyle name="20% - Accent1 2 2 4 3 2 3 2 2" xfId="599" xr:uid="{00000000-0005-0000-0000-0000F2010000}"/>
    <cellStyle name="20% - Accent1 2 2 4 3 2 3 3" xfId="600" xr:uid="{00000000-0005-0000-0000-0000F3010000}"/>
    <cellStyle name="20% - Accent1 2 2 4 3 2 4" xfId="601" xr:uid="{00000000-0005-0000-0000-0000F4010000}"/>
    <cellStyle name="20% - Accent1 2 2 4 3 2 4 2" xfId="602" xr:uid="{00000000-0005-0000-0000-0000F5010000}"/>
    <cellStyle name="20% - Accent1 2 2 4 3 2 5" xfId="603" xr:uid="{00000000-0005-0000-0000-0000F6010000}"/>
    <cellStyle name="20% - Accent1 2 2 4 3 3" xfId="604" xr:uid="{00000000-0005-0000-0000-0000F7010000}"/>
    <cellStyle name="20% - Accent1 2 2 4 3 3 2" xfId="605" xr:uid="{00000000-0005-0000-0000-0000F8010000}"/>
    <cellStyle name="20% - Accent1 2 2 4 3 3 2 2" xfId="606" xr:uid="{00000000-0005-0000-0000-0000F9010000}"/>
    <cellStyle name="20% - Accent1 2 2 4 3 3 2 2 2" xfId="607" xr:uid="{00000000-0005-0000-0000-0000FA010000}"/>
    <cellStyle name="20% - Accent1 2 2 4 3 3 2 3" xfId="608" xr:uid="{00000000-0005-0000-0000-0000FB010000}"/>
    <cellStyle name="20% - Accent1 2 2 4 3 3 3" xfId="609" xr:uid="{00000000-0005-0000-0000-0000FC010000}"/>
    <cellStyle name="20% - Accent1 2 2 4 3 3 3 2" xfId="610" xr:uid="{00000000-0005-0000-0000-0000FD010000}"/>
    <cellStyle name="20% - Accent1 2 2 4 3 3 4" xfId="611" xr:uid="{00000000-0005-0000-0000-0000FE010000}"/>
    <cellStyle name="20% - Accent1 2 2 4 3 4" xfId="612" xr:uid="{00000000-0005-0000-0000-0000FF010000}"/>
    <cellStyle name="20% - Accent1 2 2 4 3 4 2" xfId="613" xr:uid="{00000000-0005-0000-0000-000000020000}"/>
    <cellStyle name="20% - Accent1 2 2 4 3 4 2 2" xfId="614" xr:uid="{00000000-0005-0000-0000-000001020000}"/>
    <cellStyle name="20% - Accent1 2 2 4 3 4 3" xfId="615" xr:uid="{00000000-0005-0000-0000-000002020000}"/>
    <cellStyle name="20% - Accent1 2 2 4 3 5" xfId="616" xr:uid="{00000000-0005-0000-0000-000003020000}"/>
    <cellStyle name="20% - Accent1 2 2 4 3 5 2" xfId="617" xr:uid="{00000000-0005-0000-0000-000004020000}"/>
    <cellStyle name="20% - Accent1 2 2 4 3 6" xfId="618" xr:uid="{00000000-0005-0000-0000-000005020000}"/>
    <cellStyle name="20% - Accent1 2 2 4 3 7" xfId="619" xr:uid="{00000000-0005-0000-0000-000006020000}"/>
    <cellStyle name="20% - Accent1 2 2 4 4" xfId="620" xr:uid="{00000000-0005-0000-0000-000007020000}"/>
    <cellStyle name="20% - Accent1 2 2 4 4 2" xfId="621" xr:uid="{00000000-0005-0000-0000-000008020000}"/>
    <cellStyle name="20% - Accent1 2 2 4 4 2 2" xfId="622" xr:uid="{00000000-0005-0000-0000-000009020000}"/>
    <cellStyle name="20% - Accent1 2 2 4 4 2 2 2" xfId="623" xr:uid="{00000000-0005-0000-0000-00000A020000}"/>
    <cellStyle name="20% - Accent1 2 2 4 4 2 2 2 2" xfId="624" xr:uid="{00000000-0005-0000-0000-00000B020000}"/>
    <cellStyle name="20% - Accent1 2 2 4 4 2 2 3" xfId="625" xr:uid="{00000000-0005-0000-0000-00000C020000}"/>
    <cellStyle name="20% - Accent1 2 2 4 4 2 3" xfId="626" xr:uid="{00000000-0005-0000-0000-00000D020000}"/>
    <cellStyle name="20% - Accent1 2 2 4 4 2 3 2" xfId="627" xr:uid="{00000000-0005-0000-0000-00000E020000}"/>
    <cellStyle name="20% - Accent1 2 2 4 4 2 4" xfId="628" xr:uid="{00000000-0005-0000-0000-00000F020000}"/>
    <cellStyle name="20% - Accent1 2 2 4 4 3" xfId="629" xr:uid="{00000000-0005-0000-0000-000010020000}"/>
    <cellStyle name="20% - Accent1 2 2 4 4 3 2" xfId="630" xr:uid="{00000000-0005-0000-0000-000011020000}"/>
    <cellStyle name="20% - Accent1 2 2 4 4 3 2 2" xfId="631" xr:uid="{00000000-0005-0000-0000-000012020000}"/>
    <cellStyle name="20% - Accent1 2 2 4 4 3 3" xfId="632" xr:uid="{00000000-0005-0000-0000-000013020000}"/>
    <cellStyle name="20% - Accent1 2 2 4 4 4" xfId="633" xr:uid="{00000000-0005-0000-0000-000014020000}"/>
    <cellStyle name="20% - Accent1 2 2 4 4 4 2" xfId="634" xr:uid="{00000000-0005-0000-0000-000015020000}"/>
    <cellStyle name="20% - Accent1 2 2 4 4 5" xfId="635" xr:uid="{00000000-0005-0000-0000-000016020000}"/>
    <cellStyle name="20% - Accent1 2 2 4 5" xfId="636" xr:uid="{00000000-0005-0000-0000-000017020000}"/>
    <cellStyle name="20% - Accent1 2 2 4 5 2" xfId="637" xr:uid="{00000000-0005-0000-0000-000018020000}"/>
    <cellStyle name="20% - Accent1 2 2 4 5 2 2" xfId="638" xr:uid="{00000000-0005-0000-0000-000019020000}"/>
    <cellStyle name="20% - Accent1 2 2 4 5 2 2 2" xfId="639" xr:uid="{00000000-0005-0000-0000-00001A020000}"/>
    <cellStyle name="20% - Accent1 2 2 4 5 2 3" xfId="640" xr:uid="{00000000-0005-0000-0000-00001B020000}"/>
    <cellStyle name="20% - Accent1 2 2 4 5 3" xfId="641" xr:uid="{00000000-0005-0000-0000-00001C020000}"/>
    <cellStyle name="20% - Accent1 2 2 4 5 3 2" xfId="642" xr:uid="{00000000-0005-0000-0000-00001D020000}"/>
    <cellStyle name="20% - Accent1 2 2 4 5 4" xfId="643" xr:uid="{00000000-0005-0000-0000-00001E020000}"/>
    <cellStyle name="20% - Accent1 2 2 4 6" xfId="644" xr:uid="{00000000-0005-0000-0000-00001F020000}"/>
    <cellStyle name="20% - Accent1 2 2 4 6 2" xfId="645" xr:uid="{00000000-0005-0000-0000-000020020000}"/>
    <cellStyle name="20% - Accent1 2 2 4 6 2 2" xfId="646" xr:uid="{00000000-0005-0000-0000-000021020000}"/>
    <cellStyle name="20% - Accent1 2 2 4 6 3" xfId="647" xr:uid="{00000000-0005-0000-0000-000022020000}"/>
    <cellStyle name="20% - Accent1 2 2 4 7" xfId="648" xr:uid="{00000000-0005-0000-0000-000023020000}"/>
    <cellStyle name="20% - Accent1 2 2 4 7 2" xfId="649" xr:uid="{00000000-0005-0000-0000-000024020000}"/>
    <cellStyle name="20% - Accent1 2 2 4 8" xfId="650" xr:uid="{00000000-0005-0000-0000-000025020000}"/>
    <cellStyle name="20% - Accent1 2 2 4 9" xfId="651" xr:uid="{00000000-0005-0000-0000-000026020000}"/>
    <cellStyle name="20% - Accent1 2 2 5" xfId="652" xr:uid="{00000000-0005-0000-0000-000027020000}"/>
    <cellStyle name="20% - Accent1 2 2 5 2" xfId="653" xr:uid="{00000000-0005-0000-0000-000028020000}"/>
    <cellStyle name="20% - Accent1 2 2 5 2 2" xfId="654" xr:uid="{00000000-0005-0000-0000-000029020000}"/>
    <cellStyle name="20% - Accent1 2 2 5 2 2 2" xfId="655" xr:uid="{00000000-0005-0000-0000-00002A020000}"/>
    <cellStyle name="20% - Accent1 2 2 5 2 2 2 2" xfId="656" xr:uid="{00000000-0005-0000-0000-00002B020000}"/>
    <cellStyle name="20% - Accent1 2 2 5 2 2 2 2 2" xfId="657" xr:uid="{00000000-0005-0000-0000-00002C020000}"/>
    <cellStyle name="20% - Accent1 2 2 5 2 2 2 3" xfId="658" xr:uid="{00000000-0005-0000-0000-00002D020000}"/>
    <cellStyle name="20% - Accent1 2 2 5 2 2 3" xfId="659" xr:uid="{00000000-0005-0000-0000-00002E020000}"/>
    <cellStyle name="20% - Accent1 2 2 5 2 2 3 2" xfId="660" xr:uid="{00000000-0005-0000-0000-00002F020000}"/>
    <cellStyle name="20% - Accent1 2 2 5 2 2 4" xfId="661" xr:uid="{00000000-0005-0000-0000-000030020000}"/>
    <cellStyle name="20% - Accent1 2 2 5 2 3" xfId="662" xr:uid="{00000000-0005-0000-0000-000031020000}"/>
    <cellStyle name="20% - Accent1 2 2 5 2 3 2" xfId="663" xr:uid="{00000000-0005-0000-0000-000032020000}"/>
    <cellStyle name="20% - Accent1 2 2 5 2 3 2 2" xfId="664" xr:uid="{00000000-0005-0000-0000-000033020000}"/>
    <cellStyle name="20% - Accent1 2 2 5 2 3 3" xfId="665" xr:uid="{00000000-0005-0000-0000-000034020000}"/>
    <cellStyle name="20% - Accent1 2 2 5 2 4" xfId="666" xr:uid="{00000000-0005-0000-0000-000035020000}"/>
    <cellStyle name="20% - Accent1 2 2 5 2 4 2" xfId="667" xr:uid="{00000000-0005-0000-0000-000036020000}"/>
    <cellStyle name="20% - Accent1 2 2 5 2 5" xfId="668" xr:uid="{00000000-0005-0000-0000-000037020000}"/>
    <cellStyle name="20% - Accent1 2 2 5 3" xfId="669" xr:uid="{00000000-0005-0000-0000-000038020000}"/>
    <cellStyle name="20% - Accent1 2 2 5 3 2" xfId="670" xr:uid="{00000000-0005-0000-0000-000039020000}"/>
    <cellStyle name="20% - Accent1 2 2 5 3 2 2" xfId="671" xr:uid="{00000000-0005-0000-0000-00003A020000}"/>
    <cellStyle name="20% - Accent1 2 2 5 3 2 2 2" xfId="672" xr:uid="{00000000-0005-0000-0000-00003B020000}"/>
    <cellStyle name="20% - Accent1 2 2 5 3 2 3" xfId="673" xr:uid="{00000000-0005-0000-0000-00003C020000}"/>
    <cellStyle name="20% - Accent1 2 2 5 3 3" xfId="674" xr:uid="{00000000-0005-0000-0000-00003D020000}"/>
    <cellStyle name="20% - Accent1 2 2 5 3 3 2" xfId="675" xr:uid="{00000000-0005-0000-0000-00003E020000}"/>
    <cellStyle name="20% - Accent1 2 2 5 3 4" xfId="676" xr:uid="{00000000-0005-0000-0000-00003F020000}"/>
    <cellStyle name="20% - Accent1 2 2 5 4" xfId="677" xr:uid="{00000000-0005-0000-0000-000040020000}"/>
    <cellStyle name="20% - Accent1 2 2 5 4 2" xfId="678" xr:uid="{00000000-0005-0000-0000-000041020000}"/>
    <cellStyle name="20% - Accent1 2 2 5 4 2 2" xfId="679" xr:uid="{00000000-0005-0000-0000-000042020000}"/>
    <cellStyle name="20% - Accent1 2 2 5 4 3" xfId="680" xr:uid="{00000000-0005-0000-0000-000043020000}"/>
    <cellStyle name="20% - Accent1 2 2 5 5" xfId="681" xr:uid="{00000000-0005-0000-0000-000044020000}"/>
    <cellStyle name="20% - Accent1 2 2 5 5 2" xfId="682" xr:uid="{00000000-0005-0000-0000-000045020000}"/>
    <cellStyle name="20% - Accent1 2 2 5 6" xfId="683" xr:uid="{00000000-0005-0000-0000-000046020000}"/>
    <cellStyle name="20% - Accent1 2 2 5 7" xfId="684" xr:uid="{00000000-0005-0000-0000-000047020000}"/>
    <cellStyle name="20% - Accent1 2 2 6" xfId="685" xr:uid="{00000000-0005-0000-0000-000048020000}"/>
    <cellStyle name="20% - Accent1 2 2 6 2" xfId="686" xr:uid="{00000000-0005-0000-0000-000049020000}"/>
    <cellStyle name="20% - Accent1 2 2 6 2 2" xfId="687" xr:uid="{00000000-0005-0000-0000-00004A020000}"/>
    <cellStyle name="20% - Accent1 2 2 6 2 2 2" xfId="688" xr:uid="{00000000-0005-0000-0000-00004B020000}"/>
    <cellStyle name="20% - Accent1 2 2 6 2 2 2 2" xfId="689" xr:uid="{00000000-0005-0000-0000-00004C020000}"/>
    <cellStyle name="20% - Accent1 2 2 6 2 2 2 2 2" xfId="690" xr:uid="{00000000-0005-0000-0000-00004D020000}"/>
    <cellStyle name="20% - Accent1 2 2 6 2 2 2 3" xfId="691" xr:uid="{00000000-0005-0000-0000-00004E020000}"/>
    <cellStyle name="20% - Accent1 2 2 6 2 2 3" xfId="692" xr:uid="{00000000-0005-0000-0000-00004F020000}"/>
    <cellStyle name="20% - Accent1 2 2 6 2 2 3 2" xfId="693" xr:uid="{00000000-0005-0000-0000-000050020000}"/>
    <cellStyle name="20% - Accent1 2 2 6 2 2 4" xfId="694" xr:uid="{00000000-0005-0000-0000-000051020000}"/>
    <cellStyle name="20% - Accent1 2 2 6 2 3" xfId="695" xr:uid="{00000000-0005-0000-0000-000052020000}"/>
    <cellStyle name="20% - Accent1 2 2 6 2 3 2" xfId="696" xr:uid="{00000000-0005-0000-0000-000053020000}"/>
    <cellStyle name="20% - Accent1 2 2 6 2 3 2 2" xfId="697" xr:uid="{00000000-0005-0000-0000-000054020000}"/>
    <cellStyle name="20% - Accent1 2 2 6 2 3 3" xfId="698" xr:uid="{00000000-0005-0000-0000-000055020000}"/>
    <cellStyle name="20% - Accent1 2 2 6 2 4" xfId="699" xr:uid="{00000000-0005-0000-0000-000056020000}"/>
    <cellStyle name="20% - Accent1 2 2 6 2 4 2" xfId="700" xr:uid="{00000000-0005-0000-0000-000057020000}"/>
    <cellStyle name="20% - Accent1 2 2 6 2 5" xfId="701" xr:uid="{00000000-0005-0000-0000-000058020000}"/>
    <cellStyle name="20% - Accent1 2 2 6 3" xfId="702" xr:uid="{00000000-0005-0000-0000-000059020000}"/>
    <cellStyle name="20% - Accent1 2 2 6 3 2" xfId="703" xr:uid="{00000000-0005-0000-0000-00005A020000}"/>
    <cellStyle name="20% - Accent1 2 2 6 3 2 2" xfId="704" xr:uid="{00000000-0005-0000-0000-00005B020000}"/>
    <cellStyle name="20% - Accent1 2 2 6 3 2 2 2" xfId="705" xr:uid="{00000000-0005-0000-0000-00005C020000}"/>
    <cellStyle name="20% - Accent1 2 2 6 3 2 3" xfId="706" xr:uid="{00000000-0005-0000-0000-00005D020000}"/>
    <cellStyle name="20% - Accent1 2 2 6 3 3" xfId="707" xr:uid="{00000000-0005-0000-0000-00005E020000}"/>
    <cellStyle name="20% - Accent1 2 2 6 3 3 2" xfId="708" xr:uid="{00000000-0005-0000-0000-00005F020000}"/>
    <cellStyle name="20% - Accent1 2 2 6 3 4" xfId="709" xr:uid="{00000000-0005-0000-0000-000060020000}"/>
    <cellStyle name="20% - Accent1 2 2 6 4" xfId="710" xr:uid="{00000000-0005-0000-0000-000061020000}"/>
    <cellStyle name="20% - Accent1 2 2 6 4 2" xfId="711" xr:uid="{00000000-0005-0000-0000-000062020000}"/>
    <cellStyle name="20% - Accent1 2 2 6 4 2 2" xfId="712" xr:uid="{00000000-0005-0000-0000-000063020000}"/>
    <cellStyle name="20% - Accent1 2 2 6 4 3" xfId="713" xr:uid="{00000000-0005-0000-0000-000064020000}"/>
    <cellStyle name="20% - Accent1 2 2 6 5" xfId="714" xr:uid="{00000000-0005-0000-0000-000065020000}"/>
    <cellStyle name="20% - Accent1 2 2 6 5 2" xfId="715" xr:uid="{00000000-0005-0000-0000-000066020000}"/>
    <cellStyle name="20% - Accent1 2 2 6 6" xfId="716" xr:uid="{00000000-0005-0000-0000-000067020000}"/>
    <cellStyle name="20% - Accent1 2 2 6 7" xfId="717" xr:uid="{00000000-0005-0000-0000-000068020000}"/>
    <cellStyle name="20% - Accent1 2 2 7" xfId="718" xr:uid="{00000000-0005-0000-0000-000069020000}"/>
    <cellStyle name="20% - Accent1 2 2 7 2" xfId="719" xr:uid="{00000000-0005-0000-0000-00006A020000}"/>
    <cellStyle name="20% - Accent1 2 2 7 2 2" xfId="720" xr:uid="{00000000-0005-0000-0000-00006B020000}"/>
    <cellStyle name="20% - Accent1 2 2 7 2 2 2" xfId="721" xr:uid="{00000000-0005-0000-0000-00006C020000}"/>
    <cellStyle name="20% - Accent1 2 2 7 2 2 2 2" xfId="722" xr:uid="{00000000-0005-0000-0000-00006D020000}"/>
    <cellStyle name="20% - Accent1 2 2 7 2 2 3" xfId="723" xr:uid="{00000000-0005-0000-0000-00006E020000}"/>
    <cellStyle name="20% - Accent1 2 2 7 2 3" xfId="724" xr:uid="{00000000-0005-0000-0000-00006F020000}"/>
    <cellStyle name="20% - Accent1 2 2 7 2 3 2" xfId="725" xr:uid="{00000000-0005-0000-0000-000070020000}"/>
    <cellStyle name="20% - Accent1 2 2 7 2 4" xfId="726" xr:uid="{00000000-0005-0000-0000-000071020000}"/>
    <cellStyle name="20% - Accent1 2 2 7 3" xfId="727" xr:uid="{00000000-0005-0000-0000-000072020000}"/>
    <cellStyle name="20% - Accent1 2 2 7 3 2" xfId="728" xr:uid="{00000000-0005-0000-0000-000073020000}"/>
    <cellStyle name="20% - Accent1 2 2 7 3 2 2" xfId="729" xr:uid="{00000000-0005-0000-0000-000074020000}"/>
    <cellStyle name="20% - Accent1 2 2 7 3 3" xfId="730" xr:uid="{00000000-0005-0000-0000-000075020000}"/>
    <cellStyle name="20% - Accent1 2 2 7 4" xfId="731" xr:uid="{00000000-0005-0000-0000-000076020000}"/>
    <cellStyle name="20% - Accent1 2 2 7 4 2" xfId="732" xr:uid="{00000000-0005-0000-0000-000077020000}"/>
    <cellStyle name="20% - Accent1 2 2 7 5" xfId="733" xr:uid="{00000000-0005-0000-0000-000078020000}"/>
    <cellStyle name="20% - Accent1 2 2 7 6" xfId="734" xr:uid="{00000000-0005-0000-0000-000079020000}"/>
    <cellStyle name="20% - Accent1 2 2 8" xfId="735" xr:uid="{00000000-0005-0000-0000-00007A020000}"/>
    <cellStyle name="20% - Accent1 2 2 8 2" xfId="736" xr:uid="{00000000-0005-0000-0000-00007B020000}"/>
    <cellStyle name="20% - Accent1 2 2 8 2 2" xfId="737" xr:uid="{00000000-0005-0000-0000-00007C020000}"/>
    <cellStyle name="20% - Accent1 2 2 8 2 2 2" xfId="738" xr:uid="{00000000-0005-0000-0000-00007D020000}"/>
    <cellStyle name="20% - Accent1 2 2 8 2 3" xfId="739" xr:uid="{00000000-0005-0000-0000-00007E020000}"/>
    <cellStyle name="20% - Accent1 2 2 8 3" xfId="740" xr:uid="{00000000-0005-0000-0000-00007F020000}"/>
    <cellStyle name="20% - Accent1 2 2 8 3 2" xfId="741" xr:uid="{00000000-0005-0000-0000-000080020000}"/>
    <cellStyle name="20% - Accent1 2 2 8 4" xfId="742" xr:uid="{00000000-0005-0000-0000-000081020000}"/>
    <cellStyle name="20% - Accent1 2 2 9" xfId="743" xr:uid="{00000000-0005-0000-0000-000082020000}"/>
    <cellStyle name="20% - Accent1 2 2 9 2" xfId="744" xr:uid="{00000000-0005-0000-0000-000083020000}"/>
    <cellStyle name="20% - Accent1 2 2 9 2 2" xfId="745" xr:uid="{00000000-0005-0000-0000-000084020000}"/>
    <cellStyle name="20% - Accent1 2 2 9 3" xfId="746" xr:uid="{00000000-0005-0000-0000-000085020000}"/>
    <cellStyle name="20% - Accent1 2 3" xfId="747" xr:uid="{00000000-0005-0000-0000-000086020000}"/>
    <cellStyle name="20% - Accent1 2 3 10" xfId="748" xr:uid="{00000000-0005-0000-0000-000087020000}"/>
    <cellStyle name="20% - Accent1 2 3 11" xfId="749" xr:uid="{00000000-0005-0000-0000-000088020000}"/>
    <cellStyle name="20% - Accent1 2 3 2" xfId="750" xr:uid="{00000000-0005-0000-0000-000089020000}"/>
    <cellStyle name="20% - Accent1 2 3 2 2" xfId="751" xr:uid="{00000000-0005-0000-0000-00008A020000}"/>
    <cellStyle name="20% - Accent1 2 3 2 2 2" xfId="752" xr:uid="{00000000-0005-0000-0000-00008B020000}"/>
    <cellStyle name="20% - Accent1 2 3 2 2 2 2" xfId="753" xr:uid="{00000000-0005-0000-0000-00008C020000}"/>
    <cellStyle name="20% - Accent1 2 3 2 2 2 2 2" xfId="754" xr:uid="{00000000-0005-0000-0000-00008D020000}"/>
    <cellStyle name="20% - Accent1 2 3 2 2 2 2 2 2" xfId="755" xr:uid="{00000000-0005-0000-0000-00008E020000}"/>
    <cellStyle name="20% - Accent1 2 3 2 2 2 2 2 2 2" xfId="756" xr:uid="{00000000-0005-0000-0000-00008F020000}"/>
    <cellStyle name="20% - Accent1 2 3 2 2 2 2 2 3" xfId="757" xr:uid="{00000000-0005-0000-0000-000090020000}"/>
    <cellStyle name="20% - Accent1 2 3 2 2 2 2 3" xfId="758" xr:uid="{00000000-0005-0000-0000-000091020000}"/>
    <cellStyle name="20% - Accent1 2 3 2 2 2 2 3 2" xfId="759" xr:uid="{00000000-0005-0000-0000-000092020000}"/>
    <cellStyle name="20% - Accent1 2 3 2 2 2 2 4" xfId="760" xr:uid="{00000000-0005-0000-0000-000093020000}"/>
    <cellStyle name="20% - Accent1 2 3 2 2 2 3" xfId="761" xr:uid="{00000000-0005-0000-0000-000094020000}"/>
    <cellStyle name="20% - Accent1 2 3 2 2 2 3 2" xfId="762" xr:uid="{00000000-0005-0000-0000-000095020000}"/>
    <cellStyle name="20% - Accent1 2 3 2 2 2 3 2 2" xfId="763" xr:uid="{00000000-0005-0000-0000-000096020000}"/>
    <cellStyle name="20% - Accent1 2 3 2 2 2 3 3" xfId="764" xr:uid="{00000000-0005-0000-0000-000097020000}"/>
    <cellStyle name="20% - Accent1 2 3 2 2 2 4" xfId="765" xr:uid="{00000000-0005-0000-0000-000098020000}"/>
    <cellStyle name="20% - Accent1 2 3 2 2 2 4 2" xfId="766" xr:uid="{00000000-0005-0000-0000-000099020000}"/>
    <cellStyle name="20% - Accent1 2 3 2 2 2 5" xfId="767" xr:uid="{00000000-0005-0000-0000-00009A020000}"/>
    <cellStyle name="20% - Accent1 2 3 2 2 3" xfId="768" xr:uid="{00000000-0005-0000-0000-00009B020000}"/>
    <cellStyle name="20% - Accent1 2 3 2 2 3 2" xfId="769" xr:uid="{00000000-0005-0000-0000-00009C020000}"/>
    <cellStyle name="20% - Accent1 2 3 2 2 3 2 2" xfId="770" xr:uid="{00000000-0005-0000-0000-00009D020000}"/>
    <cellStyle name="20% - Accent1 2 3 2 2 3 2 2 2" xfId="771" xr:uid="{00000000-0005-0000-0000-00009E020000}"/>
    <cellStyle name="20% - Accent1 2 3 2 2 3 2 3" xfId="772" xr:uid="{00000000-0005-0000-0000-00009F020000}"/>
    <cellStyle name="20% - Accent1 2 3 2 2 3 3" xfId="773" xr:uid="{00000000-0005-0000-0000-0000A0020000}"/>
    <cellStyle name="20% - Accent1 2 3 2 2 3 3 2" xfId="774" xr:uid="{00000000-0005-0000-0000-0000A1020000}"/>
    <cellStyle name="20% - Accent1 2 3 2 2 3 4" xfId="775" xr:uid="{00000000-0005-0000-0000-0000A2020000}"/>
    <cellStyle name="20% - Accent1 2 3 2 2 4" xfId="776" xr:uid="{00000000-0005-0000-0000-0000A3020000}"/>
    <cellStyle name="20% - Accent1 2 3 2 2 4 2" xfId="777" xr:uid="{00000000-0005-0000-0000-0000A4020000}"/>
    <cellStyle name="20% - Accent1 2 3 2 2 4 2 2" xfId="778" xr:uid="{00000000-0005-0000-0000-0000A5020000}"/>
    <cellStyle name="20% - Accent1 2 3 2 2 4 3" xfId="779" xr:uid="{00000000-0005-0000-0000-0000A6020000}"/>
    <cellStyle name="20% - Accent1 2 3 2 2 5" xfId="780" xr:uid="{00000000-0005-0000-0000-0000A7020000}"/>
    <cellStyle name="20% - Accent1 2 3 2 2 5 2" xfId="781" xr:uid="{00000000-0005-0000-0000-0000A8020000}"/>
    <cellStyle name="20% - Accent1 2 3 2 2 6" xfId="782" xr:uid="{00000000-0005-0000-0000-0000A9020000}"/>
    <cellStyle name="20% - Accent1 2 3 2 3" xfId="783" xr:uid="{00000000-0005-0000-0000-0000AA020000}"/>
    <cellStyle name="20% - Accent1 2 3 2 3 2" xfId="784" xr:uid="{00000000-0005-0000-0000-0000AB020000}"/>
    <cellStyle name="20% - Accent1 2 3 2 3 2 2" xfId="785" xr:uid="{00000000-0005-0000-0000-0000AC020000}"/>
    <cellStyle name="20% - Accent1 2 3 2 3 2 2 2" xfId="786" xr:uid="{00000000-0005-0000-0000-0000AD020000}"/>
    <cellStyle name="20% - Accent1 2 3 2 3 2 2 2 2" xfId="787" xr:uid="{00000000-0005-0000-0000-0000AE020000}"/>
    <cellStyle name="20% - Accent1 2 3 2 3 2 2 2 2 2" xfId="788" xr:uid="{00000000-0005-0000-0000-0000AF020000}"/>
    <cellStyle name="20% - Accent1 2 3 2 3 2 2 2 3" xfId="789" xr:uid="{00000000-0005-0000-0000-0000B0020000}"/>
    <cellStyle name="20% - Accent1 2 3 2 3 2 2 3" xfId="790" xr:uid="{00000000-0005-0000-0000-0000B1020000}"/>
    <cellStyle name="20% - Accent1 2 3 2 3 2 2 3 2" xfId="791" xr:uid="{00000000-0005-0000-0000-0000B2020000}"/>
    <cellStyle name="20% - Accent1 2 3 2 3 2 2 4" xfId="792" xr:uid="{00000000-0005-0000-0000-0000B3020000}"/>
    <cellStyle name="20% - Accent1 2 3 2 3 2 3" xfId="793" xr:uid="{00000000-0005-0000-0000-0000B4020000}"/>
    <cellStyle name="20% - Accent1 2 3 2 3 2 3 2" xfId="794" xr:uid="{00000000-0005-0000-0000-0000B5020000}"/>
    <cellStyle name="20% - Accent1 2 3 2 3 2 3 2 2" xfId="795" xr:uid="{00000000-0005-0000-0000-0000B6020000}"/>
    <cellStyle name="20% - Accent1 2 3 2 3 2 3 3" xfId="796" xr:uid="{00000000-0005-0000-0000-0000B7020000}"/>
    <cellStyle name="20% - Accent1 2 3 2 3 2 4" xfId="797" xr:uid="{00000000-0005-0000-0000-0000B8020000}"/>
    <cellStyle name="20% - Accent1 2 3 2 3 2 4 2" xfId="798" xr:uid="{00000000-0005-0000-0000-0000B9020000}"/>
    <cellStyle name="20% - Accent1 2 3 2 3 2 5" xfId="799" xr:uid="{00000000-0005-0000-0000-0000BA020000}"/>
    <cellStyle name="20% - Accent1 2 3 2 3 3" xfId="800" xr:uid="{00000000-0005-0000-0000-0000BB020000}"/>
    <cellStyle name="20% - Accent1 2 3 2 3 3 2" xfId="801" xr:uid="{00000000-0005-0000-0000-0000BC020000}"/>
    <cellStyle name="20% - Accent1 2 3 2 3 3 2 2" xfId="802" xr:uid="{00000000-0005-0000-0000-0000BD020000}"/>
    <cellStyle name="20% - Accent1 2 3 2 3 3 2 2 2" xfId="803" xr:uid="{00000000-0005-0000-0000-0000BE020000}"/>
    <cellStyle name="20% - Accent1 2 3 2 3 3 2 3" xfId="804" xr:uid="{00000000-0005-0000-0000-0000BF020000}"/>
    <cellStyle name="20% - Accent1 2 3 2 3 3 3" xfId="805" xr:uid="{00000000-0005-0000-0000-0000C0020000}"/>
    <cellStyle name="20% - Accent1 2 3 2 3 3 3 2" xfId="806" xr:uid="{00000000-0005-0000-0000-0000C1020000}"/>
    <cellStyle name="20% - Accent1 2 3 2 3 3 4" xfId="807" xr:uid="{00000000-0005-0000-0000-0000C2020000}"/>
    <cellStyle name="20% - Accent1 2 3 2 3 4" xfId="808" xr:uid="{00000000-0005-0000-0000-0000C3020000}"/>
    <cellStyle name="20% - Accent1 2 3 2 3 4 2" xfId="809" xr:uid="{00000000-0005-0000-0000-0000C4020000}"/>
    <cellStyle name="20% - Accent1 2 3 2 3 4 2 2" xfId="810" xr:uid="{00000000-0005-0000-0000-0000C5020000}"/>
    <cellStyle name="20% - Accent1 2 3 2 3 4 3" xfId="811" xr:uid="{00000000-0005-0000-0000-0000C6020000}"/>
    <cellStyle name="20% - Accent1 2 3 2 3 5" xfId="812" xr:uid="{00000000-0005-0000-0000-0000C7020000}"/>
    <cellStyle name="20% - Accent1 2 3 2 3 5 2" xfId="813" xr:uid="{00000000-0005-0000-0000-0000C8020000}"/>
    <cellStyle name="20% - Accent1 2 3 2 3 6" xfId="814" xr:uid="{00000000-0005-0000-0000-0000C9020000}"/>
    <cellStyle name="20% - Accent1 2 3 2 4" xfId="815" xr:uid="{00000000-0005-0000-0000-0000CA020000}"/>
    <cellStyle name="20% - Accent1 2 3 2 4 2" xfId="816" xr:uid="{00000000-0005-0000-0000-0000CB020000}"/>
    <cellStyle name="20% - Accent1 2 3 2 4 2 2" xfId="817" xr:uid="{00000000-0005-0000-0000-0000CC020000}"/>
    <cellStyle name="20% - Accent1 2 3 2 4 2 2 2" xfId="818" xr:uid="{00000000-0005-0000-0000-0000CD020000}"/>
    <cellStyle name="20% - Accent1 2 3 2 4 2 2 2 2" xfId="819" xr:uid="{00000000-0005-0000-0000-0000CE020000}"/>
    <cellStyle name="20% - Accent1 2 3 2 4 2 2 3" xfId="820" xr:uid="{00000000-0005-0000-0000-0000CF020000}"/>
    <cellStyle name="20% - Accent1 2 3 2 4 2 3" xfId="821" xr:uid="{00000000-0005-0000-0000-0000D0020000}"/>
    <cellStyle name="20% - Accent1 2 3 2 4 2 3 2" xfId="822" xr:uid="{00000000-0005-0000-0000-0000D1020000}"/>
    <cellStyle name="20% - Accent1 2 3 2 4 2 4" xfId="823" xr:uid="{00000000-0005-0000-0000-0000D2020000}"/>
    <cellStyle name="20% - Accent1 2 3 2 4 3" xfId="824" xr:uid="{00000000-0005-0000-0000-0000D3020000}"/>
    <cellStyle name="20% - Accent1 2 3 2 4 3 2" xfId="825" xr:uid="{00000000-0005-0000-0000-0000D4020000}"/>
    <cellStyle name="20% - Accent1 2 3 2 4 3 2 2" xfId="826" xr:uid="{00000000-0005-0000-0000-0000D5020000}"/>
    <cellStyle name="20% - Accent1 2 3 2 4 3 3" xfId="827" xr:uid="{00000000-0005-0000-0000-0000D6020000}"/>
    <cellStyle name="20% - Accent1 2 3 2 4 4" xfId="828" xr:uid="{00000000-0005-0000-0000-0000D7020000}"/>
    <cellStyle name="20% - Accent1 2 3 2 4 4 2" xfId="829" xr:uid="{00000000-0005-0000-0000-0000D8020000}"/>
    <cellStyle name="20% - Accent1 2 3 2 4 5" xfId="830" xr:uid="{00000000-0005-0000-0000-0000D9020000}"/>
    <cellStyle name="20% - Accent1 2 3 2 5" xfId="831" xr:uid="{00000000-0005-0000-0000-0000DA020000}"/>
    <cellStyle name="20% - Accent1 2 3 2 5 2" xfId="832" xr:uid="{00000000-0005-0000-0000-0000DB020000}"/>
    <cellStyle name="20% - Accent1 2 3 2 5 2 2" xfId="833" xr:uid="{00000000-0005-0000-0000-0000DC020000}"/>
    <cellStyle name="20% - Accent1 2 3 2 5 2 2 2" xfId="834" xr:uid="{00000000-0005-0000-0000-0000DD020000}"/>
    <cellStyle name="20% - Accent1 2 3 2 5 2 3" xfId="835" xr:uid="{00000000-0005-0000-0000-0000DE020000}"/>
    <cellStyle name="20% - Accent1 2 3 2 5 3" xfId="836" xr:uid="{00000000-0005-0000-0000-0000DF020000}"/>
    <cellStyle name="20% - Accent1 2 3 2 5 3 2" xfId="837" xr:uid="{00000000-0005-0000-0000-0000E0020000}"/>
    <cellStyle name="20% - Accent1 2 3 2 5 4" xfId="838" xr:uid="{00000000-0005-0000-0000-0000E1020000}"/>
    <cellStyle name="20% - Accent1 2 3 2 6" xfId="839" xr:uid="{00000000-0005-0000-0000-0000E2020000}"/>
    <cellStyle name="20% - Accent1 2 3 2 6 2" xfId="840" xr:uid="{00000000-0005-0000-0000-0000E3020000}"/>
    <cellStyle name="20% - Accent1 2 3 2 6 2 2" xfId="841" xr:uid="{00000000-0005-0000-0000-0000E4020000}"/>
    <cellStyle name="20% - Accent1 2 3 2 6 3" xfId="842" xr:uid="{00000000-0005-0000-0000-0000E5020000}"/>
    <cellStyle name="20% - Accent1 2 3 2 7" xfId="843" xr:uid="{00000000-0005-0000-0000-0000E6020000}"/>
    <cellStyle name="20% - Accent1 2 3 2 7 2" xfId="844" xr:uid="{00000000-0005-0000-0000-0000E7020000}"/>
    <cellStyle name="20% - Accent1 2 3 2 8" xfId="845" xr:uid="{00000000-0005-0000-0000-0000E8020000}"/>
    <cellStyle name="20% - Accent1 2 3 3" xfId="846" xr:uid="{00000000-0005-0000-0000-0000E9020000}"/>
    <cellStyle name="20% - Accent1 2 3 3 2" xfId="847" xr:uid="{00000000-0005-0000-0000-0000EA020000}"/>
    <cellStyle name="20% - Accent1 2 3 3 2 2" xfId="848" xr:uid="{00000000-0005-0000-0000-0000EB020000}"/>
    <cellStyle name="20% - Accent1 2 3 3 2 2 2" xfId="849" xr:uid="{00000000-0005-0000-0000-0000EC020000}"/>
    <cellStyle name="20% - Accent1 2 3 3 2 2 2 2" xfId="850" xr:uid="{00000000-0005-0000-0000-0000ED020000}"/>
    <cellStyle name="20% - Accent1 2 3 3 2 2 2 2 2" xfId="851" xr:uid="{00000000-0005-0000-0000-0000EE020000}"/>
    <cellStyle name="20% - Accent1 2 3 3 2 2 2 2 2 2" xfId="852" xr:uid="{00000000-0005-0000-0000-0000EF020000}"/>
    <cellStyle name="20% - Accent1 2 3 3 2 2 2 2 3" xfId="853" xr:uid="{00000000-0005-0000-0000-0000F0020000}"/>
    <cellStyle name="20% - Accent1 2 3 3 2 2 2 3" xfId="854" xr:uid="{00000000-0005-0000-0000-0000F1020000}"/>
    <cellStyle name="20% - Accent1 2 3 3 2 2 2 3 2" xfId="855" xr:uid="{00000000-0005-0000-0000-0000F2020000}"/>
    <cellStyle name="20% - Accent1 2 3 3 2 2 2 4" xfId="856" xr:uid="{00000000-0005-0000-0000-0000F3020000}"/>
    <cellStyle name="20% - Accent1 2 3 3 2 2 3" xfId="857" xr:uid="{00000000-0005-0000-0000-0000F4020000}"/>
    <cellStyle name="20% - Accent1 2 3 3 2 2 3 2" xfId="858" xr:uid="{00000000-0005-0000-0000-0000F5020000}"/>
    <cellStyle name="20% - Accent1 2 3 3 2 2 3 2 2" xfId="859" xr:uid="{00000000-0005-0000-0000-0000F6020000}"/>
    <cellStyle name="20% - Accent1 2 3 3 2 2 3 3" xfId="860" xr:uid="{00000000-0005-0000-0000-0000F7020000}"/>
    <cellStyle name="20% - Accent1 2 3 3 2 2 4" xfId="861" xr:uid="{00000000-0005-0000-0000-0000F8020000}"/>
    <cellStyle name="20% - Accent1 2 3 3 2 2 4 2" xfId="862" xr:uid="{00000000-0005-0000-0000-0000F9020000}"/>
    <cellStyle name="20% - Accent1 2 3 3 2 2 5" xfId="863" xr:uid="{00000000-0005-0000-0000-0000FA020000}"/>
    <cellStyle name="20% - Accent1 2 3 3 2 3" xfId="864" xr:uid="{00000000-0005-0000-0000-0000FB020000}"/>
    <cellStyle name="20% - Accent1 2 3 3 2 3 2" xfId="865" xr:uid="{00000000-0005-0000-0000-0000FC020000}"/>
    <cellStyle name="20% - Accent1 2 3 3 2 3 2 2" xfId="866" xr:uid="{00000000-0005-0000-0000-0000FD020000}"/>
    <cellStyle name="20% - Accent1 2 3 3 2 3 2 2 2" xfId="867" xr:uid="{00000000-0005-0000-0000-0000FE020000}"/>
    <cellStyle name="20% - Accent1 2 3 3 2 3 2 3" xfId="868" xr:uid="{00000000-0005-0000-0000-0000FF020000}"/>
    <cellStyle name="20% - Accent1 2 3 3 2 3 3" xfId="869" xr:uid="{00000000-0005-0000-0000-000000030000}"/>
    <cellStyle name="20% - Accent1 2 3 3 2 3 3 2" xfId="870" xr:uid="{00000000-0005-0000-0000-000001030000}"/>
    <cellStyle name="20% - Accent1 2 3 3 2 3 4" xfId="871" xr:uid="{00000000-0005-0000-0000-000002030000}"/>
    <cellStyle name="20% - Accent1 2 3 3 2 4" xfId="872" xr:uid="{00000000-0005-0000-0000-000003030000}"/>
    <cellStyle name="20% - Accent1 2 3 3 2 4 2" xfId="873" xr:uid="{00000000-0005-0000-0000-000004030000}"/>
    <cellStyle name="20% - Accent1 2 3 3 2 4 2 2" xfId="874" xr:uid="{00000000-0005-0000-0000-000005030000}"/>
    <cellStyle name="20% - Accent1 2 3 3 2 4 3" xfId="875" xr:uid="{00000000-0005-0000-0000-000006030000}"/>
    <cellStyle name="20% - Accent1 2 3 3 2 5" xfId="876" xr:uid="{00000000-0005-0000-0000-000007030000}"/>
    <cellStyle name="20% - Accent1 2 3 3 2 5 2" xfId="877" xr:uid="{00000000-0005-0000-0000-000008030000}"/>
    <cellStyle name="20% - Accent1 2 3 3 2 6" xfId="878" xr:uid="{00000000-0005-0000-0000-000009030000}"/>
    <cellStyle name="20% - Accent1 2 3 3 3" xfId="879" xr:uid="{00000000-0005-0000-0000-00000A030000}"/>
    <cellStyle name="20% - Accent1 2 3 3 3 2" xfId="880" xr:uid="{00000000-0005-0000-0000-00000B030000}"/>
    <cellStyle name="20% - Accent1 2 3 3 3 2 2" xfId="881" xr:uid="{00000000-0005-0000-0000-00000C030000}"/>
    <cellStyle name="20% - Accent1 2 3 3 3 2 2 2" xfId="882" xr:uid="{00000000-0005-0000-0000-00000D030000}"/>
    <cellStyle name="20% - Accent1 2 3 3 3 2 2 2 2" xfId="883" xr:uid="{00000000-0005-0000-0000-00000E030000}"/>
    <cellStyle name="20% - Accent1 2 3 3 3 2 2 2 2 2" xfId="884" xr:uid="{00000000-0005-0000-0000-00000F030000}"/>
    <cellStyle name="20% - Accent1 2 3 3 3 2 2 2 3" xfId="885" xr:uid="{00000000-0005-0000-0000-000010030000}"/>
    <cellStyle name="20% - Accent1 2 3 3 3 2 2 3" xfId="886" xr:uid="{00000000-0005-0000-0000-000011030000}"/>
    <cellStyle name="20% - Accent1 2 3 3 3 2 2 3 2" xfId="887" xr:uid="{00000000-0005-0000-0000-000012030000}"/>
    <cellStyle name="20% - Accent1 2 3 3 3 2 2 4" xfId="888" xr:uid="{00000000-0005-0000-0000-000013030000}"/>
    <cellStyle name="20% - Accent1 2 3 3 3 2 3" xfId="889" xr:uid="{00000000-0005-0000-0000-000014030000}"/>
    <cellStyle name="20% - Accent1 2 3 3 3 2 3 2" xfId="890" xr:uid="{00000000-0005-0000-0000-000015030000}"/>
    <cellStyle name="20% - Accent1 2 3 3 3 2 3 2 2" xfId="891" xr:uid="{00000000-0005-0000-0000-000016030000}"/>
    <cellStyle name="20% - Accent1 2 3 3 3 2 3 3" xfId="892" xr:uid="{00000000-0005-0000-0000-000017030000}"/>
    <cellStyle name="20% - Accent1 2 3 3 3 2 4" xfId="893" xr:uid="{00000000-0005-0000-0000-000018030000}"/>
    <cellStyle name="20% - Accent1 2 3 3 3 2 4 2" xfId="894" xr:uid="{00000000-0005-0000-0000-000019030000}"/>
    <cellStyle name="20% - Accent1 2 3 3 3 2 5" xfId="895" xr:uid="{00000000-0005-0000-0000-00001A030000}"/>
    <cellStyle name="20% - Accent1 2 3 3 3 3" xfId="896" xr:uid="{00000000-0005-0000-0000-00001B030000}"/>
    <cellStyle name="20% - Accent1 2 3 3 3 3 2" xfId="897" xr:uid="{00000000-0005-0000-0000-00001C030000}"/>
    <cellStyle name="20% - Accent1 2 3 3 3 3 2 2" xfId="898" xr:uid="{00000000-0005-0000-0000-00001D030000}"/>
    <cellStyle name="20% - Accent1 2 3 3 3 3 2 2 2" xfId="899" xr:uid="{00000000-0005-0000-0000-00001E030000}"/>
    <cellStyle name="20% - Accent1 2 3 3 3 3 2 3" xfId="900" xr:uid="{00000000-0005-0000-0000-00001F030000}"/>
    <cellStyle name="20% - Accent1 2 3 3 3 3 3" xfId="901" xr:uid="{00000000-0005-0000-0000-000020030000}"/>
    <cellStyle name="20% - Accent1 2 3 3 3 3 3 2" xfId="902" xr:uid="{00000000-0005-0000-0000-000021030000}"/>
    <cellStyle name="20% - Accent1 2 3 3 3 3 4" xfId="903" xr:uid="{00000000-0005-0000-0000-000022030000}"/>
    <cellStyle name="20% - Accent1 2 3 3 3 4" xfId="904" xr:uid="{00000000-0005-0000-0000-000023030000}"/>
    <cellStyle name="20% - Accent1 2 3 3 3 4 2" xfId="905" xr:uid="{00000000-0005-0000-0000-000024030000}"/>
    <cellStyle name="20% - Accent1 2 3 3 3 4 2 2" xfId="906" xr:uid="{00000000-0005-0000-0000-000025030000}"/>
    <cellStyle name="20% - Accent1 2 3 3 3 4 3" xfId="907" xr:uid="{00000000-0005-0000-0000-000026030000}"/>
    <cellStyle name="20% - Accent1 2 3 3 3 5" xfId="908" xr:uid="{00000000-0005-0000-0000-000027030000}"/>
    <cellStyle name="20% - Accent1 2 3 3 3 5 2" xfId="909" xr:uid="{00000000-0005-0000-0000-000028030000}"/>
    <cellStyle name="20% - Accent1 2 3 3 3 6" xfId="910" xr:uid="{00000000-0005-0000-0000-000029030000}"/>
    <cellStyle name="20% - Accent1 2 3 3 4" xfId="911" xr:uid="{00000000-0005-0000-0000-00002A030000}"/>
    <cellStyle name="20% - Accent1 2 3 3 4 2" xfId="912" xr:uid="{00000000-0005-0000-0000-00002B030000}"/>
    <cellStyle name="20% - Accent1 2 3 3 4 2 2" xfId="913" xr:uid="{00000000-0005-0000-0000-00002C030000}"/>
    <cellStyle name="20% - Accent1 2 3 3 4 2 2 2" xfId="914" xr:uid="{00000000-0005-0000-0000-00002D030000}"/>
    <cellStyle name="20% - Accent1 2 3 3 4 2 2 2 2" xfId="915" xr:uid="{00000000-0005-0000-0000-00002E030000}"/>
    <cellStyle name="20% - Accent1 2 3 3 4 2 2 3" xfId="916" xr:uid="{00000000-0005-0000-0000-00002F030000}"/>
    <cellStyle name="20% - Accent1 2 3 3 4 2 3" xfId="917" xr:uid="{00000000-0005-0000-0000-000030030000}"/>
    <cellStyle name="20% - Accent1 2 3 3 4 2 3 2" xfId="918" xr:uid="{00000000-0005-0000-0000-000031030000}"/>
    <cellStyle name="20% - Accent1 2 3 3 4 2 4" xfId="919" xr:uid="{00000000-0005-0000-0000-000032030000}"/>
    <cellStyle name="20% - Accent1 2 3 3 4 3" xfId="920" xr:uid="{00000000-0005-0000-0000-000033030000}"/>
    <cellStyle name="20% - Accent1 2 3 3 4 3 2" xfId="921" xr:uid="{00000000-0005-0000-0000-000034030000}"/>
    <cellStyle name="20% - Accent1 2 3 3 4 3 2 2" xfId="922" xr:uid="{00000000-0005-0000-0000-000035030000}"/>
    <cellStyle name="20% - Accent1 2 3 3 4 3 3" xfId="923" xr:uid="{00000000-0005-0000-0000-000036030000}"/>
    <cellStyle name="20% - Accent1 2 3 3 4 4" xfId="924" xr:uid="{00000000-0005-0000-0000-000037030000}"/>
    <cellStyle name="20% - Accent1 2 3 3 4 4 2" xfId="925" xr:uid="{00000000-0005-0000-0000-000038030000}"/>
    <cellStyle name="20% - Accent1 2 3 3 4 5" xfId="926" xr:uid="{00000000-0005-0000-0000-000039030000}"/>
    <cellStyle name="20% - Accent1 2 3 3 5" xfId="927" xr:uid="{00000000-0005-0000-0000-00003A030000}"/>
    <cellStyle name="20% - Accent1 2 3 3 5 2" xfId="928" xr:uid="{00000000-0005-0000-0000-00003B030000}"/>
    <cellStyle name="20% - Accent1 2 3 3 5 2 2" xfId="929" xr:uid="{00000000-0005-0000-0000-00003C030000}"/>
    <cellStyle name="20% - Accent1 2 3 3 5 2 2 2" xfId="930" xr:uid="{00000000-0005-0000-0000-00003D030000}"/>
    <cellStyle name="20% - Accent1 2 3 3 5 2 3" xfId="931" xr:uid="{00000000-0005-0000-0000-00003E030000}"/>
    <cellStyle name="20% - Accent1 2 3 3 5 3" xfId="932" xr:uid="{00000000-0005-0000-0000-00003F030000}"/>
    <cellStyle name="20% - Accent1 2 3 3 5 3 2" xfId="933" xr:uid="{00000000-0005-0000-0000-000040030000}"/>
    <cellStyle name="20% - Accent1 2 3 3 5 4" xfId="934" xr:uid="{00000000-0005-0000-0000-000041030000}"/>
    <cellStyle name="20% - Accent1 2 3 3 6" xfId="935" xr:uid="{00000000-0005-0000-0000-000042030000}"/>
    <cellStyle name="20% - Accent1 2 3 3 6 2" xfId="936" xr:uid="{00000000-0005-0000-0000-000043030000}"/>
    <cellStyle name="20% - Accent1 2 3 3 6 2 2" xfId="937" xr:uid="{00000000-0005-0000-0000-000044030000}"/>
    <cellStyle name="20% - Accent1 2 3 3 6 3" xfId="938" xr:uid="{00000000-0005-0000-0000-000045030000}"/>
    <cellStyle name="20% - Accent1 2 3 3 7" xfId="939" xr:uid="{00000000-0005-0000-0000-000046030000}"/>
    <cellStyle name="20% - Accent1 2 3 3 7 2" xfId="940" xr:uid="{00000000-0005-0000-0000-000047030000}"/>
    <cellStyle name="20% - Accent1 2 3 3 8" xfId="941" xr:uid="{00000000-0005-0000-0000-000048030000}"/>
    <cellStyle name="20% - Accent1 2 3 4" xfId="942" xr:uid="{00000000-0005-0000-0000-000049030000}"/>
    <cellStyle name="20% - Accent1 2 3 4 2" xfId="943" xr:uid="{00000000-0005-0000-0000-00004A030000}"/>
    <cellStyle name="20% - Accent1 2 3 4 2 2" xfId="944" xr:uid="{00000000-0005-0000-0000-00004B030000}"/>
    <cellStyle name="20% - Accent1 2 3 4 2 2 2" xfId="945" xr:uid="{00000000-0005-0000-0000-00004C030000}"/>
    <cellStyle name="20% - Accent1 2 3 4 2 2 2 2" xfId="946" xr:uid="{00000000-0005-0000-0000-00004D030000}"/>
    <cellStyle name="20% - Accent1 2 3 4 2 2 2 2 2" xfId="947" xr:uid="{00000000-0005-0000-0000-00004E030000}"/>
    <cellStyle name="20% - Accent1 2 3 4 2 2 2 3" xfId="948" xr:uid="{00000000-0005-0000-0000-00004F030000}"/>
    <cellStyle name="20% - Accent1 2 3 4 2 2 3" xfId="949" xr:uid="{00000000-0005-0000-0000-000050030000}"/>
    <cellStyle name="20% - Accent1 2 3 4 2 2 3 2" xfId="950" xr:uid="{00000000-0005-0000-0000-000051030000}"/>
    <cellStyle name="20% - Accent1 2 3 4 2 2 4" xfId="951" xr:uid="{00000000-0005-0000-0000-000052030000}"/>
    <cellStyle name="20% - Accent1 2 3 4 2 3" xfId="952" xr:uid="{00000000-0005-0000-0000-000053030000}"/>
    <cellStyle name="20% - Accent1 2 3 4 2 3 2" xfId="953" xr:uid="{00000000-0005-0000-0000-000054030000}"/>
    <cellStyle name="20% - Accent1 2 3 4 2 3 2 2" xfId="954" xr:uid="{00000000-0005-0000-0000-000055030000}"/>
    <cellStyle name="20% - Accent1 2 3 4 2 3 3" xfId="955" xr:uid="{00000000-0005-0000-0000-000056030000}"/>
    <cellStyle name="20% - Accent1 2 3 4 2 4" xfId="956" xr:uid="{00000000-0005-0000-0000-000057030000}"/>
    <cellStyle name="20% - Accent1 2 3 4 2 4 2" xfId="957" xr:uid="{00000000-0005-0000-0000-000058030000}"/>
    <cellStyle name="20% - Accent1 2 3 4 2 5" xfId="958" xr:uid="{00000000-0005-0000-0000-000059030000}"/>
    <cellStyle name="20% - Accent1 2 3 4 3" xfId="959" xr:uid="{00000000-0005-0000-0000-00005A030000}"/>
    <cellStyle name="20% - Accent1 2 3 4 3 2" xfId="960" xr:uid="{00000000-0005-0000-0000-00005B030000}"/>
    <cellStyle name="20% - Accent1 2 3 4 3 2 2" xfId="961" xr:uid="{00000000-0005-0000-0000-00005C030000}"/>
    <cellStyle name="20% - Accent1 2 3 4 3 2 2 2" xfId="962" xr:uid="{00000000-0005-0000-0000-00005D030000}"/>
    <cellStyle name="20% - Accent1 2 3 4 3 2 3" xfId="963" xr:uid="{00000000-0005-0000-0000-00005E030000}"/>
    <cellStyle name="20% - Accent1 2 3 4 3 3" xfId="964" xr:uid="{00000000-0005-0000-0000-00005F030000}"/>
    <cellStyle name="20% - Accent1 2 3 4 3 3 2" xfId="965" xr:uid="{00000000-0005-0000-0000-000060030000}"/>
    <cellStyle name="20% - Accent1 2 3 4 3 4" xfId="966" xr:uid="{00000000-0005-0000-0000-000061030000}"/>
    <cellStyle name="20% - Accent1 2 3 4 4" xfId="967" xr:uid="{00000000-0005-0000-0000-000062030000}"/>
    <cellStyle name="20% - Accent1 2 3 4 4 2" xfId="968" xr:uid="{00000000-0005-0000-0000-000063030000}"/>
    <cellStyle name="20% - Accent1 2 3 4 4 2 2" xfId="969" xr:uid="{00000000-0005-0000-0000-000064030000}"/>
    <cellStyle name="20% - Accent1 2 3 4 4 3" xfId="970" xr:uid="{00000000-0005-0000-0000-000065030000}"/>
    <cellStyle name="20% - Accent1 2 3 4 5" xfId="971" xr:uid="{00000000-0005-0000-0000-000066030000}"/>
    <cellStyle name="20% - Accent1 2 3 4 5 2" xfId="972" xr:uid="{00000000-0005-0000-0000-000067030000}"/>
    <cellStyle name="20% - Accent1 2 3 4 6" xfId="973" xr:uid="{00000000-0005-0000-0000-000068030000}"/>
    <cellStyle name="20% - Accent1 2 3 5" xfId="974" xr:uid="{00000000-0005-0000-0000-000069030000}"/>
    <cellStyle name="20% - Accent1 2 3 5 2" xfId="975" xr:uid="{00000000-0005-0000-0000-00006A030000}"/>
    <cellStyle name="20% - Accent1 2 3 5 2 2" xfId="976" xr:uid="{00000000-0005-0000-0000-00006B030000}"/>
    <cellStyle name="20% - Accent1 2 3 5 2 2 2" xfId="977" xr:uid="{00000000-0005-0000-0000-00006C030000}"/>
    <cellStyle name="20% - Accent1 2 3 5 2 2 2 2" xfId="978" xr:uid="{00000000-0005-0000-0000-00006D030000}"/>
    <cellStyle name="20% - Accent1 2 3 5 2 2 2 2 2" xfId="979" xr:uid="{00000000-0005-0000-0000-00006E030000}"/>
    <cellStyle name="20% - Accent1 2 3 5 2 2 2 3" xfId="980" xr:uid="{00000000-0005-0000-0000-00006F030000}"/>
    <cellStyle name="20% - Accent1 2 3 5 2 2 3" xfId="981" xr:uid="{00000000-0005-0000-0000-000070030000}"/>
    <cellStyle name="20% - Accent1 2 3 5 2 2 3 2" xfId="982" xr:uid="{00000000-0005-0000-0000-000071030000}"/>
    <cellStyle name="20% - Accent1 2 3 5 2 2 4" xfId="983" xr:uid="{00000000-0005-0000-0000-000072030000}"/>
    <cellStyle name="20% - Accent1 2 3 5 2 3" xfId="984" xr:uid="{00000000-0005-0000-0000-000073030000}"/>
    <cellStyle name="20% - Accent1 2 3 5 2 3 2" xfId="985" xr:uid="{00000000-0005-0000-0000-000074030000}"/>
    <cellStyle name="20% - Accent1 2 3 5 2 3 2 2" xfId="986" xr:uid="{00000000-0005-0000-0000-000075030000}"/>
    <cellStyle name="20% - Accent1 2 3 5 2 3 3" xfId="987" xr:uid="{00000000-0005-0000-0000-000076030000}"/>
    <cellStyle name="20% - Accent1 2 3 5 2 4" xfId="988" xr:uid="{00000000-0005-0000-0000-000077030000}"/>
    <cellStyle name="20% - Accent1 2 3 5 2 4 2" xfId="989" xr:uid="{00000000-0005-0000-0000-000078030000}"/>
    <cellStyle name="20% - Accent1 2 3 5 2 5" xfId="990" xr:uid="{00000000-0005-0000-0000-000079030000}"/>
    <cellStyle name="20% - Accent1 2 3 5 3" xfId="991" xr:uid="{00000000-0005-0000-0000-00007A030000}"/>
    <cellStyle name="20% - Accent1 2 3 5 3 2" xfId="992" xr:uid="{00000000-0005-0000-0000-00007B030000}"/>
    <cellStyle name="20% - Accent1 2 3 5 3 2 2" xfId="993" xr:uid="{00000000-0005-0000-0000-00007C030000}"/>
    <cellStyle name="20% - Accent1 2 3 5 3 2 2 2" xfId="994" xr:uid="{00000000-0005-0000-0000-00007D030000}"/>
    <cellStyle name="20% - Accent1 2 3 5 3 2 3" xfId="995" xr:uid="{00000000-0005-0000-0000-00007E030000}"/>
    <cellStyle name="20% - Accent1 2 3 5 3 3" xfId="996" xr:uid="{00000000-0005-0000-0000-00007F030000}"/>
    <cellStyle name="20% - Accent1 2 3 5 3 3 2" xfId="997" xr:uid="{00000000-0005-0000-0000-000080030000}"/>
    <cellStyle name="20% - Accent1 2 3 5 3 4" xfId="998" xr:uid="{00000000-0005-0000-0000-000081030000}"/>
    <cellStyle name="20% - Accent1 2 3 5 4" xfId="999" xr:uid="{00000000-0005-0000-0000-000082030000}"/>
    <cellStyle name="20% - Accent1 2 3 5 4 2" xfId="1000" xr:uid="{00000000-0005-0000-0000-000083030000}"/>
    <cellStyle name="20% - Accent1 2 3 5 4 2 2" xfId="1001" xr:uid="{00000000-0005-0000-0000-000084030000}"/>
    <cellStyle name="20% - Accent1 2 3 5 4 3" xfId="1002" xr:uid="{00000000-0005-0000-0000-000085030000}"/>
    <cellStyle name="20% - Accent1 2 3 5 5" xfId="1003" xr:uid="{00000000-0005-0000-0000-000086030000}"/>
    <cellStyle name="20% - Accent1 2 3 5 5 2" xfId="1004" xr:uid="{00000000-0005-0000-0000-000087030000}"/>
    <cellStyle name="20% - Accent1 2 3 5 6" xfId="1005" xr:uid="{00000000-0005-0000-0000-000088030000}"/>
    <cellStyle name="20% - Accent1 2 3 6" xfId="1006" xr:uid="{00000000-0005-0000-0000-000089030000}"/>
    <cellStyle name="20% - Accent1 2 3 6 2" xfId="1007" xr:uid="{00000000-0005-0000-0000-00008A030000}"/>
    <cellStyle name="20% - Accent1 2 3 6 2 2" xfId="1008" xr:uid="{00000000-0005-0000-0000-00008B030000}"/>
    <cellStyle name="20% - Accent1 2 3 6 2 2 2" xfId="1009" xr:uid="{00000000-0005-0000-0000-00008C030000}"/>
    <cellStyle name="20% - Accent1 2 3 6 2 2 2 2" xfId="1010" xr:uid="{00000000-0005-0000-0000-00008D030000}"/>
    <cellStyle name="20% - Accent1 2 3 6 2 2 3" xfId="1011" xr:uid="{00000000-0005-0000-0000-00008E030000}"/>
    <cellStyle name="20% - Accent1 2 3 6 2 3" xfId="1012" xr:uid="{00000000-0005-0000-0000-00008F030000}"/>
    <cellStyle name="20% - Accent1 2 3 6 2 3 2" xfId="1013" xr:uid="{00000000-0005-0000-0000-000090030000}"/>
    <cellStyle name="20% - Accent1 2 3 6 2 4" xfId="1014" xr:uid="{00000000-0005-0000-0000-000091030000}"/>
    <cellStyle name="20% - Accent1 2 3 6 3" xfId="1015" xr:uid="{00000000-0005-0000-0000-000092030000}"/>
    <cellStyle name="20% - Accent1 2 3 6 3 2" xfId="1016" xr:uid="{00000000-0005-0000-0000-000093030000}"/>
    <cellStyle name="20% - Accent1 2 3 6 3 2 2" xfId="1017" xr:uid="{00000000-0005-0000-0000-000094030000}"/>
    <cellStyle name="20% - Accent1 2 3 6 3 3" xfId="1018" xr:uid="{00000000-0005-0000-0000-000095030000}"/>
    <cellStyle name="20% - Accent1 2 3 6 4" xfId="1019" xr:uid="{00000000-0005-0000-0000-000096030000}"/>
    <cellStyle name="20% - Accent1 2 3 6 4 2" xfId="1020" xr:uid="{00000000-0005-0000-0000-000097030000}"/>
    <cellStyle name="20% - Accent1 2 3 6 5" xfId="1021" xr:uid="{00000000-0005-0000-0000-000098030000}"/>
    <cellStyle name="20% - Accent1 2 3 7" xfId="1022" xr:uid="{00000000-0005-0000-0000-000099030000}"/>
    <cellStyle name="20% - Accent1 2 3 7 2" xfId="1023" xr:uid="{00000000-0005-0000-0000-00009A030000}"/>
    <cellStyle name="20% - Accent1 2 3 7 2 2" xfId="1024" xr:uid="{00000000-0005-0000-0000-00009B030000}"/>
    <cellStyle name="20% - Accent1 2 3 7 2 2 2" xfId="1025" xr:uid="{00000000-0005-0000-0000-00009C030000}"/>
    <cellStyle name="20% - Accent1 2 3 7 2 3" xfId="1026" xr:uid="{00000000-0005-0000-0000-00009D030000}"/>
    <cellStyle name="20% - Accent1 2 3 7 3" xfId="1027" xr:uid="{00000000-0005-0000-0000-00009E030000}"/>
    <cellStyle name="20% - Accent1 2 3 7 3 2" xfId="1028" xr:uid="{00000000-0005-0000-0000-00009F030000}"/>
    <cellStyle name="20% - Accent1 2 3 7 4" xfId="1029" xr:uid="{00000000-0005-0000-0000-0000A0030000}"/>
    <cellStyle name="20% - Accent1 2 3 8" xfId="1030" xr:uid="{00000000-0005-0000-0000-0000A1030000}"/>
    <cellStyle name="20% - Accent1 2 3 8 2" xfId="1031" xr:uid="{00000000-0005-0000-0000-0000A2030000}"/>
    <cellStyle name="20% - Accent1 2 3 8 2 2" xfId="1032" xr:uid="{00000000-0005-0000-0000-0000A3030000}"/>
    <cellStyle name="20% - Accent1 2 3 8 3" xfId="1033" xr:uid="{00000000-0005-0000-0000-0000A4030000}"/>
    <cellStyle name="20% - Accent1 2 3 9" xfId="1034" xr:uid="{00000000-0005-0000-0000-0000A5030000}"/>
    <cellStyle name="20% - Accent1 2 3 9 2" xfId="1035" xr:uid="{00000000-0005-0000-0000-0000A6030000}"/>
    <cellStyle name="20% - Accent1 2 4" xfId="1036" xr:uid="{00000000-0005-0000-0000-0000A7030000}"/>
    <cellStyle name="20% - Accent1 2 4 10" xfId="1037" xr:uid="{00000000-0005-0000-0000-0000A8030000}"/>
    <cellStyle name="20% - Accent1 2 4 2" xfId="1038" xr:uid="{00000000-0005-0000-0000-0000A9030000}"/>
    <cellStyle name="20% - Accent1 2 4 2 2" xfId="1039" xr:uid="{00000000-0005-0000-0000-0000AA030000}"/>
    <cellStyle name="20% - Accent1 2 4 2 2 2" xfId="1040" xr:uid="{00000000-0005-0000-0000-0000AB030000}"/>
    <cellStyle name="20% - Accent1 2 4 2 2 2 2" xfId="1041" xr:uid="{00000000-0005-0000-0000-0000AC030000}"/>
    <cellStyle name="20% - Accent1 2 4 2 2 2 2 2" xfId="1042" xr:uid="{00000000-0005-0000-0000-0000AD030000}"/>
    <cellStyle name="20% - Accent1 2 4 2 2 2 2 2 2" xfId="1043" xr:uid="{00000000-0005-0000-0000-0000AE030000}"/>
    <cellStyle name="20% - Accent1 2 4 2 2 2 2 2 2 2" xfId="1044" xr:uid="{00000000-0005-0000-0000-0000AF030000}"/>
    <cellStyle name="20% - Accent1 2 4 2 2 2 2 2 3" xfId="1045" xr:uid="{00000000-0005-0000-0000-0000B0030000}"/>
    <cellStyle name="20% - Accent1 2 4 2 2 2 2 3" xfId="1046" xr:uid="{00000000-0005-0000-0000-0000B1030000}"/>
    <cellStyle name="20% - Accent1 2 4 2 2 2 2 3 2" xfId="1047" xr:uid="{00000000-0005-0000-0000-0000B2030000}"/>
    <cellStyle name="20% - Accent1 2 4 2 2 2 2 4" xfId="1048" xr:uid="{00000000-0005-0000-0000-0000B3030000}"/>
    <cellStyle name="20% - Accent1 2 4 2 2 2 3" xfId="1049" xr:uid="{00000000-0005-0000-0000-0000B4030000}"/>
    <cellStyle name="20% - Accent1 2 4 2 2 2 3 2" xfId="1050" xr:uid="{00000000-0005-0000-0000-0000B5030000}"/>
    <cellStyle name="20% - Accent1 2 4 2 2 2 3 2 2" xfId="1051" xr:uid="{00000000-0005-0000-0000-0000B6030000}"/>
    <cellStyle name="20% - Accent1 2 4 2 2 2 3 3" xfId="1052" xr:uid="{00000000-0005-0000-0000-0000B7030000}"/>
    <cellStyle name="20% - Accent1 2 4 2 2 2 4" xfId="1053" xr:uid="{00000000-0005-0000-0000-0000B8030000}"/>
    <cellStyle name="20% - Accent1 2 4 2 2 2 4 2" xfId="1054" xr:uid="{00000000-0005-0000-0000-0000B9030000}"/>
    <cellStyle name="20% - Accent1 2 4 2 2 2 5" xfId="1055" xr:uid="{00000000-0005-0000-0000-0000BA030000}"/>
    <cellStyle name="20% - Accent1 2 4 2 2 3" xfId="1056" xr:uid="{00000000-0005-0000-0000-0000BB030000}"/>
    <cellStyle name="20% - Accent1 2 4 2 2 3 2" xfId="1057" xr:uid="{00000000-0005-0000-0000-0000BC030000}"/>
    <cellStyle name="20% - Accent1 2 4 2 2 3 2 2" xfId="1058" xr:uid="{00000000-0005-0000-0000-0000BD030000}"/>
    <cellStyle name="20% - Accent1 2 4 2 2 3 2 2 2" xfId="1059" xr:uid="{00000000-0005-0000-0000-0000BE030000}"/>
    <cellStyle name="20% - Accent1 2 4 2 2 3 2 3" xfId="1060" xr:uid="{00000000-0005-0000-0000-0000BF030000}"/>
    <cellStyle name="20% - Accent1 2 4 2 2 3 3" xfId="1061" xr:uid="{00000000-0005-0000-0000-0000C0030000}"/>
    <cellStyle name="20% - Accent1 2 4 2 2 3 3 2" xfId="1062" xr:uid="{00000000-0005-0000-0000-0000C1030000}"/>
    <cellStyle name="20% - Accent1 2 4 2 2 3 4" xfId="1063" xr:uid="{00000000-0005-0000-0000-0000C2030000}"/>
    <cellStyle name="20% - Accent1 2 4 2 2 4" xfId="1064" xr:uid="{00000000-0005-0000-0000-0000C3030000}"/>
    <cellStyle name="20% - Accent1 2 4 2 2 4 2" xfId="1065" xr:uid="{00000000-0005-0000-0000-0000C4030000}"/>
    <cellStyle name="20% - Accent1 2 4 2 2 4 2 2" xfId="1066" xr:uid="{00000000-0005-0000-0000-0000C5030000}"/>
    <cellStyle name="20% - Accent1 2 4 2 2 4 3" xfId="1067" xr:uid="{00000000-0005-0000-0000-0000C6030000}"/>
    <cellStyle name="20% - Accent1 2 4 2 2 5" xfId="1068" xr:uid="{00000000-0005-0000-0000-0000C7030000}"/>
    <cellStyle name="20% - Accent1 2 4 2 2 5 2" xfId="1069" xr:uid="{00000000-0005-0000-0000-0000C8030000}"/>
    <cellStyle name="20% - Accent1 2 4 2 2 6" xfId="1070" xr:uid="{00000000-0005-0000-0000-0000C9030000}"/>
    <cellStyle name="20% - Accent1 2 4 2 2 7" xfId="1071" xr:uid="{00000000-0005-0000-0000-0000CA030000}"/>
    <cellStyle name="20% - Accent1 2 4 2 3" xfId="1072" xr:uid="{00000000-0005-0000-0000-0000CB030000}"/>
    <cellStyle name="20% - Accent1 2 4 2 3 2" xfId="1073" xr:uid="{00000000-0005-0000-0000-0000CC030000}"/>
    <cellStyle name="20% - Accent1 2 4 2 3 2 2" xfId="1074" xr:uid="{00000000-0005-0000-0000-0000CD030000}"/>
    <cellStyle name="20% - Accent1 2 4 2 3 2 2 2" xfId="1075" xr:uid="{00000000-0005-0000-0000-0000CE030000}"/>
    <cellStyle name="20% - Accent1 2 4 2 3 2 2 2 2" xfId="1076" xr:uid="{00000000-0005-0000-0000-0000CF030000}"/>
    <cellStyle name="20% - Accent1 2 4 2 3 2 2 2 2 2" xfId="1077" xr:uid="{00000000-0005-0000-0000-0000D0030000}"/>
    <cellStyle name="20% - Accent1 2 4 2 3 2 2 2 3" xfId="1078" xr:uid="{00000000-0005-0000-0000-0000D1030000}"/>
    <cellStyle name="20% - Accent1 2 4 2 3 2 2 3" xfId="1079" xr:uid="{00000000-0005-0000-0000-0000D2030000}"/>
    <cellStyle name="20% - Accent1 2 4 2 3 2 2 3 2" xfId="1080" xr:uid="{00000000-0005-0000-0000-0000D3030000}"/>
    <cellStyle name="20% - Accent1 2 4 2 3 2 2 4" xfId="1081" xr:uid="{00000000-0005-0000-0000-0000D4030000}"/>
    <cellStyle name="20% - Accent1 2 4 2 3 2 3" xfId="1082" xr:uid="{00000000-0005-0000-0000-0000D5030000}"/>
    <cellStyle name="20% - Accent1 2 4 2 3 2 3 2" xfId="1083" xr:uid="{00000000-0005-0000-0000-0000D6030000}"/>
    <cellStyle name="20% - Accent1 2 4 2 3 2 3 2 2" xfId="1084" xr:uid="{00000000-0005-0000-0000-0000D7030000}"/>
    <cellStyle name="20% - Accent1 2 4 2 3 2 3 3" xfId="1085" xr:uid="{00000000-0005-0000-0000-0000D8030000}"/>
    <cellStyle name="20% - Accent1 2 4 2 3 2 4" xfId="1086" xr:uid="{00000000-0005-0000-0000-0000D9030000}"/>
    <cellStyle name="20% - Accent1 2 4 2 3 2 4 2" xfId="1087" xr:uid="{00000000-0005-0000-0000-0000DA030000}"/>
    <cellStyle name="20% - Accent1 2 4 2 3 2 5" xfId="1088" xr:uid="{00000000-0005-0000-0000-0000DB030000}"/>
    <cellStyle name="20% - Accent1 2 4 2 3 3" xfId="1089" xr:uid="{00000000-0005-0000-0000-0000DC030000}"/>
    <cellStyle name="20% - Accent1 2 4 2 3 3 2" xfId="1090" xr:uid="{00000000-0005-0000-0000-0000DD030000}"/>
    <cellStyle name="20% - Accent1 2 4 2 3 3 2 2" xfId="1091" xr:uid="{00000000-0005-0000-0000-0000DE030000}"/>
    <cellStyle name="20% - Accent1 2 4 2 3 3 2 2 2" xfId="1092" xr:uid="{00000000-0005-0000-0000-0000DF030000}"/>
    <cellStyle name="20% - Accent1 2 4 2 3 3 2 3" xfId="1093" xr:uid="{00000000-0005-0000-0000-0000E0030000}"/>
    <cellStyle name="20% - Accent1 2 4 2 3 3 3" xfId="1094" xr:uid="{00000000-0005-0000-0000-0000E1030000}"/>
    <cellStyle name="20% - Accent1 2 4 2 3 3 3 2" xfId="1095" xr:uid="{00000000-0005-0000-0000-0000E2030000}"/>
    <cellStyle name="20% - Accent1 2 4 2 3 3 4" xfId="1096" xr:uid="{00000000-0005-0000-0000-0000E3030000}"/>
    <cellStyle name="20% - Accent1 2 4 2 3 4" xfId="1097" xr:uid="{00000000-0005-0000-0000-0000E4030000}"/>
    <cellStyle name="20% - Accent1 2 4 2 3 4 2" xfId="1098" xr:uid="{00000000-0005-0000-0000-0000E5030000}"/>
    <cellStyle name="20% - Accent1 2 4 2 3 4 2 2" xfId="1099" xr:uid="{00000000-0005-0000-0000-0000E6030000}"/>
    <cellStyle name="20% - Accent1 2 4 2 3 4 3" xfId="1100" xr:uid="{00000000-0005-0000-0000-0000E7030000}"/>
    <cellStyle name="20% - Accent1 2 4 2 3 5" xfId="1101" xr:uid="{00000000-0005-0000-0000-0000E8030000}"/>
    <cellStyle name="20% - Accent1 2 4 2 3 5 2" xfId="1102" xr:uid="{00000000-0005-0000-0000-0000E9030000}"/>
    <cellStyle name="20% - Accent1 2 4 2 3 6" xfId="1103" xr:uid="{00000000-0005-0000-0000-0000EA030000}"/>
    <cellStyle name="20% - Accent1 2 4 2 3 7" xfId="1104" xr:uid="{00000000-0005-0000-0000-0000EB030000}"/>
    <cellStyle name="20% - Accent1 2 4 2 4" xfId="1105" xr:uid="{00000000-0005-0000-0000-0000EC030000}"/>
    <cellStyle name="20% - Accent1 2 4 2 4 2" xfId="1106" xr:uid="{00000000-0005-0000-0000-0000ED030000}"/>
    <cellStyle name="20% - Accent1 2 4 2 4 2 2" xfId="1107" xr:uid="{00000000-0005-0000-0000-0000EE030000}"/>
    <cellStyle name="20% - Accent1 2 4 2 4 2 2 2" xfId="1108" xr:uid="{00000000-0005-0000-0000-0000EF030000}"/>
    <cellStyle name="20% - Accent1 2 4 2 4 2 2 2 2" xfId="1109" xr:uid="{00000000-0005-0000-0000-0000F0030000}"/>
    <cellStyle name="20% - Accent1 2 4 2 4 2 2 3" xfId="1110" xr:uid="{00000000-0005-0000-0000-0000F1030000}"/>
    <cellStyle name="20% - Accent1 2 4 2 4 2 3" xfId="1111" xr:uid="{00000000-0005-0000-0000-0000F2030000}"/>
    <cellStyle name="20% - Accent1 2 4 2 4 2 3 2" xfId="1112" xr:uid="{00000000-0005-0000-0000-0000F3030000}"/>
    <cellStyle name="20% - Accent1 2 4 2 4 2 4" xfId="1113" xr:uid="{00000000-0005-0000-0000-0000F4030000}"/>
    <cellStyle name="20% - Accent1 2 4 2 4 3" xfId="1114" xr:uid="{00000000-0005-0000-0000-0000F5030000}"/>
    <cellStyle name="20% - Accent1 2 4 2 4 3 2" xfId="1115" xr:uid="{00000000-0005-0000-0000-0000F6030000}"/>
    <cellStyle name="20% - Accent1 2 4 2 4 3 2 2" xfId="1116" xr:uid="{00000000-0005-0000-0000-0000F7030000}"/>
    <cellStyle name="20% - Accent1 2 4 2 4 3 3" xfId="1117" xr:uid="{00000000-0005-0000-0000-0000F8030000}"/>
    <cellStyle name="20% - Accent1 2 4 2 4 4" xfId="1118" xr:uid="{00000000-0005-0000-0000-0000F9030000}"/>
    <cellStyle name="20% - Accent1 2 4 2 4 4 2" xfId="1119" xr:uid="{00000000-0005-0000-0000-0000FA030000}"/>
    <cellStyle name="20% - Accent1 2 4 2 4 5" xfId="1120" xr:uid="{00000000-0005-0000-0000-0000FB030000}"/>
    <cellStyle name="20% - Accent1 2 4 2 5" xfId="1121" xr:uid="{00000000-0005-0000-0000-0000FC030000}"/>
    <cellStyle name="20% - Accent1 2 4 2 5 2" xfId="1122" xr:uid="{00000000-0005-0000-0000-0000FD030000}"/>
    <cellStyle name="20% - Accent1 2 4 2 5 2 2" xfId="1123" xr:uid="{00000000-0005-0000-0000-0000FE030000}"/>
    <cellStyle name="20% - Accent1 2 4 2 5 2 2 2" xfId="1124" xr:uid="{00000000-0005-0000-0000-0000FF030000}"/>
    <cellStyle name="20% - Accent1 2 4 2 5 2 3" xfId="1125" xr:uid="{00000000-0005-0000-0000-000000040000}"/>
    <cellStyle name="20% - Accent1 2 4 2 5 3" xfId="1126" xr:uid="{00000000-0005-0000-0000-000001040000}"/>
    <cellStyle name="20% - Accent1 2 4 2 5 3 2" xfId="1127" xr:uid="{00000000-0005-0000-0000-000002040000}"/>
    <cellStyle name="20% - Accent1 2 4 2 5 4" xfId="1128" xr:uid="{00000000-0005-0000-0000-000003040000}"/>
    <cellStyle name="20% - Accent1 2 4 2 6" xfId="1129" xr:uid="{00000000-0005-0000-0000-000004040000}"/>
    <cellStyle name="20% - Accent1 2 4 2 6 2" xfId="1130" xr:uid="{00000000-0005-0000-0000-000005040000}"/>
    <cellStyle name="20% - Accent1 2 4 2 6 2 2" xfId="1131" xr:uid="{00000000-0005-0000-0000-000006040000}"/>
    <cellStyle name="20% - Accent1 2 4 2 6 3" xfId="1132" xr:uid="{00000000-0005-0000-0000-000007040000}"/>
    <cellStyle name="20% - Accent1 2 4 2 7" xfId="1133" xr:uid="{00000000-0005-0000-0000-000008040000}"/>
    <cellStyle name="20% - Accent1 2 4 2 7 2" xfId="1134" xr:uid="{00000000-0005-0000-0000-000009040000}"/>
    <cellStyle name="20% - Accent1 2 4 2 8" xfId="1135" xr:uid="{00000000-0005-0000-0000-00000A040000}"/>
    <cellStyle name="20% - Accent1 2 4 2 9" xfId="1136" xr:uid="{00000000-0005-0000-0000-00000B040000}"/>
    <cellStyle name="20% - Accent1 2 4 3" xfId="1137" xr:uid="{00000000-0005-0000-0000-00000C040000}"/>
    <cellStyle name="20% - Accent1 2 4 3 2" xfId="1138" xr:uid="{00000000-0005-0000-0000-00000D040000}"/>
    <cellStyle name="20% - Accent1 2 4 3 2 2" xfId="1139" xr:uid="{00000000-0005-0000-0000-00000E040000}"/>
    <cellStyle name="20% - Accent1 2 4 3 2 2 2" xfId="1140" xr:uid="{00000000-0005-0000-0000-00000F040000}"/>
    <cellStyle name="20% - Accent1 2 4 3 2 2 2 2" xfId="1141" xr:uid="{00000000-0005-0000-0000-000010040000}"/>
    <cellStyle name="20% - Accent1 2 4 3 2 2 2 2 2" xfId="1142" xr:uid="{00000000-0005-0000-0000-000011040000}"/>
    <cellStyle name="20% - Accent1 2 4 3 2 2 2 3" xfId="1143" xr:uid="{00000000-0005-0000-0000-000012040000}"/>
    <cellStyle name="20% - Accent1 2 4 3 2 2 3" xfId="1144" xr:uid="{00000000-0005-0000-0000-000013040000}"/>
    <cellStyle name="20% - Accent1 2 4 3 2 2 3 2" xfId="1145" xr:uid="{00000000-0005-0000-0000-000014040000}"/>
    <cellStyle name="20% - Accent1 2 4 3 2 2 4" xfId="1146" xr:uid="{00000000-0005-0000-0000-000015040000}"/>
    <cellStyle name="20% - Accent1 2 4 3 2 3" xfId="1147" xr:uid="{00000000-0005-0000-0000-000016040000}"/>
    <cellStyle name="20% - Accent1 2 4 3 2 3 2" xfId="1148" xr:uid="{00000000-0005-0000-0000-000017040000}"/>
    <cellStyle name="20% - Accent1 2 4 3 2 3 2 2" xfId="1149" xr:uid="{00000000-0005-0000-0000-000018040000}"/>
    <cellStyle name="20% - Accent1 2 4 3 2 3 3" xfId="1150" xr:uid="{00000000-0005-0000-0000-000019040000}"/>
    <cellStyle name="20% - Accent1 2 4 3 2 4" xfId="1151" xr:uid="{00000000-0005-0000-0000-00001A040000}"/>
    <cellStyle name="20% - Accent1 2 4 3 2 4 2" xfId="1152" xr:uid="{00000000-0005-0000-0000-00001B040000}"/>
    <cellStyle name="20% - Accent1 2 4 3 2 5" xfId="1153" xr:uid="{00000000-0005-0000-0000-00001C040000}"/>
    <cellStyle name="20% - Accent1 2 4 3 3" xfId="1154" xr:uid="{00000000-0005-0000-0000-00001D040000}"/>
    <cellStyle name="20% - Accent1 2 4 3 3 2" xfId="1155" xr:uid="{00000000-0005-0000-0000-00001E040000}"/>
    <cellStyle name="20% - Accent1 2 4 3 3 2 2" xfId="1156" xr:uid="{00000000-0005-0000-0000-00001F040000}"/>
    <cellStyle name="20% - Accent1 2 4 3 3 2 2 2" xfId="1157" xr:uid="{00000000-0005-0000-0000-000020040000}"/>
    <cellStyle name="20% - Accent1 2 4 3 3 2 3" xfId="1158" xr:uid="{00000000-0005-0000-0000-000021040000}"/>
    <cellStyle name="20% - Accent1 2 4 3 3 3" xfId="1159" xr:uid="{00000000-0005-0000-0000-000022040000}"/>
    <cellStyle name="20% - Accent1 2 4 3 3 3 2" xfId="1160" xr:uid="{00000000-0005-0000-0000-000023040000}"/>
    <cellStyle name="20% - Accent1 2 4 3 3 4" xfId="1161" xr:uid="{00000000-0005-0000-0000-000024040000}"/>
    <cellStyle name="20% - Accent1 2 4 3 4" xfId="1162" xr:uid="{00000000-0005-0000-0000-000025040000}"/>
    <cellStyle name="20% - Accent1 2 4 3 4 2" xfId="1163" xr:uid="{00000000-0005-0000-0000-000026040000}"/>
    <cellStyle name="20% - Accent1 2 4 3 4 2 2" xfId="1164" xr:uid="{00000000-0005-0000-0000-000027040000}"/>
    <cellStyle name="20% - Accent1 2 4 3 4 3" xfId="1165" xr:uid="{00000000-0005-0000-0000-000028040000}"/>
    <cellStyle name="20% - Accent1 2 4 3 5" xfId="1166" xr:uid="{00000000-0005-0000-0000-000029040000}"/>
    <cellStyle name="20% - Accent1 2 4 3 5 2" xfId="1167" xr:uid="{00000000-0005-0000-0000-00002A040000}"/>
    <cellStyle name="20% - Accent1 2 4 3 6" xfId="1168" xr:uid="{00000000-0005-0000-0000-00002B040000}"/>
    <cellStyle name="20% - Accent1 2 4 3 7" xfId="1169" xr:uid="{00000000-0005-0000-0000-00002C040000}"/>
    <cellStyle name="20% - Accent1 2 4 4" xfId="1170" xr:uid="{00000000-0005-0000-0000-00002D040000}"/>
    <cellStyle name="20% - Accent1 2 4 4 2" xfId="1171" xr:uid="{00000000-0005-0000-0000-00002E040000}"/>
    <cellStyle name="20% - Accent1 2 4 4 2 2" xfId="1172" xr:uid="{00000000-0005-0000-0000-00002F040000}"/>
    <cellStyle name="20% - Accent1 2 4 4 2 2 2" xfId="1173" xr:uid="{00000000-0005-0000-0000-000030040000}"/>
    <cellStyle name="20% - Accent1 2 4 4 2 2 2 2" xfId="1174" xr:uid="{00000000-0005-0000-0000-000031040000}"/>
    <cellStyle name="20% - Accent1 2 4 4 2 2 2 2 2" xfId="1175" xr:uid="{00000000-0005-0000-0000-000032040000}"/>
    <cellStyle name="20% - Accent1 2 4 4 2 2 2 3" xfId="1176" xr:uid="{00000000-0005-0000-0000-000033040000}"/>
    <cellStyle name="20% - Accent1 2 4 4 2 2 3" xfId="1177" xr:uid="{00000000-0005-0000-0000-000034040000}"/>
    <cellStyle name="20% - Accent1 2 4 4 2 2 3 2" xfId="1178" xr:uid="{00000000-0005-0000-0000-000035040000}"/>
    <cellStyle name="20% - Accent1 2 4 4 2 2 4" xfId="1179" xr:uid="{00000000-0005-0000-0000-000036040000}"/>
    <cellStyle name="20% - Accent1 2 4 4 2 3" xfId="1180" xr:uid="{00000000-0005-0000-0000-000037040000}"/>
    <cellStyle name="20% - Accent1 2 4 4 2 3 2" xfId="1181" xr:uid="{00000000-0005-0000-0000-000038040000}"/>
    <cellStyle name="20% - Accent1 2 4 4 2 3 2 2" xfId="1182" xr:uid="{00000000-0005-0000-0000-000039040000}"/>
    <cellStyle name="20% - Accent1 2 4 4 2 3 3" xfId="1183" xr:uid="{00000000-0005-0000-0000-00003A040000}"/>
    <cellStyle name="20% - Accent1 2 4 4 2 4" xfId="1184" xr:uid="{00000000-0005-0000-0000-00003B040000}"/>
    <cellStyle name="20% - Accent1 2 4 4 2 4 2" xfId="1185" xr:uid="{00000000-0005-0000-0000-00003C040000}"/>
    <cellStyle name="20% - Accent1 2 4 4 2 5" xfId="1186" xr:uid="{00000000-0005-0000-0000-00003D040000}"/>
    <cellStyle name="20% - Accent1 2 4 4 3" xfId="1187" xr:uid="{00000000-0005-0000-0000-00003E040000}"/>
    <cellStyle name="20% - Accent1 2 4 4 3 2" xfId="1188" xr:uid="{00000000-0005-0000-0000-00003F040000}"/>
    <cellStyle name="20% - Accent1 2 4 4 3 2 2" xfId="1189" xr:uid="{00000000-0005-0000-0000-000040040000}"/>
    <cellStyle name="20% - Accent1 2 4 4 3 2 2 2" xfId="1190" xr:uid="{00000000-0005-0000-0000-000041040000}"/>
    <cellStyle name="20% - Accent1 2 4 4 3 2 3" xfId="1191" xr:uid="{00000000-0005-0000-0000-000042040000}"/>
    <cellStyle name="20% - Accent1 2 4 4 3 3" xfId="1192" xr:uid="{00000000-0005-0000-0000-000043040000}"/>
    <cellStyle name="20% - Accent1 2 4 4 3 3 2" xfId="1193" xr:uid="{00000000-0005-0000-0000-000044040000}"/>
    <cellStyle name="20% - Accent1 2 4 4 3 4" xfId="1194" xr:uid="{00000000-0005-0000-0000-000045040000}"/>
    <cellStyle name="20% - Accent1 2 4 4 4" xfId="1195" xr:uid="{00000000-0005-0000-0000-000046040000}"/>
    <cellStyle name="20% - Accent1 2 4 4 4 2" xfId="1196" xr:uid="{00000000-0005-0000-0000-000047040000}"/>
    <cellStyle name="20% - Accent1 2 4 4 4 2 2" xfId="1197" xr:uid="{00000000-0005-0000-0000-000048040000}"/>
    <cellStyle name="20% - Accent1 2 4 4 4 3" xfId="1198" xr:uid="{00000000-0005-0000-0000-000049040000}"/>
    <cellStyle name="20% - Accent1 2 4 4 5" xfId="1199" xr:uid="{00000000-0005-0000-0000-00004A040000}"/>
    <cellStyle name="20% - Accent1 2 4 4 5 2" xfId="1200" xr:uid="{00000000-0005-0000-0000-00004B040000}"/>
    <cellStyle name="20% - Accent1 2 4 4 6" xfId="1201" xr:uid="{00000000-0005-0000-0000-00004C040000}"/>
    <cellStyle name="20% - Accent1 2 4 4 7" xfId="1202" xr:uid="{00000000-0005-0000-0000-00004D040000}"/>
    <cellStyle name="20% - Accent1 2 4 5" xfId="1203" xr:uid="{00000000-0005-0000-0000-00004E040000}"/>
    <cellStyle name="20% - Accent1 2 4 5 2" xfId="1204" xr:uid="{00000000-0005-0000-0000-00004F040000}"/>
    <cellStyle name="20% - Accent1 2 4 5 2 2" xfId="1205" xr:uid="{00000000-0005-0000-0000-000050040000}"/>
    <cellStyle name="20% - Accent1 2 4 5 2 2 2" xfId="1206" xr:uid="{00000000-0005-0000-0000-000051040000}"/>
    <cellStyle name="20% - Accent1 2 4 5 2 2 2 2" xfId="1207" xr:uid="{00000000-0005-0000-0000-000052040000}"/>
    <cellStyle name="20% - Accent1 2 4 5 2 2 3" xfId="1208" xr:uid="{00000000-0005-0000-0000-000053040000}"/>
    <cellStyle name="20% - Accent1 2 4 5 2 3" xfId="1209" xr:uid="{00000000-0005-0000-0000-000054040000}"/>
    <cellStyle name="20% - Accent1 2 4 5 2 3 2" xfId="1210" xr:uid="{00000000-0005-0000-0000-000055040000}"/>
    <cellStyle name="20% - Accent1 2 4 5 2 4" xfId="1211" xr:uid="{00000000-0005-0000-0000-000056040000}"/>
    <cellStyle name="20% - Accent1 2 4 5 3" xfId="1212" xr:uid="{00000000-0005-0000-0000-000057040000}"/>
    <cellStyle name="20% - Accent1 2 4 5 3 2" xfId="1213" xr:uid="{00000000-0005-0000-0000-000058040000}"/>
    <cellStyle name="20% - Accent1 2 4 5 3 2 2" xfId="1214" xr:uid="{00000000-0005-0000-0000-000059040000}"/>
    <cellStyle name="20% - Accent1 2 4 5 3 3" xfId="1215" xr:uid="{00000000-0005-0000-0000-00005A040000}"/>
    <cellStyle name="20% - Accent1 2 4 5 4" xfId="1216" xr:uid="{00000000-0005-0000-0000-00005B040000}"/>
    <cellStyle name="20% - Accent1 2 4 5 4 2" xfId="1217" xr:uid="{00000000-0005-0000-0000-00005C040000}"/>
    <cellStyle name="20% - Accent1 2 4 5 5" xfId="1218" xr:uid="{00000000-0005-0000-0000-00005D040000}"/>
    <cellStyle name="20% - Accent1 2 4 5 6" xfId="1219" xr:uid="{00000000-0005-0000-0000-00005E040000}"/>
    <cellStyle name="20% - Accent1 2 4 6" xfId="1220" xr:uid="{00000000-0005-0000-0000-00005F040000}"/>
    <cellStyle name="20% - Accent1 2 4 6 2" xfId="1221" xr:uid="{00000000-0005-0000-0000-000060040000}"/>
    <cellStyle name="20% - Accent1 2 4 6 2 2" xfId="1222" xr:uid="{00000000-0005-0000-0000-000061040000}"/>
    <cellStyle name="20% - Accent1 2 4 6 2 2 2" xfId="1223" xr:uid="{00000000-0005-0000-0000-000062040000}"/>
    <cellStyle name="20% - Accent1 2 4 6 2 3" xfId="1224" xr:uid="{00000000-0005-0000-0000-000063040000}"/>
    <cellStyle name="20% - Accent1 2 4 6 3" xfId="1225" xr:uid="{00000000-0005-0000-0000-000064040000}"/>
    <cellStyle name="20% - Accent1 2 4 6 3 2" xfId="1226" xr:uid="{00000000-0005-0000-0000-000065040000}"/>
    <cellStyle name="20% - Accent1 2 4 6 4" xfId="1227" xr:uid="{00000000-0005-0000-0000-000066040000}"/>
    <cellStyle name="20% - Accent1 2 4 7" xfId="1228" xr:uid="{00000000-0005-0000-0000-000067040000}"/>
    <cellStyle name="20% - Accent1 2 4 7 2" xfId="1229" xr:uid="{00000000-0005-0000-0000-000068040000}"/>
    <cellStyle name="20% - Accent1 2 4 7 2 2" xfId="1230" xr:uid="{00000000-0005-0000-0000-000069040000}"/>
    <cellStyle name="20% - Accent1 2 4 7 3" xfId="1231" xr:uid="{00000000-0005-0000-0000-00006A040000}"/>
    <cellStyle name="20% - Accent1 2 4 8" xfId="1232" xr:uid="{00000000-0005-0000-0000-00006B040000}"/>
    <cellStyle name="20% - Accent1 2 4 8 2" xfId="1233" xr:uid="{00000000-0005-0000-0000-00006C040000}"/>
    <cellStyle name="20% - Accent1 2 4 9" xfId="1234" xr:uid="{00000000-0005-0000-0000-00006D040000}"/>
    <cellStyle name="20% - Accent1 2 5" xfId="1235" xr:uid="{00000000-0005-0000-0000-00006E040000}"/>
    <cellStyle name="20% - Accent1 2 5 2" xfId="1236" xr:uid="{00000000-0005-0000-0000-00006F040000}"/>
    <cellStyle name="20% - Accent1 2 5 2 2" xfId="1237" xr:uid="{00000000-0005-0000-0000-000070040000}"/>
    <cellStyle name="20% - Accent1 2 5 2 2 2" xfId="1238" xr:uid="{00000000-0005-0000-0000-000071040000}"/>
    <cellStyle name="20% - Accent1 2 5 2 2 2 2" xfId="1239" xr:uid="{00000000-0005-0000-0000-000072040000}"/>
    <cellStyle name="20% - Accent1 2 5 2 2 2 2 2" xfId="1240" xr:uid="{00000000-0005-0000-0000-000073040000}"/>
    <cellStyle name="20% - Accent1 2 5 2 2 2 2 2 2" xfId="1241" xr:uid="{00000000-0005-0000-0000-000074040000}"/>
    <cellStyle name="20% - Accent1 2 5 2 2 2 2 3" xfId="1242" xr:uid="{00000000-0005-0000-0000-000075040000}"/>
    <cellStyle name="20% - Accent1 2 5 2 2 2 3" xfId="1243" xr:uid="{00000000-0005-0000-0000-000076040000}"/>
    <cellStyle name="20% - Accent1 2 5 2 2 2 3 2" xfId="1244" xr:uid="{00000000-0005-0000-0000-000077040000}"/>
    <cellStyle name="20% - Accent1 2 5 2 2 2 4" xfId="1245" xr:uid="{00000000-0005-0000-0000-000078040000}"/>
    <cellStyle name="20% - Accent1 2 5 2 2 3" xfId="1246" xr:uid="{00000000-0005-0000-0000-000079040000}"/>
    <cellStyle name="20% - Accent1 2 5 2 2 3 2" xfId="1247" xr:uid="{00000000-0005-0000-0000-00007A040000}"/>
    <cellStyle name="20% - Accent1 2 5 2 2 3 2 2" xfId="1248" xr:uid="{00000000-0005-0000-0000-00007B040000}"/>
    <cellStyle name="20% - Accent1 2 5 2 2 3 3" xfId="1249" xr:uid="{00000000-0005-0000-0000-00007C040000}"/>
    <cellStyle name="20% - Accent1 2 5 2 2 4" xfId="1250" xr:uid="{00000000-0005-0000-0000-00007D040000}"/>
    <cellStyle name="20% - Accent1 2 5 2 2 4 2" xfId="1251" xr:uid="{00000000-0005-0000-0000-00007E040000}"/>
    <cellStyle name="20% - Accent1 2 5 2 2 5" xfId="1252" xr:uid="{00000000-0005-0000-0000-00007F040000}"/>
    <cellStyle name="20% - Accent1 2 5 2 2 6" xfId="1253" xr:uid="{00000000-0005-0000-0000-000080040000}"/>
    <cellStyle name="20% - Accent1 2 5 2 3" xfId="1254" xr:uid="{00000000-0005-0000-0000-000081040000}"/>
    <cellStyle name="20% - Accent1 2 5 2 3 2" xfId="1255" xr:uid="{00000000-0005-0000-0000-000082040000}"/>
    <cellStyle name="20% - Accent1 2 5 2 3 2 2" xfId="1256" xr:uid="{00000000-0005-0000-0000-000083040000}"/>
    <cellStyle name="20% - Accent1 2 5 2 3 2 2 2" xfId="1257" xr:uid="{00000000-0005-0000-0000-000084040000}"/>
    <cellStyle name="20% - Accent1 2 5 2 3 2 3" xfId="1258" xr:uid="{00000000-0005-0000-0000-000085040000}"/>
    <cellStyle name="20% - Accent1 2 5 2 3 3" xfId="1259" xr:uid="{00000000-0005-0000-0000-000086040000}"/>
    <cellStyle name="20% - Accent1 2 5 2 3 3 2" xfId="1260" xr:uid="{00000000-0005-0000-0000-000087040000}"/>
    <cellStyle name="20% - Accent1 2 5 2 3 4" xfId="1261" xr:uid="{00000000-0005-0000-0000-000088040000}"/>
    <cellStyle name="20% - Accent1 2 5 2 3 5" xfId="1262" xr:uid="{00000000-0005-0000-0000-000089040000}"/>
    <cellStyle name="20% - Accent1 2 5 2 4" xfId="1263" xr:uid="{00000000-0005-0000-0000-00008A040000}"/>
    <cellStyle name="20% - Accent1 2 5 2 4 2" xfId="1264" xr:uid="{00000000-0005-0000-0000-00008B040000}"/>
    <cellStyle name="20% - Accent1 2 5 2 4 2 2" xfId="1265" xr:uid="{00000000-0005-0000-0000-00008C040000}"/>
    <cellStyle name="20% - Accent1 2 5 2 4 3" xfId="1266" xr:uid="{00000000-0005-0000-0000-00008D040000}"/>
    <cellStyle name="20% - Accent1 2 5 2 5" xfId="1267" xr:uid="{00000000-0005-0000-0000-00008E040000}"/>
    <cellStyle name="20% - Accent1 2 5 2 5 2" xfId="1268" xr:uid="{00000000-0005-0000-0000-00008F040000}"/>
    <cellStyle name="20% - Accent1 2 5 2 6" xfId="1269" xr:uid="{00000000-0005-0000-0000-000090040000}"/>
    <cellStyle name="20% - Accent1 2 5 2 7" xfId="1270" xr:uid="{00000000-0005-0000-0000-000091040000}"/>
    <cellStyle name="20% - Accent1 2 5 3" xfId="1271" xr:uid="{00000000-0005-0000-0000-000092040000}"/>
    <cellStyle name="20% - Accent1 2 5 3 2" xfId="1272" xr:uid="{00000000-0005-0000-0000-000093040000}"/>
    <cellStyle name="20% - Accent1 2 5 3 2 2" xfId="1273" xr:uid="{00000000-0005-0000-0000-000094040000}"/>
    <cellStyle name="20% - Accent1 2 5 3 2 2 2" xfId="1274" xr:uid="{00000000-0005-0000-0000-000095040000}"/>
    <cellStyle name="20% - Accent1 2 5 3 2 2 2 2" xfId="1275" xr:uid="{00000000-0005-0000-0000-000096040000}"/>
    <cellStyle name="20% - Accent1 2 5 3 2 2 2 2 2" xfId="1276" xr:uid="{00000000-0005-0000-0000-000097040000}"/>
    <cellStyle name="20% - Accent1 2 5 3 2 2 2 3" xfId="1277" xr:uid="{00000000-0005-0000-0000-000098040000}"/>
    <cellStyle name="20% - Accent1 2 5 3 2 2 3" xfId="1278" xr:uid="{00000000-0005-0000-0000-000099040000}"/>
    <cellStyle name="20% - Accent1 2 5 3 2 2 3 2" xfId="1279" xr:uid="{00000000-0005-0000-0000-00009A040000}"/>
    <cellStyle name="20% - Accent1 2 5 3 2 2 4" xfId="1280" xr:uid="{00000000-0005-0000-0000-00009B040000}"/>
    <cellStyle name="20% - Accent1 2 5 3 2 3" xfId="1281" xr:uid="{00000000-0005-0000-0000-00009C040000}"/>
    <cellStyle name="20% - Accent1 2 5 3 2 3 2" xfId="1282" xr:uid="{00000000-0005-0000-0000-00009D040000}"/>
    <cellStyle name="20% - Accent1 2 5 3 2 3 2 2" xfId="1283" xr:uid="{00000000-0005-0000-0000-00009E040000}"/>
    <cellStyle name="20% - Accent1 2 5 3 2 3 3" xfId="1284" xr:uid="{00000000-0005-0000-0000-00009F040000}"/>
    <cellStyle name="20% - Accent1 2 5 3 2 4" xfId="1285" xr:uid="{00000000-0005-0000-0000-0000A0040000}"/>
    <cellStyle name="20% - Accent1 2 5 3 2 4 2" xfId="1286" xr:uid="{00000000-0005-0000-0000-0000A1040000}"/>
    <cellStyle name="20% - Accent1 2 5 3 2 5" xfId="1287" xr:uid="{00000000-0005-0000-0000-0000A2040000}"/>
    <cellStyle name="20% - Accent1 2 5 3 3" xfId="1288" xr:uid="{00000000-0005-0000-0000-0000A3040000}"/>
    <cellStyle name="20% - Accent1 2 5 3 3 2" xfId="1289" xr:uid="{00000000-0005-0000-0000-0000A4040000}"/>
    <cellStyle name="20% - Accent1 2 5 3 3 2 2" xfId="1290" xr:uid="{00000000-0005-0000-0000-0000A5040000}"/>
    <cellStyle name="20% - Accent1 2 5 3 3 2 2 2" xfId="1291" xr:uid="{00000000-0005-0000-0000-0000A6040000}"/>
    <cellStyle name="20% - Accent1 2 5 3 3 2 3" xfId="1292" xr:uid="{00000000-0005-0000-0000-0000A7040000}"/>
    <cellStyle name="20% - Accent1 2 5 3 3 3" xfId="1293" xr:uid="{00000000-0005-0000-0000-0000A8040000}"/>
    <cellStyle name="20% - Accent1 2 5 3 3 3 2" xfId="1294" xr:uid="{00000000-0005-0000-0000-0000A9040000}"/>
    <cellStyle name="20% - Accent1 2 5 3 3 4" xfId="1295" xr:uid="{00000000-0005-0000-0000-0000AA040000}"/>
    <cellStyle name="20% - Accent1 2 5 3 4" xfId="1296" xr:uid="{00000000-0005-0000-0000-0000AB040000}"/>
    <cellStyle name="20% - Accent1 2 5 3 4 2" xfId="1297" xr:uid="{00000000-0005-0000-0000-0000AC040000}"/>
    <cellStyle name="20% - Accent1 2 5 3 4 2 2" xfId="1298" xr:uid="{00000000-0005-0000-0000-0000AD040000}"/>
    <cellStyle name="20% - Accent1 2 5 3 4 3" xfId="1299" xr:uid="{00000000-0005-0000-0000-0000AE040000}"/>
    <cellStyle name="20% - Accent1 2 5 3 5" xfId="1300" xr:uid="{00000000-0005-0000-0000-0000AF040000}"/>
    <cellStyle name="20% - Accent1 2 5 3 5 2" xfId="1301" xr:uid="{00000000-0005-0000-0000-0000B0040000}"/>
    <cellStyle name="20% - Accent1 2 5 3 6" xfId="1302" xr:uid="{00000000-0005-0000-0000-0000B1040000}"/>
    <cellStyle name="20% - Accent1 2 5 3 7" xfId="1303" xr:uid="{00000000-0005-0000-0000-0000B2040000}"/>
    <cellStyle name="20% - Accent1 2 5 4" xfId="1304" xr:uid="{00000000-0005-0000-0000-0000B3040000}"/>
    <cellStyle name="20% - Accent1 2 5 4 2" xfId="1305" xr:uid="{00000000-0005-0000-0000-0000B4040000}"/>
    <cellStyle name="20% - Accent1 2 5 4 2 2" xfId="1306" xr:uid="{00000000-0005-0000-0000-0000B5040000}"/>
    <cellStyle name="20% - Accent1 2 5 4 2 2 2" xfId="1307" xr:uid="{00000000-0005-0000-0000-0000B6040000}"/>
    <cellStyle name="20% - Accent1 2 5 4 2 2 2 2" xfId="1308" xr:uid="{00000000-0005-0000-0000-0000B7040000}"/>
    <cellStyle name="20% - Accent1 2 5 4 2 2 3" xfId="1309" xr:uid="{00000000-0005-0000-0000-0000B8040000}"/>
    <cellStyle name="20% - Accent1 2 5 4 2 3" xfId="1310" xr:uid="{00000000-0005-0000-0000-0000B9040000}"/>
    <cellStyle name="20% - Accent1 2 5 4 2 3 2" xfId="1311" xr:uid="{00000000-0005-0000-0000-0000BA040000}"/>
    <cellStyle name="20% - Accent1 2 5 4 2 4" xfId="1312" xr:uid="{00000000-0005-0000-0000-0000BB040000}"/>
    <cellStyle name="20% - Accent1 2 5 4 3" xfId="1313" xr:uid="{00000000-0005-0000-0000-0000BC040000}"/>
    <cellStyle name="20% - Accent1 2 5 4 3 2" xfId="1314" xr:uid="{00000000-0005-0000-0000-0000BD040000}"/>
    <cellStyle name="20% - Accent1 2 5 4 3 2 2" xfId="1315" xr:uid="{00000000-0005-0000-0000-0000BE040000}"/>
    <cellStyle name="20% - Accent1 2 5 4 3 3" xfId="1316" xr:uid="{00000000-0005-0000-0000-0000BF040000}"/>
    <cellStyle name="20% - Accent1 2 5 4 4" xfId="1317" xr:uid="{00000000-0005-0000-0000-0000C0040000}"/>
    <cellStyle name="20% - Accent1 2 5 4 4 2" xfId="1318" xr:uid="{00000000-0005-0000-0000-0000C1040000}"/>
    <cellStyle name="20% - Accent1 2 5 4 5" xfId="1319" xr:uid="{00000000-0005-0000-0000-0000C2040000}"/>
    <cellStyle name="20% - Accent1 2 5 4 6" xfId="1320" xr:uid="{00000000-0005-0000-0000-0000C3040000}"/>
    <cellStyle name="20% - Accent1 2 5 5" xfId="1321" xr:uid="{00000000-0005-0000-0000-0000C4040000}"/>
    <cellStyle name="20% - Accent1 2 5 5 2" xfId="1322" xr:uid="{00000000-0005-0000-0000-0000C5040000}"/>
    <cellStyle name="20% - Accent1 2 5 5 2 2" xfId="1323" xr:uid="{00000000-0005-0000-0000-0000C6040000}"/>
    <cellStyle name="20% - Accent1 2 5 5 2 2 2" xfId="1324" xr:uid="{00000000-0005-0000-0000-0000C7040000}"/>
    <cellStyle name="20% - Accent1 2 5 5 2 3" xfId="1325" xr:uid="{00000000-0005-0000-0000-0000C8040000}"/>
    <cellStyle name="20% - Accent1 2 5 5 3" xfId="1326" xr:uid="{00000000-0005-0000-0000-0000C9040000}"/>
    <cellStyle name="20% - Accent1 2 5 5 3 2" xfId="1327" xr:uid="{00000000-0005-0000-0000-0000CA040000}"/>
    <cellStyle name="20% - Accent1 2 5 5 4" xfId="1328" xr:uid="{00000000-0005-0000-0000-0000CB040000}"/>
    <cellStyle name="20% - Accent1 2 5 5 5" xfId="1329" xr:uid="{00000000-0005-0000-0000-0000CC040000}"/>
    <cellStyle name="20% - Accent1 2 5 6" xfId="1330" xr:uid="{00000000-0005-0000-0000-0000CD040000}"/>
    <cellStyle name="20% - Accent1 2 5 6 2" xfId="1331" xr:uid="{00000000-0005-0000-0000-0000CE040000}"/>
    <cellStyle name="20% - Accent1 2 5 6 2 2" xfId="1332" xr:uid="{00000000-0005-0000-0000-0000CF040000}"/>
    <cellStyle name="20% - Accent1 2 5 6 3" xfId="1333" xr:uid="{00000000-0005-0000-0000-0000D0040000}"/>
    <cellStyle name="20% - Accent1 2 5 7" xfId="1334" xr:uid="{00000000-0005-0000-0000-0000D1040000}"/>
    <cellStyle name="20% - Accent1 2 5 7 2" xfId="1335" xr:uid="{00000000-0005-0000-0000-0000D2040000}"/>
    <cellStyle name="20% - Accent1 2 5 8" xfId="1336" xr:uid="{00000000-0005-0000-0000-0000D3040000}"/>
    <cellStyle name="20% - Accent1 2 5 9" xfId="1337" xr:uid="{00000000-0005-0000-0000-0000D4040000}"/>
    <cellStyle name="20% - Accent1 2 6" xfId="1338" xr:uid="{00000000-0005-0000-0000-0000D5040000}"/>
    <cellStyle name="20% - Accent1 2 6 2" xfId="1339" xr:uid="{00000000-0005-0000-0000-0000D6040000}"/>
    <cellStyle name="20% - Accent1 2 6 2 2" xfId="1340" xr:uid="{00000000-0005-0000-0000-0000D7040000}"/>
    <cellStyle name="20% - Accent1 2 6 2 2 2" xfId="1341" xr:uid="{00000000-0005-0000-0000-0000D8040000}"/>
    <cellStyle name="20% - Accent1 2 6 2 2 2 2" xfId="1342" xr:uid="{00000000-0005-0000-0000-0000D9040000}"/>
    <cellStyle name="20% - Accent1 2 6 2 2 2 2 2" xfId="1343" xr:uid="{00000000-0005-0000-0000-0000DA040000}"/>
    <cellStyle name="20% - Accent1 2 6 2 2 2 2 2 2" xfId="1344" xr:uid="{00000000-0005-0000-0000-0000DB040000}"/>
    <cellStyle name="20% - Accent1 2 6 2 2 2 2 3" xfId="1345" xr:uid="{00000000-0005-0000-0000-0000DC040000}"/>
    <cellStyle name="20% - Accent1 2 6 2 2 2 3" xfId="1346" xr:uid="{00000000-0005-0000-0000-0000DD040000}"/>
    <cellStyle name="20% - Accent1 2 6 2 2 2 3 2" xfId="1347" xr:uid="{00000000-0005-0000-0000-0000DE040000}"/>
    <cellStyle name="20% - Accent1 2 6 2 2 2 4" xfId="1348" xr:uid="{00000000-0005-0000-0000-0000DF040000}"/>
    <cellStyle name="20% - Accent1 2 6 2 2 3" xfId="1349" xr:uid="{00000000-0005-0000-0000-0000E0040000}"/>
    <cellStyle name="20% - Accent1 2 6 2 2 3 2" xfId="1350" xr:uid="{00000000-0005-0000-0000-0000E1040000}"/>
    <cellStyle name="20% - Accent1 2 6 2 2 3 2 2" xfId="1351" xr:uid="{00000000-0005-0000-0000-0000E2040000}"/>
    <cellStyle name="20% - Accent1 2 6 2 2 3 3" xfId="1352" xr:uid="{00000000-0005-0000-0000-0000E3040000}"/>
    <cellStyle name="20% - Accent1 2 6 2 2 4" xfId="1353" xr:uid="{00000000-0005-0000-0000-0000E4040000}"/>
    <cellStyle name="20% - Accent1 2 6 2 2 4 2" xfId="1354" xr:uid="{00000000-0005-0000-0000-0000E5040000}"/>
    <cellStyle name="20% - Accent1 2 6 2 2 5" xfId="1355" xr:uid="{00000000-0005-0000-0000-0000E6040000}"/>
    <cellStyle name="20% - Accent1 2 6 2 2 6" xfId="1356" xr:uid="{00000000-0005-0000-0000-0000E7040000}"/>
    <cellStyle name="20% - Accent1 2 6 2 3" xfId="1357" xr:uid="{00000000-0005-0000-0000-0000E8040000}"/>
    <cellStyle name="20% - Accent1 2 6 2 3 2" xfId="1358" xr:uid="{00000000-0005-0000-0000-0000E9040000}"/>
    <cellStyle name="20% - Accent1 2 6 2 3 2 2" xfId="1359" xr:uid="{00000000-0005-0000-0000-0000EA040000}"/>
    <cellStyle name="20% - Accent1 2 6 2 3 2 2 2" xfId="1360" xr:uid="{00000000-0005-0000-0000-0000EB040000}"/>
    <cellStyle name="20% - Accent1 2 6 2 3 2 3" xfId="1361" xr:uid="{00000000-0005-0000-0000-0000EC040000}"/>
    <cellStyle name="20% - Accent1 2 6 2 3 3" xfId="1362" xr:uid="{00000000-0005-0000-0000-0000ED040000}"/>
    <cellStyle name="20% - Accent1 2 6 2 3 3 2" xfId="1363" xr:uid="{00000000-0005-0000-0000-0000EE040000}"/>
    <cellStyle name="20% - Accent1 2 6 2 3 4" xfId="1364" xr:uid="{00000000-0005-0000-0000-0000EF040000}"/>
    <cellStyle name="20% - Accent1 2 6 2 4" xfId="1365" xr:uid="{00000000-0005-0000-0000-0000F0040000}"/>
    <cellStyle name="20% - Accent1 2 6 2 4 2" xfId="1366" xr:uid="{00000000-0005-0000-0000-0000F1040000}"/>
    <cellStyle name="20% - Accent1 2 6 2 4 2 2" xfId="1367" xr:uid="{00000000-0005-0000-0000-0000F2040000}"/>
    <cellStyle name="20% - Accent1 2 6 2 4 3" xfId="1368" xr:uid="{00000000-0005-0000-0000-0000F3040000}"/>
    <cellStyle name="20% - Accent1 2 6 2 5" xfId="1369" xr:uid="{00000000-0005-0000-0000-0000F4040000}"/>
    <cellStyle name="20% - Accent1 2 6 2 5 2" xfId="1370" xr:uid="{00000000-0005-0000-0000-0000F5040000}"/>
    <cellStyle name="20% - Accent1 2 6 2 6" xfId="1371" xr:uid="{00000000-0005-0000-0000-0000F6040000}"/>
    <cellStyle name="20% - Accent1 2 6 2 7" xfId="1372" xr:uid="{00000000-0005-0000-0000-0000F7040000}"/>
    <cellStyle name="20% - Accent1 2 6 3" xfId="1373" xr:uid="{00000000-0005-0000-0000-0000F8040000}"/>
    <cellStyle name="20% - Accent1 2 6 3 2" xfId="1374" xr:uid="{00000000-0005-0000-0000-0000F9040000}"/>
    <cellStyle name="20% - Accent1 2 6 3 2 2" xfId="1375" xr:uid="{00000000-0005-0000-0000-0000FA040000}"/>
    <cellStyle name="20% - Accent1 2 6 3 2 2 2" xfId="1376" xr:uid="{00000000-0005-0000-0000-0000FB040000}"/>
    <cellStyle name="20% - Accent1 2 6 3 2 2 2 2" xfId="1377" xr:uid="{00000000-0005-0000-0000-0000FC040000}"/>
    <cellStyle name="20% - Accent1 2 6 3 2 2 2 2 2" xfId="1378" xr:uid="{00000000-0005-0000-0000-0000FD040000}"/>
    <cellStyle name="20% - Accent1 2 6 3 2 2 2 3" xfId="1379" xr:uid="{00000000-0005-0000-0000-0000FE040000}"/>
    <cellStyle name="20% - Accent1 2 6 3 2 2 3" xfId="1380" xr:uid="{00000000-0005-0000-0000-0000FF040000}"/>
    <cellStyle name="20% - Accent1 2 6 3 2 2 3 2" xfId="1381" xr:uid="{00000000-0005-0000-0000-000000050000}"/>
    <cellStyle name="20% - Accent1 2 6 3 2 2 4" xfId="1382" xr:uid="{00000000-0005-0000-0000-000001050000}"/>
    <cellStyle name="20% - Accent1 2 6 3 2 3" xfId="1383" xr:uid="{00000000-0005-0000-0000-000002050000}"/>
    <cellStyle name="20% - Accent1 2 6 3 2 3 2" xfId="1384" xr:uid="{00000000-0005-0000-0000-000003050000}"/>
    <cellStyle name="20% - Accent1 2 6 3 2 3 2 2" xfId="1385" xr:uid="{00000000-0005-0000-0000-000004050000}"/>
    <cellStyle name="20% - Accent1 2 6 3 2 3 3" xfId="1386" xr:uid="{00000000-0005-0000-0000-000005050000}"/>
    <cellStyle name="20% - Accent1 2 6 3 2 4" xfId="1387" xr:uid="{00000000-0005-0000-0000-000006050000}"/>
    <cellStyle name="20% - Accent1 2 6 3 2 4 2" xfId="1388" xr:uid="{00000000-0005-0000-0000-000007050000}"/>
    <cellStyle name="20% - Accent1 2 6 3 2 5" xfId="1389" xr:uid="{00000000-0005-0000-0000-000008050000}"/>
    <cellStyle name="20% - Accent1 2 6 3 3" xfId="1390" xr:uid="{00000000-0005-0000-0000-000009050000}"/>
    <cellStyle name="20% - Accent1 2 6 3 3 2" xfId="1391" xr:uid="{00000000-0005-0000-0000-00000A050000}"/>
    <cellStyle name="20% - Accent1 2 6 3 3 2 2" xfId="1392" xr:uid="{00000000-0005-0000-0000-00000B050000}"/>
    <cellStyle name="20% - Accent1 2 6 3 3 2 2 2" xfId="1393" xr:uid="{00000000-0005-0000-0000-00000C050000}"/>
    <cellStyle name="20% - Accent1 2 6 3 3 2 3" xfId="1394" xr:uid="{00000000-0005-0000-0000-00000D050000}"/>
    <cellStyle name="20% - Accent1 2 6 3 3 3" xfId="1395" xr:uid="{00000000-0005-0000-0000-00000E050000}"/>
    <cellStyle name="20% - Accent1 2 6 3 3 3 2" xfId="1396" xr:uid="{00000000-0005-0000-0000-00000F050000}"/>
    <cellStyle name="20% - Accent1 2 6 3 3 4" xfId="1397" xr:uid="{00000000-0005-0000-0000-000010050000}"/>
    <cellStyle name="20% - Accent1 2 6 3 4" xfId="1398" xr:uid="{00000000-0005-0000-0000-000011050000}"/>
    <cellStyle name="20% - Accent1 2 6 3 4 2" xfId="1399" xr:uid="{00000000-0005-0000-0000-000012050000}"/>
    <cellStyle name="20% - Accent1 2 6 3 4 2 2" xfId="1400" xr:uid="{00000000-0005-0000-0000-000013050000}"/>
    <cellStyle name="20% - Accent1 2 6 3 4 3" xfId="1401" xr:uid="{00000000-0005-0000-0000-000014050000}"/>
    <cellStyle name="20% - Accent1 2 6 3 5" xfId="1402" xr:uid="{00000000-0005-0000-0000-000015050000}"/>
    <cellStyle name="20% - Accent1 2 6 3 5 2" xfId="1403" xr:uid="{00000000-0005-0000-0000-000016050000}"/>
    <cellStyle name="20% - Accent1 2 6 3 6" xfId="1404" xr:uid="{00000000-0005-0000-0000-000017050000}"/>
    <cellStyle name="20% - Accent1 2 6 3 7" xfId="1405" xr:uid="{00000000-0005-0000-0000-000018050000}"/>
    <cellStyle name="20% - Accent1 2 6 4" xfId="1406" xr:uid="{00000000-0005-0000-0000-000019050000}"/>
    <cellStyle name="20% - Accent1 2 6 4 2" xfId="1407" xr:uid="{00000000-0005-0000-0000-00001A050000}"/>
    <cellStyle name="20% - Accent1 2 6 4 2 2" xfId="1408" xr:uid="{00000000-0005-0000-0000-00001B050000}"/>
    <cellStyle name="20% - Accent1 2 6 4 2 2 2" xfId="1409" xr:uid="{00000000-0005-0000-0000-00001C050000}"/>
    <cellStyle name="20% - Accent1 2 6 4 2 2 2 2" xfId="1410" xr:uid="{00000000-0005-0000-0000-00001D050000}"/>
    <cellStyle name="20% - Accent1 2 6 4 2 2 3" xfId="1411" xr:uid="{00000000-0005-0000-0000-00001E050000}"/>
    <cellStyle name="20% - Accent1 2 6 4 2 3" xfId="1412" xr:uid="{00000000-0005-0000-0000-00001F050000}"/>
    <cellStyle name="20% - Accent1 2 6 4 2 3 2" xfId="1413" xr:uid="{00000000-0005-0000-0000-000020050000}"/>
    <cellStyle name="20% - Accent1 2 6 4 2 4" xfId="1414" xr:uid="{00000000-0005-0000-0000-000021050000}"/>
    <cellStyle name="20% - Accent1 2 6 4 3" xfId="1415" xr:uid="{00000000-0005-0000-0000-000022050000}"/>
    <cellStyle name="20% - Accent1 2 6 4 3 2" xfId="1416" xr:uid="{00000000-0005-0000-0000-000023050000}"/>
    <cellStyle name="20% - Accent1 2 6 4 3 2 2" xfId="1417" xr:uid="{00000000-0005-0000-0000-000024050000}"/>
    <cellStyle name="20% - Accent1 2 6 4 3 3" xfId="1418" xr:uid="{00000000-0005-0000-0000-000025050000}"/>
    <cellStyle name="20% - Accent1 2 6 4 4" xfId="1419" xr:uid="{00000000-0005-0000-0000-000026050000}"/>
    <cellStyle name="20% - Accent1 2 6 4 4 2" xfId="1420" xr:uid="{00000000-0005-0000-0000-000027050000}"/>
    <cellStyle name="20% - Accent1 2 6 4 5" xfId="1421" xr:uid="{00000000-0005-0000-0000-000028050000}"/>
    <cellStyle name="20% - Accent1 2 6 5" xfId="1422" xr:uid="{00000000-0005-0000-0000-000029050000}"/>
    <cellStyle name="20% - Accent1 2 6 5 2" xfId="1423" xr:uid="{00000000-0005-0000-0000-00002A050000}"/>
    <cellStyle name="20% - Accent1 2 6 5 2 2" xfId="1424" xr:uid="{00000000-0005-0000-0000-00002B050000}"/>
    <cellStyle name="20% - Accent1 2 6 5 2 2 2" xfId="1425" xr:uid="{00000000-0005-0000-0000-00002C050000}"/>
    <cellStyle name="20% - Accent1 2 6 5 2 3" xfId="1426" xr:uid="{00000000-0005-0000-0000-00002D050000}"/>
    <cellStyle name="20% - Accent1 2 6 5 3" xfId="1427" xr:uid="{00000000-0005-0000-0000-00002E050000}"/>
    <cellStyle name="20% - Accent1 2 6 5 3 2" xfId="1428" xr:uid="{00000000-0005-0000-0000-00002F050000}"/>
    <cellStyle name="20% - Accent1 2 6 5 4" xfId="1429" xr:uid="{00000000-0005-0000-0000-000030050000}"/>
    <cellStyle name="20% - Accent1 2 6 6" xfId="1430" xr:uid="{00000000-0005-0000-0000-000031050000}"/>
    <cellStyle name="20% - Accent1 2 6 6 2" xfId="1431" xr:uid="{00000000-0005-0000-0000-000032050000}"/>
    <cellStyle name="20% - Accent1 2 6 6 2 2" xfId="1432" xr:uid="{00000000-0005-0000-0000-000033050000}"/>
    <cellStyle name="20% - Accent1 2 6 6 3" xfId="1433" xr:uid="{00000000-0005-0000-0000-000034050000}"/>
    <cellStyle name="20% - Accent1 2 6 7" xfId="1434" xr:uid="{00000000-0005-0000-0000-000035050000}"/>
    <cellStyle name="20% - Accent1 2 6 7 2" xfId="1435" xr:uid="{00000000-0005-0000-0000-000036050000}"/>
    <cellStyle name="20% - Accent1 2 6 8" xfId="1436" xr:uid="{00000000-0005-0000-0000-000037050000}"/>
    <cellStyle name="20% - Accent1 2 6 9" xfId="1437" xr:uid="{00000000-0005-0000-0000-000038050000}"/>
    <cellStyle name="20% - Accent1 2 7" xfId="1438" xr:uid="{00000000-0005-0000-0000-000039050000}"/>
    <cellStyle name="20% - Accent1 2 7 2" xfId="1439" xr:uid="{00000000-0005-0000-0000-00003A050000}"/>
    <cellStyle name="20% - Accent1 2 7 2 2" xfId="1440" xr:uid="{00000000-0005-0000-0000-00003B050000}"/>
    <cellStyle name="20% - Accent1 2 7 2 2 2" xfId="1441" xr:uid="{00000000-0005-0000-0000-00003C050000}"/>
    <cellStyle name="20% - Accent1 2 7 2 2 2 2" xfId="1442" xr:uid="{00000000-0005-0000-0000-00003D050000}"/>
    <cellStyle name="20% - Accent1 2 7 2 2 2 2 2" xfId="1443" xr:uid="{00000000-0005-0000-0000-00003E050000}"/>
    <cellStyle name="20% - Accent1 2 7 2 2 2 3" xfId="1444" xr:uid="{00000000-0005-0000-0000-00003F050000}"/>
    <cellStyle name="20% - Accent1 2 7 2 2 3" xfId="1445" xr:uid="{00000000-0005-0000-0000-000040050000}"/>
    <cellStyle name="20% - Accent1 2 7 2 2 3 2" xfId="1446" xr:uid="{00000000-0005-0000-0000-000041050000}"/>
    <cellStyle name="20% - Accent1 2 7 2 2 4" xfId="1447" xr:uid="{00000000-0005-0000-0000-000042050000}"/>
    <cellStyle name="20% - Accent1 2 7 2 2 5" xfId="1448" xr:uid="{00000000-0005-0000-0000-000043050000}"/>
    <cellStyle name="20% - Accent1 2 7 2 3" xfId="1449" xr:uid="{00000000-0005-0000-0000-000044050000}"/>
    <cellStyle name="20% - Accent1 2 7 2 3 2" xfId="1450" xr:uid="{00000000-0005-0000-0000-000045050000}"/>
    <cellStyle name="20% - Accent1 2 7 2 3 2 2" xfId="1451" xr:uid="{00000000-0005-0000-0000-000046050000}"/>
    <cellStyle name="20% - Accent1 2 7 2 3 3" xfId="1452" xr:uid="{00000000-0005-0000-0000-000047050000}"/>
    <cellStyle name="20% - Accent1 2 7 2 4" xfId="1453" xr:uid="{00000000-0005-0000-0000-000048050000}"/>
    <cellStyle name="20% - Accent1 2 7 2 4 2" xfId="1454" xr:uid="{00000000-0005-0000-0000-000049050000}"/>
    <cellStyle name="20% - Accent1 2 7 2 5" xfId="1455" xr:uid="{00000000-0005-0000-0000-00004A050000}"/>
    <cellStyle name="20% - Accent1 2 7 2 6" xfId="1456" xr:uid="{00000000-0005-0000-0000-00004B050000}"/>
    <cellStyle name="20% - Accent1 2 7 3" xfId="1457" xr:uid="{00000000-0005-0000-0000-00004C050000}"/>
    <cellStyle name="20% - Accent1 2 7 3 2" xfId="1458" xr:uid="{00000000-0005-0000-0000-00004D050000}"/>
    <cellStyle name="20% - Accent1 2 7 3 2 2" xfId="1459" xr:uid="{00000000-0005-0000-0000-00004E050000}"/>
    <cellStyle name="20% - Accent1 2 7 3 2 2 2" xfId="1460" xr:uid="{00000000-0005-0000-0000-00004F050000}"/>
    <cellStyle name="20% - Accent1 2 7 3 2 3" xfId="1461" xr:uid="{00000000-0005-0000-0000-000050050000}"/>
    <cellStyle name="20% - Accent1 2 7 3 3" xfId="1462" xr:uid="{00000000-0005-0000-0000-000051050000}"/>
    <cellStyle name="20% - Accent1 2 7 3 3 2" xfId="1463" xr:uid="{00000000-0005-0000-0000-000052050000}"/>
    <cellStyle name="20% - Accent1 2 7 3 4" xfId="1464" xr:uid="{00000000-0005-0000-0000-000053050000}"/>
    <cellStyle name="20% - Accent1 2 7 3 5" xfId="1465" xr:uid="{00000000-0005-0000-0000-000054050000}"/>
    <cellStyle name="20% - Accent1 2 7 4" xfId="1466" xr:uid="{00000000-0005-0000-0000-000055050000}"/>
    <cellStyle name="20% - Accent1 2 7 4 2" xfId="1467" xr:uid="{00000000-0005-0000-0000-000056050000}"/>
    <cellStyle name="20% - Accent1 2 7 4 2 2" xfId="1468" xr:uid="{00000000-0005-0000-0000-000057050000}"/>
    <cellStyle name="20% - Accent1 2 7 4 3" xfId="1469" xr:uid="{00000000-0005-0000-0000-000058050000}"/>
    <cellStyle name="20% - Accent1 2 7 5" xfId="1470" xr:uid="{00000000-0005-0000-0000-000059050000}"/>
    <cellStyle name="20% - Accent1 2 7 5 2" xfId="1471" xr:uid="{00000000-0005-0000-0000-00005A050000}"/>
    <cellStyle name="20% - Accent1 2 7 6" xfId="1472" xr:uid="{00000000-0005-0000-0000-00005B050000}"/>
    <cellStyle name="20% - Accent1 2 7 7" xfId="1473" xr:uid="{00000000-0005-0000-0000-00005C050000}"/>
    <cellStyle name="20% - Accent1 2 8" xfId="1474" xr:uid="{00000000-0005-0000-0000-00005D050000}"/>
    <cellStyle name="20% - Accent1 2 8 2" xfId="1475" xr:uid="{00000000-0005-0000-0000-00005E050000}"/>
    <cellStyle name="20% - Accent1 2 8 2 2" xfId="1476" xr:uid="{00000000-0005-0000-0000-00005F050000}"/>
    <cellStyle name="20% - Accent1 2 8 2 2 2" xfId="1477" xr:uid="{00000000-0005-0000-0000-000060050000}"/>
    <cellStyle name="20% - Accent1 2 8 2 2 2 2" xfId="1478" xr:uid="{00000000-0005-0000-0000-000061050000}"/>
    <cellStyle name="20% - Accent1 2 8 2 2 2 2 2" xfId="1479" xr:uid="{00000000-0005-0000-0000-000062050000}"/>
    <cellStyle name="20% - Accent1 2 8 2 2 2 3" xfId="1480" xr:uid="{00000000-0005-0000-0000-000063050000}"/>
    <cellStyle name="20% - Accent1 2 8 2 2 3" xfId="1481" xr:uid="{00000000-0005-0000-0000-000064050000}"/>
    <cellStyle name="20% - Accent1 2 8 2 2 3 2" xfId="1482" xr:uid="{00000000-0005-0000-0000-000065050000}"/>
    <cellStyle name="20% - Accent1 2 8 2 2 4" xfId="1483" xr:uid="{00000000-0005-0000-0000-000066050000}"/>
    <cellStyle name="20% - Accent1 2 8 2 3" xfId="1484" xr:uid="{00000000-0005-0000-0000-000067050000}"/>
    <cellStyle name="20% - Accent1 2 8 2 3 2" xfId="1485" xr:uid="{00000000-0005-0000-0000-000068050000}"/>
    <cellStyle name="20% - Accent1 2 8 2 3 2 2" xfId="1486" xr:uid="{00000000-0005-0000-0000-000069050000}"/>
    <cellStyle name="20% - Accent1 2 8 2 3 3" xfId="1487" xr:uid="{00000000-0005-0000-0000-00006A050000}"/>
    <cellStyle name="20% - Accent1 2 8 2 4" xfId="1488" xr:uid="{00000000-0005-0000-0000-00006B050000}"/>
    <cellStyle name="20% - Accent1 2 8 2 4 2" xfId="1489" xr:uid="{00000000-0005-0000-0000-00006C050000}"/>
    <cellStyle name="20% - Accent1 2 8 2 5" xfId="1490" xr:uid="{00000000-0005-0000-0000-00006D050000}"/>
    <cellStyle name="20% - Accent1 2 8 2 6" xfId="1491" xr:uid="{00000000-0005-0000-0000-00006E050000}"/>
    <cellStyle name="20% - Accent1 2 8 3" xfId="1492" xr:uid="{00000000-0005-0000-0000-00006F050000}"/>
    <cellStyle name="20% - Accent1 2 8 3 2" xfId="1493" xr:uid="{00000000-0005-0000-0000-000070050000}"/>
    <cellStyle name="20% - Accent1 2 8 3 2 2" xfId="1494" xr:uid="{00000000-0005-0000-0000-000071050000}"/>
    <cellStyle name="20% - Accent1 2 8 3 2 2 2" xfId="1495" xr:uid="{00000000-0005-0000-0000-000072050000}"/>
    <cellStyle name="20% - Accent1 2 8 3 2 3" xfId="1496" xr:uid="{00000000-0005-0000-0000-000073050000}"/>
    <cellStyle name="20% - Accent1 2 8 3 3" xfId="1497" xr:uid="{00000000-0005-0000-0000-000074050000}"/>
    <cellStyle name="20% - Accent1 2 8 3 3 2" xfId="1498" xr:uid="{00000000-0005-0000-0000-000075050000}"/>
    <cellStyle name="20% - Accent1 2 8 3 4" xfId="1499" xr:uid="{00000000-0005-0000-0000-000076050000}"/>
    <cellStyle name="20% - Accent1 2 8 4" xfId="1500" xr:uid="{00000000-0005-0000-0000-000077050000}"/>
    <cellStyle name="20% - Accent1 2 8 4 2" xfId="1501" xr:uid="{00000000-0005-0000-0000-000078050000}"/>
    <cellStyle name="20% - Accent1 2 8 4 2 2" xfId="1502" xr:uid="{00000000-0005-0000-0000-000079050000}"/>
    <cellStyle name="20% - Accent1 2 8 4 3" xfId="1503" xr:uid="{00000000-0005-0000-0000-00007A050000}"/>
    <cellStyle name="20% - Accent1 2 8 5" xfId="1504" xr:uid="{00000000-0005-0000-0000-00007B050000}"/>
    <cellStyle name="20% - Accent1 2 8 5 2" xfId="1505" xr:uid="{00000000-0005-0000-0000-00007C050000}"/>
    <cellStyle name="20% - Accent1 2 8 6" xfId="1506" xr:uid="{00000000-0005-0000-0000-00007D050000}"/>
    <cellStyle name="20% - Accent1 2 8 7" xfId="1507" xr:uid="{00000000-0005-0000-0000-00007E050000}"/>
    <cellStyle name="20% - Accent1 2 9" xfId="1508" xr:uid="{00000000-0005-0000-0000-00007F050000}"/>
    <cellStyle name="20% - Accent1 2 9 2" xfId="1509" xr:uid="{00000000-0005-0000-0000-000080050000}"/>
    <cellStyle name="20% - Accent1 2 9 2 2" xfId="1510" xr:uid="{00000000-0005-0000-0000-000081050000}"/>
    <cellStyle name="20% - Accent1 2 9 2 2 2" xfId="1511" xr:uid="{00000000-0005-0000-0000-000082050000}"/>
    <cellStyle name="20% - Accent1 2 9 2 2 2 2" xfId="1512" xr:uid="{00000000-0005-0000-0000-000083050000}"/>
    <cellStyle name="20% - Accent1 2 9 2 2 3" xfId="1513" xr:uid="{00000000-0005-0000-0000-000084050000}"/>
    <cellStyle name="20% - Accent1 2 9 2 3" xfId="1514" xr:uid="{00000000-0005-0000-0000-000085050000}"/>
    <cellStyle name="20% - Accent1 2 9 2 3 2" xfId="1515" xr:uid="{00000000-0005-0000-0000-000086050000}"/>
    <cellStyle name="20% - Accent1 2 9 2 4" xfId="1516" xr:uid="{00000000-0005-0000-0000-000087050000}"/>
    <cellStyle name="20% - Accent1 2 9 3" xfId="1517" xr:uid="{00000000-0005-0000-0000-000088050000}"/>
    <cellStyle name="20% - Accent1 2 9 3 2" xfId="1518" xr:uid="{00000000-0005-0000-0000-000089050000}"/>
    <cellStyle name="20% - Accent1 2 9 3 2 2" xfId="1519" xr:uid="{00000000-0005-0000-0000-00008A050000}"/>
    <cellStyle name="20% - Accent1 2 9 3 3" xfId="1520" xr:uid="{00000000-0005-0000-0000-00008B050000}"/>
    <cellStyle name="20% - Accent1 2 9 4" xfId="1521" xr:uid="{00000000-0005-0000-0000-00008C050000}"/>
    <cellStyle name="20% - Accent1 2 9 4 2" xfId="1522" xr:uid="{00000000-0005-0000-0000-00008D050000}"/>
    <cellStyle name="20% - Accent1 2 9 5" xfId="1523" xr:uid="{00000000-0005-0000-0000-00008E050000}"/>
    <cellStyle name="20% - Accent1 2 9 6" xfId="1524" xr:uid="{00000000-0005-0000-0000-00008F050000}"/>
    <cellStyle name="20% - Accent1 3" xfId="1525" xr:uid="{00000000-0005-0000-0000-000090050000}"/>
    <cellStyle name="20% - Accent1 3 10" xfId="1526" xr:uid="{00000000-0005-0000-0000-000091050000}"/>
    <cellStyle name="20% - Accent1 3 10 2" xfId="1527" xr:uid="{00000000-0005-0000-0000-000092050000}"/>
    <cellStyle name="20% - Accent1 3 11" xfId="1528" xr:uid="{00000000-0005-0000-0000-000093050000}"/>
    <cellStyle name="20% - Accent1 3 12" xfId="1529" xr:uid="{00000000-0005-0000-0000-000094050000}"/>
    <cellStyle name="20% - Accent1 3 2" xfId="1530" xr:uid="{00000000-0005-0000-0000-000095050000}"/>
    <cellStyle name="20% - Accent1 3 2 10" xfId="1531" xr:uid="{00000000-0005-0000-0000-000096050000}"/>
    <cellStyle name="20% - Accent1 3 2 11" xfId="1532" xr:uid="{00000000-0005-0000-0000-000097050000}"/>
    <cellStyle name="20% - Accent1 3 2 2" xfId="1533" xr:uid="{00000000-0005-0000-0000-000098050000}"/>
    <cellStyle name="20% - Accent1 3 2 2 2" xfId="1534" xr:uid="{00000000-0005-0000-0000-000099050000}"/>
    <cellStyle name="20% - Accent1 3 2 2 2 2" xfId="1535" xr:uid="{00000000-0005-0000-0000-00009A050000}"/>
    <cellStyle name="20% - Accent1 3 2 2 2 2 2" xfId="1536" xr:uid="{00000000-0005-0000-0000-00009B050000}"/>
    <cellStyle name="20% - Accent1 3 2 2 2 2 2 2" xfId="1537" xr:uid="{00000000-0005-0000-0000-00009C050000}"/>
    <cellStyle name="20% - Accent1 3 2 2 2 2 2 2 2" xfId="1538" xr:uid="{00000000-0005-0000-0000-00009D050000}"/>
    <cellStyle name="20% - Accent1 3 2 2 2 2 2 2 2 2" xfId="1539" xr:uid="{00000000-0005-0000-0000-00009E050000}"/>
    <cellStyle name="20% - Accent1 3 2 2 2 2 2 2 3" xfId="1540" xr:uid="{00000000-0005-0000-0000-00009F050000}"/>
    <cellStyle name="20% - Accent1 3 2 2 2 2 2 3" xfId="1541" xr:uid="{00000000-0005-0000-0000-0000A0050000}"/>
    <cellStyle name="20% - Accent1 3 2 2 2 2 2 3 2" xfId="1542" xr:uid="{00000000-0005-0000-0000-0000A1050000}"/>
    <cellStyle name="20% - Accent1 3 2 2 2 2 2 4" xfId="1543" xr:uid="{00000000-0005-0000-0000-0000A2050000}"/>
    <cellStyle name="20% - Accent1 3 2 2 2 2 3" xfId="1544" xr:uid="{00000000-0005-0000-0000-0000A3050000}"/>
    <cellStyle name="20% - Accent1 3 2 2 2 2 3 2" xfId="1545" xr:uid="{00000000-0005-0000-0000-0000A4050000}"/>
    <cellStyle name="20% - Accent1 3 2 2 2 2 3 2 2" xfId="1546" xr:uid="{00000000-0005-0000-0000-0000A5050000}"/>
    <cellStyle name="20% - Accent1 3 2 2 2 2 3 3" xfId="1547" xr:uid="{00000000-0005-0000-0000-0000A6050000}"/>
    <cellStyle name="20% - Accent1 3 2 2 2 2 4" xfId="1548" xr:uid="{00000000-0005-0000-0000-0000A7050000}"/>
    <cellStyle name="20% - Accent1 3 2 2 2 2 4 2" xfId="1549" xr:uid="{00000000-0005-0000-0000-0000A8050000}"/>
    <cellStyle name="20% - Accent1 3 2 2 2 2 5" xfId="1550" xr:uid="{00000000-0005-0000-0000-0000A9050000}"/>
    <cellStyle name="20% - Accent1 3 2 2 2 3" xfId="1551" xr:uid="{00000000-0005-0000-0000-0000AA050000}"/>
    <cellStyle name="20% - Accent1 3 2 2 2 3 2" xfId="1552" xr:uid="{00000000-0005-0000-0000-0000AB050000}"/>
    <cellStyle name="20% - Accent1 3 2 2 2 3 2 2" xfId="1553" xr:uid="{00000000-0005-0000-0000-0000AC050000}"/>
    <cellStyle name="20% - Accent1 3 2 2 2 3 2 2 2" xfId="1554" xr:uid="{00000000-0005-0000-0000-0000AD050000}"/>
    <cellStyle name="20% - Accent1 3 2 2 2 3 2 3" xfId="1555" xr:uid="{00000000-0005-0000-0000-0000AE050000}"/>
    <cellStyle name="20% - Accent1 3 2 2 2 3 3" xfId="1556" xr:uid="{00000000-0005-0000-0000-0000AF050000}"/>
    <cellStyle name="20% - Accent1 3 2 2 2 3 3 2" xfId="1557" xr:uid="{00000000-0005-0000-0000-0000B0050000}"/>
    <cellStyle name="20% - Accent1 3 2 2 2 3 4" xfId="1558" xr:uid="{00000000-0005-0000-0000-0000B1050000}"/>
    <cellStyle name="20% - Accent1 3 2 2 2 4" xfId="1559" xr:uid="{00000000-0005-0000-0000-0000B2050000}"/>
    <cellStyle name="20% - Accent1 3 2 2 2 4 2" xfId="1560" xr:uid="{00000000-0005-0000-0000-0000B3050000}"/>
    <cellStyle name="20% - Accent1 3 2 2 2 4 2 2" xfId="1561" xr:uid="{00000000-0005-0000-0000-0000B4050000}"/>
    <cellStyle name="20% - Accent1 3 2 2 2 4 3" xfId="1562" xr:uid="{00000000-0005-0000-0000-0000B5050000}"/>
    <cellStyle name="20% - Accent1 3 2 2 2 5" xfId="1563" xr:uid="{00000000-0005-0000-0000-0000B6050000}"/>
    <cellStyle name="20% - Accent1 3 2 2 2 5 2" xfId="1564" xr:uid="{00000000-0005-0000-0000-0000B7050000}"/>
    <cellStyle name="20% - Accent1 3 2 2 2 6" xfId="1565" xr:uid="{00000000-0005-0000-0000-0000B8050000}"/>
    <cellStyle name="20% - Accent1 3 2 2 3" xfId="1566" xr:uid="{00000000-0005-0000-0000-0000B9050000}"/>
    <cellStyle name="20% - Accent1 3 2 2 3 2" xfId="1567" xr:uid="{00000000-0005-0000-0000-0000BA050000}"/>
    <cellStyle name="20% - Accent1 3 2 2 3 2 2" xfId="1568" xr:uid="{00000000-0005-0000-0000-0000BB050000}"/>
    <cellStyle name="20% - Accent1 3 2 2 3 2 2 2" xfId="1569" xr:uid="{00000000-0005-0000-0000-0000BC050000}"/>
    <cellStyle name="20% - Accent1 3 2 2 3 2 2 2 2" xfId="1570" xr:uid="{00000000-0005-0000-0000-0000BD050000}"/>
    <cellStyle name="20% - Accent1 3 2 2 3 2 2 2 2 2" xfId="1571" xr:uid="{00000000-0005-0000-0000-0000BE050000}"/>
    <cellStyle name="20% - Accent1 3 2 2 3 2 2 2 3" xfId="1572" xr:uid="{00000000-0005-0000-0000-0000BF050000}"/>
    <cellStyle name="20% - Accent1 3 2 2 3 2 2 3" xfId="1573" xr:uid="{00000000-0005-0000-0000-0000C0050000}"/>
    <cellStyle name="20% - Accent1 3 2 2 3 2 2 3 2" xfId="1574" xr:uid="{00000000-0005-0000-0000-0000C1050000}"/>
    <cellStyle name="20% - Accent1 3 2 2 3 2 2 4" xfId="1575" xr:uid="{00000000-0005-0000-0000-0000C2050000}"/>
    <cellStyle name="20% - Accent1 3 2 2 3 2 3" xfId="1576" xr:uid="{00000000-0005-0000-0000-0000C3050000}"/>
    <cellStyle name="20% - Accent1 3 2 2 3 2 3 2" xfId="1577" xr:uid="{00000000-0005-0000-0000-0000C4050000}"/>
    <cellStyle name="20% - Accent1 3 2 2 3 2 3 2 2" xfId="1578" xr:uid="{00000000-0005-0000-0000-0000C5050000}"/>
    <cellStyle name="20% - Accent1 3 2 2 3 2 3 3" xfId="1579" xr:uid="{00000000-0005-0000-0000-0000C6050000}"/>
    <cellStyle name="20% - Accent1 3 2 2 3 2 4" xfId="1580" xr:uid="{00000000-0005-0000-0000-0000C7050000}"/>
    <cellStyle name="20% - Accent1 3 2 2 3 2 4 2" xfId="1581" xr:uid="{00000000-0005-0000-0000-0000C8050000}"/>
    <cellStyle name="20% - Accent1 3 2 2 3 2 5" xfId="1582" xr:uid="{00000000-0005-0000-0000-0000C9050000}"/>
    <cellStyle name="20% - Accent1 3 2 2 3 3" xfId="1583" xr:uid="{00000000-0005-0000-0000-0000CA050000}"/>
    <cellStyle name="20% - Accent1 3 2 2 3 3 2" xfId="1584" xr:uid="{00000000-0005-0000-0000-0000CB050000}"/>
    <cellStyle name="20% - Accent1 3 2 2 3 3 2 2" xfId="1585" xr:uid="{00000000-0005-0000-0000-0000CC050000}"/>
    <cellStyle name="20% - Accent1 3 2 2 3 3 2 2 2" xfId="1586" xr:uid="{00000000-0005-0000-0000-0000CD050000}"/>
    <cellStyle name="20% - Accent1 3 2 2 3 3 2 3" xfId="1587" xr:uid="{00000000-0005-0000-0000-0000CE050000}"/>
    <cellStyle name="20% - Accent1 3 2 2 3 3 3" xfId="1588" xr:uid="{00000000-0005-0000-0000-0000CF050000}"/>
    <cellStyle name="20% - Accent1 3 2 2 3 3 3 2" xfId="1589" xr:uid="{00000000-0005-0000-0000-0000D0050000}"/>
    <cellStyle name="20% - Accent1 3 2 2 3 3 4" xfId="1590" xr:uid="{00000000-0005-0000-0000-0000D1050000}"/>
    <cellStyle name="20% - Accent1 3 2 2 3 4" xfId="1591" xr:uid="{00000000-0005-0000-0000-0000D2050000}"/>
    <cellStyle name="20% - Accent1 3 2 2 3 4 2" xfId="1592" xr:uid="{00000000-0005-0000-0000-0000D3050000}"/>
    <cellStyle name="20% - Accent1 3 2 2 3 4 2 2" xfId="1593" xr:uid="{00000000-0005-0000-0000-0000D4050000}"/>
    <cellStyle name="20% - Accent1 3 2 2 3 4 3" xfId="1594" xr:uid="{00000000-0005-0000-0000-0000D5050000}"/>
    <cellStyle name="20% - Accent1 3 2 2 3 5" xfId="1595" xr:uid="{00000000-0005-0000-0000-0000D6050000}"/>
    <cellStyle name="20% - Accent1 3 2 2 3 5 2" xfId="1596" xr:uid="{00000000-0005-0000-0000-0000D7050000}"/>
    <cellStyle name="20% - Accent1 3 2 2 3 6" xfId="1597" xr:uid="{00000000-0005-0000-0000-0000D8050000}"/>
    <cellStyle name="20% - Accent1 3 2 2 4" xfId="1598" xr:uid="{00000000-0005-0000-0000-0000D9050000}"/>
    <cellStyle name="20% - Accent1 3 2 2 4 2" xfId="1599" xr:uid="{00000000-0005-0000-0000-0000DA050000}"/>
    <cellStyle name="20% - Accent1 3 2 2 4 2 2" xfId="1600" xr:uid="{00000000-0005-0000-0000-0000DB050000}"/>
    <cellStyle name="20% - Accent1 3 2 2 4 2 2 2" xfId="1601" xr:uid="{00000000-0005-0000-0000-0000DC050000}"/>
    <cellStyle name="20% - Accent1 3 2 2 4 2 2 2 2" xfId="1602" xr:uid="{00000000-0005-0000-0000-0000DD050000}"/>
    <cellStyle name="20% - Accent1 3 2 2 4 2 2 3" xfId="1603" xr:uid="{00000000-0005-0000-0000-0000DE050000}"/>
    <cellStyle name="20% - Accent1 3 2 2 4 2 3" xfId="1604" xr:uid="{00000000-0005-0000-0000-0000DF050000}"/>
    <cellStyle name="20% - Accent1 3 2 2 4 2 3 2" xfId="1605" xr:uid="{00000000-0005-0000-0000-0000E0050000}"/>
    <cellStyle name="20% - Accent1 3 2 2 4 2 4" xfId="1606" xr:uid="{00000000-0005-0000-0000-0000E1050000}"/>
    <cellStyle name="20% - Accent1 3 2 2 4 3" xfId="1607" xr:uid="{00000000-0005-0000-0000-0000E2050000}"/>
    <cellStyle name="20% - Accent1 3 2 2 4 3 2" xfId="1608" xr:uid="{00000000-0005-0000-0000-0000E3050000}"/>
    <cellStyle name="20% - Accent1 3 2 2 4 3 2 2" xfId="1609" xr:uid="{00000000-0005-0000-0000-0000E4050000}"/>
    <cellStyle name="20% - Accent1 3 2 2 4 3 3" xfId="1610" xr:uid="{00000000-0005-0000-0000-0000E5050000}"/>
    <cellStyle name="20% - Accent1 3 2 2 4 4" xfId="1611" xr:uid="{00000000-0005-0000-0000-0000E6050000}"/>
    <cellStyle name="20% - Accent1 3 2 2 4 4 2" xfId="1612" xr:uid="{00000000-0005-0000-0000-0000E7050000}"/>
    <cellStyle name="20% - Accent1 3 2 2 4 5" xfId="1613" xr:uid="{00000000-0005-0000-0000-0000E8050000}"/>
    <cellStyle name="20% - Accent1 3 2 2 5" xfId="1614" xr:uid="{00000000-0005-0000-0000-0000E9050000}"/>
    <cellStyle name="20% - Accent1 3 2 2 5 2" xfId="1615" xr:uid="{00000000-0005-0000-0000-0000EA050000}"/>
    <cellStyle name="20% - Accent1 3 2 2 5 2 2" xfId="1616" xr:uid="{00000000-0005-0000-0000-0000EB050000}"/>
    <cellStyle name="20% - Accent1 3 2 2 5 2 2 2" xfId="1617" xr:uid="{00000000-0005-0000-0000-0000EC050000}"/>
    <cellStyle name="20% - Accent1 3 2 2 5 2 3" xfId="1618" xr:uid="{00000000-0005-0000-0000-0000ED050000}"/>
    <cellStyle name="20% - Accent1 3 2 2 5 3" xfId="1619" xr:uid="{00000000-0005-0000-0000-0000EE050000}"/>
    <cellStyle name="20% - Accent1 3 2 2 5 3 2" xfId="1620" xr:uid="{00000000-0005-0000-0000-0000EF050000}"/>
    <cellStyle name="20% - Accent1 3 2 2 5 4" xfId="1621" xr:uid="{00000000-0005-0000-0000-0000F0050000}"/>
    <cellStyle name="20% - Accent1 3 2 2 6" xfId="1622" xr:uid="{00000000-0005-0000-0000-0000F1050000}"/>
    <cellStyle name="20% - Accent1 3 2 2 6 2" xfId="1623" xr:uid="{00000000-0005-0000-0000-0000F2050000}"/>
    <cellStyle name="20% - Accent1 3 2 2 6 2 2" xfId="1624" xr:uid="{00000000-0005-0000-0000-0000F3050000}"/>
    <cellStyle name="20% - Accent1 3 2 2 6 3" xfId="1625" xr:uid="{00000000-0005-0000-0000-0000F4050000}"/>
    <cellStyle name="20% - Accent1 3 2 2 7" xfId="1626" xr:uid="{00000000-0005-0000-0000-0000F5050000}"/>
    <cellStyle name="20% - Accent1 3 2 2 7 2" xfId="1627" xr:uid="{00000000-0005-0000-0000-0000F6050000}"/>
    <cellStyle name="20% - Accent1 3 2 2 8" xfId="1628" xr:uid="{00000000-0005-0000-0000-0000F7050000}"/>
    <cellStyle name="20% - Accent1 3 2 2 9" xfId="1629" xr:uid="{00000000-0005-0000-0000-0000F8050000}"/>
    <cellStyle name="20% - Accent1 3 2 3" xfId="1630" xr:uid="{00000000-0005-0000-0000-0000F9050000}"/>
    <cellStyle name="20% - Accent1 3 2 3 2" xfId="1631" xr:uid="{00000000-0005-0000-0000-0000FA050000}"/>
    <cellStyle name="20% - Accent1 3 2 3 2 2" xfId="1632" xr:uid="{00000000-0005-0000-0000-0000FB050000}"/>
    <cellStyle name="20% - Accent1 3 2 3 2 2 2" xfId="1633" xr:uid="{00000000-0005-0000-0000-0000FC050000}"/>
    <cellStyle name="20% - Accent1 3 2 3 2 2 2 2" xfId="1634" xr:uid="{00000000-0005-0000-0000-0000FD050000}"/>
    <cellStyle name="20% - Accent1 3 2 3 2 2 2 2 2" xfId="1635" xr:uid="{00000000-0005-0000-0000-0000FE050000}"/>
    <cellStyle name="20% - Accent1 3 2 3 2 2 2 2 2 2" xfId="1636" xr:uid="{00000000-0005-0000-0000-0000FF050000}"/>
    <cellStyle name="20% - Accent1 3 2 3 2 2 2 2 3" xfId="1637" xr:uid="{00000000-0005-0000-0000-000000060000}"/>
    <cellStyle name="20% - Accent1 3 2 3 2 2 2 3" xfId="1638" xr:uid="{00000000-0005-0000-0000-000001060000}"/>
    <cellStyle name="20% - Accent1 3 2 3 2 2 2 3 2" xfId="1639" xr:uid="{00000000-0005-0000-0000-000002060000}"/>
    <cellStyle name="20% - Accent1 3 2 3 2 2 2 4" xfId="1640" xr:uid="{00000000-0005-0000-0000-000003060000}"/>
    <cellStyle name="20% - Accent1 3 2 3 2 2 3" xfId="1641" xr:uid="{00000000-0005-0000-0000-000004060000}"/>
    <cellStyle name="20% - Accent1 3 2 3 2 2 3 2" xfId="1642" xr:uid="{00000000-0005-0000-0000-000005060000}"/>
    <cellStyle name="20% - Accent1 3 2 3 2 2 3 2 2" xfId="1643" xr:uid="{00000000-0005-0000-0000-000006060000}"/>
    <cellStyle name="20% - Accent1 3 2 3 2 2 3 3" xfId="1644" xr:uid="{00000000-0005-0000-0000-000007060000}"/>
    <cellStyle name="20% - Accent1 3 2 3 2 2 4" xfId="1645" xr:uid="{00000000-0005-0000-0000-000008060000}"/>
    <cellStyle name="20% - Accent1 3 2 3 2 2 4 2" xfId="1646" xr:uid="{00000000-0005-0000-0000-000009060000}"/>
    <cellStyle name="20% - Accent1 3 2 3 2 2 5" xfId="1647" xr:uid="{00000000-0005-0000-0000-00000A060000}"/>
    <cellStyle name="20% - Accent1 3 2 3 2 3" xfId="1648" xr:uid="{00000000-0005-0000-0000-00000B060000}"/>
    <cellStyle name="20% - Accent1 3 2 3 2 3 2" xfId="1649" xr:uid="{00000000-0005-0000-0000-00000C060000}"/>
    <cellStyle name="20% - Accent1 3 2 3 2 3 2 2" xfId="1650" xr:uid="{00000000-0005-0000-0000-00000D060000}"/>
    <cellStyle name="20% - Accent1 3 2 3 2 3 2 2 2" xfId="1651" xr:uid="{00000000-0005-0000-0000-00000E060000}"/>
    <cellStyle name="20% - Accent1 3 2 3 2 3 2 3" xfId="1652" xr:uid="{00000000-0005-0000-0000-00000F060000}"/>
    <cellStyle name="20% - Accent1 3 2 3 2 3 3" xfId="1653" xr:uid="{00000000-0005-0000-0000-000010060000}"/>
    <cellStyle name="20% - Accent1 3 2 3 2 3 3 2" xfId="1654" xr:uid="{00000000-0005-0000-0000-000011060000}"/>
    <cellStyle name="20% - Accent1 3 2 3 2 3 4" xfId="1655" xr:uid="{00000000-0005-0000-0000-000012060000}"/>
    <cellStyle name="20% - Accent1 3 2 3 2 4" xfId="1656" xr:uid="{00000000-0005-0000-0000-000013060000}"/>
    <cellStyle name="20% - Accent1 3 2 3 2 4 2" xfId="1657" xr:uid="{00000000-0005-0000-0000-000014060000}"/>
    <cellStyle name="20% - Accent1 3 2 3 2 4 2 2" xfId="1658" xr:uid="{00000000-0005-0000-0000-000015060000}"/>
    <cellStyle name="20% - Accent1 3 2 3 2 4 3" xfId="1659" xr:uid="{00000000-0005-0000-0000-000016060000}"/>
    <cellStyle name="20% - Accent1 3 2 3 2 5" xfId="1660" xr:uid="{00000000-0005-0000-0000-000017060000}"/>
    <cellStyle name="20% - Accent1 3 2 3 2 5 2" xfId="1661" xr:uid="{00000000-0005-0000-0000-000018060000}"/>
    <cellStyle name="20% - Accent1 3 2 3 2 6" xfId="1662" xr:uid="{00000000-0005-0000-0000-000019060000}"/>
    <cellStyle name="20% - Accent1 3 2 3 2 7" xfId="1663" xr:uid="{00000000-0005-0000-0000-00001A060000}"/>
    <cellStyle name="20% - Accent1 3 2 3 3" xfId="1664" xr:uid="{00000000-0005-0000-0000-00001B060000}"/>
    <cellStyle name="20% - Accent1 3 2 3 3 2" xfId="1665" xr:uid="{00000000-0005-0000-0000-00001C060000}"/>
    <cellStyle name="20% - Accent1 3 2 3 3 2 2" xfId="1666" xr:uid="{00000000-0005-0000-0000-00001D060000}"/>
    <cellStyle name="20% - Accent1 3 2 3 3 2 2 2" xfId="1667" xr:uid="{00000000-0005-0000-0000-00001E060000}"/>
    <cellStyle name="20% - Accent1 3 2 3 3 2 2 2 2" xfId="1668" xr:uid="{00000000-0005-0000-0000-00001F060000}"/>
    <cellStyle name="20% - Accent1 3 2 3 3 2 2 2 2 2" xfId="1669" xr:uid="{00000000-0005-0000-0000-000020060000}"/>
    <cellStyle name="20% - Accent1 3 2 3 3 2 2 2 3" xfId="1670" xr:uid="{00000000-0005-0000-0000-000021060000}"/>
    <cellStyle name="20% - Accent1 3 2 3 3 2 2 3" xfId="1671" xr:uid="{00000000-0005-0000-0000-000022060000}"/>
    <cellStyle name="20% - Accent1 3 2 3 3 2 2 3 2" xfId="1672" xr:uid="{00000000-0005-0000-0000-000023060000}"/>
    <cellStyle name="20% - Accent1 3 2 3 3 2 2 4" xfId="1673" xr:uid="{00000000-0005-0000-0000-000024060000}"/>
    <cellStyle name="20% - Accent1 3 2 3 3 2 3" xfId="1674" xr:uid="{00000000-0005-0000-0000-000025060000}"/>
    <cellStyle name="20% - Accent1 3 2 3 3 2 3 2" xfId="1675" xr:uid="{00000000-0005-0000-0000-000026060000}"/>
    <cellStyle name="20% - Accent1 3 2 3 3 2 3 2 2" xfId="1676" xr:uid="{00000000-0005-0000-0000-000027060000}"/>
    <cellStyle name="20% - Accent1 3 2 3 3 2 3 3" xfId="1677" xr:uid="{00000000-0005-0000-0000-000028060000}"/>
    <cellStyle name="20% - Accent1 3 2 3 3 2 4" xfId="1678" xr:uid="{00000000-0005-0000-0000-000029060000}"/>
    <cellStyle name="20% - Accent1 3 2 3 3 2 4 2" xfId="1679" xr:uid="{00000000-0005-0000-0000-00002A060000}"/>
    <cellStyle name="20% - Accent1 3 2 3 3 2 5" xfId="1680" xr:uid="{00000000-0005-0000-0000-00002B060000}"/>
    <cellStyle name="20% - Accent1 3 2 3 3 3" xfId="1681" xr:uid="{00000000-0005-0000-0000-00002C060000}"/>
    <cellStyle name="20% - Accent1 3 2 3 3 3 2" xfId="1682" xr:uid="{00000000-0005-0000-0000-00002D060000}"/>
    <cellStyle name="20% - Accent1 3 2 3 3 3 2 2" xfId="1683" xr:uid="{00000000-0005-0000-0000-00002E060000}"/>
    <cellStyle name="20% - Accent1 3 2 3 3 3 2 2 2" xfId="1684" xr:uid="{00000000-0005-0000-0000-00002F060000}"/>
    <cellStyle name="20% - Accent1 3 2 3 3 3 2 3" xfId="1685" xr:uid="{00000000-0005-0000-0000-000030060000}"/>
    <cellStyle name="20% - Accent1 3 2 3 3 3 3" xfId="1686" xr:uid="{00000000-0005-0000-0000-000031060000}"/>
    <cellStyle name="20% - Accent1 3 2 3 3 3 3 2" xfId="1687" xr:uid="{00000000-0005-0000-0000-000032060000}"/>
    <cellStyle name="20% - Accent1 3 2 3 3 3 4" xfId="1688" xr:uid="{00000000-0005-0000-0000-000033060000}"/>
    <cellStyle name="20% - Accent1 3 2 3 3 4" xfId="1689" xr:uid="{00000000-0005-0000-0000-000034060000}"/>
    <cellStyle name="20% - Accent1 3 2 3 3 4 2" xfId="1690" xr:uid="{00000000-0005-0000-0000-000035060000}"/>
    <cellStyle name="20% - Accent1 3 2 3 3 4 2 2" xfId="1691" xr:uid="{00000000-0005-0000-0000-000036060000}"/>
    <cellStyle name="20% - Accent1 3 2 3 3 4 3" xfId="1692" xr:uid="{00000000-0005-0000-0000-000037060000}"/>
    <cellStyle name="20% - Accent1 3 2 3 3 5" xfId="1693" xr:uid="{00000000-0005-0000-0000-000038060000}"/>
    <cellStyle name="20% - Accent1 3 2 3 3 5 2" xfId="1694" xr:uid="{00000000-0005-0000-0000-000039060000}"/>
    <cellStyle name="20% - Accent1 3 2 3 3 6" xfId="1695" xr:uid="{00000000-0005-0000-0000-00003A060000}"/>
    <cellStyle name="20% - Accent1 3 2 3 3 7" xfId="1696" xr:uid="{00000000-0005-0000-0000-00003B060000}"/>
    <cellStyle name="20% - Accent1 3 2 3 4" xfId="1697" xr:uid="{00000000-0005-0000-0000-00003C060000}"/>
    <cellStyle name="20% - Accent1 3 2 3 4 2" xfId="1698" xr:uid="{00000000-0005-0000-0000-00003D060000}"/>
    <cellStyle name="20% - Accent1 3 2 3 4 2 2" xfId="1699" xr:uid="{00000000-0005-0000-0000-00003E060000}"/>
    <cellStyle name="20% - Accent1 3 2 3 4 2 2 2" xfId="1700" xr:uid="{00000000-0005-0000-0000-00003F060000}"/>
    <cellStyle name="20% - Accent1 3 2 3 4 2 2 2 2" xfId="1701" xr:uid="{00000000-0005-0000-0000-000040060000}"/>
    <cellStyle name="20% - Accent1 3 2 3 4 2 2 3" xfId="1702" xr:uid="{00000000-0005-0000-0000-000041060000}"/>
    <cellStyle name="20% - Accent1 3 2 3 4 2 3" xfId="1703" xr:uid="{00000000-0005-0000-0000-000042060000}"/>
    <cellStyle name="20% - Accent1 3 2 3 4 2 3 2" xfId="1704" xr:uid="{00000000-0005-0000-0000-000043060000}"/>
    <cellStyle name="20% - Accent1 3 2 3 4 2 4" xfId="1705" xr:uid="{00000000-0005-0000-0000-000044060000}"/>
    <cellStyle name="20% - Accent1 3 2 3 4 3" xfId="1706" xr:uid="{00000000-0005-0000-0000-000045060000}"/>
    <cellStyle name="20% - Accent1 3 2 3 4 3 2" xfId="1707" xr:uid="{00000000-0005-0000-0000-000046060000}"/>
    <cellStyle name="20% - Accent1 3 2 3 4 3 2 2" xfId="1708" xr:uid="{00000000-0005-0000-0000-000047060000}"/>
    <cellStyle name="20% - Accent1 3 2 3 4 3 3" xfId="1709" xr:uid="{00000000-0005-0000-0000-000048060000}"/>
    <cellStyle name="20% - Accent1 3 2 3 4 4" xfId="1710" xr:uid="{00000000-0005-0000-0000-000049060000}"/>
    <cellStyle name="20% - Accent1 3 2 3 4 4 2" xfId="1711" xr:uid="{00000000-0005-0000-0000-00004A060000}"/>
    <cellStyle name="20% - Accent1 3 2 3 4 5" xfId="1712" xr:uid="{00000000-0005-0000-0000-00004B060000}"/>
    <cellStyle name="20% - Accent1 3 2 3 5" xfId="1713" xr:uid="{00000000-0005-0000-0000-00004C060000}"/>
    <cellStyle name="20% - Accent1 3 2 3 5 2" xfId="1714" xr:uid="{00000000-0005-0000-0000-00004D060000}"/>
    <cellStyle name="20% - Accent1 3 2 3 5 2 2" xfId="1715" xr:uid="{00000000-0005-0000-0000-00004E060000}"/>
    <cellStyle name="20% - Accent1 3 2 3 5 2 2 2" xfId="1716" xr:uid="{00000000-0005-0000-0000-00004F060000}"/>
    <cellStyle name="20% - Accent1 3 2 3 5 2 3" xfId="1717" xr:uid="{00000000-0005-0000-0000-000050060000}"/>
    <cellStyle name="20% - Accent1 3 2 3 5 3" xfId="1718" xr:uid="{00000000-0005-0000-0000-000051060000}"/>
    <cellStyle name="20% - Accent1 3 2 3 5 3 2" xfId="1719" xr:uid="{00000000-0005-0000-0000-000052060000}"/>
    <cellStyle name="20% - Accent1 3 2 3 5 4" xfId="1720" xr:uid="{00000000-0005-0000-0000-000053060000}"/>
    <cellStyle name="20% - Accent1 3 2 3 6" xfId="1721" xr:uid="{00000000-0005-0000-0000-000054060000}"/>
    <cellStyle name="20% - Accent1 3 2 3 6 2" xfId="1722" xr:uid="{00000000-0005-0000-0000-000055060000}"/>
    <cellStyle name="20% - Accent1 3 2 3 6 2 2" xfId="1723" xr:uid="{00000000-0005-0000-0000-000056060000}"/>
    <cellStyle name="20% - Accent1 3 2 3 6 3" xfId="1724" xr:uid="{00000000-0005-0000-0000-000057060000}"/>
    <cellStyle name="20% - Accent1 3 2 3 7" xfId="1725" xr:uid="{00000000-0005-0000-0000-000058060000}"/>
    <cellStyle name="20% - Accent1 3 2 3 7 2" xfId="1726" xr:uid="{00000000-0005-0000-0000-000059060000}"/>
    <cellStyle name="20% - Accent1 3 2 3 8" xfId="1727" xr:uid="{00000000-0005-0000-0000-00005A060000}"/>
    <cellStyle name="20% - Accent1 3 2 3 9" xfId="1728" xr:uid="{00000000-0005-0000-0000-00005B060000}"/>
    <cellStyle name="20% - Accent1 3 2 4" xfId="1729" xr:uid="{00000000-0005-0000-0000-00005C060000}"/>
    <cellStyle name="20% - Accent1 3 2 4 2" xfId="1730" xr:uid="{00000000-0005-0000-0000-00005D060000}"/>
    <cellStyle name="20% - Accent1 3 2 4 2 2" xfId="1731" xr:uid="{00000000-0005-0000-0000-00005E060000}"/>
    <cellStyle name="20% - Accent1 3 2 4 2 2 2" xfId="1732" xr:uid="{00000000-0005-0000-0000-00005F060000}"/>
    <cellStyle name="20% - Accent1 3 2 4 2 2 2 2" xfId="1733" xr:uid="{00000000-0005-0000-0000-000060060000}"/>
    <cellStyle name="20% - Accent1 3 2 4 2 2 2 2 2" xfId="1734" xr:uid="{00000000-0005-0000-0000-000061060000}"/>
    <cellStyle name="20% - Accent1 3 2 4 2 2 2 3" xfId="1735" xr:uid="{00000000-0005-0000-0000-000062060000}"/>
    <cellStyle name="20% - Accent1 3 2 4 2 2 3" xfId="1736" xr:uid="{00000000-0005-0000-0000-000063060000}"/>
    <cellStyle name="20% - Accent1 3 2 4 2 2 3 2" xfId="1737" xr:uid="{00000000-0005-0000-0000-000064060000}"/>
    <cellStyle name="20% - Accent1 3 2 4 2 2 4" xfId="1738" xr:uid="{00000000-0005-0000-0000-000065060000}"/>
    <cellStyle name="20% - Accent1 3 2 4 2 3" xfId="1739" xr:uid="{00000000-0005-0000-0000-000066060000}"/>
    <cellStyle name="20% - Accent1 3 2 4 2 3 2" xfId="1740" xr:uid="{00000000-0005-0000-0000-000067060000}"/>
    <cellStyle name="20% - Accent1 3 2 4 2 3 2 2" xfId="1741" xr:uid="{00000000-0005-0000-0000-000068060000}"/>
    <cellStyle name="20% - Accent1 3 2 4 2 3 3" xfId="1742" xr:uid="{00000000-0005-0000-0000-000069060000}"/>
    <cellStyle name="20% - Accent1 3 2 4 2 4" xfId="1743" xr:uid="{00000000-0005-0000-0000-00006A060000}"/>
    <cellStyle name="20% - Accent1 3 2 4 2 4 2" xfId="1744" xr:uid="{00000000-0005-0000-0000-00006B060000}"/>
    <cellStyle name="20% - Accent1 3 2 4 2 5" xfId="1745" xr:uid="{00000000-0005-0000-0000-00006C060000}"/>
    <cellStyle name="20% - Accent1 3 2 4 3" xfId="1746" xr:uid="{00000000-0005-0000-0000-00006D060000}"/>
    <cellStyle name="20% - Accent1 3 2 4 3 2" xfId="1747" xr:uid="{00000000-0005-0000-0000-00006E060000}"/>
    <cellStyle name="20% - Accent1 3 2 4 3 2 2" xfId="1748" xr:uid="{00000000-0005-0000-0000-00006F060000}"/>
    <cellStyle name="20% - Accent1 3 2 4 3 2 2 2" xfId="1749" xr:uid="{00000000-0005-0000-0000-000070060000}"/>
    <cellStyle name="20% - Accent1 3 2 4 3 2 3" xfId="1750" xr:uid="{00000000-0005-0000-0000-000071060000}"/>
    <cellStyle name="20% - Accent1 3 2 4 3 3" xfId="1751" xr:uid="{00000000-0005-0000-0000-000072060000}"/>
    <cellStyle name="20% - Accent1 3 2 4 3 3 2" xfId="1752" xr:uid="{00000000-0005-0000-0000-000073060000}"/>
    <cellStyle name="20% - Accent1 3 2 4 3 4" xfId="1753" xr:uid="{00000000-0005-0000-0000-000074060000}"/>
    <cellStyle name="20% - Accent1 3 2 4 4" xfId="1754" xr:uid="{00000000-0005-0000-0000-000075060000}"/>
    <cellStyle name="20% - Accent1 3 2 4 4 2" xfId="1755" xr:uid="{00000000-0005-0000-0000-000076060000}"/>
    <cellStyle name="20% - Accent1 3 2 4 4 2 2" xfId="1756" xr:uid="{00000000-0005-0000-0000-000077060000}"/>
    <cellStyle name="20% - Accent1 3 2 4 4 3" xfId="1757" xr:uid="{00000000-0005-0000-0000-000078060000}"/>
    <cellStyle name="20% - Accent1 3 2 4 5" xfId="1758" xr:uid="{00000000-0005-0000-0000-000079060000}"/>
    <cellStyle name="20% - Accent1 3 2 4 5 2" xfId="1759" xr:uid="{00000000-0005-0000-0000-00007A060000}"/>
    <cellStyle name="20% - Accent1 3 2 4 6" xfId="1760" xr:uid="{00000000-0005-0000-0000-00007B060000}"/>
    <cellStyle name="20% - Accent1 3 2 4 7" xfId="1761" xr:uid="{00000000-0005-0000-0000-00007C060000}"/>
    <cellStyle name="20% - Accent1 3 2 5" xfId="1762" xr:uid="{00000000-0005-0000-0000-00007D060000}"/>
    <cellStyle name="20% - Accent1 3 2 5 2" xfId="1763" xr:uid="{00000000-0005-0000-0000-00007E060000}"/>
    <cellStyle name="20% - Accent1 3 2 5 2 2" xfId="1764" xr:uid="{00000000-0005-0000-0000-00007F060000}"/>
    <cellStyle name="20% - Accent1 3 2 5 2 2 2" xfId="1765" xr:uid="{00000000-0005-0000-0000-000080060000}"/>
    <cellStyle name="20% - Accent1 3 2 5 2 2 2 2" xfId="1766" xr:uid="{00000000-0005-0000-0000-000081060000}"/>
    <cellStyle name="20% - Accent1 3 2 5 2 2 2 2 2" xfId="1767" xr:uid="{00000000-0005-0000-0000-000082060000}"/>
    <cellStyle name="20% - Accent1 3 2 5 2 2 2 3" xfId="1768" xr:uid="{00000000-0005-0000-0000-000083060000}"/>
    <cellStyle name="20% - Accent1 3 2 5 2 2 3" xfId="1769" xr:uid="{00000000-0005-0000-0000-000084060000}"/>
    <cellStyle name="20% - Accent1 3 2 5 2 2 3 2" xfId="1770" xr:uid="{00000000-0005-0000-0000-000085060000}"/>
    <cellStyle name="20% - Accent1 3 2 5 2 2 4" xfId="1771" xr:uid="{00000000-0005-0000-0000-000086060000}"/>
    <cellStyle name="20% - Accent1 3 2 5 2 3" xfId="1772" xr:uid="{00000000-0005-0000-0000-000087060000}"/>
    <cellStyle name="20% - Accent1 3 2 5 2 3 2" xfId="1773" xr:uid="{00000000-0005-0000-0000-000088060000}"/>
    <cellStyle name="20% - Accent1 3 2 5 2 3 2 2" xfId="1774" xr:uid="{00000000-0005-0000-0000-000089060000}"/>
    <cellStyle name="20% - Accent1 3 2 5 2 3 3" xfId="1775" xr:uid="{00000000-0005-0000-0000-00008A060000}"/>
    <cellStyle name="20% - Accent1 3 2 5 2 4" xfId="1776" xr:uid="{00000000-0005-0000-0000-00008B060000}"/>
    <cellStyle name="20% - Accent1 3 2 5 2 4 2" xfId="1777" xr:uid="{00000000-0005-0000-0000-00008C060000}"/>
    <cellStyle name="20% - Accent1 3 2 5 2 5" xfId="1778" xr:uid="{00000000-0005-0000-0000-00008D060000}"/>
    <cellStyle name="20% - Accent1 3 2 5 3" xfId="1779" xr:uid="{00000000-0005-0000-0000-00008E060000}"/>
    <cellStyle name="20% - Accent1 3 2 5 3 2" xfId="1780" xr:uid="{00000000-0005-0000-0000-00008F060000}"/>
    <cellStyle name="20% - Accent1 3 2 5 3 2 2" xfId="1781" xr:uid="{00000000-0005-0000-0000-000090060000}"/>
    <cellStyle name="20% - Accent1 3 2 5 3 2 2 2" xfId="1782" xr:uid="{00000000-0005-0000-0000-000091060000}"/>
    <cellStyle name="20% - Accent1 3 2 5 3 2 3" xfId="1783" xr:uid="{00000000-0005-0000-0000-000092060000}"/>
    <cellStyle name="20% - Accent1 3 2 5 3 3" xfId="1784" xr:uid="{00000000-0005-0000-0000-000093060000}"/>
    <cellStyle name="20% - Accent1 3 2 5 3 3 2" xfId="1785" xr:uid="{00000000-0005-0000-0000-000094060000}"/>
    <cellStyle name="20% - Accent1 3 2 5 3 4" xfId="1786" xr:uid="{00000000-0005-0000-0000-000095060000}"/>
    <cellStyle name="20% - Accent1 3 2 5 4" xfId="1787" xr:uid="{00000000-0005-0000-0000-000096060000}"/>
    <cellStyle name="20% - Accent1 3 2 5 4 2" xfId="1788" xr:uid="{00000000-0005-0000-0000-000097060000}"/>
    <cellStyle name="20% - Accent1 3 2 5 4 2 2" xfId="1789" xr:uid="{00000000-0005-0000-0000-000098060000}"/>
    <cellStyle name="20% - Accent1 3 2 5 4 3" xfId="1790" xr:uid="{00000000-0005-0000-0000-000099060000}"/>
    <cellStyle name="20% - Accent1 3 2 5 5" xfId="1791" xr:uid="{00000000-0005-0000-0000-00009A060000}"/>
    <cellStyle name="20% - Accent1 3 2 5 5 2" xfId="1792" xr:uid="{00000000-0005-0000-0000-00009B060000}"/>
    <cellStyle name="20% - Accent1 3 2 5 6" xfId="1793" xr:uid="{00000000-0005-0000-0000-00009C060000}"/>
    <cellStyle name="20% - Accent1 3 2 5 7" xfId="1794" xr:uid="{00000000-0005-0000-0000-00009D060000}"/>
    <cellStyle name="20% - Accent1 3 2 6" xfId="1795" xr:uid="{00000000-0005-0000-0000-00009E060000}"/>
    <cellStyle name="20% - Accent1 3 2 6 2" xfId="1796" xr:uid="{00000000-0005-0000-0000-00009F060000}"/>
    <cellStyle name="20% - Accent1 3 2 6 2 2" xfId="1797" xr:uid="{00000000-0005-0000-0000-0000A0060000}"/>
    <cellStyle name="20% - Accent1 3 2 6 2 2 2" xfId="1798" xr:uid="{00000000-0005-0000-0000-0000A1060000}"/>
    <cellStyle name="20% - Accent1 3 2 6 2 2 2 2" xfId="1799" xr:uid="{00000000-0005-0000-0000-0000A2060000}"/>
    <cellStyle name="20% - Accent1 3 2 6 2 2 3" xfId="1800" xr:uid="{00000000-0005-0000-0000-0000A3060000}"/>
    <cellStyle name="20% - Accent1 3 2 6 2 3" xfId="1801" xr:uid="{00000000-0005-0000-0000-0000A4060000}"/>
    <cellStyle name="20% - Accent1 3 2 6 2 3 2" xfId="1802" xr:uid="{00000000-0005-0000-0000-0000A5060000}"/>
    <cellStyle name="20% - Accent1 3 2 6 2 4" xfId="1803" xr:uid="{00000000-0005-0000-0000-0000A6060000}"/>
    <cellStyle name="20% - Accent1 3 2 6 3" xfId="1804" xr:uid="{00000000-0005-0000-0000-0000A7060000}"/>
    <cellStyle name="20% - Accent1 3 2 6 3 2" xfId="1805" xr:uid="{00000000-0005-0000-0000-0000A8060000}"/>
    <cellStyle name="20% - Accent1 3 2 6 3 2 2" xfId="1806" xr:uid="{00000000-0005-0000-0000-0000A9060000}"/>
    <cellStyle name="20% - Accent1 3 2 6 3 3" xfId="1807" xr:uid="{00000000-0005-0000-0000-0000AA060000}"/>
    <cellStyle name="20% - Accent1 3 2 6 4" xfId="1808" xr:uid="{00000000-0005-0000-0000-0000AB060000}"/>
    <cellStyle name="20% - Accent1 3 2 6 4 2" xfId="1809" xr:uid="{00000000-0005-0000-0000-0000AC060000}"/>
    <cellStyle name="20% - Accent1 3 2 6 5" xfId="1810" xr:uid="{00000000-0005-0000-0000-0000AD060000}"/>
    <cellStyle name="20% - Accent1 3 2 6 6" xfId="1811" xr:uid="{00000000-0005-0000-0000-0000AE060000}"/>
    <cellStyle name="20% - Accent1 3 2 7" xfId="1812" xr:uid="{00000000-0005-0000-0000-0000AF060000}"/>
    <cellStyle name="20% - Accent1 3 2 7 2" xfId="1813" xr:uid="{00000000-0005-0000-0000-0000B0060000}"/>
    <cellStyle name="20% - Accent1 3 2 7 2 2" xfId="1814" xr:uid="{00000000-0005-0000-0000-0000B1060000}"/>
    <cellStyle name="20% - Accent1 3 2 7 2 2 2" xfId="1815" xr:uid="{00000000-0005-0000-0000-0000B2060000}"/>
    <cellStyle name="20% - Accent1 3 2 7 2 3" xfId="1816" xr:uid="{00000000-0005-0000-0000-0000B3060000}"/>
    <cellStyle name="20% - Accent1 3 2 7 3" xfId="1817" xr:uid="{00000000-0005-0000-0000-0000B4060000}"/>
    <cellStyle name="20% - Accent1 3 2 7 3 2" xfId="1818" xr:uid="{00000000-0005-0000-0000-0000B5060000}"/>
    <cellStyle name="20% - Accent1 3 2 7 4" xfId="1819" xr:uid="{00000000-0005-0000-0000-0000B6060000}"/>
    <cellStyle name="20% - Accent1 3 2 8" xfId="1820" xr:uid="{00000000-0005-0000-0000-0000B7060000}"/>
    <cellStyle name="20% - Accent1 3 2 8 2" xfId="1821" xr:uid="{00000000-0005-0000-0000-0000B8060000}"/>
    <cellStyle name="20% - Accent1 3 2 8 2 2" xfId="1822" xr:uid="{00000000-0005-0000-0000-0000B9060000}"/>
    <cellStyle name="20% - Accent1 3 2 8 3" xfId="1823" xr:uid="{00000000-0005-0000-0000-0000BA060000}"/>
    <cellStyle name="20% - Accent1 3 2 9" xfId="1824" xr:uid="{00000000-0005-0000-0000-0000BB060000}"/>
    <cellStyle name="20% - Accent1 3 2 9 2" xfId="1825" xr:uid="{00000000-0005-0000-0000-0000BC060000}"/>
    <cellStyle name="20% - Accent1 3 3" xfId="1826" xr:uid="{00000000-0005-0000-0000-0000BD060000}"/>
    <cellStyle name="20% - Accent1 3 3 2" xfId="1827" xr:uid="{00000000-0005-0000-0000-0000BE060000}"/>
    <cellStyle name="20% - Accent1 3 3 2 2" xfId="1828" xr:uid="{00000000-0005-0000-0000-0000BF060000}"/>
    <cellStyle name="20% - Accent1 3 3 2 2 2" xfId="1829" xr:uid="{00000000-0005-0000-0000-0000C0060000}"/>
    <cellStyle name="20% - Accent1 3 3 2 2 2 2" xfId="1830" xr:uid="{00000000-0005-0000-0000-0000C1060000}"/>
    <cellStyle name="20% - Accent1 3 3 2 2 2 2 2" xfId="1831" xr:uid="{00000000-0005-0000-0000-0000C2060000}"/>
    <cellStyle name="20% - Accent1 3 3 2 2 2 2 2 2" xfId="1832" xr:uid="{00000000-0005-0000-0000-0000C3060000}"/>
    <cellStyle name="20% - Accent1 3 3 2 2 2 2 3" xfId="1833" xr:uid="{00000000-0005-0000-0000-0000C4060000}"/>
    <cellStyle name="20% - Accent1 3 3 2 2 2 3" xfId="1834" xr:uid="{00000000-0005-0000-0000-0000C5060000}"/>
    <cellStyle name="20% - Accent1 3 3 2 2 2 3 2" xfId="1835" xr:uid="{00000000-0005-0000-0000-0000C6060000}"/>
    <cellStyle name="20% - Accent1 3 3 2 2 2 4" xfId="1836" xr:uid="{00000000-0005-0000-0000-0000C7060000}"/>
    <cellStyle name="20% - Accent1 3 3 2 2 3" xfId="1837" xr:uid="{00000000-0005-0000-0000-0000C8060000}"/>
    <cellStyle name="20% - Accent1 3 3 2 2 3 2" xfId="1838" xr:uid="{00000000-0005-0000-0000-0000C9060000}"/>
    <cellStyle name="20% - Accent1 3 3 2 2 3 2 2" xfId="1839" xr:uid="{00000000-0005-0000-0000-0000CA060000}"/>
    <cellStyle name="20% - Accent1 3 3 2 2 3 3" xfId="1840" xr:uid="{00000000-0005-0000-0000-0000CB060000}"/>
    <cellStyle name="20% - Accent1 3 3 2 2 4" xfId="1841" xr:uid="{00000000-0005-0000-0000-0000CC060000}"/>
    <cellStyle name="20% - Accent1 3 3 2 2 4 2" xfId="1842" xr:uid="{00000000-0005-0000-0000-0000CD060000}"/>
    <cellStyle name="20% - Accent1 3 3 2 2 5" xfId="1843" xr:uid="{00000000-0005-0000-0000-0000CE060000}"/>
    <cellStyle name="20% - Accent1 3 3 2 3" xfId="1844" xr:uid="{00000000-0005-0000-0000-0000CF060000}"/>
    <cellStyle name="20% - Accent1 3 3 2 3 2" xfId="1845" xr:uid="{00000000-0005-0000-0000-0000D0060000}"/>
    <cellStyle name="20% - Accent1 3 3 2 3 2 2" xfId="1846" xr:uid="{00000000-0005-0000-0000-0000D1060000}"/>
    <cellStyle name="20% - Accent1 3 3 2 3 2 2 2" xfId="1847" xr:uid="{00000000-0005-0000-0000-0000D2060000}"/>
    <cellStyle name="20% - Accent1 3 3 2 3 2 3" xfId="1848" xr:uid="{00000000-0005-0000-0000-0000D3060000}"/>
    <cellStyle name="20% - Accent1 3 3 2 3 3" xfId="1849" xr:uid="{00000000-0005-0000-0000-0000D4060000}"/>
    <cellStyle name="20% - Accent1 3 3 2 3 3 2" xfId="1850" xr:uid="{00000000-0005-0000-0000-0000D5060000}"/>
    <cellStyle name="20% - Accent1 3 3 2 3 4" xfId="1851" xr:uid="{00000000-0005-0000-0000-0000D6060000}"/>
    <cellStyle name="20% - Accent1 3 3 2 4" xfId="1852" xr:uid="{00000000-0005-0000-0000-0000D7060000}"/>
    <cellStyle name="20% - Accent1 3 3 2 4 2" xfId="1853" xr:uid="{00000000-0005-0000-0000-0000D8060000}"/>
    <cellStyle name="20% - Accent1 3 3 2 4 2 2" xfId="1854" xr:uid="{00000000-0005-0000-0000-0000D9060000}"/>
    <cellStyle name="20% - Accent1 3 3 2 4 3" xfId="1855" xr:uid="{00000000-0005-0000-0000-0000DA060000}"/>
    <cellStyle name="20% - Accent1 3 3 2 5" xfId="1856" xr:uid="{00000000-0005-0000-0000-0000DB060000}"/>
    <cellStyle name="20% - Accent1 3 3 2 5 2" xfId="1857" xr:uid="{00000000-0005-0000-0000-0000DC060000}"/>
    <cellStyle name="20% - Accent1 3 3 2 6" xfId="1858" xr:uid="{00000000-0005-0000-0000-0000DD060000}"/>
    <cellStyle name="20% - Accent1 3 3 3" xfId="1859" xr:uid="{00000000-0005-0000-0000-0000DE060000}"/>
    <cellStyle name="20% - Accent1 3 3 3 2" xfId="1860" xr:uid="{00000000-0005-0000-0000-0000DF060000}"/>
    <cellStyle name="20% - Accent1 3 3 3 2 2" xfId="1861" xr:uid="{00000000-0005-0000-0000-0000E0060000}"/>
    <cellStyle name="20% - Accent1 3 3 3 2 2 2" xfId="1862" xr:uid="{00000000-0005-0000-0000-0000E1060000}"/>
    <cellStyle name="20% - Accent1 3 3 3 2 2 2 2" xfId="1863" xr:uid="{00000000-0005-0000-0000-0000E2060000}"/>
    <cellStyle name="20% - Accent1 3 3 3 2 2 2 2 2" xfId="1864" xr:uid="{00000000-0005-0000-0000-0000E3060000}"/>
    <cellStyle name="20% - Accent1 3 3 3 2 2 2 3" xfId="1865" xr:uid="{00000000-0005-0000-0000-0000E4060000}"/>
    <cellStyle name="20% - Accent1 3 3 3 2 2 3" xfId="1866" xr:uid="{00000000-0005-0000-0000-0000E5060000}"/>
    <cellStyle name="20% - Accent1 3 3 3 2 2 3 2" xfId="1867" xr:uid="{00000000-0005-0000-0000-0000E6060000}"/>
    <cellStyle name="20% - Accent1 3 3 3 2 2 4" xfId="1868" xr:uid="{00000000-0005-0000-0000-0000E7060000}"/>
    <cellStyle name="20% - Accent1 3 3 3 2 3" xfId="1869" xr:uid="{00000000-0005-0000-0000-0000E8060000}"/>
    <cellStyle name="20% - Accent1 3 3 3 2 3 2" xfId="1870" xr:uid="{00000000-0005-0000-0000-0000E9060000}"/>
    <cellStyle name="20% - Accent1 3 3 3 2 3 2 2" xfId="1871" xr:uid="{00000000-0005-0000-0000-0000EA060000}"/>
    <cellStyle name="20% - Accent1 3 3 3 2 3 3" xfId="1872" xr:uid="{00000000-0005-0000-0000-0000EB060000}"/>
    <cellStyle name="20% - Accent1 3 3 3 2 4" xfId="1873" xr:uid="{00000000-0005-0000-0000-0000EC060000}"/>
    <cellStyle name="20% - Accent1 3 3 3 2 4 2" xfId="1874" xr:uid="{00000000-0005-0000-0000-0000ED060000}"/>
    <cellStyle name="20% - Accent1 3 3 3 2 5" xfId="1875" xr:uid="{00000000-0005-0000-0000-0000EE060000}"/>
    <cellStyle name="20% - Accent1 3 3 3 3" xfId="1876" xr:uid="{00000000-0005-0000-0000-0000EF060000}"/>
    <cellStyle name="20% - Accent1 3 3 3 3 2" xfId="1877" xr:uid="{00000000-0005-0000-0000-0000F0060000}"/>
    <cellStyle name="20% - Accent1 3 3 3 3 2 2" xfId="1878" xr:uid="{00000000-0005-0000-0000-0000F1060000}"/>
    <cellStyle name="20% - Accent1 3 3 3 3 2 2 2" xfId="1879" xr:uid="{00000000-0005-0000-0000-0000F2060000}"/>
    <cellStyle name="20% - Accent1 3 3 3 3 2 3" xfId="1880" xr:uid="{00000000-0005-0000-0000-0000F3060000}"/>
    <cellStyle name="20% - Accent1 3 3 3 3 3" xfId="1881" xr:uid="{00000000-0005-0000-0000-0000F4060000}"/>
    <cellStyle name="20% - Accent1 3 3 3 3 3 2" xfId="1882" xr:uid="{00000000-0005-0000-0000-0000F5060000}"/>
    <cellStyle name="20% - Accent1 3 3 3 3 4" xfId="1883" xr:uid="{00000000-0005-0000-0000-0000F6060000}"/>
    <cellStyle name="20% - Accent1 3 3 3 4" xfId="1884" xr:uid="{00000000-0005-0000-0000-0000F7060000}"/>
    <cellStyle name="20% - Accent1 3 3 3 4 2" xfId="1885" xr:uid="{00000000-0005-0000-0000-0000F8060000}"/>
    <cellStyle name="20% - Accent1 3 3 3 4 2 2" xfId="1886" xr:uid="{00000000-0005-0000-0000-0000F9060000}"/>
    <cellStyle name="20% - Accent1 3 3 3 4 3" xfId="1887" xr:uid="{00000000-0005-0000-0000-0000FA060000}"/>
    <cellStyle name="20% - Accent1 3 3 3 5" xfId="1888" xr:uid="{00000000-0005-0000-0000-0000FB060000}"/>
    <cellStyle name="20% - Accent1 3 3 3 5 2" xfId="1889" xr:uid="{00000000-0005-0000-0000-0000FC060000}"/>
    <cellStyle name="20% - Accent1 3 3 3 6" xfId="1890" xr:uid="{00000000-0005-0000-0000-0000FD060000}"/>
    <cellStyle name="20% - Accent1 3 3 4" xfId="1891" xr:uid="{00000000-0005-0000-0000-0000FE060000}"/>
    <cellStyle name="20% - Accent1 3 3 4 2" xfId="1892" xr:uid="{00000000-0005-0000-0000-0000FF060000}"/>
    <cellStyle name="20% - Accent1 3 3 4 2 2" xfId="1893" xr:uid="{00000000-0005-0000-0000-000000070000}"/>
    <cellStyle name="20% - Accent1 3 3 4 2 2 2" xfId="1894" xr:uid="{00000000-0005-0000-0000-000001070000}"/>
    <cellStyle name="20% - Accent1 3 3 4 2 2 2 2" xfId="1895" xr:uid="{00000000-0005-0000-0000-000002070000}"/>
    <cellStyle name="20% - Accent1 3 3 4 2 2 3" xfId="1896" xr:uid="{00000000-0005-0000-0000-000003070000}"/>
    <cellStyle name="20% - Accent1 3 3 4 2 3" xfId="1897" xr:uid="{00000000-0005-0000-0000-000004070000}"/>
    <cellStyle name="20% - Accent1 3 3 4 2 3 2" xfId="1898" xr:uid="{00000000-0005-0000-0000-000005070000}"/>
    <cellStyle name="20% - Accent1 3 3 4 2 4" xfId="1899" xr:uid="{00000000-0005-0000-0000-000006070000}"/>
    <cellStyle name="20% - Accent1 3 3 4 3" xfId="1900" xr:uid="{00000000-0005-0000-0000-000007070000}"/>
    <cellStyle name="20% - Accent1 3 3 4 3 2" xfId="1901" xr:uid="{00000000-0005-0000-0000-000008070000}"/>
    <cellStyle name="20% - Accent1 3 3 4 3 2 2" xfId="1902" xr:uid="{00000000-0005-0000-0000-000009070000}"/>
    <cellStyle name="20% - Accent1 3 3 4 3 3" xfId="1903" xr:uid="{00000000-0005-0000-0000-00000A070000}"/>
    <cellStyle name="20% - Accent1 3 3 4 4" xfId="1904" xr:uid="{00000000-0005-0000-0000-00000B070000}"/>
    <cellStyle name="20% - Accent1 3 3 4 4 2" xfId="1905" xr:uid="{00000000-0005-0000-0000-00000C070000}"/>
    <cellStyle name="20% - Accent1 3 3 4 5" xfId="1906" xr:uid="{00000000-0005-0000-0000-00000D070000}"/>
    <cellStyle name="20% - Accent1 3 3 5" xfId="1907" xr:uid="{00000000-0005-0000-0000-00000E070000}"/>
    <cellStyle name="20% - Accent1 3 3 5 2" xfId="1908" xr:uid="{00000000-0005-0000-0000-00000F070000}"/>
    <cellStyle name="20% - Accent1 3 3 5 2 2" xfId="1909" xr:uid="{00000000-0005-0000-0000-000010070000}"/>
    <cellStyle name="20% - Accent1 3 3 5 2 2 2" xfId="1910" xr:uid="{00000000-0005-0000-0000-000011070000}"/>
    <cellStyle name="20% - Accent1 3 3 5 2 3" xfId="1911" xr:uid="{00000000-0005-0000-0000-000012070000}"/>
    <cellStyle name="20% - Accent1 3 3 5 3" xfId="1912" xr:uid="{00000000-0005-0000-0000-000013070000}"/>
    <cellStyle name="20% - Accent1 3 3 5 3 2" xfId="1913" xr:uid="{00000000-0005-0000-0000-000014070000}"/>
    <cellStyle name="20% - Accent1 3 3 5 4" xfId="1914" xr:uid="{00000000-0005-0000-0000-000015070000}"/>
    <cellStyle name="20% - Accent1 3 3 6" xfId="1915" xr:uid="{00000000-0005-0000-0000-000016070000}"/>
    <cellStyle name="20% - Accent1 3 3 6 2" xfId="1916" xr:uid="{00000000-0005-0000-0000-000017070000}"/>
    <cellStyle name="20% - Accent1 3 3 6 2 2" xfId="1917" xr:uid="{00000000-0005-0000-0000-000018070000}"/>
    <cellStyle name="20% - Accent1 3 3 6 3" xfId="1918" xr:uid="{00000000-0005-0000-0000-000019070000}"/>
    <cellStyle name="20% - Accent1 3 3 7" xfId="1919" xr:uid="{00000000-0005-0000-0000-00001A070000}"/>
    <cellStyle name="20% - Accent1 3 3 7 2" xfId="1920" xr:uid="{00000000-0005-0000-0000-00001B070000}"/>
    <cellStyle name="20% - Accent1 3 3 8" xfId="1921" xr:uid="{00000000-0005-0000-0000-00001C070000}"/>
    <cellStyle name="20% - Accent1 3 3 9" xfId="1922" xr:uid="{00000000-0005-0000-0000-00001D070000}"/>
    <cellStyle name="20% - Accent1 3 4" xfId="1923" xr:uid="{00000000-0005-0000-0000-00001E070000}"/>
    <cellStyle name="20% - Accent1 3 4 2" xfId="1924" xr:uid="{00000000-0005-0000-0000-00001F070000}"/>
    <cellStyle name="20% - Accent1 3 4 2 2" xfId="1925" xr:uid="{00000000-0005-0000-0000-000020070000}"/>
    <cellStyle name="20% - Accent1 3 4 2 2 2" xfId="1926" xr:uid="{00000000-0005-0000-0000-000021070000}"/>
    <cellStyle name="20% - Accent1 3 4 2 2 2 2" xfId="1927" xr:uid="{00000000-0005-0000-0000-000022070000}"/>
    <cellStyle name="20% - Accent1 3 4 2 2 2 2 2" xfId="1928" xr:uid="{00000000-0005-0000-0000-000023070000}"/>
    <cellStyle name="20% - Accent1 3 4 2 2 2 2 2 2" xfId="1929" xr:uid="{00000000-0005-0000-0000-000024070000}"/>
    <cellStyle name="20% - Accent1 3 4 2 2 2 2 3" xfId="1930" xr:uid="{00000000-0005-0000-0000-000025070000}"/>
    <cellStyle name="20% - Accent1 3 4 2 2 2 3" xfId="1931" xr:uid="{00000000-0005-0000-0000-000026070000}"/>
    <cellStyle name="20% - Accent1 3 4 2 2 2 3 2" xfId="1932" xr:uid="{00000000-0005-0000-0000-000027070000}"/>
    <cellStyle name="20% - Accent1 3 4 2 2 2 4" xfId="1933" xr:uid="{00000000-0005-0000-0000-000028070000}"/>
    <cellStyle name="20% - Accent1 3 4 2 2 3" xfId="1934" xr:uid="{00000000-0005-0000-0000-000029070000}"/>
    <cellStyle name="20% - Accent1 3 4 2 2 3 2" xfId="1935" xr:uid="{00000000-0005-0000-0000-00002A070000}"/>
    <cellStyle name="20% - Accent1 3 4 2 2 3 2 2" xfId="1936" xr:uid="{00000000-0005-0000-0000-00002B070000}"/>
    <cellStyle name="20% - Accent1 3 4 2 2 3 3" xfId="1937" xr:uid="{00000000-0005-0000-0000-00002C070000}"/>
    <cellStyle name="20% - Accent1 3 4 2 2 4" xfId="1938" xr:uid="{00000000-0005-0000-0000-00002D070000}"/>
    <cellStyle name="20% - Accent1 3 4 2 2 4 2" xfId="1939" xr:uid="{00000000-0005-0000-0000-00002E070000}"/>
    <cellStyle name="20% - Accent1 3 4 2 2 5" xfId="1940" xr:uid="{00000000-0005-0000-0000-00002F070000}"/>
    <cellStyle name="20% - Accent1 3 4 2 2 6" xfId="1941" xr:uid="{00000000-0005-0000-0000-000030070000}"/>
    <cellStyle name="20% - Accent1 3 4 2 3" xfId="1942" xr:uid="{00000000-0005-0000-0000-000031070000}"/>
    <cellStyle name="20% - Accent1 3 4 2 3 2" xfId="1943" xr:uid="{00000000-0005-0000-0000-000032070000}"/>
    <cellStyle name="20% - Accent1 3 4 2 3 2 2" xfId="1944" xr:uid="{00000000-0005-0000-0000-000033070000}"/>
    <cellStyle name="20% - Accent1 3 4 2 3 2 2 2" xfId="1945" xr:uid="{00000000-0005-0000-0000-000034070000}"/>
    <cellStyle name="20% - Accent1 3 4 2 3 2 3" xfId="1946" xr:uid="{00000000-0005-0000-0000-000035070000}"/>
    <cellStyle name="20% - Accent1 3 4 2 3 3" xfId="1947" xr:uid="{00000000-0005-0000-0000-000036070000}"/>
    <cellStyle name="20% - Accent1 3 4 2 3 3 2" xfId="1948" xr:uid="{00000000-0005-0000-0000-000037070000}"/>
    <cellStyle name="20% - Accent1 3 4 2 3 4" xfId="1949" xr:uid="{00000000-0005-0000-0000-000038070000}"/>
    <cellStyle name="20% - Accent1 3 4 2 3 5" xfId="1950" xr:uid="{00000000-0005-0000-0000-000039070000}"/>
    <cellStyle name="20% - Accent1 3 4 2 4" xfId="1951" xr:uid="{00000000-0005-0000-0000-00003A070000}"/>
    <cellStyle name="20% - Accent1 3 4 2 4 2" xfId="1952" xr:uid="{00000000-0005-0000-0000-00003B070000}"/>
    <cellStyle name="20% - Accent1 3 4 2 4 2 2" xfId="1953" xr:uid="{00000000-0005-0000-0000-00003C070000}"/>
    <cellStyle name="20% - Accent1 3 4 2 4 3" xfId="1954" xr:uid="{00000000-0005-0000-0000-00003D070000}"/>
    <cellStyle name="20% - Accent1 3 4 2 5" xfId="1955" xr:uid="{00000000-0005-0000-0000-00003E070000}"/>
    <cellStyle name="20% - Accent1 3 4 2 5 2" xfId="1956" xr:uid="{00000000-0005-0000-0000-00003F070000}"/>
    <cellStyle name="20% - Accent1 3 4 2 6" xfId="1957" xr:uid="{00000000-0005-0000-0000-000040070000}"/>
    <cellStyle name="20% - Accent1 3 4 2 7" xfId="1958" xr:uid="{00000000-0005-0000-0000-000041070000}"/>
    <cellStyle name="20% - Accent1 3 4 3" xfId="1959" xr:uid="{00000000-0005-0000-0000-000042070000}"/>
    <cellStyle name="20% - Accent1 3 4 3 2" xfId="1960" xr:uid="{00000000-0005-0000-0000-000043070000}"/>
    <cellStyle name="20% - Accent1 3 4 3 2 2" xfId="1961" xr:uid="{00000000-0005-0000-0000-000044070000}"/>
    <cellStyle name="20% - Accent1 3 4 3 2 2 2" xfId="1962" xr:uid="{00000000-0005-0000-0000-000045070000}"/>
    <cellStyle name="20% - Accent1 3 4 3 2 2 2 2" xfId="1963" xr:uid="{00000000-0005-0000-0000-000046070000}"/>
    <cellStyle name="20% - Accent1 3 4 3 2 2 2 2 2" xfId="1964" xr:uid="{00000000-0005-0000-0000-000047070000}"/>
    <cellStyle name="20% - Accent1 3 4 3 2 2 2 3" xfId="1965" xr:uid="{00000000-0005-0000-0000-000048070000}"/>
    <cellStyle name="20% - Accent1 3 4 3 2 2 3" xfId="1966" xr:uid="{00000000-0005-0000-0000-000049070000}"/>
    <cellStyle name="20% - Accent1 3 4 3 2 2 3 2" xfId="1967" xr:uid="{00000000-0005-0000-0000-00004A070000}"/>
    <cellStyle name="20% - Accent1 3 4 3 2 2 4" xfId="1968" xr:uid="{00000000-0005-0000-0000-00004B070000}"/>
    <cellStyle name="20% - Accent1 3 4 3 2 3" xfId="1969" xr:uid="{00000000-0005-0000-0000-00004C070000}"/>
    <cellStyle name="20% - Accent1 3 4 3 2 3 2" xfId="1970" xr:uid="{00000000-0005-0000-0000-00004D070000}"/>
    <cellStyle name="20% - Accent1 3 4 3 2 3 2 2" xfId="1971" xr:uid="{00000000-0005-0000-0000-00004E070000}"/>
    <cellStyle name="20% - Accent1 3 4 3 2 3 3" xfId="1972" xr:uid="{00000000-0005-0000-0000-00004F070000}"/>
    <cellStyle name="20% - Accent1 3 4 3 2 4" xfId="1973" xr:uid="{00000000-0005-0000-0000-000050070000}"/>
    <cellStyle name="20% - Accent1 3 4 3 2 4 2" xfId="1974" xr:uid="{00000000-0005-0000-0000-000051070000}"/>
    <cellStyle name="20% - Accent1 3 4 3 2 5" xfId="1975" xr:uid="{00000000-0005-0000-0000-000052070000}"/>
    <cellStyle name="20% - Accent1 3 4 3 3" xfId="1976" xr:uid="{00000000-0005-0000-0000-000053070000}"/>
    <cellStyle name="20% - Accent1 3 4 3 3 2" xfId="1977" xr:uid="{00000000-0005-0000-0000-000054070000}"/>
    <cellStyle name="20% - Accent1 3 4 3 3 2 2" xfId="1978" xr:uid="{00000000-0005-0000-0000-000055070000}"/>
    <cellStyle name="20% - Accent1 3 4 3 3 2 2 2" xfId="1979" xr:uid="{00000000-0005-0000-0000-000056070000}"/>
    <cellStyle name="20% - Accent1 3 4 3 3 2 3" xfId="1980" xr:uid="{00000000-0005-0000-0000-000057070000}"/>
    <cellStyle name="20% - Accent1 3 4 3 3 3" xfId="1981" xr:uid="{00000000-0005-0000-0000-000058070000}"/>
    <cellStyle name="20% - Accent1 3 4 3 3 3 2" xfId="1982" xr:uid="{00000000-0005-0000-0000-000059070000}"/>
    <cellStyle name="20% - Accent1 3 4 3 3 4" xfId="1983" xr:uid="{00000000-0005-0000-0000-00005A070000}"/>
    <cellStyle name="20% - Accent1 3 4 3 4" xfId="1984" xr:uid="{00000000-0005-0000-0000-00005B070000}"/>
    <cellStyle name="20% - Accent1 3 4 3 4 2" xfId="1985" xr:uid="{00000000-0005-0000-0000-00005C070000}"/>
    <cellStyle name="20% - Accent1 3 4 3 4 2 2" xfId="1986" xr:uid="{00000000-0005-0000-0000-00005D070000}"/>
    <cellStyle name="20% - Accent1 3 4 3 4 3" xfId="1987" xr:uid="{00000000-0005-0000-0000-00005E070000}"/>
    <cellStyle name="20% - Accent1 3 4 3 5" xfId="1988" xr:uid="{00000000-0005-0000-0000-00005F070000}"/>
    <cellStyle name="20% - Accent1 3 4 3 5 2" xfId="1989" xr:uid="{00000000-0005-0000-0000-000060070000}"/>
    <cellStyle name="20% - Accent1 3 4 3 6" xfId="1990" xr:uid="{00000000-0005-0000-0000-000061070000}"/>
    <cellStyle name="20% - Accent1 3 4 3 7" xfId="1991" xr:uid="{00000000-0005-0000-0000-000062070000}"/>
    <cellStyle name="20% - Accent1 3 4 4" xfId="1992" xr:uid="{00000000-0005-0000-0000-000063070000}"/>
    <cellStyle name="20% - Accent1 3 4 4 2" xfId="1993" xr:uid="{00000000-0005-0000-0000-000064070000}"/>
    <cellStyle name="20% - Accent1 3 4 4 2 2" xfId="1994" xr:uid="{00000000-0005-0000-0000-000065070000}"/>
    <cellStyle name="20% - Accent1 3 4 4 2 2 2" xfId="1995" xr:uid="{00000000-0005-0000-0000-000066070000}"/>
    <cellStyle name="20% - Accent1 3 4 4 2 2 2 2" xfId="1996" xr:uid="{00000000-0005-0000-0000-000067070000}"/>
    <cellStyle name="20% - Accent1 3 4 4 2 2 3" xfId="1997" xr:uid="{00000000-0005-0000-0000-000068070000}"/>
    <cellStyle name="20% - Accent1 3 4 4 2 3" xfId="1998" xr:uid="{00000000-0005-0000-0000-000069070000}"/>
    <cellStyle name="20% - Accent1 3 4 4 2 3 2" xfId="1999" xr:uid="{00000000-0005-0000-0000-00006A070000}"/>
    <cellStyle name="20% - Accent1 3 4 4 2 4" xfId="2000" xr:uid="{00000000-0005-0000-0000-00006B070000}"/>
    <cellStyle name="20% - Accent1 3 4 4 3" xfId="2001" xr:uid="{00000000-0005-0000-0000-00006C070000}"/>
    <cellStyle name="20% - Accent1 3 4 4 3 2" xfId="2002" xr:uid="{00000000-0005-0000-0000-00006D070000}"/>
    <cellStyle name="20% - Accent1 3 4 4 3 2 2" xfId="2003" xr:uid="{00000000-0005-0000-0000-00006E070000}"/>
    <cellStyle name="20% - Accent1 3 4 4 3 3" xfId="2004" xr:uid="{00000000-0005-0000-0000-00006F070000}"/>
    <cellStyle name="20% - Accent1 3 4 4 4" xfId="2005" xr:uid="{00000000-0005-0000-0000-000070070000}"/>
    <cellStyle name="20% - Accent1 3 4 4 4 2" xfId="2006" xr:uid="{00000000-0005-0000-0000-000071070000}"/>
    <cellStyle name="20% - Accent1 3 4 4 5" xfId="2007" xr:uid="{00000000-0005-0000-0000-000072070000}"/>
    <cellStyle name="20% - Accent1 3 4 4 6" xfId="2008" xr:uid="{00000000-0005-0000-0000-000073070000}"/>
    <cellStyle name="20% - Accent1 3 4 5" xfId="2009" xr:uid="{00000000-0005-0000-0000-000074070000}"/>
    <cellStyle name="20% - Accent1 3 4 5 2" xfId="2010" xr:uid="{00000000-0005-0000-0000-000075070000}"/>
    <cellStyle name="20% - Accent1 3 4 5 2 2" xfId="2011" xr:uid="{00000000-0005-0000-0000-000076070000}"/>
    <cellStyle name="20% - Accent1 3 4 5 2 2 2" xfId="2012" xr:uid="{00000000-0005-0000-0000-000077070000}"/>
    <cellStyle name="20% - Accent1 3 4 5 2 3" xfId="2013" xr:uid="{00000000-0005-0000-0000-000078070000}"/>
    <cellStyle name="20% - Accent1 3 4 5 3" xfId="2014" xr:uid="{00000000-0005-0000-0000-000079070000}"/>
    <cellStyle name="20% - Accent1 3 4 5 3 2" xfId="2015" xr:uid="{00000000-0005-0000-0000-00007A070000}"/>
    <cellStyle name="20% - Accent1 3 4 5 4" xfId="2016" xr:uid="{00000000-0005-0000-0000-00007B070000}"/>
    <cellStyle name="20% - Accent1 3 4 5 5" xfId="2017" xr:uid="{00000000-0005-0000-0000-00007C070000}"/>
    <cellStyle name="20% - Accent1 3 4 6" xfId="2018" xr:uid="{00000000-0005-0000-0000-00007D070000}"/>
    <cellStyle name="20% - Accent1 3 4 6 2" xfId="2019" xr:uid="{00000000-0005-0000-0000-00007E070000}"/>
    <cellStyle name="20% - Accent1 3 4 6 2 2" xfId="2020" xr:uid="{00000000-0005-0000-0000-00007F070000}"/>
    <cellStyle name="20% - Accent1 3 4 6 3" xfId="2021" xr:uid="{00000000-0005-0000-0000-000080070000}"/>
    <cellStyle name="20% - Accent1 3 4 7" xfId="2022" xr:uid="{00000000-0005-0000-0000-000081070000}"/>
    <cellStyle name="20% - Accent1 3 4 7 2" xfId="2023" xr:uid="{00000000-0005-0000-0000-000082070000}"/>
    <cellStyle name="20% - Accent1 3 4 8" xfId="2024" xr:uid="{00000000-0005-0000-0000-000083070000}"/>
    <cellStyle name="20% - Accent1 3 4 9" xfId="2025" xr:uid="{00000000-0005-0000-0000-000084070000}"/>
    <cellStyle name="20% - Accent1 3 5" xfId="2026" xr:uid="{00000000-0005-0000-0000-000085070000}"/>
    <cellStyle name="20% - Accent1 3 5 2" xfId="2027" xr:uid="{00000000-0005-0000-0000-000086070000}"/>
    <cellStyle name="20% - Accent1 3 5 2 2" xfId="2028" xr:uid="{00000000-0005-0000-0000-000087070000}"/>
    <cellStyle name="20% - Accent1 3 5 2 2 2" xfId="2029" xr:uid="{00000000-0005-0000-0000-000088070000}"/>
    <cellStyle name="20% - Accent1 3 5 2 2 2 2" xfId="2030" xr:uid="{00000000-0005-0000-0000-000089070000}"/>
    <cellStyle name="20% - Accent1 3 5 2 2 2 2 2" xfId="2031" xr:uid="{00000000-0005-0000-0000-00008A070000}"/>
    <cellStyle name="20% - Accent1 3 5 2 2 2 3" xfId="2032" xr:uid="{00000000-0005-0000-0000-00008B070000}"/>
    <cellStyle name="20% - Accent1 3 5 2 2 3" xfId="2033" xr:uid="{00000000-0005-0000-0000-00008C070000}"/>
    <cellStyle name="20% - Accent1 3 5 2 2 3 2" xfId="2034" xr:uid="{00000000-0005-0000-0000-00008D070000}"/>
    <cellStyle name="20% - Accent1 3 5 2 2 4" xfId="2035" xr:uid="{00000000-0005-0000-0000-00008E070000}"/>
    <cellStyle name="20% - Accent1 3 5 2 3" xfId="2036" xr:uid="{00000000-0005-0000-0000-00008F070000}"/>
    <cellStyle name="20% - Accent1 3 5 2 3 2" xfId="2037" xr:uid="{00000000-0005-0000-0000-000090070000}"/>
    <cellStyle name="20% - Accent1 3 5 2 3 2 2" xfId="2038" xr:uid="{00000000-0005-0000-0000-000091070000}"/>
    <cellStyle name="20% - Accent1 3 5 2 3 3" xfId="2039" xr:uid="{00000000-0005-0000-0000-000092070000}"/>
    <cellStyle name="20% - Accent1 3 5 2 4" xfId="2040" xr:uid="{00000000-0005-0000-0000-000093070000}"/>
    <cellStyle name="20% - Accent1 3 5 2 4 2" xfId="2041" xr:uid="{00000000-0005-0000-0000-000094070000}"/>
    <cellStyle name="20% - Accent1 3 5 2 5" xfId="2042" xr:uid="{00000000-0005-0000-0000-000095070000}"/>
    <cellStyle name="20% - Accent1 3 5 2 6" xfId="2043" xr:uid="{00000000-0005-0000-0000-000096070000}"/>
    <cellStyle name="20% - Accent1 3 5 3" xfId="2044" xr:uid="{00000000-0005-0000-0000-000097070000}"/>
    <cellStyle name="20% - Accent1 3 5 3 2" xfId="2045" xr:uid="{00000000-0005-0000-0000-000098070000}"/>
    <cellStyle name="20% - Accent1 3 5 3 2 2" xfId="2046" xr:uid="{00000000-0005-0000-0000-000099070000}"/>
    <cellStyle name="20% - Accent1 3 5 3 2 2 2" xfId="2047" xr:uid="{00000000-0005-0000-0000-00009A070000}"/>
    <cellStyle name="20% - Accent1 3 5 3 2 3" xfId="2048" xr:uid="{00000000-0005-0000-0000-00009B070000}"/>
    <cellStyle name="20% - Accent1 3 5 3 3" xfId="2049" xr:uid="{00000000-0005-0000-0000-00009C070000}"/>
    <cellStyle name="20% - Accent1 3 5 3 3 2" xfId="2050" xr:uid="{00000000-0005-0000-0000-00009D070000}"/>
    <cellStyle name="20% - Accent1 3 5 3 4" xfId="2051" xr:uid="{00000000-0005-0000-0000-00009E070000}"/>
    <cellStyle name="20% - Accent1 3 5 3 5" xfId="2052" xr:uid="{00000000-0005-0000-0000-00009F070000}"/>
    <cellStyle name="20% - Accent1 3 5 4" xfId="2053" xr:uid="{00000000-0005-0000-0000-0000A0070000}"/>
    <cellStyle name="20% - Accent1 3 5 4 2" xfId="2054" xr:uid="{00000000-0005-0000-0000-0000A1070000}"/>
    <cellStyle name="20% - Accent1 3 5 4 2 2" xfId="2055" xr:uid="{00000000-0005-0000-0000-0000A2070000}"/>
    <cellStyle name="20% - Accent1 3 5 4 3" xfId="2056" xr:uid="{00000000-0005-0000-0000-0000A3070000}"/>
    <cellStyle name="20% - Accent1 3 5 5" xfId="2057" xr:uid="{00000000-0005-0000-0000-0000A4070000}"/>
    <cellStyle name="20% - Accent1 3 5 5 2" xfId="2058" xr:uid="{00000000-0005-0000-0000-0000A5070000}"/>
    <cellStyle name="20% - Accent1 3 5 6" xfId="2059" xr:uid="{00000000-0005-0000-0000-0000A6070000}"/>
    <cellStyle name="20% - Accent1 3 5 7" xfId="2060" xr:uid="{00000000-0005-0000-0000-0000A7070000}"/>
    <cellStyle name="20% - Accent1 3 6" xfId="2061" xr:uid="{00000000-0005-0000-0000-0000A8070000}"/>
    <cellStyle name="20% - Accent1 3 6 2" xfId="2062" xr:uid="{00000000-0005-0000-0000-0000A9070000}"/>
    <cellStyle name="20% - Accent1 3 6 2 2" xfId="2063" xr:uid="{00000000-0005-0000-0000-0000AA070000}"/>
    <cellStyle name="20% - Accent1 3 6 2 2 2" xfId="2064" xr:uid="{00000000-0005-0000-0000-0000AB070000}"/>
    <cellStyle name="20% - Accent1 3 6 2 2 2 2" xfId="2065" xr:uid="{00000000-0005-0000-0000-0000AC070000}"/>
    <cellStyle name="20% - Accent1 3 6 2 2 2 2 2" xfId="2066" xr:uid="{00000000-0005-0000-0000-0000AD070000}"/>
    <cellStyle name="20% - Accent1 3 6 2 2 2 3" xfId="2067" xr:uid="{00000000-0005-0000-0000-0000AE070000}"/>
    <cellStyle name="20% - Accent1 3 6 2 2 3" xfId="2068" xr:uid="{00000000-0005-0000-0000-0000AF070000}"/>
    <cellStyle name="20% - Accent1 3 6 2 2 3 2" xfId="2069" xr:uid="{00000000-0005-0000-0000-0000B0070000}"/>
    <cellStyle name="20% - Accent1 3 6 2 2 4" xfId="2070" xr:uid="{00000000-0005-0000-0000-0000B1070000}"/>
    <cellStyle name="20% - Accent1 3 6 2 3" xfId="2071" xr:uid="{00000000-0005-0000-0000-0000B2070000}"/>
    <cellStyle name="20% - Accent1 3 6 2 3 2" xfId="2072" xr:uid="{00000000-0005-0000-0000-0000B3070000}"/>
    <cellStyle name="20% - Accent1 3 6 2 3 2 2" xfId="2073" xr:uid="{00000000-0005-0000-0000-0000B4070000}"/>
    <cellStyle name="20% - Accent1 3 6 2 3 3" xfId="2074" xr:uid="{00000000-0005-0000-0000-0000B5070000}"/>
    <cellStyle name="20% - Accent1 3 6 2 4" xfId="2075" xr:uid="{00000000-0005-0000-0000-0000B6070000}"/>
    <cellStyle name="20% - Accent1 3 6 2 4 2" xfId="2076" xr:uid="{00000000-0005-0000-0000-0000B7070000}"/>
    <cellStyle name="20% - Accent1 3 6 2 5" xfId="2077" xr:uid="{00000000-0005-0000-0000-0000B8070000}"/>
    <cellStyle name="20% - Accent1 3 6 3" xfId="2078" xr:uid="{00000000-0005-0000-0000-0000B9070000}"/>
    <cellStyle name="20% - Accent1 3 6 3 2" xfId="2079" xr:uid="{00000000-0005-0000-0000-0000BA070000}"/>
    <cellStyle name="20% - Accent1 3 6 3 2 2" xfId="2080" xr:uid="{00000000-0005-0000-0000-0000BB070000}"/>
    <cellStyle name="20% - Accent1 3 6 3 2 2 2" xfId="2081" xr:uid="{00000000-0005-0000-0000-0000BC070000}"/>
    <cellStyle name="20% - Accent1 3 6 3 2 3" xfId="2082" xr:uid="{00000000-0005-0000-0000-0000BD070000}"/>
    <cellStyle name="20% - Accent1 3 6 3 3" xfId="2083" xr:uid="{00000000-0005-0000-0000-0000BE070000}"/>
    <cellStyle name="20% - Accent1 3 6 3 3 2" xfId="2084" xr:uid="{00000000-0005-0000-0000-0000BF070000}"/>
    <cellStyle name="20% - Accent1 3 6 3 4" xfId="2085" xr:uid="{00000000-0005-0000-0000-0000C0070000}"/>
    <cellStyle name="20% - Accent1 3 6 4" xfId="2086" xr:uid="{00000000-0005-0000-0000-0000C1070000}"/>
    <cellStyle name="20% - Accent1 3 6 4 2" xfId="2087" xr:uid="{00000000-0005-0000-0000-0000C2070000}"/>
    <cellStyle name="20% - Accent1 3 6 4 2 2" xfId="2088" xr:uid="{00000000-0005-0000-0000-0000C3070000}"/>
    <cellStyle name="20% - Accent1 3 6 4 3" xfId="2089" xr:uid="{00000000-0005-0000-0000-0000C4070000}"/>
    <cellStyle name="20% - Accent1 3 6 5" xfId="2090" xr:uid="{00000000-0005-0000-0000-0000C5070000}"/>
    <cellStyle name="20% - Accent1 3 6 5 2" xfId="2091" xr:uid="{00000000-0005-0000-0000-0000C6070000}"/>
    <cellStyle name="20% - Accent1 3 6 6" xfId="2092" xr:uid="{00000000-0005-0000-0000-0000C7070000}"/>
    <cellStyle name="20% - Accent1 3 6 7" xfId="2093" xr:uid="{00000000-0005-0000-0000-0000C8070000}"/>
    <cellStyle name="20% - Accent1 3 7" xfId="2094" xr:uid="{00000000-0005-0000-0000-0000C9070000}"/>
    <cellStyle name="20% - Accent1 3 7 2" xfId="2095" xr:uid="{00000000-0005-0000-0000-0000CA070000}"/>
    <cellStyle name="20% - Accent1 3 7 2 2" xfId="2096" xr:uid="{00000000-0005-0000-0000-0000CB070000}"/>
    <cellStyle name="20% - Accent1 3 7 2 2 2" xfId="2097" xr:uid="{00000000-0005-0000-0000-0000CC070000}"/>
    <cellStyle name="20% - Accent1 3 7 2 2 2 2" xfId="2098" xr:uid="{00000000-0005-0000-0000-0000CD070000}"/>
    <cellStyle name="20% - Accent1 3 7 2 2 3" xfId="2099" xr:uid="{00000000-0005-0000-0000-0000CE070000}"/>
    <cellStyle name="20% - Accent1 3 7 2 3" xfId="2100" xr:uid="{00000000-0005-0000-0000-0000CF070000}"/>
    <cellStyle name="20% - Accent1 3 7 2 3 2" xfId="2101" xr:uid="{00000000-0005-0000-0000-0000D0070000}"/>
    <cellStyle name="20% - Accent1 3 7 2 4" xfId="2102" xr:uid="{00000000-0005-0000-0000-0000D1070000}"/>
    <cellStyle name="20% - Accent1 3 7 3" xfId="2103" xr:uid="{00000000-0005-0000-0000-0000D2070000}"/>
    <cellStyle name="20% - Accent1 3 7 3 2" xfId="2104" xr:uid="{00000000-0005-0000-0000-0000D3070000}"/>
    <cellStyle name="20% - Accent1 3 7 3 2 2" xfId="2105" xr:uid="{00000000-0005-0000-0000-0000D4070000}"/>
    <cellStyle name="20% - Accent1 3 7 3 3" xfId="2106" xr:uid="{00000000-0005-0000-0000-0000D5070000}"/>
    <cellStyle name="20% - Accent1 3 7 4" xfId="2107" xr:uid="{00000000-0005-0000-0000-0000D6070000}"/>
    <cellStyle name="20% - Accent1 3 7 4 2" xfId="2108" xr:uid="{00000000-0005-0000-0000-0000D7070000}"/>
    <cellStyle name="20% - Accent1 3 7 5" xfId="2109" xr:uid="{00000000-0005-0000-0000-0000D8070000}"/>
    <cellStyle name="20% - Accent1 3 7 6" xfId="2110" xr:uid="{00000000-0005-0000-0000-0000D9070000}"/>
    <cellStyle name="20% - Accent1 3 8" xfId="2111" xr:uid="{00000000-0005-0000-0000-0000DA070000}"/>
    <cellStyle name="20% - Accent1 3 8 2" xfId="2112" xr:uid="{00000000-0005-0000-0000-0000DB070000}"/>
    <cellStyle name="20% - Accent1 3 8 2 2" xfId="2113" xr:uid="{00000000-0005-0000-0000-0000DC070000}"/>
    <cellStyle name="20% - Accent1 3 8 2 2 2" xfId="2114" xr:uid="{00000000-0005-0000-0000-0000DD070000}"/>
    <cellStyle name="20% - Accent1 3 8 2 3" xfId="2115" xr:uid="{00000000-0005-0000-0000-0000DE070000}"/>
    <cellStyle name="20% - Accent1 3 8 3" xfId="2116" xr:uid="{00000000-0005-0000-0000-0000DF070000}"/>
    <cellStyle name="20% - Accent1 3 8 3 2" xfId="2117" xr:uid="{00000000-0005-0000-0000-0000E0070000}"/>
    <cellStyle name="20% - Accent1 3 8 4" xfId="2118" xr:uid="{00000000-0005-0000-0000-0000E1070000}"/>
    <cellStyle name="20% - Accent1 3 8 5" xfId="2119" xr:uid="{00000000-0005-0000-0000-0000E2070000}"/>
    <cellStyle name="20% - Accent1 3 9" xfId="2120" xr:uid="{00000000-0005-0000-0000-0000E3070000}"/>
    <cellStyle name="20% - Accent1 3 9 2" xfId="2121" xr:uid="{00000000-0005-0000-0000-0000E4070000}"/>
    <cellStyle name="20% - Accent1 3 9 2 2" xfId="2122" xr:uid="{00000000-0005-0000-0000-0000E5070000}"/>
    <cellStyle name="20% - Accent1 3 9 3" xfId="2123" xr:uid="{00000000-0005-0000-0000-0000E6070000}"/>
    <cellStyle name="20% - Accent1 4" xfId="2124" xr:uid="{00000000-0005-0000-0000-0000E7070000}"/>
    <cellStyle name="20% - Accent1 4 10" xfId="2125" xr:uid="{00000000-0005-0000-0000-0000E8070000}"/>
    <cellStyle name="20% - Accent1 4 11" xfId="2126" xr:uid="{00000000-0005-0000-0000-0000E9070000}"/>
    <cellStyle name="20% - Accent1 4 2" xfId="2127" xr:uid="{00000000-0005-0000-0000-0000EA070000}"/>
    <cellStyle name="20% - Accent1 4 2 2" xfId="2128" xr:uid="{00000000-0005-0000-0000-0000EB070000}"/>
    <cellStyle name="20% - Accent1 4 2 2 2" xfId="2129" xr:uid="{00000000-0005-0000-0000-0000EC070000}"/>
    <cellStyle name="20% - Accent1 4 2 2 2 2" xfId="2130" xr:uid="{00000000-0005-0000-0000-0000ED070000}"/>
    <cellStyle name="20% - Accent1 4 2 2 2 2 2" xfId="2131" xr:uid="{00000000-0005-0000-0000-0000EE070000}"/>
    <cellStyle name="20% - Accent1 4 2 2 2 2 2 2" xfId="2132" xr:uid="{00000000-0005-0000-0000-0000EF070000}"/>
    <cellStyle name="20% - Accent1 4 2 2 2 2 2 2 2" xfId="2133" xr:uid="{00000000-0005-0000-0000-0000F0070000}"/>
    <cellStyle name="20% - Accent1 4 2 2 2 2 2 3" xfId="2134" xr:uid="{00000000-0005-0000-0000-0000F1070000}"/>
    <cellStyle name="20% - Accent1 4 2 2 2 2 3" xfId="2135" xr:uid="{00000000-0005-0000-0000-0000F2070000}"/>
    <cellStyle name="20% - Accent1 4 2 2 2 2 3 2" xfId="2136" xr:uid="{00000000-0005-0000-0000-0000F3070000}"/>
    <cellStyle name="20% - Accent1 4 2 2 2 2 4" xfId="2137" xr:uid="{00000000-0005-0000-0000-0000F4070000}"/>
    <cellStyle name="20% - Accent1 4 2 2 2 3" xfId="2138" xr:uid="{00000000-0005-0000-0000-0000F5070000}"/>
    <cellStyle name="20% - Accent1 4 2 2 2 3 2" xfId="2139" xr:uid="{00000000-0005-0000-0000-0000F6070000}"/>
    <cellStyle name="20% - Accent1 4 2 2 2 3 2 2" xfId="2140" xr:uid="{00000000-0005-0000-0000-0000F7070000}"/>
    <cellStyle name="20% - Accent1 4 2 2 2 3 3" xfId="2141" xr:uid="{00000000-0005-0000-0000-0000F8070000}"/>
    <cellStyle name="20% - Accent1 4 2 2 2 4" xfId="2142" xr:uid="{00000000-0005-0000-0000-0000F9070000}"/>
    <cellStyle name="20% - Accent1 4 2 2 2 4 2" xfId="2143" xr:uid="{00000000-0005-0000-0000-0000FA070000}"/>
    <cellStyle name="20% - Accent1 4 2 2 2 5" xfId="2144" xr:uid="{00000000-0005-0000-0000-0000FB070000}"/>
    <cellStyle name="20% - Accent1 4 2 2 3" xfId="2145" xr:uid="{00000000-0005-0000-0000-0000FC070000}"/>
    <cellStyle name="20% - Accent1 4 2 2 3 2" xfId="2146" xr:uid="{00000000-0005-0000-0000-0000FD070000}"/>
    <cellStyle name="20% - Accent1 4 2 2 3 2 2" xfId="2147" xr:uid="{00000000-0005-0000-0000-0000FE070000}"/>
    <cellStyle name="20% - Accent1 4 2 2 3 2 2 2" xfId="2148" xr:uid="{00000000-0005-0000-0000-0000FF070000}"/>
    <cellStyle name="20% - Accent1 4 2 2 3 2 3" xfId="2149" xr:uid="{00000000-0005-0000-0000-000000080000}"/>
    <cellStyle name="20% - Accent1 4 2 2 3 3" xfId="2150" xr:uid="{00000000-0005-0000-0000-000001080000}"/>
    <cellStyle name="20% - Accent1 4 2 2 3 3 2" xfId="2151" xr:uid="{00000000-0005-0000-0000-000002080000}"/>
    <cellStyle name="20% - Accent1 4 2 2 3 4" xfId="2152" xr:uid="{00000000-0005-0000-0000-000003080000}"/>
    <cellStyle name="20% - Accent1 4 2 2 4" xfId="2153" xr:uid="{00000000-0005-0000-0000-000004080000}"/>
    <cellStyle name="20% - Accent1 4 2 2 4 2" xfId="2154" xr:uid="{00000000-0005-0000-0000-000005080000}"/>
    <cellStyle name="20% - Accent1 4 2 2 4 2 2" xfId="2155" xr:uid="{00000000-0005-0000-0000-000006080000}"/>
    <cellStyle name="20% - Accent1 4 2 2 4 3" xfId="2156" xr:uid="{00000000-0005-0000-0000-000007080000}"/>
    <cellStyle name="20% - Accent1 4 2 2 5" xfId="2157" xr:uid="{00000000-0005-0000-0000-000008080000}"/>
    <cellStyle name="20% - Accent1 4 2 2 5 2" xfId="2158" xr:uid="{00000000-0005-0000-0000-000009080000}"/>
    <cellStyle name="20% - Accent1 4 2 2 6" xfId="2159" xr:uid="{00000000-0005-0000-0000-00000A080000}"/>
    <cellStyle name="20% - Accent1 4 2 3" xfId="2160" xr:uid="{00000000-0005-0000-0000-00000B080000}"/>
    <cellStyle name="20% - Accent1 4 2 3 2" xfId="2161" xr:uid="{00000000-0005-0000-0000-00000C080000}"/>
    <cellStyle name="20% - Accent1 4 2 3 2 2" xfId="2162" xr:uid="{00000000-0005-0000-0000-00000D080000}"/>
    <cellStyle name="20% - Accent1 4 2 3 2 2 2" xfId="2163" xr:uid="{00000000-0005-0000-0000-00000E080000}"/>
    <cellStyle name="20% - Accent1 4 2 3 2 2 2 2" xfId="2164" xr:uid="{00000000-0005-0000-0000-00000F080000}"/>
    <cellStyle name="20% - Accent1 4 2 3 2 2 2 2 2" xfId="2165" xr:uid="{00000000-0005-0000-0000-000010080000}"/>
    <cellStyle name="20% - Accent1 4 2 3 2 2 2 3" xfId="2166" xr:uid="{00000000-0005-0000-0000-000011080000}"/>
    <cellStyle name="20% - Accent1 4 2 3 2 2 3" xfId="2167" xr:uid="{00000000-0005-0000-0000-000012080000}"/>
    <cellStyle name="20% - Accent1 4 2 3 2 2 3 2" xfId="2168" xr:uid="{00000000-0005-0000-0000-000013080000}"/>
    <cellStyle name="20% - Accent1 4 2 3 2 2 4" xfId="2169" xr:uid="{00000000-0005-0000-0000-000014080000}"/>
    <cellStyle name="20% - Accent1 4 2 3 2 3" xfId="2170" xr:uid="{00000000-0005-0000-0000-000015080000}"/>
    <cellStyle name="20% - Accent1 4 2 3 2 3 2" xfId="2171" xr:uid="{00000000-0005-0000-0000-000016080000}"/>
    <cellStyle name="20% - Accent1 4 2 3 2 3 2 2" xfId="2172" xr:uid="{00000000-0005-0000-0000-000017080000}"/>
    <cellStyle name="20% - Accent1 4 2 3 2 3 3" xfId="2173" xr:uid="{00000000-0005-0000-0000-000018080000}"/>
    <cellStyle name="20% - Accent1 4 2 3 2 4" xfId="2174" xr:uid="{00000000-0005-0000-0000-000019080000}"/>
    <cellStyle name="20% - Accent1 4 2 3 2 4 2" xfId="2175" xr:uid="{00000000-0005-0000-0000-00001A080000}"/>
    <cellStyle name="20% - Accent1 4 2 3 2 5" xfId="2176" xr:uid="{00000000-0005-0000-0000-00001B080000}"/>
    <cellStyle name="20% - Accent1 4 2 3 3" xfId="2177" xr:uid="{00000000-0005-0000-0000-00001C080000}"/>
    <cellStyle name="20% - Accent1 4 2 3 3 2" xfId="2178" xr:uid="{00000000-0005-0000-0000-00001D080000}"/>
    <cellStyle name="20% - Accent1 4 2 3 3 2 2" xfId="2179" xr:uid="{00000000-0005-0000-0000-00001E080000}"/>
    <cellStyle name="20% - Accent1 4 2 3 3 2 2 2" xfId="2180" xr:uid="{00000000-0005-0000-0000-00001F080000}"/>
    <cellStyle name="20% - Accent1 4 2 3 3 2 3" xfId="2181" xr:uid="{00000000-0005-0000-0000-000020080000}"/>
    <cellStyle name="20% - Accent1 4 2 3 3 3" xfId="2182" xr:uid="{00000000-0005-0000-0000-000021080000}"/>
    <cellStyle name="20% - Accent1 4 2 3 3 3 2" xfId="2183" xr:uid="{00000000-0005-0000-0000-000022080000}"/>
    <cellStyle name="20% - Accent1 4 2 3 3 4" xfId="2184" xr:uid="{00000000-0005-0000-0000-000023080000}"/>
    <cellStyle name="20% - Accent1 4 2 3 4" xfId="2185" xr:uid="{00000000-0005-0000-0000-000024080000}"/>
    <cellStyle name="20% - Accent1 4 2 3 4 2" xfId="2186" xr:uid="{00000000-0005-0000-0000-000025080000}"/>
    <cellStyle name="20% - Accent1 4 2 3 4 2 2" xfId="2187" xr:uid="{00000000-0005-0000-0000-000026080000}"/>
    <cellStyle name="20% - Accent1 4 2 3 4 3" xfId="2188" xr:uid="{00000000-0005-0000-0000-000027080000}"/>
    <cellStyle name="20% - Accent1 4 2 3 5" xfId="2189" xr:uid="{00000000-0005-0000-0000-000028080000}"/>
    <cellStyle name="20% - Accent1 4 2 3 5 2" xfId="2190" xr:uid="{00000000-0005-0000-0000-000029080000}"/>
    <cellStyle name="20% - Accent1 4 2 3 6" xfId="2191" xr:uid="{00000000-0005-0000-0000-00002A080000}"/>
    <cellStyle name="20% - Accent1 4 2 4" xfId="2192" xr:uid="{00000000-0005-0000-0000-00002B080000}"/>
    <cellStyle name="20% - Accent1 4 2 4 2" xfId="2193" xr:uid="{00000000-0005-0000-0000-00002C080000}"/>
    <cellStyle name="20% - Accent1 4 2 4 2 2" xfId="2194" xr:uid="{00000000-0005-0000-0000-00002D080000}"/>
    <cellStyle name="20% - Accent1 4 2 4 2 2 2" xfId="2195" xr:uid="{00000000-0005-0000-0000-00002E080000}"/>
    <cellStyle name="20% - Accent1 4 2 4 2 2 2 2" xfId="2196" xr:uid="{00000000-0005-0000-0000-00002F080000}"/>
    <cellStyle name="20% - Accent1 4 2 4 2 2 3" xfId="2197" xr:uid="{00000000-0005-0000-0000-000030080000}"/>
    <cellStyle name="20% - Accent1 4 2 4 2 3" xfId="2198" xr:uid="{00000000-0005-0000-0000-000031080000}"/>
    <cellStyle name="20% - Accent1 4 2 4 2 3 2" xfId="2199" xr:uid="{00000000-0005-0000-0000-000032080000}"/>
    <cellStyle name="20% - Accent1 4 2 4 2 4" xfId="2200" xr:uid="{00000000-0005-0000-0000-000033080000}"/>
    <cellStyle name="20% - Accent1 4 2 4 3" xfId="2201" xr:uid="{00000000-0005-0000-0000-000034080000}"/>
    <cellStyle name="20% - Accent1 4 2 4 3 2" xfId="2202" xr:uid="{00000000-0005-0000-0000-000035080000}"/>
    <cellStyle name="20% - Accent1 4 2 4 3 2 2" xfId="2203" xr:uid="{00000000-0005-0000-0000-000036080000}"/>
    <cellStyle name="20% - Accent1 4 2 4 3 3" xfId="2204" xr:uid="{00000000-0005-0000-0000-000037080000}"/>
    <cellStyle name="20% - Accent1 4 2 4 4" xfId="2205" xr:uid="{00000000-0005-0000-0000-000038080000}"/>
    <cellStyle name="20% - Accent1 4 2 4 4 2" xfId="2206" xr:uid="{00000000-0005-0000-0000-000039080000}"/>
    <cellStyle name="20% - Accent1 4 2 4 5" xfId="2207" xr:uid="{00000000-0005-0000-0000-00003A080000}"/>
    <cellStyle name="20% - Accent1 4 2 5" xfId="2208" xr:uid="{00000000-0005-0000-0000-00003B080000}"/>
    <cellStyle name="20% - Accent1 4 2 5 2" xfId="2209" xr:uid="{00000000-0005-0000-0000-00003C080000}"/>
    <cellStyle name="20% - Accent1 4 2 5 2 2" xfId="2210" xr:uid="{00000000-0005-0000-0000-00003D080000}"/>
    <cellStyle name="20% - Accent1 4 2 5 2 2 2" xfId="2211" xr:uid="{00000000-0005-0000-0000-00003E080000}"/>
    <cellStyle name="20% - Accent1 4 2 5 2 3" xfId="2212" xr:uid="{00000000-0005-0000-0000-00003F080000}"/>
    <cellStyle name="20% - Accent1 4 2 5 3" xfId="2213" xr:uid="{00000000-0005-0000-0000-000040080000}"/>
    <cellStyle name="20% - Accent1 4 2 5 3 2" xfId="2214" xr:uid="{00000000-0005-0000-0000-000041080000}"/>
    <cellStyle name="20% - Accent1 4 2 5 4" xfId="2215" xr:uid="{00000000-0005-0000-0000-000042080000}"/>
    <cellStyle name="20% - Accent1 4 2 6" xfId="2216" xr:uid="{00000000-0005-0000-0000-000043080000}"/>
    <cellStyle name="20% - Accent1 4 2 6 2" xfId="2217" xr:uid="{00000000-0005-0000-0000-000044080000}"/>
    <cellStyle name="20% - Accent1 4 2 6 2 2" xfId="2218" xr:uid="{00000000-0005-0000-0000-000045080000}"/>
    <cellStyle name="20% - Accent1 4 2 6 3" xfId="2219" xr:uid="{00000000-0005-0000-0000-000046080000}"/>
    <cellStyle name="20% - Accent1 4 2 7" xfId="2220" xr:uid="{00000000-0005-0000-0000-000047080000}"/>
    <cellStyle name="20% - Accent1 4 2 7 2" xfId="2221" xr:uid="{00000000-0005-0000-0000-000048080000}"/>
    <cellStyle name="20% - Accent1 4 2 8" xfId="2222" xr:uid="{00000000-0005-0000-0000-000049080000}"/>
    <cellStyle name="20% - Accent1 4 2 9" xfId="2223" xr:uid="{00000000-0005-0000-0000-00004A080000}"/>
    <cellStyle name="20% - Accent1 4 3" xfId="2224" xr:uid="{00000000-0005-0000-0000-00004B080000}"/>
    <cellStyle name="20% - Accent1 4 3 2" xfId="2225" xr:uid="{00000000-0005-0000-0000-00004C080000}"/>
    <cellStyle name="20% - Accent1 4 3 2 2" xfId="2226" xr:uid="{00000000-0005-0000-0000-00004D080000}"/>
    <cellStyle name="20% - Accent1 4 3 2 2 2" xfId="2227" xr:uid="{00000000-0005-0000-0000-00004E080000}"/>
    <cellStyle name="20% - Accent1 4 3 2 2 2 2" xfId="2228" xr:uid="{00000000-0005-0000-0000-00004F080000}"/>
    <cellStyle name="20% - Accent1 4 3 2 2 2 2 2" xfId="2229" xr:uid="{00000000-0005-0000-0000-000050080000}"/>
    <cellStyle name="20% - Accent1 4 3 2 2 2 2 2 2" xfId="2230" xr:uid="{00000000-0005-0000-0000-000051080000}"/>
    <cellStyle name="20% - Accent1 4 3 2 2 2 2 3" xfId="2231" xr:uid="{00000000-0005-0000-0000-000052080000}"/>
    <cellStyle name="20% - Accent1 4 3 2 2 2 3" xfId="2232" xr:uid="{00000000-0005-0000-0000-000053080000}"/>
    <cellStyle name="20% - Accent1 4 3 2 2 2 3 2" xfId="2233" xr:uid="{00000000-0005-0000-0000-000054080000}"/>
    <cellStyle name="20% - Accent1 4 3 2 2 2 4" xfId="2234" xr:uid="{00000000-0005-0000-0000-000055080000}"/>
    <cellStyle name="20% - Accent1 4 3 2 2 3" xfId="2235" xr:uid="{00000000-0005-0000-0000-000056080000}"/>
    <cellStyle name="20% - Accent1 4 3 2 2 3 2" xfId="2236" xr:uid="{00000000-0005-0000-0000-000057080000}"/>
    <cellStyle name="20% - Accent1 4 3 2 2 3 2 2" xfId="2237" xr:uid="{00000000-0005-0000-0000-000058080000}"/>
    <cellStyle name="20% - Accent1 4 3 2 2 3 3" xfId="2238" xr:uid="{00000000-0005-0000-0000-000059080000}"/>
    <cellStyle name="20% - Accent1 4 3 2 2 4" xfId="2239" xr:uid="{00000000-0005-0000-0000-00005A080000}"/>
    <cellStyle name="20% - Accent1 4 3 2 2 4 2" xfId="2240" xr:uid="{00000000-0005-0000-0000-00005B080000}"/>
    <cellStyle name="20% - Accent1 4 3 2 2 5" xfId="2241" xr:uid="{00000000-0005-0000-0000-00005C080000}"/>
    <cellStyle name="20% - Accent1 4 3 2 3" xfId="2242" xr:uid="{00000000-0005-0000-0000-00005D080000}"/>
    <cellStyle name="20% - Accent1 4 3 2 3 2" xfId="2243" xr:uid="{00000000-0005-0000-0000-00005E080000}"/>
    <cellStyle name="20% - Accent1 4 3 2 3 2 2" xfId="2244" xr:uid="{00000000-0005-0000-0000-00005F080000}"/>
    <cellStyle name="20% - Accent1 4 3 2 3 2 2 2" xfId="2245" xr:uid="{00000000-0005-0000-0000-000060080000}"/>
    <cellStyle name="20% - Accent1 4 3 2 3 2 3" xfId="2246" xr:uid="{00000000-0005-0000-0000-000061080000}"/>
    <cellStyle name="20% - Accent1 4 3 2 3 3" xfId="2247" xr:uid="{00000000-0005-0000-0000-000062080000}"/>
    <cellStyle name="20% - Accent1 4 3 2 3 3 2" xfId="2248" xr:uid="{00000000-0005-0000-0000-000063080000}"/>
    <cellStyle name="20% - Accent1 4 3 2 3 4" xfId="2249" xr:uid="{00000000-0005-0000-0000-000064080000}"/>
    <cellStyle name="20% - Accent1 4 3 2 4" xfId="2250" xr:uid="{00000000-0005-0000-0000-000065080000}"/>
    <cellStyle name="20% - Accent1 4 3 2 4 2" xfId="2251" xr:uid="{00000000-0005-0000-0000-000066080000}"/>
    <cellStyle name="20% - Accent1 4 3 2 4 2 2" xfId="2252" xr:uid="{00000000-0005-0000-0000-000067080000}"/>
    <cellStyle name="20% - Accent1 4 3 2 4 3" xfId="2253" xr:uid="{00000000-0005-0000-0000-000068080000}"/>
    <cellStyle name="20% - Accent1 4 3 2 5" xfId="2254" xr:uid="{00000000-0005-0000-0000-000069080000}"/>
    <cellStyle name="20% - Accent1 4 3 2 5 2" xfId="2255" xr:uid="{00000000-0005-0000-0000-00006A080000}"/>
    <cellStyle name="20% - Accent1 4 3 2 6" xfId="2256" xr:uid="{00000000-0005-0000-0000-00006B080000}"/>
    <cellStyle name="20% - Accent1 4 3 2 7" xfId="2257" xr:uid="{00000000-0005-0000-0000-00006C080000}"/>
    <cellStyle name="20% - Accent1 4 3 3" xfId="2258" xr:uid="{00000000-0005-0000-0000-00006D080000}"/>
    <cellStyle name="20% - Accent1 4 3 3 2" xfId="2259" xr:uid="{00000000-0005-0000-0000-00006E080000}"/>
    <cellStyle name="20% - Accent1 4 3 3 2 2" xfId="2260" xr:uid="{00000000-0005-0000-0000-00006F080000}"/>
    <cellStyle name="20% - Accent1 4 3 3 2 2 2" xfId="2261" xr:uid="{00000000-0005-0000-0000-000070080000}"/>
    <cellStyle name="20% - Accent1 4 3 3 2 2 2 2" xfId="2262" xr:uid="{00000000-0005-0000-0000-000071080000}"/>
    <cellStyle name="20% - Accent1 4 3 3 2 2 2 2 2" xfId="2263" xr:uid="{00000000-0005-0000-0000-000072080000}"/>
    <cellStyle name="20% - Accent1 4 3 3 2 2 2 3" xfId="2264" xr:uid="{00000000-0005-0000-0000-000073080000}"/>
    <cellStyle name="20% - Accent1 4 3 3 2 2 3" xfId="2265" xr:uid="{00000000-0005-0000-0000-000074080000}"/>
    <cellStyle name="20% - Accent1 4 3 3 2 2 3 2" xfId="2266" xr:uid="{00000000-0005-0000-0000-000075080000}"/>
    <cellStyle name="20% - Accent1 4 3 3 2 2 4" xfId="2267" xr:uid="{00000000-0005-0000-0000-000076080000}"/>
    <cellStyle name="20% - Accent1 4 3 3 2 3" xfId="2268" xr:uid="{00000000-0005-0000-0000-000077080000}"/>
    <cellStyle name="20% - Accent1 4 3 3 2 3 2" xfId="2269" xr:uid="{00000000-0005-0000-0000-000078080000}"/>
    <cellStyle name="20% - Accent1 4 3 3 2 3 2 2" xfId="2270" xr:uid="{00000000-0005-0000-0000-000079080000}"/>
    <cellStyle name="20% - Accent1 4 3 3 2 3 3" xfId="2271" xr:uid="{00000000-0005-0000-0000-00007A080000}"/>
    <cellStyle name="20% - Accent1 4 3 3 2 4" xfId="2272" xr:uid="{00000000-0005-0000-0000-00007B080000}"/>
    <cellStyle name="20% - Accent1 4 3 3 2 4 2" xfId="2273" xr:uid="{00000000-0005-0000-0000-00007C080000}"/>
    <cellStyle name="20% - Accent1 4 3 3 2 5" xfId="2274" xr:uid="{00000000-0005-0000-0000-00007D080000}"/>
    <cellStyle name="20% - Accent1 4 3 3 3" xfId="2275" xr:uid="{00000000-0005-0000-0000-00007E080000}"/>
    <cellStyle name="20% - Accent1 4 3 3 3 2" xfId="2276" xr:uid="{00000000-0005-0000-0000-00007F080000}"/>
    <cellStyle name="20% - Accent1 4 3 3 3 2 2" xfId="2277" xr:uid="{00000000-0005-0000-0000-000080080000}"/>
    <cellStyle name="20% - Accent1 4 3 3 3 2 2 2" xfId="2278" xr:uid="{00000000-0005-0000-0000-000081080000}"/>
    <cellStyle name="20% - Accent1 4 3 3 3 2 3" xfId="2279" xr:uid="{00000000-0005-0000-0000-000082080000}"/>
    <cellStyle name="20% - Accent1 4 3 3 3 3" xfId="2280" xr:uid="{00000000-0005-0000-0000-000083080000}"/>
    <cellStyle name="20% - Accent1 4 3 3 3 3 2" xfId="2281" xr:uid="{00000000-0005-0000-0000-000084080000}"/>
    <cellStyle name="20% - Accent1 4 3 3 3 4" xfId="2282" xr:uid="{00000000-0005-0000-0000-000085080000}"/>
    <cellStyle name="20% - Accent1 4 3 3 4" xfId="2283" xr:uid="{00000000-0005-0000-0000-000086080000}"/>
    <cellStyle name="20% - Accent1 4 3 3 4 2" xfId="2284" xr:uid="{00000000-0005-0000-0000-000087080000}"/>
    <cellStyle name="20% - Accent1 4 3 3 4 2 2" xfId="2285" xr:uid="{00000000-0005-0000-0000-000088080000}"/>
    <cellStyle name="20% - Accent1 4 3 3 4 3" xfId="2286" xr:uid="{00000000-0005-0000-0000-000089080000}"/>
    <cellStyle name="20% - Accent1 4 3 3 5" xfId="2287" xr:uid="{00000000-0005-0000-0000-00008A080000}"/>
    <cellStyle name="20% - Accent1 4 3 3 5 2" xfId="2288" xr:uid="{00000000-0005-0000-0000-00008B080000}"/>
    <cellStyle name="20% - Accent1 4 3 3 6" xfId="2289" xr:uid="{00000000-0005-0000-0000-00008C080000}"/>
    <cellStyle name="20% - Accent1 4 3 3 7" xfId="2290" xr:uid="{00000000-0005-0000-0000-00008D080000}"/>
    <cellStyle name="20% - Accent1 4 3 4" xfId="2291" xr:uid="{00000000-0005-0000-0000-00008E080000}"/>
    <cellStyle name="20% - Accent1 4 3 4 2" xfId="2292" xr:uid="{00000000-0005-0000-0000-00008F080000}"/>
    <cellStyle name="20% - Accent1 4 3 4 2 2" xfId="2293" xr:uid="{00000000-0005-0000-0000-000090080000}"/>
    <cellStyle name="20% - Accent1 4 3 4 2 2 2" xfId="2294" xr:uid="{00000000-0005-0000-0000-000091080000}"/>
    <cellStyle name="20% - Accent1 4 3 4 2 2 2 2" xfId="2295" xr:uid="{00000000-0005-0000-0000-000092080000}"/>
    <cellStyle name="20% - Accent1 4 3 4 2 2 3" xfId="2296" xr:uid="{00000000-0005-0000-0000-000093080000}"/>
    <cellStyle name="20% - Accent1 4 3 4 2 3" xfId="2297" xr:uid="{00000000-0005-0000-0000-000094080000}"/>
    <cellStyle name="20% - Accent1 4 3 4 2 3 2" xfId="2298" xr:uid="{00000000-0005-0000-0000-000095080000}"/>
    <cellStyle name="20% - Accent1 4 3 4 2 4" xfId="2299" xr:uid="{00000000-0005-0000-0000-000096080000}"/>
    <cellStyle name="20% - Accent1 4 3 4 3" xfId="2300" xr:uid="{00000000-0005-0000-0000-000097080000}"/>
    <cellStyle name="20% - Accent1 4 3 4 3 2" xfId="2301" xr:uid="{00000000-0005-0000-0000-000098080000}"/>
    <cellStyle name="20% - Accent1 4 3 4 3 2 2" xfId="2302" xr:uid="{00000000-0005-0000-0000-000099080000}"/>
    <cellStyle name="20% - Accent1 4 3 4 3 3" xfId="2303" xr:uid="{00000000-0005-0000-0000-00009A080000}"/>
    <cellStyle name="20% - Accent1 4 3 4 4" xfId="2304" xr:uid="{00000000-0005-0000-0000-00009B080000}"/>
    <cellStyle name="20% - Accent1 4 3 4 4 2" xfId="2305" xr:uid="{00000000-0005-0000-0000-00009C080000}"/>
    <cellStyle name="20% - Accent1 4 3 4 5" xfId="2306" xr:uid="{00000000-0005-0000-0000-00009D080000}"/>
    <cellStyle name="20% - Accent1 4 3 5" xfId="2307" xr:uid="{00000000-0005-0000-0000-00009E080000}"/>
    <cellStyle name="20% - Accent1 4 3 5 2" xfId="2308" xr:uid="{00000000-0005-0000-0000-00009F080000}"/>
    <cellStyle name="20% - Accent1 4 3 5 2 2" xfId="2309" xr:uid="{00000000-0005-0000-0000-0000A0080000}"/>
    <cellStyle name="20% - Accent1 4 3 5 2 2 2" xfId="2310" xr:uid="{00000000-0005-0000-0000-0000A1080000}"/>
    <cellStyle name="20% - Accent1 4 3 5 2 3" xfId="2311" xr:uid="{00000000-0005-0000-0000-0000A2080000}"/>
    <cellStyle name="20% - Accent1 4 3 5 3" xfId="2312" xr:uid="{00000000-0005-0000-0000-0000A3080000}"/>
    <cellStyle name="20% - Accent1 4 3 5 3 2" xfId="2313" xr:uid="{00000000-0005-0000-0000-0000A4080000}"/>
    <cellStyle name="20% - Accent1 4 3 5 4" xfId="2314" xr:uid="{00000000-0005-0000-0000-0000A5080000}"/>
    <cellStyle name="20% - Accent1 4 3 6" xfId="2315" xr:uid="{00000000-0005-0000-0000-0000A6080000}"/>
    <cellStyle name="20% - Accent1 4 3 6 2" xfId="2316" xr:uid="{00000000-0005-0000-0000-0000A7080000}"/>
    <cellStyle name="20% - Accent1 4 3 6 2 2" xfId="2317" xr:uid="{00000000-0005-0000-0000-0000A8080000}"/>
    <cellStyle name="20% - Accent1 4 3 6 3" xfId="2318" xr:uid="{00000000-0005-0000-0000-0000A9080000}"/>
    <cellStyle name="20% - Accent1 4 3 7" xfId="2319" xr:uid="{00000000-0005-0000-0000-0000AA080000}"/>
    <cellStyle name="20% - Accent1 4 3 7 2" xfId="2320" xr:uid="{00000000-0005-0000-0000-0000AB080000}"/>
    <cellStyle name="20% - Accent1 4 3 8" xfId="2321" xr:uid="{00000000-0005-0000-0000-0000AC080000}"/>
    <cellStyle name="20% - Accent1 4 3 9" xfId="2322" xr:uid="{00000000-0005-0000-0000-0000AD080000}"/>
    <cellStyle name="20% - Accent1 4 4" xfId="2323" xr:uid="{00000000-0005-0000-0000-0000AE080000}"/>
    <cellStyle name="20% - Accent1 4 4 2" xfId="2324" xr:uid="{00000000-0005-0000-0000-0000AF080000}"/>
    <cellStyle name="20% - Accent1 4 4 2 2" xfId="2325" xr:uid="{00000000-0005-0000-0000-0000B0080000}"/>
    <cellStyle name="20% - Accent1 4 4 2 2 2" xfId="2326" xr:uid="{00000000-0005-0000-0000-0000B1080000}"/>
    <cellStyle name="20% - Accent1 4 4 2 2 2 2" xfId="2327" xr:uid="{00000000-0005-0000-0000-0000B2080000}"/>
    <cellStyle name="20% - Accent1 4 4 2 2 2 2 2" xfId="2328" xr:uid="{00000000-0005-0000-0000-0000B3080000}"/>
    <cellStyle name="20% - Accent1 4 4 2 2 2 3" xfId="2329" xr:uid="{00000000-0005-0000-0000-0000B4080000}"/>
    <cellStyle name="20% - Accent1 4 4 2 2 3" xfId="2330" xr:uid="{00000000-0005-0000-0000-0000B5080000}"/>
    <cellStyle name="20% - Accent1 4 4 2 2 3 2" xfId="2331" xr:uid="{00000000-0005-0000-0000-0000B6080000}"/>
    <cellStyle name="20% - Accent1 4 4 2 2 4" xfId="2332" xr:uid="{00000000-0005-0000-0000-0000B7080000}"/>
    <cellStyle name="20% - Accent1 4 4 2 3" xfId="2333" xr:uid="{00000000-0005-0000-0000-0000B8080000}"/>
    <cellStyle name="20% - Accent1 4 4 2 3 2" xfId="2334" xr:uid="{00000000-0005-0000-0000-0000B9080000}"/>
    <cellStyle name="20% - Accent1 4 4 2 3 2 2" xfId="2335" xr:uid="{00000000-0005-0000-0000-0000BA080000}"/>
    <cellStyle name="20% - Accent1 4 4 2 3 3" xfId="2336" xr:uid="{00000000-0005-0000-0000-0000BB080000}"/>
    <cellStyle name="20% - Accent1 4 4 2 4" xfId="2337" xr:uid="{00000000-0005-0000-0000-0000BC080000}"/>
    <cellStyle name="20% - Accent1 4 4 2 4 2" xfId="2338" xr:uid="{00000000-0005-0000-0000-0000BD080000}"/>
    <cellStyle name="20% - Accent1 4 4 2 5" xfId="2339" xr:uid="{00000000-0005-0000-0000-0000BE080000}"/>
    <cellStyle name="20% - Accent1 4 4 3" xfId="2340" xr:uid="{00000000-0005-0000-0000-0000BF080000}"/>
    <cellStyle name="20% - Accent1 4 4 3 2" xfId="2341" xr:uid="{00000000-0005-0000-0000-0000C0080000}"/>
    <cellStyle name="20% - Accent1 4 4 3 2 2" xfId="2342" xr:uid="{00000000-0005-0000-0000-0000C1080000}"/>
    <cellStyle name="20% - Accent1 4 4 3 2 2 2" xfId="2343" xr:uid="{00000000-0005-0000-0000-0000C2080000}"/>
    <cellStyle name="20% - Accent1 4 4 3 2 3" xfId="2344" xr:uid="{00000000-0005-0000-0000-0000C3080000}"/>
    <cellStyle name="20% - Accent1 4 4 3 3" xfId="2345" xr:uid="{00000000-0005-0000-0000-0000C4080000}"/>
    <cellStyle name="20% - Accent1 4 4 3 3 2" xfId="2346" xr:uid="{00000000-0005-0000-0000-0000C5080000}"/>
    <cellStyle name="20% - Accent1 4 4 3 4" xfId="2347" xr:uid="{00000000-0005-0000-0000-0000C6080000}"/>
    <cellStyle name="20% - Accent1 4 4 4" xfId="2348" xr:uid="{00000000-0005-0000-0000-0000C7080000}"/>
    <cellStyle name="20% - Accent1 4 4 4 2" xfId="2349" xr:uid="{00000000-0005-0000-0000-0000C8080000}"/>
    <cellStyle name="20% - Accent1 4 4 4 2 2" xfId="2350" xr:uid="{00000000-0005-0000-0000-0000C9080000}"/>
    <cellStyle name="20% - Accent1 4 4 4 3" xfId="2351" xr:uid="{00000000-0005-0000-0000-0000CA080000}"/>
    <cellStyle name="20% - Accent1 4 4 5" xfId="2352" xr:uid="{00000000-0005-0000-0000-0000CB080000}"/>
    <cellStyle name="20% - Accent1 4 4 5 2" xfId="2353" xr:uid="{00000000-0005-0000-0000-0000CC080000}"/>
    <cellStyle name="20% - Accent1 4 4 6" xfId="2354" xr:uid="{00000000-0005-0000-0000-0000CD080000}"/>
    <cellStyle name="20% - Accent1 4 4 7" xfId="2355" xr:uid="{00000000-0005-0000-0000-0000CE080000}"/>
    <cellStyle name="20% - Accent1 4 5" xfId="2356" xr:uid="{00000000-0005-0000-0000-0000CF080000}"/>
    <cellStyle name="20% - Accent1 4 5 2" xfId="2357" xr:uid="{00000000-0005-0000-0000-0000D0080000}"/>
    <cellStyle name="20% - Accent1 4 5 2 2" xfId="2358" xr:uid="{00000000-0005-0000-0000-0000D1080000}"/>
    <cellStyle name="20% - Accent1 4 5 2 2 2" xfId="2359" xr:uid="{00000000-0005-0000-0000-0000D2080000}"/>
    <cellStyle name="20% - Accent1 4 5 2 2 2 2" xfId="2360" xr:uid="{00000000-0005-0000-0000-0000D3080000}"/>
    <cellStyle name="20% - Accent1 4 5 2 2 2 2 2" xfId="2361" xr:uid="{00000000-0005-0000-0000-0000D4080000}"/>
    <cellStyle name="20% - Accent1 4 5 2 2 2 3" xfId="2362" xr:uid="{00000000-0005-0000-0000-0000D5080000}"/>
    <cellStyle name="20% - Accent1 4 5 2 2 3" xfId="2363" xr:uid="{00000000-0005-0000-0000-0000D6080000}"/>
    <cellStyle name="20% - Accent1 4 5 2 2 3 2" xfId="2364" xr:uid="{00000000-0005-0000-0000-0000D7080000}"/>
    <cellStyle name="20% - Accent1 4 5 2 2 4" xfId="2365" xr:uid="{00000000-0005-0000-0000-0000D8080000}"/>
    <cellStyle name="20% - Accent1 4 5 2 3" xfId="2366" xr:uid="{00000000-0005-0000-0000-0000D9080000}"/>
    <cellStyle name="20% - Accent1 4 5 2 3 2" xfId="2367" xr:uid="{00000000-0005-0000-0000-0000DA080000}"/>
    <cellStyle name="20% - Accent1 4 5 2 3 2 2" xfId="2368" xr:uid="{00000000-0005-0000-0000-0000DB080000}"/>
    <cellStyle name="20% - Accent1 4 5 2 3 3" xfId="2369" xr:uid="{00000000-0005-0000-0000-0000DC080000}"/>
    <cellStyle name="20% - Accent1 4 5 2 4" xfId="2370" xr:uid="{00000000-0005-0000-0000-0000DD080000}"/>
    <cellStyle name="20% - Accent1 4 5 2 4 2" xfId="2371" xr:uid="{00000000-0005-0000-0000-0000DE080000}"/>
    <cellStyle name="20% - Accent1 4 5 2 5" xfId="2372" xr:uid="{00000000-0005-0000-0000-0000DF080000}"/>
    <cellStyle name="20% - Accent1 4 5 3" xfId="2373" xr:uid="{00000000-0005-0000-0000-0000E0080000}"/>
    <cellStyle name="20% - Accent1 4 5 3 2" xfId="2374" xr:uid="{00000000-0005-0000-0000-0000E1080000}"/>
    <cellStyle name="20% - Accent1 4 5 3 2 2" xfId="2375" xr:uid="{00000000-0005-0000-0000-0000E2080000}"/>
    <cellStyle name="20% - Accent1 4 5 3 2 2 2" xfId="2376" xr:uid="{00000000-0005-0000-0000-0000E3080000}"/>
    <cellStyle name="20% - Accent1 4 5 3 2 3" xfId="2377" xr:uid="{00000000-0005-0000-0000-0000E4080000}"/>
    <cellStyle name="20% - Accent1 4 5 3 3" xfId="2378" xr:uid="{00000000-0005-0000-0000-0000E5080000}"/>
    <cellStyle name="20% - Accent1 4 5 3 3 2" xfId="2379" xr:uid="{00000000-0005-0000-0000-0000E6080000}"/>
    <cellStyle name="20% - Accent1 4 5 3 4" xfId="2380" xr:uid="{00000000-0005-0000-0000-0000E7080000}"/>
    <cellStyle name="20% - Accent1 4 5 4" xfId="2381" xr:uid="{00000000-0005-0000-0000-0000E8080000}"/>
    <cellStyle name="20% - Accent1 4 5 4 2" xfId="2382" xr:uid="{00000000-0005-0000-0000-0000E9080000}"/>
    <cellStyle name="20% - Accent1 4 5 4 2 2" xfId="2383" xr:uid="{00000000-0005-0000-0000-0000EA080000}"/>
    <cellStyle name="20% - Accent1 4 5 4 3" xfId="2384" xr:uid="{00000000-0005-0000-0000-0000EB080000}"/>
    <cellStyle name="20% - Accent1 4 5 5" xfId="2385" xr:uid="{00000000-0005-0000-0000-0000EC080000}"/>
    <cellStyle name="20% - Accent1 4 5 5 2" xfId="2386" xr:uid="{00000000-0005-0000-0000-0000ED080000}"/>
    <cellStyle name="20% - Accent1 4 5 6" xfId="2387" xr:uid="{00000000-0005-0000-0000-0000EE080000}"/>
    <cellStyle name="20% - Accent1 4 5 7" xfId="2388" xr:uid="{00000000-0005-0000-0000-0000EF080000}"/>
    <cellStyle name="20% - Accent1 4 6" xfId="2389" xr:uid="{00000000-0005-0000-0000-0000F0080000}"/>
    <cellStyle name="20% - Accent1 4 6 2" xfId="2390" xr:uid="{00000000-0005-0000-0000-0000F1080000}"/>
    <cellStyle name="20% - Accent1 4 6 2 2" xfId="2391" xr:uid="{00000000-0005-0000-0000-0000F2080000}"/>
    <cellStyle name="20% - Accent1 4 6 2 2 2" xfId="2392" xr:uid="{00000000-0005-0000-0000-0000F3080000}"/>
    <cellStyle name="20% - Accent1 4 6 2 2 2 2" xfId="2393" xr:uid="{00000000-0005-0000-0000-0000F4080000}"/>
    <cellStyle name="20% - Accent1 4 6 2 2 3" xfId="2394" xr:uid="{00000000-0005-0000-0000-0000F5080000}"/>
    <cellStyle name="20% - Accent1 4 6 2 3" xfId="2395" xr:uid="{00000000-0005-0000-0000-0000F6080000}"/>
    <cellStyle name="20% - Accent1 4 6 2 3 2" xfId="2396" xr:uid="{00000000-0005-0000-0000-0000F7080000}"/>
    <cellStyle name="20% - Accent1 4 6 2 4" xfId="2397" xr:uid="{00000000-0005-0000-0000-0000F8080000}"/>
    <cellStyle name="20% - Accent1 4 6 3" xfId="2398" xr:uid="{00000000-0005-0000-0000-0000F9080000}"/>
    <cellStyle name="20% - Accent1 4 6 3 2" xfId="2399" xr:uid="{00000000-0005-0000-0000-0000FA080000}"/>
    <cellStyle name="20% - Accent1 4 6 3 2 2" xfId="2400" xr:uid="{00000000-0005-0000-0000-0000FB080000}"/>
    <cellStyle name="20% - Accent1 4 6 3 3" xfId="2401" xr:uid="{00000000-0005-0000-0000-0000FC080000}"/>
    <cellStyle name="20% - Accent1 4 6 4" xfId="2402" xr:uid="{00000000-0005-0000-0000-0000FD080000}"/>
    <cellStyle name="20% - Accent1 4 6 4 2" xfId="2403" xr:uid="{00000000-0005-0000-0000-0000FE080000}"/>
    <cellStyle name="20% - Accent1 4 6 5" xfId="2404" xr:uid="{00000000-0005-0000-0000-0000FF080000}"/>
    <cellStyle name="20% - Accent1 4 6 6" xfId="2405" xr:uid="{00000000-0005-0000-0000-000000090000}"/>
    <cellStyle name="20% - Accent1 4 7" xfId="2406" xr:uid="{00000000-0005-0000-0000-000001090000}"/>
    <cellStyle name="20% - Accent1 4 7 2" xfId="2407" xr:uid="{00000000-0005-0000-0000-000002090000}"/>
    <cellStyle name="20% - Accent1 4 7 2 2" xfId="2408" xr:uid="{00000000-0005-0000-0000-000003090000}"/>
    <cellStyle name="20% - Accent1 4 7 2 2 2" xfId="2409" xr:uid="{00000000-0005-0000-0000-000004090000}"/>
    <cellStyle name="20% - Accent1 4 7 2 3" xfId="2410" xr:uid="{00000000-0005-0000-0000-000005090000}"/>
    <cellStyle name="20% - Accent1 4 7 3" xfId="2411" xr:uid="{00000000-0005-0000-0000-000006090000}"/>
    <cellStyle name="20% - Accent1 4 7 3 2" xfId="2412" xr:uid="{00000000-0005-0000-0000-000007090000}"/>
    <cellStyle name="20% - Accent1 4 7 4" xfId="2413" xr:uid="{00000000-0005-0000-0000-000008090000}"/>
    <cellStyle name="20% - Accent1 4 8" xfId="2414" xr:uid="{00000000-0005-0000-0000-000009090000}"/>
    <cellStyle name="20% - Accent1 4 8 2" xfId="2415" xr:uid="{00000000-0005-0000-0000-00000A090000}"/>
    <cellStyle name="20% - Accent1 4 8 2 2" xfId="2416" xr:uid="{00000000-0005-0000-0000-00000B090000}"/>
    <cellStyle name="20% - Accent1 4 8 3" xfId="2417" xr:uid="{00000000-0005-0000-0000-00000C090000}"/>
    <cellStyle name="20% - Accent1 4 9" xfId="2418" xr:uid="{00000000-0005-0000-0000-00000D090000}"/>
    <cellStyle name="20% - Accent1 4 9 2" xfId="2419" xr:uid="{00000000-0005-0000-0000-00000E090000}"/>
    <cellStyle name="20% - Accent1 5" xfId="2420" xr:uid="{00000000-0005-0000-0000-00000F090000}"/>
    <cellStyle name="20% - Accent1 5 10" xfId="2421" xr:uid="{00000000-0005-0000-0000-000010090000}"/>
    <cellStyle name="20% - Accent1 5 2" xfId="2422" xr:uid="{00000000-0005-0000-0000-000011090000}"/>
    <cellStyle name="20% - Accent1 5 2 2" xfId="2423" xr:uid="{00000000-0005-0000-0000-000012090000}"/>
    <cellStyle name="20% - Accent1 5 2 2 2" xfId="2424" xr:uid="{00000000-0005-0000-0000-000013090000}"/>
    <cellStyle name="20% - Accent1 5 2 2 2 2" xfId="2425" xr:uid="{00000000-0005-0000-0000-000014090000}"/>
    <cellStyle name="20% - Accent1 5 2 2 2 2 2" xfId="2426" xr:uid="{00000000-0005-0000-0000-000015090000}"/>
    <cellStyle name="20% - Accent1 5 2 2 2 2 2 2" xfId="2427" xr:uid="{00000000-0005-0000-0000-000016090000}"/>
    <cellStyle name="20% - Accent1 5 2 2 2 2 2 2 2" xfId="2428" xr:uid="{00000000-0005-0000-0000-000017090000}"/>
    <cellStyle name="20% - Accent1 5 2 2 2 2 2 3" xfId="2429" xr:uid="{00000000-0005-0000-0000-000018090000}"/>
    <cellStyle name="20% - Accent1 5 2 2 2 2 3" xfId="2430" xr:uid="{00000000-0005-0000-0000-000019090000}"/>
    <cellStyle name="20% - Accent1 5 2 2 2 2 3 2" xfId="2431" xr:uid="{00000000-0005-0000-0000-00001A090000}"/>
    <cellStyle name="20% - Accent1 5 2 2 2 2 4" xfId="2432" xr:uid="{00000000-0005-0000-0000-00001B090000}"/>
    <cellStyle name="20% - Accent1 5 2 2 2 3" xfId="2433" xr:uid="{00000000-0005-0000-0000-00001C090000}"/>
    <cellStyle name="20% - Accent1 5 2 2 2 3 2" xfId="2434" xr:uid="{00000000-0005-0000-0000-00001D090000}"/>
    <cellStyle name="20% - Accent1 5 2 2 2 3 2 2" xfId="2435" xr:uid="{00000000-0005-0000-0000-00001E090000}"/>
    <cellStyle name="20% - Accent1 5 2 2 2 3 3" xfId="2436" xr:uid="{00000000-0005-0000-0000-00001F090000}"/>
    <cellStyle name="20% - Accent1 5 2 2 2 4" xfId="2437" xr:uid="{00000000-0005-0000-0000-000020090000}"/>
    <cellStyle name="20% - Accent1 5 2 2 2 4 2" xfId="2438" xr:uid="{00000000-0005-0000-0000-000021090000}"/>
    <cellStyle name="20% - Accent1 5 2 2 2 5" xfId="2439" xr:uid="{00000000-0005-0000-0000-000022090000}"/>
    <cellStyle name="20% - Accent1 5 2 2 3" xfId="2440" xr:uid="{00000000-0005-0000-0000-000023090000}"/>
    <cellStyle name="20% - Accent1 5 2 2 3 2" xfId="2441" xr:uid="{00000000-0005-0000-0000-000024090000}"/>
    <cellStyle name="20% - Accent1 5 2 2 3 2 2" xfId="2442" xr:uid="{00000000-0005-0000-0000-000025090000}"/>
    <cellStyle name="20% - Accent1 5 2 2 3 2 2 2" xfId="2443" xr:uid="{00000000-0005-0000-0000-000026090000}"/>
    <cellStyle name="20% - Accent1 5 2 2 3 2 3" xfId="2444" xr:uid="{00000000-0005-0000-0000-000027090000}"/>
    <cellStyle name="20% - Accent1 5 2 2 3 3" xfId="2445" xr:uid="{00000000-0005-0000-0000-000028090000}"/>
    <cellStyle name="20% - Accent1 5 2 2 3 3 2" xfId="2446" xr:uid="{00000000-0005-0000-0000-000029090000}"/>
    <cellStyle name="20% - Accent1 5 2 2 3 4" xfId="2447" xr:uid="{00000000-0005-0000-0000-00002A090000}"/>
    <cellStyle name="20% - Accent1 5 2 2 4" xfId="2448" xr:uid="{00000000-0005-0000-0000-00002B090000}"/>
    <cellStyle name="20% - Accent1 5 2 2 4 2" xfId="2449" xr:uid="{00000000-0005-0000-0000-00002C090000}"/>
    <cellStyle name="20% - Accent1 5 2 2 4 2 2" xfId="2450" xr:uid="{00000000-0005-0000-0000-00002D090000}"/>
    <cellStyle name="20% - Accent1 5 2 2 4 3" xfId="2451" xr:uid="{00000000-0005-0000-0000-00002E090000}"/>
    <cellStyle name="20% - Accent1 5 2 2 5" xfId="2452" xr:uid="{00000000-0005-0000-0000-00002F090000}"/>
    <cellStyle name="20% - Accent1 5 2 2 5 2" xfId="2453" xr:uid="{00000000-0005-0000-0000-000030090000}"/>
    <cellStyle name="20% - Accent1 5 2 2 6" xfId="2454" xr:uid="{00000000-0005-0000-0000-000031090000}"/>
    <cellStyle name="20% - Accent1 5 2 3" xfId="2455" xr:uid="{00000000-0005-0000-0000-000032090000}"/>
    <cellStyle name="20% - Accent1 5 2 3 2" xfId="2456" xr:uid="{00000000-0005-0000-0000-000033090000}"/>
    <cellStyle name="20% - Accent1 5 2 3 2 2" xfId="2457" xr:uid="{00000000-0005-0000-0000-000034090000}"/>
    <cellStyle name="20% - Accent1 5 2 3 2 2 2" xfId="2458" xr:uid="{00000000-0005-0000-0000-000035090000}"/>
    <cellStyle name="20% - Accent1 5 2 3 2 2 2 2" xfId="2459" xr:uid="{00000000-0005-0000-0000-000036090000}"/>
    <cellStyle name="20% - Accent1 5 2 3 2 2 2 2 2" xfId="2460" xr:uid="{00000000-0005-0000-0000-000037090000}"/>
    <cellStyle name="20% - Accent1 5 2 3 2 2 2 3" xfId="2461" xr:uid="{00000000-0005-0000-0000-000038090000}"/>
    <cellStyle name="20% - Accent1 5 2 3 2 2 3" xfId="2462" xr:uid="{00000000-0005-0000-0000-000039090000}"/>
    <cellStyle name="20% - Accent1 5 2 3 2 2 3 2" xfId="2463" xr:uid="{00000000-0005-0000-0000-00003A090000}"/>
    <cellStyle name="20% - Accent1 5 2 3 2 2 4" xfId="2464" xr:uid="{00000000-0005-0000-0000-00003B090000}"/>
    <cellStyle name="20% - Accent1 5 2 3 2 3" xfId="2465" xr:uid="{00000000-0005-0000-0000-00003C090000}"/>
    <cellStyle name="20% - Accent1 5 2 3 2 3 2" xfId="2466" xr:uid="{00000000-0005-0000-0000-00003D090000}"/>
    <cellStyle name="20% - Accent1 5 2 3 2 3 2 2" xfId="2467" xr:uid="{00000000-0005-0000-0000-00003E090000}"/>
    <cellStyle name="20% - Accent1 5 2 3 2 3 3" xfId="2468" xr:uid="{00000000-0005-0000-0000-00003F090000}"/>
    <cellStyle name="20% - Accent1 5 2 3 2 4" xfId="2469" xr:uid="{00000000-0005-0000-0000-000040090000}"/>
    <cellStyle name="20% - Accent1 5 2 3 2 4 2" xfId="2470" xr:uid="{00000000-0005-0000-0000-000041090000}"/>
    <cellStyle name="20% - Accent1 5 2 3 2 5" xfId="2471" xr:uid="{00000000-0005-0000-0000-000042090000}"/>
    <cellStyle name="20% - Accent1 5 2 3 3" xfId="2472" xr:uid="{00000000-0005-0000-0000-000043090000}"/>
    <cellStyle name="20% - Accent1 5 2 3 3 2" xfId="2473" xr:uid="{00000000-0005-0000-0000-000044090000}"/>
    <cellStyle name="20% - Accent1 5 2 3 3 2 2" xfId="2474" xr:uid="{00000000-0005-0000-0000-000045090000}"/>
    <cellStyle name="20% - Accent1 5 2 3 3 2 2 2" xfId="2475" xr:uid="{00000000-0005-0000-0000-000046090000}"/>
    <cellStyle name="20% - Accent1 5 2 3 3 2 3" xfId="2476" xr:uid="{00000000-0005-0000-0000-000047090000}"/>
    <cellStyle name="20% - Accent1 5 2 3 3 3" xfId="2477" xr:uid="{00000000-0005-0000-0000-000048090000}"/>
    <cellStyle name="20% - Accent1 5 2 3 3 3 2" xfId="2478" xr:uid="{00000000-0005-0000-0000-000049090000}"/>
    <cellStyle name="20% - Accent1 5 2 3 3 4" xfId="2479" xr:uid="{00000000-0005-0000-0000-00004A090000}"/>
    <cellStyle name="20% - Accent1 5 2 3 4" xfId="2480" xr:uid="{00000000-0005-0000-0000-00004B090000}"/>
    <cellStyle name="20% - Accent1 5 2 3 4 2" xfId="2481" xr:uid="{00000000-0005-0000-0000-00004C090000}"/>
    <cellStyle name="20% - Accent1 5 2 3 4 2 2" xfId="2482" xr:uid="{00000000-0005-0000-0000-00004D090000}"/>
    <cellStyle name="20% - Accent1 5 2 3 4 3" xfId="2483" xr:uid="{00000000-0005-0000-0000-00004E090000}"/>
    <cellStyle name="20% - Accent1 5 2 3 5" xfId="2484" xr:uid="{00000000-0005-0000-0000-00004F090000}"/>
    <cellStyle name="20% - Accent1 5 2 3 5 2" xfId="2485" xr:uid="{00000000-0005-0000-0000-000050090000}"/>
    <cellStyle name="20% - Accent1 5 2 3 6" xfId="2486" xr:uid="{00000000-0005-0000-0000-000051090000}"/>
    <cellStyle name="20% - Accent1 5 2 4" xfId="2487" xr:uid="{00000000-0005-0000-0000-000052090000}"/>
    <cellStyle name="20% - Accent1 5 2 4 2" xfId="2488" xr:uid="{00000000-0005-0000-0000-000053090000}"/>
    <cellStyle name="20% - Accent1 5 2 4 2 2" xfId="2489" xr:uid="{00000000-0005-0000-0000-000054090000}"/>
    <cellStyle name="20% - Accent1 5 2 4 2 2 2" xfId="2490" xr:uid="{00000000-0005-0000-0000-000055090000}"/>
    <cellStyle name="20% - Accent1 5 2 4 2 2 2 2" xfId="2491" xr:uid="{00000000-0005-0000-0000-000056090000}"/>
    <cellStyle name="20% - Accent1 5 2 4 2 2 3" xfId="2492" xr:uid="{00000000-0005-0000-0000-000057090000}"/>
    <cellStyle name="20% - Accent1 5 2 4 2 3" xfId="2493" xr:uid="{00000000-0005-0000-0000-000058090000}"/>
    <cellStyle name="20% - Accent1 5 2 4 2 3 2" xfId="2494" xr:uid="{00000000-0005-0000-0000-000059090000}"/>
    <cellStyle name="20% - Accent1 5 2 4 2 4" xfId="2495" xr:uid="{00000000-0005-0000-0000-00005A090000}"/>
    <cellStyle name="20% - Accent1 5 2 4 3" xfId="2496" xr:uid="{00000000-0005-0000-0000-00005B090000}"/>
    <cellStyle name="20% - Accent1 5 2 4 3 2" xfId="2497" xr:uid="{00000000-0005-0000-0000-00005C090000}"/>
    <cellStyle name="20% - Accent1 5 2 4 3 2 2" xfId="2498" xr:uid="{00000000-0005-0000-0000-00005D090000}"/>
    <cellStyle name="20% - Accent1 5 2 4 3 3" xfId="2499" xr:uid="{00000000-0005-0000-0000-00005E090000}"/>
    <cellStyle name="20% - Accent1 5 2 4 4" xfId="2500" xr:uid="{00000000-0005-0000-0000-00005F090000}"/>
    <cellStyle name="20% - Accent1 5 2 4 4 2" xfId="2501" xr:uid="{00000000-0005-0000-0000-000060090000}"/>
    <cellStyle name="20% - Accent1 5 2 4 5" xfId="2502" xr:uid="{00000000-0005-0000-0000-000061090000}"/>
    <cellStyle name="20% - Accent1 5 2 5" xfId="2503" xr:uid="{00000000-0005-0000-0000-000062090000}"/>
    <cellStyle name="20% - Accent1 5 2 5 2" xfId="2504" xr:uid="{00000000-0005-0000-0000-000063090000}"/>
    <cellStyle name="20% - Accent1 5 2 5 2 2" xfId="2505" xr:uid="{00000000-0005-0000-0000-000064090000}"/>
    <cellStyle name="20% - Accent1 5 2 5 2 2 2" xfId="2506" xr:uid="{00000000-0005-0000-0000-000065090000}"/>
    <cellStyle name="20% - Accent1 5 2 5 2 3" xfId="2507" xr:uid="{00000000-0005-0000-0000-000066090000}"/>
    <cellStyle name="20% - Accent1 5 2 5 3" xfId="2508" xr:uid="{00000000-0005-0000-0000-000067090000}"/>
    <cellStyle name="20% - Accent1 5 2 5 3 2" xfId="2509" xr:uid="{00000000-0005-0000-0000-000068090000}"/>
    <cellStyle name="20% - Accent1 5 2 5 4" xfId="2510" xr:uid="{00000000-0005-0000-0000-000069090000}"/>
    <cellStyle name="20% - Accent1 5 2 6" xfId="2511" xr:uid="{00000000-0005-0000-0000-00006A090000}"/>
    <cellStyle name="20% - Accent1 5 2 6 2" xfId="2512" xr:uid="{00000000-0005-0000-0000-00006B090000}"/>
    <cellStyle name="20% - Accent1 5 2 6 2 2" xfId="2513" xr:uid="{00000000-0005-0000-0000-00006C090000}"/>
    <cellStyle name="20% - Accent1 5 2 6 3" xfId="2514" xr:uid="{00000000-0005-0000-0000-00006D090000}"/>
    <cellStyle name="20% - Accent1 5 2 7" xfId="2515" xr:uid="{00000000-0005-0000-0000-00006E090000}"/>
    <cellStyle name="20% - Accent1 5 2 7 2" xfId="2516" xr:uid="{00000000-0005-0000-0000-00006F090000}"/>
    <cellStyle name="20% - Accent1 5 2 8" xfId="2517" xr:uid="{00000000-0005-0000-0000-000070090000}"/>
    <cellStyle name="20% - Accent1 5 3" xfId="2518" xr:uid="{00000000-0005-0000-0000-000071090000}"/>
    <cellStyle name="20% - Accent1 5 3 2" xfId="2519" xr:uid="{00000000-0005-0000-0000-000072090000}"/>
    <cellStyle name="20% - Accent1 5 3 2 2" xfId="2520" xr:uid="{00000000-0005-0000-0000-000073090000}"/>
    <cellStyle name="20% - Accent1 5 3 2 2 2" xfId="2521" xr:uid="{00000000-0005-0000-0000-000074090000}"/>
    <cellStyle name="20% - Accent1 5 3 2 2 2 2" xfId="2522" xr:uid="{00000000-0005-0000-0000-000075090000}"/>
    <cellStyle name="20% - Accent1 5 3 2 2 2 2 2" xfId="2523" xr:uid="{00000000-0005-0000-0000-000076090000}"/>
    <cellStyle name="20% - Accent1 5 3 2 2 2 3" xfId="2524" xr:uid="{00000000-0005-0000-0000-000077090000}"/>
    <cellStyle name="20% - Accent1 5 3 2 2 3" xfId="2525" xr:uid="{00000000-0005-0000-0000-000078090000}"/>
    <cellStyle name="20% - Accent1 5 3 2 2 3 2" xfId="2526" xr:uid="{00000000-0005-0000-0000-000079090000}"/>
    <cellStyle name="20% - Accent1 5 3 2 2 4" xfId="2527" xr:uid="{00000000-0005-0000-0000-00007A090000}"/>
    <cellStyle name="20% - Accent1 5 3 2 3" xfId="2528" xr:uid="{00000000-0005-0000-0000-00007B090000}"/>
    <cellStyle name="20% - Accent1 5 3 2 3 2" xfId="2529" xr:uid="{00000000-0005-0000-0000-00007C090000}"/>
    <cellStyle name="20% - Accent1 5 3 2 3 2 2" xfId="2530" xr:uid="{00000000-0005-0000-0000-00007D090000}"/>
    <cellStyle name="20% - Accent1 5 3 2 3 3" xfId="2531" xr:uid="{00000000-0005-0000-0000-00007E090000}"/>
    <cellStyle name="20% - Accent1 5 3 2 4" xfId="2532" xr:uid="{00000000-0005-0000-0000-00007F090000}"/>
    <cellStyle name="20% - Accent1 5 3 2 4 2" xfId="2533" xr:uid="{00000000-0005-0000-0000-000080090000}"/>
    <cellStyle name="20% - Accent1 5 3 2 5" xfId="2534" xr:uid="{00000000-0005-0000-0000-000081090000}"/>
    <cellStyle name="20% - Accent1 5 3 3" xfId="2535" xr:uid="{00000000-0005-0000-0000-000082090000}"/>
    <cellStyle name="20% - Accent1 5 3 3 2" xfId="2536" xr:uid="{00000000-0005-0000-0000-000083090000}"/>
    <cellStyle name="20% - Accent1 5 3 3 2 2" xfId="2537" xr:uid="{00000000-0005-0000-0000-000084090000}"/>
    <cellStyle name="20% - Accent1 5 3 3 2 2 2" xfId="2538" xr:uid="{00000000-0005-0000-0000-000085090000}"/>
    <cellStyle name="20% - Accent1 5 3 3 2 3" xfId="2539" xr:uid="{00000000-0005-0000-0000-000086090000}"/>
    <cellStyle name="20% - Accent1 5 3 3 3" xfId="2540" xr:uid="{00000000-0005-0000-0000-000087090000}"/>
    <cellStyle name="20% - Accent1 5 3 3 3 2" xfId="2541" xr:uid="{00000000-0005-0000-0000-000088090000}"/>
    <cellStyle name="20% - Accent1 5 3 3 4" xfId="2542" xr:uid="{00000000-0005-0000-0000-000089090000}"/>
    <cellStyle name="20% - Accent1 5 3 4" xfId="2543" xr:uid="{00000000-0005-0000-0000-00008A090000}"/>
    <cellStyle name="20% - Accent1 5 3 4 2" xfId="2544" xr:uid="{00000000-0005-0000-0000-00008B090000}"/>
    <cellStyle name="20% - Accent1 5 3 4 2 2" xfId="2545" xr:uid="{00000000-0005-0000-0000-00008C090000}"/>
    <cellStyle name="20% - Accent1 5 3 4 3" xfId="2546" xr:uid="{00000000-0005-0000-0000-00008D090000}"/>
    <cellStyle name="20% - Accent1 5 3 5" xfId="2547" xr:uid="{00000000-0005-0000-0000-00008E090000}"/>
    <cellStyle name="20% - Accent1 5 3 5 2" xfId="2548" xr:uid="{00000000-0005-0000-0000-00008F090000}"/>
    <cellStyle name="20% - Accent1 5 3 6" xfId="2549" xr:uid="{00000000-0005-0000-0000-000090090000}"/>
    <cellStyle name="20% - Accent1 5 4" xfId="2550" xr:uid="{00000000-0005-0000-0000-000091090000}"/>
    <cellStyle name="20% - Accent1 5 4 2" xfId="2551" xr:uid="{00000000-0005-0000-0000-000092090000}"/>
    <cellStyle name="20% - Accent1 5 4 2 2" xfId="2552" xr:uid="{00000000-0005-0000-0000-000093090000}"/>
    <cellStyle name="20% - Accent1 5 4 2 2 2" xfId="2553" xr:uid="{00000000-0005-0000-0000-000094090000}"/>
    <cellStyle name="20% - Accent1 5 4 2 2 2 2" xfId="2554" xr:uid="{00000000-0005-0000-0000-000095090000}"/>
    <cellStyle name="20% - Accent1 5 4 2 2 2 2 2" xfId="2555" xr:uid="{00000000-0005-0000-0000-000096090000}"/>
    <cellStyle name="20% - Accent1 5 4 2 2 2 3" xfId="2556" xr:uid="{00000000-0005-0000-0000-000097090000}"/>
    <cellStyle name="20% - Accent1 5 4 2 2 3" xfId="2557" xr:uid="{00000000-0005-0000-0000-000098090000}"/>
    <cellStyle name="20% - Accent1 5 4 2 2 3 2" xfId="2558" xr:uid="{00000000-0005-0000-0000-000099090000}"/>
    <cellStyle name="20% - Accent1 5 4 2 2 4" xfId="2559" xr:uid="{00000000-0005-0000-0000-00009A090000}"/>
    <cellStyle name="20% - Accent1 5 4 2 3" xfId="2560" xr:uid="{00000000-0005-0000-0000-00009B090000}"/>
    <cellStyle name="20% - Accent1 5 4 2 3 2" xfId="2561" xr:uid="{00000000-0005-0000-0000-00009C090000}"/>
    <cellStyle name="20% - Accent1 5 4 2 3 2 2" xfId="2562" xr:uid="{00000000-0005-0000-0000-00009D090000}"/>
    <cellStyle name="20% - Accent1 5 4 2 3 3" xfId="2563" xr:uid="{00000000-0005-0000-0000-00009E090000}"/>
    <cellStyle name="20% - Accent1 5 4 2 4" xfId="2564" xr:uid="{00000000-0005-0000-0000-00009F090000}"/>
    <cellStyle name="20% - Accent1 5 4 2 4 2" xfId="2565" xr:uid="{00000000-0005-0000-0000-0000A0090000}"/>
    <cellStyle name="20% - Accent1 5 4 2 5" xfId="2566" xr:uid="{00000000-0005-0000-0000-0000A1090000}"/>
    <cellStyle name="20% - Accent1 5 4 3" xfId="2567" xr:uid="{00000000-0005-0000-0000-0000A2090000}"/>
    <cellStyle name="20% - Accent1 5 4 3 2" xfId="2568" xr:uid="{00000000-0005-0000-0000-0000A3090000}"/>
    <cellStyle name="20% - Accent1 5 4 3 2 2" xfId="2569" xr:uid="{00000000-0005-0000-0000-0000A4090000}"/>
    <cellStyle name="20% - Accent1 5 4 3 2 2 2" xfId="2570" xr:uid="{00000000-0005-0000-0000-0000A5090000}"/>
    <cellStyle name="20% - Accent1 5 4 3 2 3" xfId="2571" xr:uid="{00000000-0005-0000-0000-0000A6090000}"/>
    <cellStyle name="20% - Accent1 5 4 3 3" xfId="2572" xr:uid="{00000000-0005-0000-0000-0000A7090000}"/>
    <cellStyle name="20% - Accent1 5 4 3 3 2" xfId="2573" xr:uid="{00000000-0005-0000-0000-0000A8090000}"/>
    <cellStyle name="20% - Accent1 5 4 3 4" xfId="2574" xr:uid="{00000000-0005-0000-0000-0000A9090000}"/>
    <cellStyle name="20% - Accent1 5 4 4" xfId="2575" xr:uid="{00000000-0005-0000-0000-0000AA090000}"/>
    <cellStyle name="20% - Accent1 5 4 4 2" xfId="2576" xr:uid="{00000000-0005-0000-0000-0000AB090000}"/>
    <cellStyle name="20% - Accent1 5 4 4 2 2" xfId="2577" xr:uid="{00000000-0005-0000-0000-0000AC090000}"/>
    <cellStyle name="20% - Accent1 5 4 4 3" xfId="2578" xr:uid="{00000000-0005-0000-0000-0000AD090000}"/>
    <cellStyle name="20% - Accent1 5 4 5" xfId="2579" xr:uid="{00000000-0005-0000-0000-0000AE090000}"/>
    <cellStyle name="20% - Accent1 5 4 5 2" xfId="2580" xr:uid="{00000000-0005-0000-0000-0000AF090000}"/>
    <cellStyle name="20% - Accent1 5 4 6" xfId="2581" xr:uid="{00000000-0005-0000-0000-0000B0090000}"/>
    <cellStyle name="20% - Accent1 5 5" xfId="2582" xr:uid="{00000000-0005-0000-0000-0000B1090000}"/>
    <cellStyle name="20% - Accent1 5 5 2" xfId="2583" xr:uid="{00000000-0005-0000-0000-0000B2090000}"/>
    <cellStyle name="20% - Accent1 5 5 2 2" xfId="2584" xr:uid="{00000000-0005-0000-0000-0000B3090000}"/>
    <cellStyle name="20% - Accent1 5 5 2 2 2" xfId="2585" xr:uid="{00000000-0005-0000-0000-0000B4090000}"/>
    <cellStyle name="20% - Accent1 5 5 2 2 2 2" xfId="2586" xr:uid="{00000000-0005-0000-0000-0000B5090000}"/>
    <cellStyle name="20% - Accent1 5 5 2 2 3" xfId="2587" xr:uid="{00000000-0005-0000-0000-0000B6090000}"/>
    <cellStyle name="20% - Accent1 5 5 2 3" xfId="2588" xr:uid="{00000000-0005-0000-0000-0000B7090000}"/>
    <cellStyle name="20% - Accent1 5 5 2 3 2" xfId="2589" xr:uid="{00000000-0005-0000-0000-0000B8090000}"/>
    <cellStyle name="20% - Accent1 5 5 2 4" xfId="2590" xr:uid="{00000000-0005-0000-0000-0000B9090000}"/>
    <cellStyle name="20% - Accent1 5 5 3" xfId="2591" xr:uid="{00000000-0005-0000-0000-0000BA090000}"/>
    <cellStyle name="20% - Accent1 5 5 3 2" xfId="2592" xr:uid="{00000000-0005-0000-0000-0000BB090000}"/>
    <cellStyle name="20% - Accent1 5 5 3 2 2" xfId="2593" xr:uid="{00000000-0005-0000-0000-0000BC090000}"/>
    <cellStyle name="20% - Accent1 5 5 3 3" xfId="2594" xr:uid="{00000000-0005-0000-0000-0000BD090000}"/>
    <cellStyle name="20% - Accent1 5 5 4" xfId="2595" xr:uid="{00000000-0005-0000-0000-0000BE090000}"/>
    <cellStyle name="20% - Accent1 5 5 4 2" xfId="2596" xr:uid="{00000000-0005-0000-0000-0000BF090000}"/>
    <cellStyle name="20% - Accent1 5 5 5" xfId="2597" xr:uid="{00000000-0005-0000-0000-0000C0090000}"/>
    <cellStyle name="20% - Accent1 5 6" xfId="2598" xr:uid="{00000000-0005-0000-0000-0000C1090000}"/>
    <cellStyle name="20% - Accent1 5 6 2" xfId="2599" xr:uid="{00000000-0005-0000-0000-0000C2090000}"/>
    <cellStyle name="20% - Accent1 5 6 2 2" xfId="2600" xr:uid="{00000000-0005-0000-0000-0000C3090000}"/>
    <cellStyle name="20% - Accent1 5 6 2 2 2" xfId="2601" xr:uid="{00000000-0005-0000-0000-0000C4090000}"/>
    <cellStyle name="20% - Accent1 5 6 2 3" xfId="2602" xr:uid="{00000000-0005-0000-0000-0000C5090000}"/>
    <cellStyle name="20% - Accent1 5 6 3" xfId="2603" xr:uid="{00000000-0005-0000-0000-0000C6090000}"/>
    <cellStyle name="20% - Accent1 5 6 3 2" xfId="2604" xr:uid="{00000000-0005-0000-0000-0000C7090000}"/>
    <cellStyle name="20% - Accent1 5 6 4" xfId="2605" xr:uid="{00000000-0005-0000-0000-0000C8090000}"/>
    <cellStyle name="20% - Accent1 5 7" xfId="2606" xr:uid="{00000000-0005-0000-0000-0000C9090000}"/>
    <cellStyle name="20% - Accent1 5 7 2" xfId="2607" xr:uid="{00000000-0005-0000-0000-0000CA090000}"/>
    <cellStyle name="20% - Accent1 5 7 2 2" xfId="2608" xr:uid="{00000000-0005-0000-0000-0000CB090000}"/>
    <cellStyle name="20% - Accent1 5 7 3" xfId="2609" xr:uid="{00000000-0005-0000-0000-0000CC090000}"/>
    <cellStyle name="20% - Accent1 5 8" xfId="2610" xr:uid="{00000000-0005-0000-0000-0000CD090000}"/>
    <cellStyle name="20% - Accent1 5 8 2" xfId="2611" xr:uid="{00000000-0005-0000-0000-0000CE090000}"/>
    <cellStyle name="20% - Accent1 5 9" xfId="2612" xr:uid="{00000000-0005-0000-0000-0000CF090000}"/>
    <cellStyle name="20% - Accent1 6" xfId="2613" xr:uid="{00000000-0005-0000-0000-0000D0090000}"/>
    <cellStyle name="20% - Accent1 6 2" xfId="2614" xr:uid="{00000000-0005-0000-0000-0000D1090000}"/>
    <cellStyle name="20% - Accent1 6 2 2" xfId="2615" xr:uid="{00000000-0005-0000-0000-0000D2090000}"/>
    <cellStyle name="20% - Accent1 6 2 2 2" xfId="2616" xr:uid="{00000000-0005-0000-0000-0000D3090000}"/>
    <cellStyle name="20% - Accent1 6 2 2 2 2" xfId="2617" xr:uid="{00000000-0005-0000-0000-0000D4090000}"/>
    <cellStyle name="20% - Accent1 6 2 2 2 2 2" xfId="2618" xr:uid="{00000000-0005-0000-0000-0000D5090000}"/>
    <cellStyle name="20% - Accent1 6 2 2 2 2 2 2" xfId="2619" xr:uid="{00000000-0005-0000-0000-0000D6090000}"/>
    <cellStyle name="20% - Accent1 6 2 2 2 2 3" xfId="2620" xr:uid="{00000000-0005-0000-0000-0000D7090000}"/>
    <cellStyle name="20% - Accent1 6 2 2 2 3" xfId="2621" xr:uid="{00000000-0005-0000-0000-0000D8090000}"/>
    <cellStyle name="20% - Accent1 6 2 2 2 3 2" xfId="2622" xr:uid="{00000000-0005-0000-0000-0000D9090000}"/>
    <cellStyle name="20% - Accent1 6 2 2 2 4" xfId="2623" xr:uid="{00000000-0005-0000-0000-0000DA090000}"/>
    <cellStyle name="20% - Accent1 6 2 2 3" xfId="2624" xr:uid="{00000000-0005-0000-0000-0000DB090000}"/>
    <cellStyle name="20% - Accent1 6 2 2 3 2" xfId="2625" xr:uid="{00000000-0005-0000-0000-0000DC090000}"/>
    <cellStyle name="20% - Accent1 6 2 2 3 2 2" xfId="2626" xr:uid="{00000000-0005-0000-0000-0000DD090000}"/>
    <cellStyle name="20% - Accent1 6 2 2 3 3" xfId="2627" xr:uid="{00000000-0005-0000-0000-0000DE090000}"/>
    <cellStyle name="20% - Accent1 6 2 2 4" xfId="2628" xr:uid="{00000000-0005-0000-0000-0000DF090000}"/>
    <cellStyle name="20% - Accent1 6 2 2 4 2" xfId="2629" xr:uid="{00000000-0005-0000-0000-0000E0090000}"/>
    <cellStyle name="20% - Accent1 6 2 2 5" xfId="2630" xr:uid="{00000000-0005-0000-0000-0000E1090000}"/>
    <cellStyle name="20% - Accent1 6 2 2 6" xfId="2631" xr:uid="{00000000-0005-0000-0000-0000E2090000}"/>
    <cellStyle name="20% - Accent1 6 2 3" xfId="2632" xr:uid="{00000000-0005-0000-0000-0000E3090000}"/>
    <cellStyle name="20% - Accent1 6 2 3 2" xfId="2633" xr:uid="{00000000-0005-0000-0000-0000E4090000}"/>
    <cellStyle name="20% - Accent1 6 2 3 2 2" xfId="2634" xr:uid="{00000000-0005-0000-0000-0000E5090000}"/>
    <cellStyle name="20% - Accent1 6 2 3 2 2 2" xfId="2635" xr:uid="{00000000-0005-0000-0000-0000E6090000}"/>
    <cellStyle name="20% - Accent1 6 2 3 2 3" xfId="2636" xr:uid="{00000000-0005-0000-0000-0000E7090000}"/>
    <cellStyle name="20% - Accent1 6 2 3 3" xfId="2637" xr:uid="{00000000-0005-0000-0000-0000E8090000}"/>
    <cellStyle name="20% - Accent1 6 2 3 3 2" xfId="2638" xr:uid="{00000000-0005-0000-0000-0000E9090000}"/>
    <cellStyle name="20% - Accent1 6 2 3 4" xfId="2639" xr:uid="{00000000-0005-0000-0000-0000EA090000}"/>
    <cellStyle name="20% - Accent1 6 2 3 5" xfId="2640" xr:uid="{00000000-0005-0000-0000-0000EB090000}"/>
    <cellStyle name="20% - Accent1 6 2 4" xfId="2641" xr:uid="{00000000-0005-0000-0000-0000EC090000}"/>
    <cellStyle name="20% - Accent1 6 2 4 2" xfId="2642" xr:uid="{00000000-0005-0000-0000-0000ED090000}"/>
    <cellStyle name="20% - Accent1 6 2 4 2 2" xfId="2643" xr:uid="{00000000-0005-0000-0000-0000EE090000}"/>
    <cellStyle name="20% - Accent1 6 2 4 3" xfId="2644" xr:uid="{00000000-0005-0000-0000-0000EF090000}"/>
    <cellStyle name="20% - Accent1 6 2 5" xfId="2645" xr:uid="{00000000-0005-0000-0000-0000F0090000}"/>
    <cellStyle name="20% - Accent1 6 2 5 2" xfId="2646" xr:uid="{00000000-0005-0000-0000-0000F1090000}"/>
    <cellStyle name="20% - Accent1 6 2 6" xfId="2647" xr:uid="{00000000-0005-0000-0000-0000F2090000}"/>
    <cellStyle name="20% - Accent1 6 2 7" xfId="2648" xr:uid="{00000000-0005-0000-0000-0000F3090000}"/>
    <cellStyle name="20% - Accent1 6 3" xfId="2649" xr:uid="{00000000-0005-0000-0000-0000F4090000}"/>
    <cellStyle name="20% - Accent1 6 3 2" xfId="2650" xr:uid="{00000000-0005-0000-0000-0000F5090000}"/>
    <cellStyle name="20% - Accent1 6 3 2 2" xfId="2651" xr:uid="{00000000-0005-0000-0000-0000F6090000}"/>
    <cellStyle name="20% - Accent1 6 3 2 2 2" xfId="2652" xr:uid="{00000000-0005-0000-0000-0000F7090000}"/>
    <cellStyle name="20% - Accent1 6 3 2 2 2 2" xfId="2653" xr:uid="{00000000-0005-0000-0000-0000F8090000}"/>
    <cellStyle name="20% - Accent1 6 3 2 2 2 2 2" xfId="2654" xr:uid="{00000000-0005-0000-0000-0000F9090000}"/>
    <cellStyle name="20% - Accent1 6 3 2 2 2 3" xfId="2655" xr:uid="{00000000-0005-0000-0000-0000FA090000}"/>
    <cellStyle name="20% - Accent1 6 3 2 2 3" xfId="2656" xr:uid="{00000000-0005-0000-0000-0000FB090000}"/>
    <cellStyle name="20% - Accent1 6 3 2 2 3 2" xfId="2657" xr:uid="{00000000-0005-0000-0000-0000FC090000}"/>
    <cellStyle name="20% - Accent1 6 3 2 2 4" xfId="2658" xr:uid="{00000000-0005-0000-0000-0000FD090000}"/>
    <cellStyle name="20% - Accent1 6 3 2 3" xfId="2659" xr:uid="{00000000-0005-0000-0000-0000FE090000}"/>
    <cellStyle name="20% - Accent1 6 3 2 3 2" xfId="2660" xr:uid="{00000000-0005-0000-0000-0000FF090000}"/>
    <cellStyle name="20% - Accent1 6 3 2 3 2 2" xfId="2661" xr:uid="{00000000-0005-0000-0000-0000000A0000}"/>
    <cellStyle name="20% - Accent1 6 3 2 3 3" xfId="2662" xr:uid="{00000000-0005-0000-0000-0000010A0000}"/>
    <cellStyle name="20% - Accent1 6 3 2 4" xfId="2663" xr:uid="{00000000-0005-0000-0000-0000020A0000}"/>
    <cellStyle name="20% - Accent1 6 3 2 4 2" xfId="2664" xr:uid="{00000000-0005-0000-0000-0000030A0000}"/>
    <cellStyle name="20% - Accent1 6 3 2 5" xfId="2665" xr:uid="{00000000-0005-0000-0000-0000040A0000}"/>
    <cellStyle name="20% - Accent1 6 3 3" xfId="2666" xr:uid="{00000000-0005-0000-0000-0000050A0000}"/>
    <cellStyle name="20% - Accent1 6 3 3 2" xfId="2667" xr:uid="{00000000-0005-0000-0000-0000060A0000}"/>
    <cellStyle name="20% - Accent1 6 3 3 2 2" xfId="2668" xr:uid="{00000000-0005-0000-0000-0000070A0000}"/>
    <cellStyle name="20% - Accent1 6 3 3 2 2 2" xfId="2669" xr:uid="{00000000-0005-0000-0000-0000080A0000}"/>
    <cellStyle name="20% - Accent1 6 3 3 2 3" xfId="2670" xr:uid="{00000000-0005-0000-0000-0000090A0000}"/>
    <cellStyle name="20% - Accent1 6 3 3 3" xfId="2671" xr:uid="{00000000-0005-0000-0000-00000A0A0000}"/>
    <cellStyle name="20% - Accent1 6 3 3 3 2" xfId="2672" xr:uid="{00000000-0005-0000-0000-00000B0A0000}"/>
    <cellStyle name="20% - Accent1 6 3 3 4" xfId="2673" xr:uid="{00000000-0005-0000-0000-00000C0A0000}"/>
    <cellStyle name="20% - Accent1 6 3 4" xfId="2674" xr:uid="{00000000-0005-0000-0000-00000D0A0000}"/>
    <cellStyle name="20% - Accent1 6 3 4 2" xfId="2675" xr:uid="{00000000-0005-0000-0000-00000E0A0000}"/>
    <cellStyle name="20% - Accent1 6 3 4 2 2" xfId="2676" xr:uid="{00000000-0005-0000-0000-00000F0A0000}"/>
    <cellStyle name="20% - Accent1 6 3 4 3" xfId="2677" xr:uid="{00000000-0005-0000-0000-0000100A0000}"/>
    <cellStyle name="20% - Accent1 6 3 5" xfId="2678" xr:uid="{00000000-0005-0000-0000-0000110A0000}"/>
    <cellStyle name="20% - Accent1 6 3 5 2" xfId="2679" xr:uid="{00000000-0005-0000-0000-0000120A0000}"/>
    <cellStyle name="20% - Accent1 6 3 6" xfId="2680" xr:uid="{00000000-0005-0000-0000-0000130A0000}"/>
    <cellStyle name="20% - Accent1 6 3 7" xfId="2681" xr:uid="{00000000-0005-0000-0000-0000140A0000}"/>
    <cellStyle name="20% - Accent1 6 4" xfId="2682" xr:uid="{00000000-0005-0000-0000-0000150A0000}"/>
    <cellStyle name="20% - Accent1 6 4 2" xfId="2683" xr:uid="{00000000-0005-0000-0000-0000160A0000}"/>
    <cellStyle name="20% - Accent1 6 4 2 2" xfId="2684" xr:uid="{00000000-0005-0000-0000-0000170A0000}"/>
    <cellStyle name="20% - Accent1 6 4 2 2 2" xfId="2685" xr:uid="{00000000-0005-0000-0000-0000180A0000}"/>
    <cellStyle name="20% - Accent1 6 4 2 2 2 2" xfId="2686" xr:uid="{00000000-0005-0000-0000-0000190A0000}"/>
    <cellStyle name="20% - Accent1 6 4 2 2 3" xfId="2687" xr:uid="{00000000-0005-0000-0000-00001A0A0000}"/>
    <cellStyle name="20% - Accent1 6 4 2 3" xfId="2688" xr:uid="{00000000-0005-0000-0000-00001B0A0000}"/>
    <cellStyle name="20% - Accent1 6 4 2 3 2" xfId="2689" xr:uid="{00000000-0005-0000-0000-00001C0A0000}"/>
    <cellStyle name="20% - Accent1 6 4 2 4" xfId="2690" xr:uid="{00000000-0005-0000-0000-00001D0A0000}"/>
    <cellStyle name="20% - Accent1 6 4 3" xfId="2691" xr:uid="{00000000-0005-0000-0000-00001E0A0000}"/>
    <cellStyle name="20% - Accent1 6 4 3 2" xfId="2692" xr:uid="{00000000-0005-0000-0000-00001F0A0000}"/>
    <cellStyle name="20% - Accent1 6 4 3 2 2" xfId="2693" xr:uid="{00000000-0005-0000-0000-0000200A0000}"/>
    <cellStyle name="20% - Accent1 6 4 3 3" xfId="2694" xr:uid="{00000000-0005-0000-0000-0000210A0000}"/>
    <cellStyle name="20% - Accent1 6 4 4" xfId="2695" xr:uid="{00000000-0005-0000-0000-0000220A0000}"/>
    <cellStyle name="20% - Accent1 6 4 4 2" xfId="2696" xr:uid="{00000000-0005-0000-0000-0000230A0000}"/>
    <cellStyle name="20% - Accent1 6 4 5" xfId="2697" xr:uid="{00000000-0005-0000-0000-0000240A0000}"/>
    <cellStyle name="20% - Accent1 6 4 6" xfId="2698" xr:uid="{00000000-0005-0000-0000-0000250A0000}"/>
    <cellStyle name="20% - Accent1 6 5" xfId="2699" xr:uid="{00000000-0005-0000-0000-0000260A0000}"/>
    <cellStyle name="20% - Accent1 6 5 2" xfId="2700" xr:uid="{00000000-0005-0000-0000-0000270A0000}"/>
    <cellStyle name="20% - Accent1 6 5 2 2" xfId="2701" xr:uid="{00000000-0005-0000-0000-0000280A0000}"/>
    <cellStyle name="20% - Accent1 6 5 2 2 2" xfId="2702" xr:uid="{00000000-0005-0000-0000-0000290A0000}"/>
    <cellStyle name="20% - Accent1 6 5 2 3" xfId="2703" xr:uid="{00000000-0005-0000-0000-00002A0A0000}"/>
    <cellStyle name="20% - Accent1 6 5 3" xfId="2704" xr:uid="{00000000-0005-0000-0000-00002B0A0000}"/>
    <cellStyle name="20% - Accent1 6 5 3 2" xfId="2705" xr:uid="{00000000-0005-0000-0000-00002C0A0000}"/>
    <cellStyle name="20% - Accent1 6 5 4" xfId="2706" xr:uid="{00000000-0005-0000-0000-00002D0A0000}"/>
    <cellStyle name="20% - Accent1 6 5 5" xfId="2707" xr:uid="{00000000-0005-0000-0000-00002E0A0000}"/>
    <cellStyle name="20% - Accent1 6 6" xfId="2708" xr:uid="{00000000-0005-0000-0000-00002F0A0000}"/>
    <cellStyle name="20% - Accent1 6 6 2" xfId="2709" xr:uid="{00000000-0005-0000-0000-0000300A0000}"/>
    <cellStyle name="20% - Accent1 6 6 2 2" xfId="2710" xr:uid="{00000000-0005-0000-0000-0000310A0000}"/>
    <cellStyle name="20% - Accent1 6 6 3" xfId="2711" xr:uid="{00000000-0005-0000-0000-0000320A0000}"/>
    <cellStyle name="20% - Accent1 6 7" xfId="2712" xr:uid="{00000000-0005-0000-0000-0000330A0000}"/>
    <cellStyle name="20% - Accent1 6 7 2" xfId="2713" xr:uid="{00000000-0005-0000-0000-0000340A0000}"/>
    <cellStyle name="20% - Accent1 6 8" xfId="2714" xr:uid="{00000000-0005-0000-0000-0000350A0000}"/>
    <cellStyle name="20% - Accent1 6 9" xfId="2715" xr:uid="{00000000-0005-0000-0000-0000360A0000}"/>
    <cellStyle name="20% - Accent1 7" xfId="2716" xr:uid="{00000000-0005-0000-0000-0000370A0000}"/>
    <cellStyle name="20% - Accent1 7 2" xfId="2717" xr:uid="{00000000-0005-0000-0000-0000380A0000}"/>
    <cellStyle name="20% - Accent1 7 2 2" xfId="2718" xr:uid="{00000000-0005-0000-0000-0000390A0000}"/>
    <cellStyle name="20% - Accent1 7 2 2 2" xfId="2719" xr:uid="{00000000-0005-0000-0000-00003A0A0000}"/>
    <cellStyle name="20% - Accent1 7 2 2 2 2" xfId="2720" xr:uid="{00000000-0005-0000-0000-00003B0A0000}"/>
    <cellStyle name="20% - Accent1 7 2 2 2 2 2" xfId="2721" xr:uid="{00000000-0005-0000-0000-00003C0A0000}"/>
    <cellStyle name="20% - Accent1 7 2 2 2 2 2 2" xfId="2722" xr:uid="{00000000-0005-0000-0000-00003D0A0000}"/>
    <cellStyle name="20% - Accent1 7 2 2 2 2 3" xfId="2723" xr:uid="{00000000-0005-0000-0000-00003E0A0000}"/>
    <cellStyle name="20% - Accent1 7 2 2 2 3" xfId="2724" xr:uid="{00000000-0005-0000-0000-00003F0A0000}"/>
    <cellStyle name="20% - Accent1 7 2 2 2 3 2" xfId="2725" xr:uid="{00000000-0005-0000-0000-0000400A0000}"/>
    <cellStyle name="20% - Accent1 7 2 2 2 4" xfId="2726" xr:uid="{00000000-0005-0000-0000-0000410A0000}"/>
    <cellStyle name="20% - Accent1 7 2 2 3" xfId="2727" xr:uid="{00000000-0005-0000-0000-0000420A0000}"/>
    <cellStyle name="20% - Accent1 7 2 2 3 2" xfId="2728" xr:uid="{00000000-0005-0000-0000-0000430A0000}"/>
    <cellStyle name="20% - Accent1 7 2 2 3 2 2" xfId="2729" xr:uid="{00000000-0005-0000-0000-0000440A0000}"/>
    <cellStyle name="20% - Accent1 7 2 2 3 3" xfId="2730" xr:uid="{00000000-0005-0000-0000-0000450A0000}"/>
    <cellStyle name="20% - Accent1 7 2 2 4" xfId="2731" xr:uid="{00000000-0005-0000-0000-0000460A0000}"/>
    <cellStyle name="20% - Accent1 7 2 2 4 2" xfId="2732" xr:uid="{00000000-0005-0000-0000-0000470A0000}"/>
    <cellStyle name="20% - Accent1 7 2 2 5" xfId="2733" xr:uid="{00000000-0005-0000-0000-0000480A0000}"/>
    <cellStyle name="20% - Accent1 7 2 2 6" xfId="2734" xr:uid="{00000000-0005-0000-0000-0000490A0000}"/>
    <cellStyle name="20% - Accent1 7 2 3" xfId="2735" xr:uid="{00000000-0005-0000-0000-00004A0A0000}"/>
    <cellStyle name="20% - Accent1 7 2 3 2" xfId="2736" xr:uid="{00000000-0005-0000-0000-00004B0A0000}"/>
    <cellStyle name="20% - Accent1 7 2 3 2 2" xfId="2737" xr:uid="{00000000-0005-0000-0000-00004C0A0000}"/>
    <cellStyle name="20% - Accent1 7 2 3 2 2 2" xfId="2738" xr:uid="{00000000-0005-0000-0000-00004D0A0000}"/>
    <cellStyle name="20% - Accent1 7 2 3 2 3" xfId="2739" xr:uid="{00000000-0005-0000-0000-00004E0A0000}"/>
    <cellStyle name="20% - Accent1 7 2 3 3" xfId="2740" xr:uid="{00000000-0005-0000-0000-00004F0A0000}"/>
    <cellStyle name="20% - Accent1 7 2 3 3 2" xfId="2741" xr:uid="{00000000-0005-0000-0000-0000500A0000}"/>
    <cellStyle name="20% - Accent1 7 2 3 4" xfId="2742" xr:uid="{00000000-0005-0000-0000-0000510A0000}"/>
    <cellStyle name="20% - Accent1 7 2 3 5" xfId="2743" xr:uid="{00000000-0005-0000-0000-0000520A0000}"/>
    <cellStyle name="20% - Accent1 7 2 4" xfId="2744" xr:uid="{00000000-0005-0000-0000-0000530A0000}"/>
    <cellStyle name="20% - Accent1 7 2 4 2" xfId="2745" xr:uid="{00000000-0005-0000-0000-0000540A0000}"/>
    <cellStyle name="20% - Accent1 7 2 4 2 2" xfId="2746" xr:uid="{00000000-0005-0000-0000-0000550A0000}"/>
    <cellStyle name="20% - Accent1 7 2 4 3" xfId="2747" xr:uid="{00000000-0005-0000-0000-0000560A0000}"/>
    <cellStyle name="20% - Accent1 7 2 5" xfId="2748" xr:uid="{00000000-0005-0000-0000-0000570A0000}"/>
    <cellStyle name="20% - Accent1 7 2 5 2" xfId="2749" xr:uid="{00000000-0005-0000-0000-0000580A0000}"/>
    <cellStyle name="20% - Accent1 7 2 6" xfId="2750" xr:uid="{00000000-0005-0000-0000-0000590A0000}"/>
    <cellStyle name="20% - Accent1 7 2 7" xfId="2751" xr:uid="{00000000-0005-0000-0000-00005A0A0000}"/>
    <cellStyle name="20% - Accent1 7 3" xfId="2752" xr:uid="{00000000-0005-0000-0000-00005B0A0000}"/>
    <cellStyle name="20% - Accent1 7 3 2" xfId="2753" xr:uid="{00000000-0005-0000-0000-00005C0A0000}"/>
    <cellStyle name="20% - Accent1 7 3 2 2" xfId="2754" xr:uid="{00000000-0005-0000-0000-00005D0A0000}"/>
    <cellStyle name="20% - Accent1 7 3 2 2 2" xfId="2755" xr:uid="{00000000-0005-0000-0000-00005E0A0000}"/>
    <cellStyle name="20% - Accent1 7 3 2 2 2 2" xfId="2756" xr:uid="{00000000-0005-0000-0000-00005F0A0000}"/>
    <cellStyle name="20% - Accent1 7 3 2 2 2 2 2" xfId="2757" xr:uid="{00000000-0005-0000-0000-0000600A0000}"/>
    <cellStyle name="20% - Accent1 7 3 2 2 2 3" xfId="2758" xr:uid="{00000000-0005-0000-0000-0000610A0000}"/>
    <cellStyle name="20% - Accent1 7 3 2 2 3" xfId="2759" xr:uid="{00000000-0005-0000-0000-0000620A0000}"/>
    <cellStyle name="20% - Accent1 7 3 2 2 3 2" xfId="2760" xr:uid="{00000000-0005-0000-0000-0000630A0000}"/>
    <cellStyle name="20% - Accent1 7 3 2 2 4" xfId="2761" xr:uid="{00000000-0005-0000-0000-0000640A0000}"/>
    <cellStyle name="20% - Accent1 7 3 2 3" xfId="2762" xr:uid="{00000000-0005-0000-0000-0000650A0000}"/>
    <cellStyle name="20% - Accent1 7 3 2 3 2" xfId="2763" xr:uid="{00000000-0005-0000-0000-0000660A0000}"/>
    <cellStyle name="20% - Accent1 7 3 2 3 2 2" xfId="2764" xr:uid="{00000000-0005-0000-0000-0000670A0000}"/>
    <cellStyle name="20% - Accent1 7 3 2 3 3" xfId="2765" xr:uid="{00000000-0005-0000-0000-0000680A0000}"/>
    <cellStyle name="20% - Accent1 7 3 2 4" xfId="2766" xr:uid="{00000000-0005-0000-0000-0000690A0000}"/>
    <cellStyle name="20% - Accent1 7 3 2 4 2" xfId="2767" xr:uid="{00000000-0005-0000-0000-00006A0A0000}"/>
    <cellStyle name="20% - Accent1 7 3 2 5" xfId="2768" xr:uid="{00000000-0005-0000-0000-00006B0A0000}"/>
    <cellStyle name="20% - Accent1 7 3 3" xfId="2769" xr:uid="{00000000-0005-0000-0000-00006C0A0000}"/>
    <cellStyle name="20% - Accent1 7 3 3 2" xfId="2770" xr:uid="{00000000-0005-0000-0000-00006D0A0000}"/>
    <cellStyle name="20% - Accent1 7 3 3 2 2" xfId="2771" xr:uid="{00000000-0005-0000-0000-00006E0A0000}"/>
    <cellStyle name="20% - Accent1 7 3 3 2 2 2" xfId="2772" xr:uid="{00000000-0005-0000-0000-00006F0A0000}"/>
    <cellStyle name="20% - Accent1 7 3 3 2 3" xfId="2773" xr:uid="{00000000-0005-0000-0000-0000700A0000}"/>
    <cellStyle name="20% - Accent1 7 3 3 3" xfId="2774" xr:uid="{00000000-0005-0000-0000-0000710A0000}"/>
    <cellStyle name="20% - Accent1 7 3 3 3 2" xfId="2775" xr:uid="{00000000-0005-0000-0000-0000720A0000}"/>
    <cellStyle name="20% - Accent1 7 3 3 4" xfId="2776" xr:uid="{00000000-0005-0000-0000-0000730A0000}"/>
    <cellStyle name="20% - Accent1 7 3 4" xfId="2777" xr:uid="{00000000-0005-0000-0000-0000740A0000}"/>
    <cellStyle name="20% - Accent1 7 3 4 2" xfId="2778" xr:uid="{00000000-0005-0000-0000-0000750A0000}"/>
    <cellStyle name="20% - Accent1 7 3 4 2 2" xfId="2779" xr:uid="{00000000-0005-0000-0000-0000760A0000}"/>
    <cellStyle name="20% - Accent1 7 3 4 3" xfId="2780" xr:uid="{00000000-0005-0000-0000-0000770A0000}"/>
    <cellStyle name="20% - Accent1 7 3 5" xfId="2781" xr:uid="{00000000-0005-0000-0000-0000780A0000}"/>
    <cellStyle name="20% - Accent1 7 3 5 2" xfId="2782" xr:uid="{00000000-0005-0000-0000-0000790A0000}"/>
    <cellStyle name="20% - Accent1 7 3 6" xfId="2783" xr:uid="{00000000-0005-0000-0000-00007A0A0000}"/>
    <cellStyle name="20% - Accent1 7 3 7" xfId="2784" xr:uid="{00000000-0005-0000-0000-00007B0A0000}"/>
    <cellStyle name="20% - Accent1 7 4" xfId="2785" xr:uid="{00000000-0005-0000-0000-00007C0A0000}"/>
    <cellStyle name="20% - Accent1 7 4 2" xfId="2786" xr:uid="{00000000-0005-0000-0000-00007D0A0000}"/>
    <cellStyle name="20% - Accent1 7 4 2 2" xfId="2787" xr:uid="{00000000-0005-0000-0000-00007E0A0000}"/>
    <cellStyle name="20% - Accent1 7 4 2 2 2" xfId="2788" xr:uid="{00000000-0005-0000-0000-00007F0A0000}"/>
    <cellStyle name="20% - Accent1 7 4 2 2 2 2" xfId="2789" xr:uid="{00000000-0005-0000-0000-0000800A0000}"/>
    <cellStyle name="20% - Accent1 7 4 2 2 3" xfId="2790" xr:uid="{00000000-0005-0000-0000-0000810A0000}"/>
    <cellStyle name="20% - Accent1 7 4 2 3" xfId="2791" xr:uid="{00000000-0005-0000-0000-0000820A0000}"/>
    <cellStyle name="20% - Accent1 7 4 2 3 2" xfId="2792" xr:uid="{00000000-0005-0000-0000-0000830A0000}"/>
    <cellStyle name="20% - Accent1 7 4 2 4" xfId="2793" xr:uid="{00000000-0005-0000-0000-0000840A0000}"/>
    <cellStyle name="20% - Accent1 7 4 3" xfId="2794" xr:uid="{00000000-0005-0000-0000-0000850A0000}"/>
    <cellStyle name="20% - Accent1 7 4 3 2" xfId="2795" xr:uid="{00000000-0005-0000-0000-0000860A0000}"/>
    <cellStyle name="20% - Accent1 7 4 3 2 2" xfId="2796" xr:uid="{00000000-0005-0000-0000-0000870A0000}"/>
    <cellStyle name="20% - Accent1 7 4 3 3" xfId="2797" xr:uid="{00000000-0005-0000-0000-0000880A0000}"/>
    <cellStyle name="20% - Accent1 7 4 4" xfId="2798" xr:uid="{00000000-0005-0000-0000-0000890A0000}"/>
    <cellStyle name="20% - Accent1 7 4 4 2" xfId="2799" xr:uid="{00000000-0005-0000-0000-00008A0A0000}"/>
    <cellStyle name="20% - Accent1 7 4 5" xfId="2800" xr:uid="{00000000-0005-0000-0000-00008B0A0000}"/>
    <cellStyle name="20% - Accent1 7 4 6" xfId="2801" xr:uid="{00000000-0005-0000-0000-00008C0A0000}"/>
    <cellStyle name="20% - Accent1 7 5" xfId="2802" xr:uid="{00000000-0005-0000-0000-00008D0A0000}"/>
    <cellStyle name="20% - Accent1 7 5 2" xfId="2803" xr:uid="{00000000-0005-0000-0000-00008E0A0000}"/>
    <cellStyle name="20% - Accent1 7 5 2 2" xfId="2804" xr:uid="{00000000-0005-0000-0000-00008F0A0000}"/>
    <cellStyle name="20% - Accent1 7 5 2 2 2" xfId="2805" xr:uid="{00000000-0005-0000-0000-0000900A0000}"/>
    <cellStyle name="20% - Accent1 7 5 2 3" xfId="2806" xr:uid="{00000000-0005-0000-0000-0000910A0000}"/>
    <cellStyle name="20% - Accent1 7 5 3" xfId="2807" xr:uid="{00000000-0005-0000-0000-0000920A0000}"/>
    <cellStyle name="20% - Accent1 7 5 3 2" xfId="2808" xr:uid="{00000000-0005-0000-0000-0000930A0000}"/>
    <cellStyle name="20% - Accent1 7 5 4" xfId="2809" xr:uid="{00000000-0005-0000-0000-0000940A0000}"/>
    <cellStyle name="20% - Accent1 7 5 5" xfId="2810" xr:uid="{00000000-0005-0000-0000-0000950A0000}"/>
    <cellStyle name="20% - Accent1 7 6" xfId="2811" xr:uid="{00000000-0005-0000-0000-0000960A0000}"/>
    <cellStyle name="20% - Accent1 7 6 2" xfId="2812" xr:uid="{00000000-0005-0000-0000-0000970A0000}"/>
    <cellStyle name="20% - Accent1 7 6 2 2" xfId="2813" xr:uid="{00000000-0005-0000-0000-0000980A0000}"/>
    <cellStyle name="20% - Accent1 7 6 3" xfId="2814" xr:uid="{00000000-0005-0000-0000-0000990A0000}"/>
    <cellStyle name="20% - Accent1 7 7" xfId="2815" xr:uid="{00000000-0005-0000-0000-00009A0A0000}"/>
    <cellStyle name="20% - Accent1 7 7 2" xfId="2816" xr:uid="{00000000-0005-0000-0000-00009B0A0000}"/>
    <cellStyle name="20% - Accent1 7 8" xfId="2817" xr:uid="{00000000-0005-0000-0000-00009C0A0000}"/>
    <cellStyle name="20% - Accent1 7 9" xfId="2818" xr:uid="{00000000-0005-0000-0000-00009D0A0000}"/>
    <cellStyle name="20% - Accent1 8" xfId="2819" xr:uid="{00000000-0005-0000-0000-00009E0A0000}"/>
    <cellStyle name="20% - Accent1 8 2" xfId="2820" xr:uid="{00000000-0005-0000-0000-00009F0A0000}"/>
    <cellStyle name="20% - Accent1 8 2 2" xfId="2821" xr:uid="{00000000-0005-0000-0000-0000A00A0000}"/>
    <cellStyle name="20% - Accent1 8 2 2 2" xfId="2822" xr:uid="{00000000-0005-0000-0000-0000A10A0000}"/>
    <cellStyle name="20% - Accent1 8 2 2 2 2" xfId="2823" xr:uid="{00000000-0005-0000-0000-0000A20A0000}"/>
    <cellStyle name="20% - Accent1 8 2 2 2 2 2" xfId="2824" xr:uid="{00000000-0005-0000-0000-0000A30A0000}"/>
    <cellStyle name="20% - Accent1 8 2 2 2 3" xfId="2825" xr:uid="{00000000-0005-0000-0000-0000A40A0000}"/>
    <cellStyle name="20% - Accent1 8 2 2 3" xfId="2826" xr:uid="{00000000-0005-0000-0000-0000A50A0000}"/>
    <cellStyle name="20% - Accent1 8 2 2 3 2" xfId="2827" xr:uid="{00000000-0005-0000-0000-0000A60A0000}"/>
    <cellStyle name="20% - Accent1 8 2 2 4" xfId="2828" xr:uid="{00000000-0005-0000-0000-0000A70A0000}"/>
    <cellStyle name="20% - Accent1 8 2 2 5" xfId="2829" xr:uid="{00000000-0005-0000-0000-0000A80A0000}"/>
    <cellStyle name="20% - Accent1 8 2 3" xfId="2830" xr:uid="{00000000-0005-0000-0000-0000A90A0000}"/>
    <cellStyle name="20% - Accent1 8 2 3 2" xfId="2831" xr:uid="{00000000-0005-0000-0000-0000AA0A0000}"/>
    <cellStyle name="20% - Accent1 8 2 3 2 2" xfId="2832" xr:uid="{00000000-0005-0000-0000-0000AB0A0000}"/>
    <cellStyle name="20% - Accent1 8 2 3 3" xfId="2833" xr:uid="{00000000-0005-0000-0000-0000AC0A0000}"/>
    <cellStyle name="20% - Accent1 8 2 4" xfId="2834" xr:uid="{00000000-0005-0000-0000-0000AD0A0000}"/>
    <cellStyle name="20% - Accent1 8 2 4 2" xfId="2835" xr:uid="{00000000-0005-0000-0000-0000AE0A0000}"/>
    <cellStyle name="20% - Accent1 8 2 5" xfId="2836" xr:uid="{00000000-0005-0000-0000-0000AF0A0000}"/>
    <cellStyle name="20% - Accent1 8 2 6" xfId="2837" xr:uid="{00000000-0005-0000-0000-0000B00A0000}"/>
    <cellStyle name="20% - Accent1 8 3" xfId="2838" xr:uid="{00000000-0005-0000-0000-0000B10A0000}"/>
    <cellStyle name="20% - Accent1 8 3 2" xfId="2839" xr:uid="{00000000-0005-0000-0000-0000B20A0000}"/>
    <cellStyle name="20% - Accent1 8 3 2 2" xfId="2840" xr:uid="{00000000-0005-0000-0000-0000B30A0000}"/>
    <cellStyle name="20% - Accent1 8 3 2 2 2" xfId="2841" xr:uid="{00000000-0005-0000-0000-0000B40A0000}"/>
    <cellStyle name="20% - Accent1 8 3 2 3" xfId="2842" xr:uid="{00000000-0005-0000-0000-0000B50A0000}"/>
    <cellStyle name="20% - Accent1 8 3 3" xfId="2843" xr:uid="{00000000-0005-0000-0000-0000B60A0000}"/>
    <cellStyle name="20% - Accent1 8 3 3 2" xfId="2844" xr:uid="{00000000-0005-0000-0000-0000B70A0000}"/>
    <cellStyle name="20% - Accent1 8 3 4" xfId="2845" xr:uid="{00000000-0005-0000-0000-0000B80A0000}"/>
    <cellStyle name="20% - Accent1 8 3 5" xfId="2846" xr:uid="{00000000-0005-0000-0000-0000B90A0000}"/>
    <cellStyle name="20% - Accent1 8 4" xfId="2847" xr:uid="{00000000-0005-0000-0000-0000BA0A0000}"/>
    <cellStyle name="20% - Accent1 8 4 2" xfId="2848" xr:uid="{00000000-0005-0000-0000-0000BB0A0000}"/>
    <cellStyle name="20% - Accent1 8 4 2 2" xfId="2849" xr:uid="{00000000-0005-0000-0000-0000BC0A0000}"/>
    <cellStyle name="20% - Accent1 8 4 3" xfId="2850" xr:uid="{00000000-0005-0000-0000-0000BD0A0000}"/>
    <cellStyle name="20% - Accent1 8 5" xfId="2851" xr:uid="{00000000-0005-0000-0000-0000BE0A0000}"/>
    <cellStyle name="20% - Accent1 8 5 2" xfId="2852" xr:uid="{00000000-0005-0000-0000-0000BF0A0000}"/>
    <cellStyle name="20% - Accent1 8 6" xfId="2853" xr:uid="{00000000-0005-0000-0000-0000C00A0000}"/>
    <cellStyle name="20% - Accent1 8 7" xfId="2854" xr:uid="{00000000-0005-0000-0000-0000C10A0000}"/>
    <cellStyle name="20% - Accent1 9" xfId="2855" xr:uid="{00000000-0005-0000-0000-0000C20A0000}"/>
    <cellStyle name="20% - Accent1 9 2" xfId="2856" xr:uid="{00000000-0005-0000-0000-0000C30A0000}"/>
    <cellStyle name="20% - Accent1 9 2 2" xfId="2857" xr:uid="{00000000-0005-0000-0000-0000C40A0000}"/>
    <cellStyle name="20% - Accent1 9 2 2 2" xfId="2858" xr:uid="{00000000-0005-0000-0000-0000C50A0000}"/>
    <cellStyle name="20% - Accent1 9 2 2 2 2" xfId="2859" xr:uid="{00000000-0005-0000-0000-0000C60A0000}"/>
    <cellStyle name="20% - Accent1 9 2 2 2 2 2" xfId="2860" xr:uid="{00000000-0005-0000-0000-0000C70A0000}"/>
    <cellStyle name="20% - Accent1 9 2 2 2 3" xfId="2861" xr:uid="{00000000-0005-0000-0000-0000C80A0000}"/>
    <cellStyle name="20% - Accent1 9 2 2 3" xfId="2862" xr:uid="{00000000-0005-0000-0000-0000C90A0000}"/>
    <cellStyle name="20% - Accent1 9 2 2 3 2" xfId="2863" xr:uid="{00000000-0005-0000-0000-0000CA0A0000}"/>
    <cellStyle name="20% - Accent1 9 2 2 4" xfId="2864" xr:uid="{00000000-0005-0000-0000-0000CB0A0000}"/>
    <cellStyle name="20% - Accent1 9 2 2 5" xfId="2865" xr:uid="{00000000-0005-0000-0000-0000CC0A0000}"/>
    <cellStyle name="20% - Accent1 9 2 3" xfId="2866" xr:uid="{00000000-0005-0000-0000-0000CD0A0000}"/>
    <cellStyle name="20% - Accent1 9 2 3 2" xfId="2867" xr:uid="{00000000-0005-0000-0000-0000CE0A0000}"/>
    <cellStyle name="20% - Accent1 9 2 3 2 2" xfId="2868" xr:uid="{00000000-0005-0000-0000-0000CF0A0000}"/>
    <cellStyle name="20% - Accent1 9 2 3 3" xfId="2869" xr:uid="{00000000-0005-0000-0000-0000D00A0000}"/>
    <cellStyle name="20% - Accent1 9 2 4" xfId="2870" xr:uid="{00000000-0005-0000-0000-0000D10A0000}"/>
    <cellStyle name="20% - Accent1 9 2 4 2" xfId="2871" xr:uid="{00000000-0005-0000-0000-0000D20A0000}"/>
    <cellStyle name="20% - Accent1 9 2 5" xfId="2872" xr:uid="{00000000-0005-0000-0000-0000D30A0000}"/>
    <cellStyle name="20% - Accent1 9 2 6" xfId="2873" xr:uid="{00000000-0005-0000-0000-0000D40A0000}"/>
    <cellStyle name="20% - Accent1 9 3" xfId="2874" xr:uid="{00000000-0005-0000-0000-0000D50A0000}"/>
    <cellStyle name="20% - Accent1 9 3 2" xfId="2875" xr:uid="{00000000-0005-0000-0000-0000D60A0000}"/>
    <cellStyle name="20% - Accent1 9 3 2 2" xfId="2876" xr:uid="{00000000-0005-0000-0000-0000D70A0000}"/>
    <cellStyle name="20% - Accent1 9 3 2 2 2" xfId="2877" xr:uid="{00000000-0005-0000-0000-0000D80A0000}"/>
    <cellStyle name="20% - Accent1 9 3 2 3" xfId="2878" xr:uid="{00000000-0005-0000-0000-0000D90A0000}"/>
    <cellStyle name="20% - Accent1 9 3 3" xfId="2879" xr:uid="{00000000-0005-0000-0000-0000DA0A0000}"/>
    <cellStyle name="20% - Accent1 9 3 3 2" xfId="2880" xr:uid="{00000000-0005-0000-0000-0000DB0A0000}"/>
    <cellStyle name="20% - Accent1 9 3 4" xfId="2881" xr:uid="{00000000-0005-0000-0000-0000DC0A0000}"/>
    <cellStyle name="20% - Accent1 9 3 5" xfId="2882" xr:uid="{00000000-0005-0000-0000-0000DD0A0000}"/>
    <cellStyle name="20% - Accent1 9 4" xfId="2883" xr:uid="{00000000-0005-0000-0000-0000DE0A0000}"/>
    <cellStyle name="20% - Accent1 9 4 2" xfId="2884" xr:uid="{00000000-0005-0000-0000-0000DF0A0000}"/>
    <cellStyle name="20% - Accent1 9 4 2 2" xfId="2885" xr:uid="{00000000-0005-0000-0000-0000E00A0000}"/>
    <cellStyle name="20% - Accent1 9 4 3" xfId="2886" xr:uid="{00000000-0005-0000-0000-0000E10A0000}"/>
    <cellStyle name="20% - Accent1 9 5" xfId="2887" xr:uid="{00000000-0005-0000-0000-0000E20A0000}"/>
    <cellStyle name="20% - Accent1 9 5 2" xfId="2888" xr:uid="{00000000-0005-0000-0000-0000E30A0000}"/>
    <cellStyle name="20% - Accent1 9 6" xfId="2889" xr:uid="{00000000-0005-0000-0000-0000E40A0000}"/>
    <cellStyle name="20% - Accent1 9 7" xfId="2890" xr:uid="{00000000-0005-0000-0000-0000E50A0000}"/>
    <cellStyle name="20% - Accent2 10" xfId="2891" xr:uid="{00000000-0005-0000-0000-0000E60A0000}"/>
    <cellStyle name="20% - Accent2 10 2" xfId="2892" xr:uid="{00000000-0005-0000-0000-0000E70A0000}"/>
    <cellStyle name="20% - Accent2 10 2 2" xfId="2893" xr:uid="{00000000-0005-0000-0000-0000E80A0000}"/>
    <cellStyle name="20% - Accent2 10 2 2 2" xfId="2894" xr:uid="{00000000-0005-0000-0000-0000E90A0000}"/>
    <cellStyle name="20% - Accent2 10 2 2 2 2" xfId="2895" xr:uid="{00000000-0005-0000-0000-0000EA0A0000}"/>
    <cellStyle name="20% - Accent2 10 2 2 3" xfId="2896" xr:uid="{00000000-0005-0000-0000-0000EB0A0000}"/>
    <cellStyle name="20% - Accent2 10 2 3" xfId="2897" xr:uid="{00000000-0005-0000-0000-0000EC0A0000}"/>
    <cellStyle name="20% - Accent2 10 2 3 2" xfId="2898" xr:uid="{00000000-0005-0000-0000-0000ED0A0000}"/>
    <cellStyle name="20% - Accent2 10 2 4" xfId="2899" xr:uid="{00000000-0005-0000-0000-0000EE0A0000}"/>
    <cellStyle name="20% - Accent2 10 2 5" xfId="2900" xr:uid="{00000000-0005-0000-0000-0000EF0A0000}"/>
    <cellStyle name="20% - Accent2 10 3" xfId="2901" xr:uid="{00000000-0005-0000-0000-0000F00A0000}"/>
    <cellStyle name="20% - Accent2 10 3 2" xfId="2902" xr:uid="{00000000-0005-0000-0000-0000F10A0000}"/>
    <cellStyle name="20% - Accent2 10 3 2 2" xfId="2903" xr:uid="{00000000-0005-0000-0000-0000F20A0000}"/>
    <cellStyle name="20% - Accent2 10 3 3" xfId="2904" xr:uid="{00000000-0005-0000-0000-0000F30A0000}"/>
    <cellStyle name="20% - Accent2 10 4" xfId="2905" xr:uid="{00000000-0005-0000-0000-0000F40A0000}"/>
    <cellStyle name="20% - Accent2 10 4 2" xfId="2906" xr:uid="{00000000-0005-0000-0000-0000F50A0000}"/>
    <cellStyle name="20% - Accent2 10 5" xfId="2907" xr:uid="{00000000-0005-0000-0000-0000F60A0000}"/>
    <cellStyle name="20% - Accent2 10 6" xfId="2908" xr:uid="{00000000-0005-0000-0000-0000F70A0000}"/>
    <cellStyle name="20% - Accent2 11" xfId="2909" xr:uid="{00000000-0005-0000-0000-0000F80A0000}"/>
    <cellStyle name="20% - Accent2 11 2" xfId="2910" xr:uid="{00000000-0005-0000-0000-0000F90A0000}"/>
    <cellStyle name="20% - Accent2 11 2 2" xfId="2911" xr:uid="{00000000-0005-0000-0000-0000FA0A0000}"/>
    <cellStyle name="20% - Accent2 11 2 2 2" xfId="2912" xr:uid="{00000000-0005-0000-0000-0000FB0A0000}"/>
    <cellStyle name="20% - Accent2 11 2 3" xfId="2913" xr:uid="{00000000-0005-0000-0000-0000FC0A0000}"/>
    <cellStyle name="20% - Accent2 11 3" xfId="2914" xr:uid="{00000000-0005-0000-0000-0000FD0A0000}"/>
    <cellStyle name="20% - Accent2 11 3 2" xfId="2915" xr:uid="{00000000-0005-0000-0000-0000FE0A0000}"/>
    <cellStyle name="20% - Accent2 11 4" xfId="2916" xr:uid="{00000000-0005-0000-0000-0000FF0A0000}"/>
    <cellStyle name="20% - Accent2 11 5" xfId="2917" xr:uid="{00000000-0005-0000-0000-0000000B0000}"/>
    <cellStyle name="20% - Accent2 12" xfId="2918" xr:uid="{00000000-0005-0000-0000-0000010B0000}"/>
    <cellStyle name="20% - Accent2 12 2" xfId="2919" xr:uid="{00000000-0005-0000-0000-0000020B0000}"/>
    <cellStyle name="20% - Accent2 12 2 2" xfId="2920" xr:uid="{00000000-0005-0000-0000-0000030B0000}"/>
    <cellStyle name="20% - Accent2 12 3" xfId="2921" xr:uid="{00000000-0005-0000-0000-0000040B0000}"/>
    <cellStyle name="20% - Accent2 13" xfId="2922" xr:uid="{00000000-0005-0000-0000-0000050B0000}"/>
    <cellStyle name="20% - Accent2 13 2" xfId="2923" xr:uid="{00000000-0005-0000-0000-0000060B0000}"/>
    <cellStyle name="20% - Accent2 14" xfId="2924" xr:uid="{00000000-0005-0000-0000-0000070B0000}"/>
    <cellStyle name="20% - Accent2 2" xfId="2925" xr:uid="{00000000-0005-0000-0000-0000080B0000}"/>
    <cellStyle name="20% - Accent2 2 10" xfId="2926" xr:uid="{00000000-0005-0000-0000-0000090B0000}"/>
    <cellStyle name="20% - Accent2 2 10 2" xfId="2927" xr:uid="{00000000-0005-0000-0000-00000A0B0000}"/>
    <cellStyle name="20% - Accent2 2 10 2 2" xfId="2928" xr:uid="{00000000-0005-0000-0000-00000B0B0000}"/>
    <cellStyle name="20% - Accent2 2 10 2 2 2" xfId="2929" xr:uid="{00000000-0005-0000-0000-00000C0B0000}"/>
    <cellStyle name="20% - Accent2 2 10 2 3" xfId="2930" xr:uid="{00000000-0005-0000-0000-00000D0B0000}"/>
    <cellStyle name="20% - Accent2 2 10 3" xfId="2931" xr:uid="{00000000-0005-0000-0000-00000E0B0000}"/>
    <cellStyle name="20% - Accent2 2 10 3 2" xfId="2932" xr:uid="{00000000-0005-0000-0000-00000F0B0000}"/>
    <cellStyle name="20% - Accent2 2 10 4" xfId="2933" xr:uid="{00000000-0005-0000-0000-0000100B0000}"/>
    <cellStyle name="20% - Accent2 2 10 5" xfId="2934" xr:uid="{00000000-0005-0000-0000-0000110B0000}"/>
    <cellStyle name="20% - Accent2 2 11" xfId="2935" xr:uid="{00000000-0005-0000-0000-0000120B0000}"/>
    <cellStyle name="20% - Accent2 2 11 2" xfId="2936" xr:uid="{00000000-0005-0000-0000-0000130B0000}"/>
    <cellStyle name="20% - Accent2 2 11 2 2" xfId="2937" xr:uid="{00000000-0005-0000-0000-0000140B0000}"/>
    <cellStyle name="20% - Accent2 2 11 3" xfId="2938" xr:uid="{00000000-0005-0000-0000-0000150B0000}"/>
    <cellStyle name="20% - Accent2 2 12" xfId="2939" xr:uid="{00000000-0005-0000-0000-0000160B0000}"/>
    <cellStyle name="20% - Accent2 2 12 2" xfId="2940" xr:uid="{00000000-0005-0000-0000-0000170B0000}"/>
    <cellStyle name="20% - Accent2 2 13" xfId="2941" xr:uid="{00000000-0005-0000-0000-0000180B0000}"/>
    <cellStyle name="20% - Accent2 2 14" xfId="2942" xr:uid="{00000000-0005-0000-0000-0000190B0000}"/>
    <cellStyle name="20% - Accent2 2 2" xfId="2943" xr:uid="{00000000-0005-0000-0000-00001A0B0000}"/>
    <cellStyle name="20% - Accent2 2 2 10" xfId="2944" xr:uid="{00000000-0005-0000-0000-00001B0B0000}"/>
    <cellStyle name="20% - Accent2 2 2 10 2" xfId="2945" xr:uid="{00000000-0005-0000-0000-00001C0B0000}"/>
    <cellStyle name="20% - Accent2 2 2 11" xfId="2946" xr:uid="{00000000-0005-0000-0000-00001D0B0000}"/>
    <cellStyle name="20% - Accent2 2 2 12" xfId="2947" xr:uid="{00000000-0005-0000-0000-00001E0B0000}"/>
    <cellStyle name="20% - Accent2 2 2 2" xfId="2948" xr:uid="{00000000-0005-0000-0000-00001F0B0000}"/>
    <cellStyle name="20% - Accent2 2 2 2 10" xfId="2949" xr:uid="{00000000-0005-0000-0000-0000200B0000}"/>
    <cellStyle name="20% - Accent2 2 2 2 11" xfId="2950" xr:uid="{00000000-0005-0000-0000-0000210B0000}"/>
    <cellStyle name="20% - Accent2 2 2 2 2" xfId="2951" xr:uid="{00000000-0005-0000-0000-0000220B0000}"/>
    <cellStyle name="20% - Accent2 2 2 2 2 2" xfId="2952" xr:uid="{00000000-0005-0000-0000-0000230B0000}"/>
    <cellStyle name="20% - Accent2 2 2 2 2 2 2" xfId="2953" xr:uid="{00000000-0005-0000-0000-0000240B0000}"/>
    <cellStyle name="20% - Accent2 2 2 2 2 2 2 2" xfId="2954" xr:uid="{00000000-0005-0000-0000-0000250B0000}"/>
    <cellStyle name="20% - Accent2 2 2 2 2 2 2 2 2" xfId="2955" xr:uid="{00000000-0005-0000-0000-0000260B0000}"/>
    <cellStyle name="20% - Accent2 2 2 2 2 2 2 2 2 2" xfId="2956" xr:uid="{00000000-0005-0000-0000-0000270B0000}"/>
    <cellStyle name="20% - Accent2 2 2 2 2 2 2 2 2 2 2" xfId="2957" xr:uid="{00000000-0005-0000-0000-0000280B0000}"/>
    <cellStyle name="20% - Accent2 2 2 2 2 2 2 2 2 3" xfId="2958" xr:uid="{00000000-0005-0000-0000-0000290B0000}"/>
    <cellStyle name="20% - Accent2 2 2 2 2 2 2 2 3" xfId="2959" xr:uid="{00000000-0005-0000-0000-00002A0B0000}"/>
    <cellStyle name="20% - Accent2 2 2 2 2 2 2 2 3 2" xfId="2960" xr:uid="{00000000-0005-0000-0000-00002B0B0000}"/>
    <cellStyle name="20% - Accent2 2 2 2 2 2 2 2 4" xfId="2961" xr:uid="{00000000-0005-0000-0000-00002C0B0000}"/>
    <cellStyle name="20% - Accent2 2 2 2 2 2 2 3" xfId="2962" xr:uid="{00000000-0005-0000-0000-00002D0B0000}"/>
    <cellStyle name="20% - Accent2 2 2 2 2 2 2 3 2" xfId="2963" xr:uid="{00000000-0005-0000-0000-00002E0B0000}"/>
    <cellStyle name="20% - Accent2 2 2 2 2 2 2 3 2 2" xfId="2964" xr:uid="{00000000-0005-0000-0000-00002F0B0000}"/>
    <cellStyle name="20% - Accent2 2 2 2 2 2 2 3 3" xfId="2965" xr:uid="{00000000-0005-0000-0000-0000300B0000}"/>
    <cellStyle name="20% - Accent2 2 2 2 2 2 2 4" xfId="2966" xr:uid="{00000000-0005-0000-0000-0000310B0000}"/>
    <cellStyle name="20% - Accent2 2 2 2 2 2 2 4 2" xfId="2967" xr:uid="{00000000-0005-0000-0000-0000320B0000}"/>
    <cellStyle name="20% - Accent2 2 2 2 2 2 2 5" xfId="2968" xr:uid="{00000000-0005-0000-0000-0000330B0000}"/>
    <cellStyle name="20% - Accent2 2 2 2 2 2 3" xfId="2969" xr:uid="{00000000-0005-0000-0000-0000340B0000}"/>
    <cellStyle name="20% - Accent2 2 2 2 2 2 3 2" xfId="2970" xr:uid="{00000000-0005-0000-0000-0000350B0000}"/>
    <cellStyle name="20% - Accent2 2 2 2 2 2 3 2 2" xfId="2971" xr:uid="{00000000-0005-0000-0000-0000360B0000}"/>
    <cellStyle name="20% - Accent2 2 2 2 2 2 3 2 2 2" xfId="2972" xr:uid="{00000000-0005-0000-0000-0000370B0000}"/>
    <cellStyle name="20% - Accent2 2 2 2 2 2 3 2 3" xfId="2973" xr:uid="{00000000-0005-0000-0000-0000380B0000}"/>
    <cellStyle name="20% - Accent2 2 2 2 2 2 3 3" xfId="2974" xr:uid="{00000000-0005-0000-0000-0000390B0000}"/>
    <cellStyle name="20% - Accent2 2 2 2 2 2 3 3 2" xfId="2975" xr:uid="{00000000-0005-0000-0000-00003A0B0000}"/>
    <cellStyle name="20% - Accent2 2 2 2 2 2 3 4" xfId="2976" xr:uid="{00000000-0005-0000-0000-00003B0B0000}"/>
    <cellStyle name="20% - Accent2 2 2 2 2 2 4" xfId="2977" xr:uid="{00000000-0005-0000-0000-00003C0B0000}"/>
    <cellStyle name="20% - Accent2 2 2 2 2 2 4 2" xfId="2978" xr:uid="{00000000-0005-0000-0000-00003D0B0000}"/>
    <cellStyle name="20% - Accent2 2 2 2 2 2 4 2 2" xfId="2979" xr:uid="{00000000-0005-0000-0000-00003E0B0000}"/>
    <cellStyle name="20% - Accent2 2 2 2 2 2 4 3" xfId="2980" xr:uid="{00000000-0005-0000-0000-00003F0B0000}"/>
    <cellStyle name="20% - Accent2 2 2 2 2 2 5" xfId="2981" xr:uid="{00000000-0005-0000-0000-0000400B0000}"/>
    <cellStyle name="20% - Accent2 2 2 2 2 2 5 2" xfId="2982" xr:uid="{00000000-0005-0000-0000-0000410B0000}"/>
    <cellStyle name="20% - Accent2 2 2 2 2 2 6" xfId="2983" xr:uid="{00000000-0005-0000-0000-0000420B0000}"/>
    <cellStyle name="20% - Accent2 2 2 2 2 3" xfId="2984" xr:uid="{00000000-0005-0000-0000-0000430B0000}"/>
    <cellStyle name="20% - Accent2 2 2 2 2 3 2" xfId="2985" xr:uid="{00000000-0005-0000-0000-0000440B0000}"/>
    <cellStyle name="20% - Accent2 2 2 2 2 3 2 2" xfId="2986" xr:uid="{00000000-0005-0000-0000-0000450B0000}"/>
    <cellStyle name="20% - Accent2 2 2 2 2 3 2 2 2" xfId="2987" xr:uid="{00000000-0005-0000-0000-0000460B0000}"/>
    <cellStyle name="20% - Accent2 2 2 2 2 3 2 2 2 2" xfId="2988" xr:uid="{00000000-0005-0000-0000-0000470B0000}"/>
    <cellStyle name="20% - Accent2 2 2 2 2 3 2 2 2 2 2" xfId="2989" xr:uid="{00000000-0005-0000-0000-0000480B0000}"/>
    <cellStyle name="20% - Accent2 2 2 2 2 3 2 2 2 3" xfId="2990" xr:uid="{00000000-0005-0000-0000-0000490B0000}"/>
    <cellStyle name="20% - Accent2 2 2 2 2 3 2 2 3" xfId="2991" xr:uid="{00000000-0005-0000-0000-00004A0B0000}"/>
    <cellStyle name="20% - Accent2 2 2 2 2 3 2 2 3 2" xfId="2992" xr:uid="{00000000-0005-0000-0000-00004B0B0000}"/>
    <cellStyle name="20% - Accent2 2 2 2 2 3 2 2 4" xfId="2993" xr:uid="{00000000-0005-0000-0000-00004C0B0000}"/>
    <cellStyle name="20% - Accent2 2 2 2 2 3 2 3" xfId="2994" xr:uid="{00000000-0005-0000-0000-00004D0B0000}"/>
    <cellStyle name="20% - Accent2 2 2 2 2 3 2 3 2" xfId="2995" xr:uid="{00000000-0005-0000-0000-00004E0B0000}"/>
    <cellStyle name="20% - Accent2 2 2 2 2 3 2 3 2 2" xfId="2996" xr:uid="{00000000-0005-0000-0000-00004F0B0000}"/>
    <cellStyle name="20% - Accent2 2 2 2 2 3 2 3 3" xfId="2997" xr:uid="{00000000-0005-0000-0000-0000500B0000}"/>
    <cellStyle name="20% - Accent2 2 2 2 2 3 2 4" xfId="2998" xr:uid="{00000000-0005-0000-0000-0000510B0000}"/>
    <cellStyle name="20% - Accent2 2 2 2 2 3 2 4 2" xfId="2999" xr:uid="{00000000-0005-0000-0000-0000520B0000}"/>
    <cellStyle name="20% - Accent2 2 2 2 2 3 2 5" xfId="3000" xr:uid="{00000000-0005-0000-0000-0000530B0000}"/>
    <cellStyle name="20% - Accent2 2 2 2 2 3 3" xfId="3001" xr:uid="{00000000-0005-0000-0000-0000540B0000}"/>
    <cellStyle name="20% - Accent2 2 2 2 2 3 3 2" xfId="3002" xr:uid="{00000000-0005-0000-0000-0000550B0000}"/>
    <cellStyle name="20% - Accent2 2 2 2 2 3 3 2 2" xfId="3003" xr:uid="{00000000-0005-0000-0000-0000560B0000}"/>
    <cellStyle name="20% - Accent2 2 2 2 2 3 3 2 2 2" xfId="3004" xr:uid="{00000000-0005-0000-0000-0000570B0000}"/>
    <cellStyle name="20% - Accent2 2 2 2 2 3 3 2 3" xfId="3005" xr:uid="{00000000-0005-0000-0000-0000580B0000}"/>
    <cellStyle name="20% - Accent2 2 2 2 2 3 3 3" xfId="3006" xr:uid="{00000000-0005-0000-0000-0000590B0000}"/>
    <cellStyle name="20% - Accent2 2 2 2 2 3 3 3 2" xfId="3007" xr:uid="{00000000-0005-0000-0000-00005A0B0000}"/>
    <cellStyle name="20% - Accent2 2 2 2 2 3 3 4" xfId="3008" xr:uid="{00000000-0005-0000-0000-00005B0B0000}"/>
    <cellStyle name="20% - Accent2 2 2 2 2 3 4" xfId="3009" xr:uid="{00000000-0005-0000-0000-00005C0B0000}"/>
    <cellStyle name="20% - Accent2 2 2 2 2 3 4 2" xfId="3010" xr:uid="{00000000-0005-0000-0000-00005D0B0000}"/>
    <cellStyle name="20% - Accent2 2 2 2 2 3 4 2 2" xfId="3011" xr:uid="{00000000-0005-0000-0000-00005E0B0000}"/>
    <cellStyle name="20% - Accent2 2 2 2 2 3 4 3" xfId="3012" xr:uid="{00000000-0005-0000-0000-00005F0B0000}"/>
    <cellStyle name="20% - Accent2 2 2 2 2 3 5" xfId="3013" xr:uid="{00000000-0005-0000-0000-0000600B0000}"/>
    <cellStyle name="20% - Accent2 2 2 2 2 3 5 2" xfId="3014" xr:uid="{00000000-0005-0000-0000-0000610B0000}"/>
    <cellStyle name="20% - Accent2 2 2 2 2 3 6" xfId="3015" xr:uid="{00000000-0005-0000-0000-0000620B0000}"/>
    <cellStyle name="20% - Accent2 2 2 2 2 4" xfId="3016" xr:uid="{00000000-0005-0000-0000-0000630B0000}"/>
    <cellStyle name="20% - Accent2 2 2 2 2 4 2" xfId="3017" xr:uid="{00000000-0005-0000-0000-0000640B0000}"/>
    <cellStyle name="20% - Accent2 2 2 2 2 4 2 2" xfId="3018" xr:uid="{00000000-0005-0000-0000-0000650B0000}"/>
    <cellStyle name="20% - Accent2 2 2 2 2 4 2 2 2" xfId="3019" xr:uid="{00000000-0005-0000-0000-0000660B0000}"/>
    <cellStyle name="20% - Accent2 2 2 2 2 4 2 2 2 2" xfId="3020" xr:uid="{00000000-0005-0000-0000-0000670B0000}"/>
    <cellStyle name="20% - Accent2 2 2 2 2 4 2 2 3" xfId="3021" xr:uid="{00000000-0005-0000-0000-0000680B0000}"/>
    <cellStyle name="20% - Accent2 2 2 2 2 4 2 3" xfId="3022" xr:uid="{00000000-0005-0000-0000-0000690B0000}"/>
    <cellStyle name="20% - Accent2 2 2 2 2 4 2 3 2" xfId="3023" xr:uid="{00000000-0005-0000-0000-00006A0B0000}"/>
    <cellStyle name="20% - Accent2 2 2 2 2 4 2 4" xfId="3024" xr:uid="{00000000-0005-0000-0000-00006B0B0000}"/>
    <cellStyle name="20% - Accent2 2 2 2 2 4 3" xfId="3025" xr:uid="{00000000-0005-0000-0000-00006C0B0000}"/>
    <cellStyle name="20% - Accent2 2 2 2 2 4 3 2" xfId="3026" xr:uid="{00000000-0005-0000-0000-00006D0B0000}"/>
    <cellStyle name="20% - Accent2 2 2 2 2 4 3 2 2" xfId="3027" xr:uid="{00000000-0005-0000-0000-00006E0B0000}"/>
    <cellStyle name="20% - Accent2 2 2 2 2 4 3 3" xfId="3028" xr:uid="{00000000-0005-0000-0000-00006F0B0000}"/>
    <cellStyle name="20% - Accent2 2 2 2 2 4 4" xfId="3029" xr:uid="{00000000-0005-0000-0000-0000700B0000}"/>
    <cellStyle name="20% - Accent2 2 2 2 2 4 4 2" xfId="3030" xr:uid="{00000000-0005-0000-0000-0000710B0000}"/>
    <cellStyle name="20% - Accent2 2 2 2 2 4 5" xfId="3031" xr:uid="{00000000-0005-0000-0000-0000720B0000}"/>
    <cellStyle name="20% - Accent2 2 2 2 2 5" xfId="3032" xr:uid="{00000000-0005-0000-0000-0000730B0000}"/>
    <cellStyle name="20% - Accent2 2 2 2 2 5 2" xfId="3033" xr:uid="{00000000-0005-0000-0000-0000740B0000}"/>
    <cellStyle name="20% - Accent2 2 2 2 2 5 2 2" xfId="3034" xr:uid="{00000000-0005-0000-0000-0000750B0000}"/>
    <cellStyle name="20% - Accent2 2 2 2 2 5 2 2 2" xfId="3035" xr:uid="{00000000-0005-0000-0000-0000760B0000}"/>
    <cellStyle name="20% - Accent2 2 2 2 2 5 2 3" xfId="3036" xr:uid="{00000000-0005-0000-0000-0000770B0000}"/>
    <cellStyle name="20% - Accent2 2 2 2 2 5 3" xfId="3037" xr:uid="{00000000-0005-0000-0000-0000780B0000}"/>
    <cellStyle name="20% - Accent2 2 2 2 2 5 3 2" xfId="3038" xr:uid="{00000000-0005-0000-0000-0000790B0000}"/>
    <cellStyle name="20% - Accent2 2 2 2 2 5 4" xfId="3039" xr:uid="{00000000-0005-0000-0000-00007A0B0000}"/>
    <cellStyle name="20% - Accent2 2 2 2 2 6" xfId="3040" xr:uid="{00000000-0005-0000-0000-00007B0B0000}"/>
    <cellStyle name="20% - Accent2 2 2 2 2 6 2" xfId="3041" xr:uid="{00000000-0005-0000-0000-00007C0B0000}"/>
    <cellStyle name="20% - Accent2 2 2 2 2 6 2 2" xfId="3042" xr:uid="{00000000-0005-0000-0000-00007D0B0000}"/>
    <cellStyle name="20% - Accent2 2 2 2 2 6 3" xfId="3043" xr:uid="{00000000-0005-0000-0000-00007E0B0000}"/>
    <cellStyle name="20% - Accent2 2 2 2 2 7" xfId="3044" xr:uid="{00000000-0005-0000-0000-00007F0B0000}"/>
    <cellStyle name="20% - Accent2 2 2 2 2 7 2" xfId="3045" xr:uid="{00000000-0005-0000-0000-0000800B0000}"/>
    <cellStyle name="20% - Accent2 2 2 2 2 8" xfId="3046" xr:uid="{00000000-0005-0000-0000-0000810B0000}"/>
    <cellStyle name="20% - Accent2 2 2 2 3" xfId="3047" xr:uid="{00000000-0005-0000-0000-0000820B0000}"/>
    <cellStyle name="20% - Accent2 2 2 2 3 2" xfId="3048" xr:uid="{00000000-0005-0000-0000-0000830B0000}"/>
    <cellStyle name="20% - Accent2 2 2 2 3 2 2" xfId="3049" xr:uid="{00000000-0005-0000-0000-0000840B0000}"/>
    <cellStyle name="20% - Accent2 2 2 2 3 2 2 2" xfId="3050" xr:uid="{00000000-0005-0000-0000-0000850B0000}"/>
    <cellStyle name="20% - Accent2 2 2 2 3 2 2 2 2" xfId="3051" xr:uid="{00000000-0005-0000-0000-0000860B0000}"/>
    <cellStyle name="20% - Accent2 2 2 2 3 2 2 2 2 2" xfId="3052" xr:uid="{00000000-0005-0000-0000-0000870B0000}"/>
    <cellStyle name="20% - Accent2 2 2 2 3 2 2 2 2 2 2" xfId="3053" xr:uid="{00000000-0005-0000-0000-0000880B0000}"/>
    <cellStyle name="20% - Accent2 2 2 2 3 2 2 2 2 3" xfId="3054" xr:uid="{00000000-0005-0000-0000-0000890B0000}"/>
    <cellStyle name="20% - Accent2 2 2 2 3 2 2 2 3" xfId="3055" xr:uid="{00000000-0005-0000-0000-00008A0B0000}"/>
    <cellStyle name="20% - Accent2 2 2 2 3 2 2 2 3 2" xfId="3056" xr:uid="{00000000-0005-0000-0000-00008B0B0000}"/>
    <cellStyle name="20% - Accent2 2 2 2 3 2 2 2 4" xfId="3057" xr:uid="{00000000-0005-0000-0000-00008C0B0000}"/>
    <cellStyle name="20% - Accent2 2 2 2 3 2 2 3" xfId="3058" xr:uid="{00000000-0005-0000-0000-00008D0B0000}"/>
    <cellStyle name="20% - Accent2 2 2 2 3 2 2 3 2" xfId="3059" xr:uid="{00000000-0005-0000-0000-00008E0B0000}"/>
    <cellStyle name="20% - Accent2 2 2 2 3 2 2 3 2 2" xfId="3060" xr:uid="{00000000-0005-0000-0000-00008F0B0000}"/>
    <cellStyle name="20% - Accent2 2 2 2 3 2 2 3 3" xfId="3061" xr:uid="{00000000-0005-0000-0000-0000900B0000}"/>
    <cellStyle name="20% - Accent2 2 2 2 3 2 2 4" xfId="3062" xr:uid="{00000000-0005-0000-0000-0000910B0000}"/>
    <cellStyle name="20% - Accent2 2 2 2 3 2 2 4 2" xfId="3063" xr:uid="{00000000-0005-0000-0000-0000920B0000}"/>
    <cellStyle name="20% - Accent2 2 2 2 3 2 2 5" xfId="3064" xr:uid="{00000000-0005-0000-0000-0000930B0000}"/>
    <cellStyle name="20% - Accent2 2 2 2 3 2 3" xfId="3065" xr:uid="{00000000-0005-0000-0000-0000940B0000}"/>
    <cellStyle name="20% - Accent2 2 2 2 3 2 3 2" xfId="3066" xr:uid="{00000000-0005-0000-0000-0000950B0000}"/>
    <cellStyle name="20% - Accent2 2 2 2 3 2 3 2 2" xfId="3067" xr:uid="{00000000-0005-0000-0000-0000960B0000}"/>
    <cellStyle name="20% - Accent2 2 2 2 3 2 3 2 2 2" xfId="3068" xr:uid="{00000000-0005-0000-0000-0000970B0000}"/>
    <cellStyle name="20% - Accent2 2 2 2 3 2 3 2 3" xfId="3069" xr:uid="{00000000-0005-0000-0000-0000980B0000}"/>
    <cellStyle name="20% - Accent2 2 2 2 3 2 3 3" xfId="3070" xr:uid="{00000000-0005-0000-0000-0000990B0000}"/>
    <cellStyle name="20% - Accent2 2 2 2 3 2 3 3 2" xfId="3071" xr:uid="{00000000-0005-0000-0000-00009A0B0000}"/>
    <cellStyle name="20% - Accent2 2 2 2 3 2 3 4" xfId="3072" xr:uid="{00000000-0005-0000-0000-00009B0B0000}"/>
    <cellStyle name="20% - Accent2 2 2 2 3 2 4" xfId="3073" xr:uid="{00000000-0005-0000-0000-00009C0B0000}"/>
    <cellStyle name="20% - Accent2 2 2 2 3 2 4 2" xfId="3074" xr:uid="{00000000-0005-0000-0000-00009D0B0000}"/>
    <cellStyle name="20% - Accent2 2 2 2 3 2 4 2 2" xfId="3075" xr:uid="{00000000-0005-0000-0000-00009E0B0000}"/>
    <cellStyle name="20% - Accent2 2 2 2 3 2 4 3" xfId="3076" xr:uid="{00000000-0005-0000-0000-00009F0B0000}"/>
    <cellStyle name="20% - Accent2 2 2 2 3 2 5" xfId="3077" xr:uid="{00000000-0005-0000-0000-0000A00B0000}"/>
    <cellStyle name="20% - Accent2 2 2 2 3 2 5 2" xfId="3078" xr:uid="{00000000-0005-0000-0000-0000A10B0000}"/>
    <cellStyle name="20% - Accent2 2 2 2 3 2 6" xfId="3079" xr:uid="{00000000-0005-0000-0000-0000A20B0000}"/>
    <cellStyle name="20% - Accent2 2 2 2 3 3" xfId="3080" xr:uid="{00000000-0005-0000-0000-0000A30B0000}"/>
    <cellStyle name="20% - Accent2 2 2 2 3 3 2" xfId="3081" xr:uid="{00000000-0005-0000-0000-0000A40B0000}"/>
    <cellStyle name="20% - Accent2 2 2 2 3 3 2 2" xfId="3082" xr:uid="{00000000-0005-0000-0000-0000A50B0000}"/>
    <cellStyle name="20% - Accent2 2 2 2 3 3 2 2 2" xfId="3083" xr:uid="{00000000-0005-0000-0000-0000A60B0000}"/>
    <cellStyle name="20% - Accent2 2 2 2 3 3 2 2 2 2" xfId="3084" xr:uid="{00000000-0005-0000-0000-0000A70B0000}"/>
    <cellStyle name="20% - Accent2 2 2 2 3 3 2 2 2 2 2" xfId="3085" xr:uid="{00000000-0005-0000-0000-0000A80B0000}"/>
    <cellStyle name="20% - Accent2 2 2 2 3 3 2 2 2 3" xfId="3086" xr:uid="{00000000-0005-0000-0000-0000A90B0000}"/>
    <cellStyle name="20% - Accent2 2 2 2 3 3 2 2 3" xfId="3087" xr:uid="{00000000-0005-0000-0000-0000AA0B0000}"/>
    <cellStyle name="20% - Accent2 2 2 2 3 3 2 2 3 2" xfId="3088" xr:uid="{00000000-0005-0000-0000-0000AB0B0000}"/>
    <cellStyle name="20% - Accent2 2 2 2 3 3 2 2 4" xfId="3089" xr:uid="{00000000-0005-0000-0000-0000AC0B0000}"/>
    <cellStyle name="20% - Accent2 2 2 2 3 3 2 3" xfId="3090" xr:uid="{00000000-0005-0000-0000-0000AD0B0000}"/>
    <cellStyle name="20% - Accent2 2 2 2 3 3 2 3 2" xfId="3091" xr:uid="{00000000-0005-0000-0000-0000AE0B0000}"/>
    <cellStyle name="20% - Accent2 2 2 2 3 3 2 3 2 2" xfId="3092" xr:uid="{00000000-0005-0000-0000-0000AF0B0000}"/>
    <cellStyle name="20% - Accent2 2 2 2 3 3 2 3 3" xfId="3093" xr:uid="{00000000-0005-0000-0000-0000B00B0000}"/>
    <cellStyle name="20% - Accent2 2 2 2 3 3 2 4" xfId="3094" xr:uid="{00000000-0005-0000-0000-0000B10B0000}"/>
    <cellStyle name="20% - Accent2 2 2 2 3 3 2 4 2" xfId="3095" xr:uid="{00000000-0005-0000-0000-0000B20B0000}"/>
    <cellStyle name="20% - Accent2 2 2 2 3 3 2 5" xfId="3096" xr:uid="{00000000-0005-0000-0000-0000B30B0000}"/>
    <cellStyle name="20% - Accent2 2 2 2 3 3 3" xfId="3097" xr:uid="{00000000-0005-0000-0000-0000B40B0000}"/>
    <cellStyle name="20% - Accent2 2 2 2 3 3 3 2" xfId="3098" xr:uid="{00000000-0005-0000-0000-0000B50B0000}"/>
    <cellStyle name="20% - Accent2 2 2 2 3 3 3 2 2" xfId="3099" xr:uid="{00000000-0005-0000-0000-0000B60B0000}"/>
    <cellStyle name="20% - Accent2 2 2 2 3 3 3 2 2 2" xfId="3100" xr:uid="{00000000-0005-0000-0000-0000B70B0000}"/>
    <cellStyle name="20% - Accent2 2 2 2 3 3 3 2 3" xfId="3101" xr:uid="{00000000-0005-0000-0000-0000B80B0000}"/>
    <cellStyle name="20% - Accent2 2 2 2 3 3 3 3" xfId="3102" xr:uid="{00000000-0005-0000-0000-0000B90B0000}"/>
    <cellStyle name="20% - Accent2 2 2 2 3 3 3 3 2" xfId="3103" xr:uid="{00000000-0005-0000-0000-0000BA0B0000}"/>
    <cellStyle name="20% - Accent2 2 2 2 3 3 3 4" xfId="3104" xr:uid="{00000000-0005-0000-0000-0000BB0B0000}"/>
    <cellStyle name="20% - Accent2 2 2 2 3 3 4" xfId="3105" xr:uid="{00000000-0005-0000-0000-0000BC0B0000}"/>
    <cellStyle name="20% - Accent2 2 2 2 3 3 4 2" xfId="3106" xr:uid="{00000000-0005-0000-0000-0000BD0B0000}"/>
    <cellStyle name="20% - Accent2 2 2 2 3 3 4 2 2" xfId="3107" xr:uid="{00000000-0005-0000-0000-0000BE0B0000}"/>
    <cellStyle name="20% - Accent2 2 2 2 3 3 4 3" xfId="3108" xr:uid="{00000000-0005-0000-0000-0000BF0B0000}"/>
    <cellStyle name="20% - Accent2 2 2 2 3 3 5" xfId="3109" xr:uid="{00000000-0005-0000-0000-0000C00B0000}"/>
    <cellStyle name="20% - Accent2 2 2 2 3 3 5 2" xfId="3110" xr:uid="{00000000-0005-0000-0000-0000C10B0000}"/>
    <cellStyle name="20% - Accent2 2 2 2 3 3 6" xfId="3111" xr:uid="{00000000-0005-0000-0000-0000C20B0000}"/>
    <cellStyle name="20% - Accent2 2 2 2 3 4" xfId="3112" xr:uid="{00000000-0005-0000-0000-0000C30B0000}"/>
    <cellStyle name="20% - Accent2 2 2 2 3 4 2" xfId="3113" xr:uid="{00000000-0005-0000-0000-0000C40B0000}"/>
    <cellStyle name="20% - Accent2 2 2 2 3 4 2 2" xfId="3114" xr:uid="{00000000-0005-0000-0000-0000C50B0000}"/>
    <cellStyle name="20% - Accent2 2 2 2 3 4 2 2 2" xfId="3115" xr:uid="{00000000-0005-0000-0000-0000C60B0000}"/>
    <cellStyle name="20% - Accent2 2 2 2 3 4 2 2 2 2" xfId="3116" xr:uid="{00000000-0005-0000-0000-0000C70B0000}"/>
    <cellStyle name="20% - Accent2 2 2 2 3 4 2 2 3" xfId="3117" xr:uid="{00000000-0005-0000-0000-0000C80B0000}"/>
    <cellStyle name="20% - Accent2 2 2 2 3 4 2 3" xfId="3118" xr:uid="{00000000-0005-0000-0000-0000C90B0000}"/>
    <cellStyle name="20% - Accent2 2 2 2 3 4 2 3 2" xfId="3119" xr:uid="{00000000-0005-0000-0000-0000CA0B0000}"/>
    <cellStyle name="20% - Accent2 2 2 2 3 4 2 4" xfId="3120" xr:uid="{00000000-0005-0000-0000-0000CB0B0000}"/>
    <cellStyle name="20% - Accent2 2 2 2 3 4 3" xfId="3121" xr:uid="{00000000-0005-0000-0000-0000CC0B0000}"/>
    <cellStyle name="20% - Accent2 2 2 2 3 4 3 2" xfId="3122" xr:uid="{00000000-0005-0000-0000-0000CD0B0000}"/>
    <cellStyle name="20% - Accent2 2 2 2 3 4 3 2 2" xfId="3123" xr:uid="{00000000-0005-0000-0000-0000CE0B0000}"/>
    <cellStyle name="20% - Accent2 2 2 2 3 4 3 3" xfId="3124" xr:uid="{00000000-0005-0000-0000-0000CF0B0000}"/>
    <cellStyle name="20% - Accent2 2 2 2 3 4 4" xfId="3125" xr:uid="{00000000-0005-0000-0000-0000D00B0000}"/>
    <cellStyle name="20% - Accent2 2 2 2 3 4 4 2" xfId="3126" xr:uid="{00000000-0005-0000-0000-0000D10B0000}"/>
    <cellStyle name="20% - Accent2 2 2 2 3 4 5" xfId="3127" xr:uid="{00000000-0005-0000-0000-0000D20B0000}"/>
    <cellStyle name="20% - Accent2 2 2 2 3 5" xfId="3128" xr:uid="{00000000-0005-0000-0000-0000D30B0000}"/>
    <cellStyle name="20% - Accent2 2 2 2 3 5 2" xfId="3129" xr:uid="{00000000-0005-0000-0000-0000D40B0000}"/>
    <cellStyle name="20% - Accent2 2 2 2 3 5 2 2" xfId="3130" xr:uid="{00000000-0005-0000-0000-0000D50B0000}"/>
    <cellStyle name="20% - Accent2 2 2 2 3 5 2 2 2" xfId="3131" xr:uid="{00000000-0005-0000-0000-0000D60B0000}"/>
    <cellStyle name="20% - Accent2 2 2 2 3 5 2 3" xfId="3132" xr:uid="{00000000-0005-0000-0000-0000D70B0000}"/>
    <cellStyle name="20% - Accent2 2 2 2 3 5 3" xfId="3133" xr:uid="{00000000-0005-0000-0000-0000D80B0000}"/>
    <cellStyle name="20% - Accent2 2 2 2 3 5 3 2" xfId="3134" xr:uid="{00000000-0005-0000-0000-0000D90B0000}"/>
    <cellStyle name="20% - Accent2 2 2 2 3 5 4" xfId="3135" xr:uid="{00000000-0005-0000-0000-0000DA0B0000}"/>
    <cellStyle name="20% - Accent2 2 2 2 3 6" xfId="3136" xr:uid="{00000000-0005-0000-0000-0000DB0B0000}"/>
    <cellStyle name="20% - Accent2 2 2 2 3 6 2" xfId="3137" xr:uid="{00000000-0005-0000-0000-0000DC0B0000}"/>
    <cellStyle name="20% - Accent2 2 2 2 3 6 2 2" xfId="3138" xr:uid="{00000000-0005-0000-0000-0000DD0B0000}"/>
    <cellStyle name="20% - Accent2 2 2 2 3 6 3" xfId="3139" xr:uid="{00000000-0005-0000-0000-0000DE0B0000}"/>
    <cellStyle name="20% - Accent2 2 2 2 3 7" xfId="3140" xr:uid="{00000000-0005-0000-0000-0000DF0B0000}"/>
    <cellStyle name="20% - Accent2 2 2 2 3 7 2" xfId="3141" xr:uid="{00000000-0005-0000-0000-0000E00B0000}"/>
    <cellStyle name="20% - Accent2 2 2 2 3 8" xfId="3142" xr:uid="{00000000-0005-0000-0000-0000E10B0000}"/>
    <cellStyle name="20% - Accent2 2 2 2 4" xfId="3143" xr:uid="{00000000-0005-0000-0000-0000E20B0000}"/>
    <cellStyle name="20% - Accent2 2 2 2 4 2" xfId="3144" xr:uid="{00000000-0005-0000-0000-0000E30B0000}"/>
    <cellStyle name="20% - Accent2 2 2 2 4 2 2" xfId="3145" xr:uid="{00000000-0005-0000-0000-0000E40B0000}"/>
    <cellStyle name="20% - Accent2 2 2 2 4 2 2 2" xfId="3146" xr:uid="{00000000-0005-0000-0000-0000E50B0000}"/>
    <cellStyle name="20% - Accent2 2 2 2 4 2 2 2 2" xfId="3147" xr:uid="{00000000-0005-0000-0000-0000E60B0000}"/>
    <cellStyle name="20% - Accent2 2 2 2 4 2 2 2 2 2" xfId="3148" xr:uid="{00000000-0005-0000-0000-0000E70B0000}"/>
    <cellStyle name="20% - Accent2 2 2 2 4 2 2 2 3" xfId="3149" xr:uid="{00000000-0005-0000-0000-0000E80B0000}"/>
    <cellStyle name="20% - Accent2 2 2 2 4 2 2 3" xfId="3150" xr:uid="{00000000-0005-0000-0000-0000E90B0000}"/>
    <cellStyle name="20% - Accent2 2 2 2 4 2 2 3 2" xfId="3151" xr:uid="{00000000-0005-0000-0000-0000EA0B0000}"/>
    <cellStyle name="20% - Accent2 2 2 2 4 2 2 4" xfId="3152" xr:uid="{00000000-0005-0000-0000-0000EB0B0000}"/>
    <cellStyle name="20% - Accent2 2 2 2 4 2 3" xfId="3153" xr:uid="{00000000-0005-0000-0000-0000EC0B0000}"/>
    <cellStyle name="20% - Accent2 2 2 2 4 2 3 2" xfId="3154" xr:uid="{00000000-0005-0000-0000-0000ED0B0000}"/>
    <cellStyle name="20% - Accent2 2 2 2 4 2 3 2 2" xfId="3155" xr:uid="{00000000-0005-0000-0000-0000EE0B0000}"/>
    <cellStyle name="20% - Accent2 2 2 2 4 2 3 3" xfId="3156" xr:uid="{00000000-0005-0000-0000-0000EF0B0000}"/>
    <cellStyle name="20% - Accent2 2 2 2 4 2 4" xfId="3157" xr:uid="{00000000-0005-0000-0000-0000F00B0000}"/>
    <cellStyle name="20% - Accent2 2 2 2 4 2 4 2" xfId="3158" xr:uid="{00000000-0005-0000-0000-0000F10B0000}"/>
    <cellStyle name="20% - Accent2 2 2 2 4 2 5" xfId="3159" xr:uid="{00000000-0005-0000-0000-0000F20B0000}"/>
    <cellStyle name="20% - Accent2 2 2 2 4 3" xfId="3160" xr:uid="{00000000-0005-0000-0000-0000F30B0000}"/>
    <cellStyle name="20% - Accent2 2 2 2 4 3 2" xfId="3161" xr:uid="{00000000-0005-0000-0000-0000F40B0000}"/>
    <cellStyle name="20% - Accent2 2 2 2 4 3 2 2" xfId="3162" xr:uid="{00000000-0005-0000-0000-0000F50B0000}"/>
    <cellStyle name="20% - Accent2 2 2 2 4 3 2 2 2" xfId="3163" xr:uid="{00000000-0005-0000-0000-0000F60B0000}"/>
    <cellStyle name="20% - Accent2 2 2 2 4 3 2 3" xfId="3164" xr:uid="{00000000-0005-0000-0000-0000F70B0000}"/>
    <cellStyle name="20% - Accent2 2 2 2 4 3 3" xfId="3165" xr:uid="{00000000-0005-0000-0000-0000F80B0000}"/>
    <cellStyle name="20% - Accent2 2 2 2 4 3 3 2" xfId="3166" xr:uid="{00000000-0005-0000-0000-0000F90B0000}"/>
    <cellStyle name="20% - Accent2 2 2 2 4 3 4" xfId="3167" xr:uid="{00000000-0005-0000-0000-0000FA0B0000}"/>
    <cellStyle name="20% - Accent2 2 2 2 4 4" xfId="3168" xr:uid="{00000000-0005-0000-0000-0000FB0B0000}"/>
    <cellStyle name="20% - Accent2 2 2 2 4 4 2" xfId="3169" xr:uid="{00000000-0005-0000-0000-0000FC0B0000}"/>
    <cellStyle name="20% - Accent2 2 2 2 4 4 2 2" xfId="3170" xr:uid="{00000000-0005-0000-0000-0000FD0B0000}"/>
    <cellStyle name="20% - Accent2 2 2 2 4 4 3" xfId="3171" xr:uid="{00000000-0005-0000-0000-0000FE0B0000}"/>
    <cellStyle name="20% - Accent2 2 2 2 4 5" xfId="3172" xr:uid="{00000000-0005-0000-0000-0000FF0B0000}"/>
    <cellStyle name="20% - Accent2 2 2 2 4 5 2" xfId="3173" xr:uid="{00000000-0005-0000-0000-0000000C0000}"/>
    <cellStyle name="20% - Accent2 2 2 2 4 6" xfId="3174" xr:uid="{00000000-0005-0000-0000-0000010C0000}"/>
    <cellStyle name="20% - Accent2 2 2 2 5" xfId="3175" xr:uid="{00000000-0005-0000-0000-0000020C0000}"/>
    <cellStyle name="20% - Accent2 2 2 2 5 2" xfId="3176" xr:uid="{00000000-0005-0000-0000-0000030C0000}"/>
    <cellStyle name="20% - Accent2 2 2 2 5 2 2" xfId="3177" xr:uid="{00000000-0005-0000-0000-0000040C0000}"/>
    <cellStyle name="20% - Accent2 2 2 2 5 2 2 2" xfId="3178" xr:uid="{00000000-0005-0000-0000-0000050C0000}"/>
    <cellStyle name="20% - Accent2 2 2 2 5 2 2 2 2" xfId="3179" xr:uid="{00000000-0005-0000-0000-0000060C0000}"/>
    <cellStyle name="20% - Accent2 2 2 2 5 2 2 2 2 2" xfId="3180" xr:uid="{00000000-0005-0000-0000-0000070C0000}"/>
    <cellStyle name="20% - Accent2 2 2 2 5 2 2 2 3" xfId="3181" xr:uid="{00000000-0005-0000-0000-0000080C0000}"/>
    <cellStyle name="20% - Accent2 2 2 2 5 2 2 3" xfId="3182" xr:uid="{00000000-0005-0000-0000-0000090C0000}"/>
    <cellStyle name="20% - Accent2 2 2 2 5 2 2 3 2" xfId="3183" xr:uid="{00000000-0005-0000-0000-00000A0C0000}"/>
    <cellStyle name="20% - Accent2 2 2 2 5 2 2 4" xfId="3184" xr:uid="{00000000-0005-0000-0000-00000B0C0000}"/>
    <cellStyle name="20% - Accent2 2 2 2 5 2 3" xfId="3185" xr:uid="{00000000-0005-0000-0000-00000C0C0000}"/>
    <cellStyle name="20% - Accent2 2 2 2 5 2 3 2" xfId="3186" xr:uid="{00000000-0005-0000-0000-00000D0C0000}"/>
    <cellStyle name="20% - Accent2 2 2 2 5 2 3 2 2" xfId="3187" xr:uid="{00000000-0005-0000-0000-00000E0C0000}"/>
    <cellStyle name="20% - Accent2 2 2 2 5 2 3 3" xfId="3188" xr:uid="{00000000-0005-0000-0000-00000F0C0000}"/>
    <cellStyle name="20% - Accent2 2 2 2 5 2 4" xfId="3189" xr:uid="{00000000-0005-0000-0000-0000100C0000}"/>
    <cellStyle name="20% - Accent2 2 2 2 5 2 4 2" xfId="3190" xr:uid="{00000000-0005-0000-0000-0000110C0000}"/>
    <cellStyle name="20% - Accent2 2 2 2 5 2 5" xfId="3191" xr:uid="{00000000-0005-0000-0000-0000120C0000}"/>
    <cellStyle name="20% - Accent2 2 2 2 5 3" xfId="3192" xr:uid="{00000000-0005-0000-0000-0000130C0000}"/>
    <cellStyle name="20% - Accent2 2 2 2 5 3 2" xfId="3193" xr:uid="{00000000-0005-0000-0000-0000140C0000}"/>
    <cellStyle name="20% - Accent2 2 2 2 5 3 2 2" xfId="3194" xr:uid="{00000000-0005-0000-0000-0000150C0000}"/>
    <cellStyle name="20% - Accent2 2 2 2 5 3 2 2 2" xfId="3195" xr:uid="{00000000-0005-0000-0000-0000160C0000}"/>
    <cellStyle name="20% - Accent2 2 2 2 5 3 2 3" xfId="3196" xr:uid="{00000000-0005-0000-0000-0000170C0000}"/>
    <cellStyle name="20% - Accent2 2 2 2 5 3 3" xfId="3197" xr:uid="{00000000-0005-0000-0000-0000180C0000}"/>
    <cellStyle name="20% - Accent2 2 2 2 5 3 3 2" xfId="3198" xr:uid="{00000000-0005-0000-0000-0000190C0000}"/>
    <cellStyle name="20% - Accent2 2 2 2 5 3 4" xfId="3199" xr:uid="{00000000-0005-0000-0000-00001A0C0000}"/>
    <cellStyle name="20% - Accent2 2 2 2 5 4" xfId="3200" xr:uid="{00000000-0005-0000-0000-00001B0C0000}"/>
    <cellStyle name="20% - Accent2 2 2 2 5 4 2" xfId="3201" xr:uid="{00000000-0005-0000-0000-00001C0C0000}"/>
    <cellStyle name="20% - Accent2 2 2 2 5 4 2 2" xfId="3202" xr:uid="{00000000-0005-0000-0000-00001D0C0000}"/>
    <cellStyle name="20% - Accent2 2 2 2 5 4 3" xfId="3203" xr:uid="{00000000-0005-0000-0000-00001E0C0000}"/>
    <cellStyle name="20% - Accent2 2 2 2 5 5" xfId="3204" xr:uid="{00000000-0005-0000-0000-00001F0C0000}"/>
    <cellStyle name="20% - Accent2 2 2 2 5 5 2" xfId="3205" xr:uid="{00000000-0005-0000-0000-0000200C0000}"/>
    <cellStyle name="20% - Accent2 2 2 2 5 6" xfId="3206" xr:uid="{00000000-0005-0000-0000-0000210C0000}"/>
    <cellStyle name="20% - Accent2 2 2 2 6" xfId="3207" xr:uid="{00000000-0005-0000-0000-0000220C0000}"/>
    <cellStyle name="20% - Accent2 2 2 2 6 2" xfId="3208" xr:uid="{00000000-0005-0000-0000-0000230C0000}"/>
    <cellStyle name="20% - Accent2 2 2 2 6 2 2" xfId="3209" xr:uid="{00000000-0005-0000-0000-0000240C0000}"/>
    <cellStyle name="20% - Accent2 2 2 2 6 2 2 2" xfId="3210" xr:uid="{00000000-0005-0000-0000-0000250C0000}"/>
    <cellStyle name="20% - Accent2 2 2 2 6 2 2 2 2" xfId="3211" xr:uid="{00000000-0005-0000-0000-0000260C0000}"/>
    <cellStyle name="20% - Accent2 2 2 2 6 2 2 3" xfId="3212" xr:uid="{00000000-0005-0000-0000-0000270C0000}"/>
    <cellStyle name="20% - Accent2 2 2 2 6 2 3" xfId="3213" xr:uid="{00000000-0005-0000-0000-0000280C0000}"/>
    <cellStyle name="20% - Accent2 2 2 2 6 2 3 2" xfId="3214" xr:uid="{00000000-0005-0000-0000-0000290C0000}"/>
    <cellStyle name="20% - Accent2 2 2 2 6 2 4" xfId="3215" xr:uid="{00000000-0005-0000-0000-00002A0C0000}"/>
    <cellStyle name="20% - Accent2 2 2 2 6 3" xfId="3216" xr:uid="{00000000-0005-0000-0000-00002B0C0000}"/>
    <cellStyle name="20% - Accent2 2 2 2 6 3 2" xfId="3217" xr:uid="{00000000-0005-0000-0000-00002C0C0000}"/>
    <cellStyle name="20% - Accent2 2 2 2 6 3 2 2" xfId="3218" xr:uid="{00000000-0005-0000-0000-00002D0C0000}"/>
    <cellStyle name="20% - Accent2 2 2 2 6 3 3" xfId="3219" xr:uid="{00000000-0005-0000-0000-00002E0C0000}"/>
    <cellStyle name="20% - Accent2 2 2 2 6 4" xfId="3220" xr:uid="{00000000-0005-0000-0000-00002F0C0000}"/>
    <cellStyle name="20% - Accent2 2 2 2 6 4 2" xfId="3221" xr:uid="{00000000-0005-0000-0000-0000300C0000}"/>
    <cellStyle name="20% - Accent2 2 2 2 6 5" xfId="3222" xr:uid="{00000000-0005-0000-0000-0000310C0000}"/>
    <cellStyle name="20% - Accent2 2 2 2 7" xfId="3223" xr:uid="{00000000-0005-0000-0000-0000320C0000}"/>
    <cellStyle name="20% - Accent2 2 2 2 7 2" xfId="3224" xr:uid="{00000000-0005-0000-0000-0000330C0000}"/>
    <cellStyle name="20% - Accent2 2 2 2 7 2 2" xfId="3225" xr:uid="{00000000-0005-0000-0000-0000340C0000}"/>
    <cellStyle name="20% - Accent2 2 2 2 7 2 2 2" xfId="3226" xr:uid="{00000000-0005-0000-0000-0000350C0000}"/>
    <cellStyle name="20% - Accent2 2 2 2 7 2 3" xfId="3227" xr:uid="{00000000-0005-0000-0000-0000360C0000}"/>
    <cellStyle name="20% - Accent2 2 2 2 7 3" xfId="3228" xr:uid="{00000000-0005-0000-0000-0000370C0000}"/>
    <cellStyle name="20% - Accent2 2 2 2 7 3 2" xfId="3229" xr:uid="{00000000-0005-0000-0000-0000380C0000}"/>
    <cellStyle name="20% - Accent2 2 2 2 7 4" xfId="3230" xr:uid="{00000000-0005-0000-0000-0000390C0000}"/>
    <cellStyle name="20% - Accent2 2 2 2 8" xfId="3231" xr:uid="{00000000-0005-0000-0000-00003A0C0000}"/>
    <cellStyle name="20% - Accent2 2 2 2 8 2" xfId="3232" xr:uid="{00000000-0005-0000-0000-00003B0C0000}"/>
    <cellStyle name="20% - Accent2 2 2 2 8 2 2" xfId="3233" xr:uid="{00000000-0005-0000-0000-00003C0C0000}"/>
    <cellStyle name="20% - Accent2 2 2 2 8 3" xfId="3234" xr:uid="{00000000-0005-0000-0000-00003D0C0000}"/>
    <cellStyle name="20% - Accent2 2 2 2 9" xfId="3235" xr:uid="{00000000-0005-0000-0000-00003E0C0000}"/>
    <cellStyle name="20% - Accent2 2 2 2 9 2" xfId="3236" xr:uid="{00000000-0005-0000-0000-00003F0C0000}"/>
    <cellStyle name="20% - Accent2 2 2 3" xfId="3237" xr:uid="{00000000-0005-0000-0000-0000400C0000}"/>
    <cellStyle name="20% - Accent2 2 2 3 2" xfId="3238" xr:uid="{00000000-0005-0000-0000-0000410C0000}"/>
    <cellStyle name="20% - Accent2 2 2 3 2 2" xfId="3239" xr:uid="{00000000-0005-0000-0000-0000420C0000}"/>
    <cellStyle name="20% - Accent2 2 2 3 2 2 2" xfId="3240" xr:uid="{00000000-0005-0000-0000-0000430C0000}"/>
    <cellStyle name="20% - Accent2 2 2 3 2 2 2 2" xfId="3241" xr:uid="{00000000-0005-0000-0000-0000440C0000}"/>
    <cellStyle name="20% - Accent2 2 2 3 2 2 2 2 2" xfId="3242" xr:uid="{00000000-0005-0000-0000-0000450C0000}"/>
    <cellStyle name="20% - Accent2 2 2 3 2 2 2 2 2 2" xfId="3243" xr:uid="{00000000-0005-0000-0000-0000460C0000}"/>
    <cellStyle name="20% - Accent2 2 2 3 2 2 2 2 3" xfId="3244" xr:uid="{00000000-0005-0000-0000-0000470C0000}"/>
    <cellStyle name="20% - Accent2 2 2 3 2 2 2 3" xfId="3245" xr:uid="{00000000-0005-0000-0000-0000480C0000}"/>
    <cellStyle name="20% - Accent2 2 2 3 2 2 2 3 2" xfId="3246" xr:uid="{00000000-0005-0000-0000-0000490C0000}"/>
    <cellStyle name="20% - Accent2 2 2 3 2 2 2 4" xfId="3247" xr:uid="{00000000-0005-0000-0000-00004A0C0000}"/>
    <cellStyle name="20% - Accent2 2 2 3 2 2 3" xfId="3248" xr:uid="{00000000-0005-0000-0000-00004B0C0000}"/>
    <cellStyle name="20% - Accent2 2 2 3 2 2 3 2" xfId="3249" xr:uid="{00000000-0005-0000-0000-00004C0C0000}"/>
    <cellStyle name="20% - Accent2 2 2 3 2 2 3 2 2" xfId="3250" xr:uid="{00000000-0005-0000-0000-00004D0C0000}"/>
    <cellStyle name="20% - Accent2 2 2 3 2 2 3 3" xfId="3251" xr:uid="{00000000-0005-0000-0000-00004E0C0000}"/>
    <cellStyle name="20% - Accent2 2 2 3 2 2 4" xfId="3252" xr:uid="{00000000-0005-0000-0000-00004F0C0000}"/>
    <cellStyle name="20% - Accent2 2 2 3 2 2 4 2" xfId="3253" xr:uid="{00000000-0005-0000-0000-0000500C0000}"/>
    <cellStyle name="20% - Accent2 2 2 3 2 2 5" xfId="3254" xr:uid="{00000000-0005-0000-0000-0000510C0000}"/>
    <cellStyle name="20% - Accent2 2 2 3 2 2 6" xfId="3255" xr:uid="{00000000-0005-0000-0000-0000520C0000}"/>
    <cellStyle name="20% - Accent2 2 2 3 2 3" xfId="3256" xr:uid="{00000000-0005-0000-0000-0000530C0000}"/>
    <cellStyle name="20% - Accent2 2 2 3 2 3 2" xfId="3257" xr:uid="{00000000-0005-0000-0000-0000540C0000}"/>
    <cellStyle name="20% - Accent2 2 2 3 2 3 2 2" xfId="3258" xr:uid="{00000000-0005-0000-0000-0000550C0000}"/>
    <cellStyle name="20% - Accent2 2 2 3 2 3 2 2 2" xfId="3259" xr:uid="{00000000-0005-0000-0000-0000560C0000}"/>
    <cellStyle name="20% - Accent2 2 2 3 2 3 2 3" xfId="3260" xr:uid="{00000000-0005-0000-0000-0000570C0000}"/>
    <cellStyle name="20% - Accent2 2 2 3 2 3 3" xfId="3261" xr:uid="{00000000-0005-0000-0000-0000580C0000}"/>
    <cellStyle name="20% - Accent2 2 2 3 2 3 3 2" xfId="3262" xr:uid="{00000000-0005-0000-0000-0000590C0000}"/>
    <cellStyle name="20% - Accent2 2 2 3 2 3 4" xfId="3263" xr:uid="{00000000-0005-0000-0000-00005A0C0000}"/>
    <cellStyle name="20% - Accent2 2 2 3 2 3 5" xfId="3264" xr:uid="{00000000-0005-0000-0000-00005B0C0000}"/>
    <cellStyle name="20% - Accent2 2 2 3 2 4" xfId="3265" xr:uid="{00000000-0005-0000-0000-00005C0C0000}"/>
    <cellStyle name="20% - Accent2 2 2 3 2 4 2" xfId="3266" xr:uid="{00000000-0005-0000-0000-00005D0C0000}"/>
    <cellStyle name="20% - Accent2 2 2 3 2 4 2 2" xfId="3267" xr:uid="{00000000-0005-0000-0000-00005E0C0000}"/>
    <cellStyle name="20% - Accent2 2 2 3 2 4 3" xfId="3268" xr:uid="{00000000-0005-0000-0000-00005F0C0000}"/>
    <cellStyle name="20% - Accent2 2 2 3 2 5" xfId="3269" xr:uid="{00000000-0005-0000-0000-0000600C0000}"/>
    <cellStyle name="20% - Accent2 2 2 3 2 5 2" xfId="3270" xr:uid="{00000000-0005-0000-0000-0000610C0000}"/>
    <cellStyle name="20% - Accent2 2 2 3 2 6" xfId="3271" xr:uid="{00000000-0005-0000-0000-0000620C0000}"/>
    <cellStyle name="20% - Accent2 2 2 3 2 7" xfId="3272" xr:uid="{00000000-0005-0000-0000-0000630C0000}"/>
    <cellStyle name="20% - Accent2 2 2 3 3" xfId="3273" xr:uid="{00000000-0005-0000-0000-0000640C0000}"/>
    <cellStyle name="20% - Accent2 2 2 3 3 2" xfId="3274" xr:uid="{00000000-0005-0000-0000-0000650C0000}"/>
    <cellStyle name="20% - Accent2 2 2 3 3 2 2" xfId="3275" xr:uid="{00000000-0005-0000-0000-0000660C0000}"/>
    <cellStyle name="20% - Accent2 2 2 3 3 2 2 2" xfId="3276" xr:uid="{00000000-0005-0000-0000-0000670C0000}"/>
    <cellStyle name="20% - Accent2 2 2 3 3 2 2 2 2" xfId="3277" xr:uid="{00000000-0005-0000-0000-0000680C0000}"/>
    <cellStyle name="20% - Accent2 2 2 3 3 2 2 2 2 2" xfId="3278" xr:uid="{00000000-0005-0000-0000-0000690C0000}"/>
    <cellStyle name="20% - Accent2 2 2 3 3 2 2 2 3" xfId="3279" xr:uid="{00000000-0005-0000-0000-00006A0C0000}"/>
    <cellStyle name="20% - Accent2 2 2 3 3 2 2 3" xfId="3280" xr:uid="{00000000-0005-0000-0000-00006B0C0000}"/>
    <cellStyle name="20% - Accent2 2 2 3 3 2 2 3 2" xfId="3281" xr:uid="{00000000-0005-0000-0000-00006C0C0000}"/>
    <cellStyle name="20% - Accent2 2 2 3 3 2 2 4" xfId="3282" xr:uid="{00000000-0005-0000-0000-00006D0C0000}"/>
    <cellStyle name="20% - Accent2 2 2 3 3 2 3" xfId="3283" xr:uid="{00000000-0005-0000-0000-00006E0C0000}"/>
    <cellStyle name="20% - Accent2 2 2 3 3 2 3 2" xfId="3284" xr:uid="{00000000-0005-0000-0000-00006F0C0000}"/>
    <cellStyle name="20% - Accent2 2 2 3 3 2 3 2 2" xfId="3285" xr:uid="{00000000-0005-0000-0000-0000700C0000}"/>
    <cellStyle name="20% - Accent2 2 2 3 3 2 3 3" xfId="3286" xr:uid="{00000000-0005-0000-0000-0000710C0000}"/>
    <cellStyle name="20% - Accent2 2 2 3 3 2 4" xfId="3287" xr:uid="{00000000-0005-0000-0000-0000720C0000}"/>
    <cellStyle name="20% - Accent2 2 2 3 3 2 4 2" xfId="3288" xr:uid="{00000000-0005-0000-0000-0000730C0000}"/>
    <cellStyle name="20% - Accent2 2 2 3 3 2 5" xfId="3289" xr:uid="{00000000-0005-0000-0000-0000740C0000}"/>
    <cellStyle name="20% - Accent2 2 2 3 3 3" xfId="3290" xr:uid="{00000000-0005-0000-0000-0000750C0000}"/>
    <cellStyle name="20% - Accent2 2 2 3 3 3 2" xfId="3291" xr:uid="{00000000-0005-0000-0000-0000760C0000}"/>
    <cellStyle name="20% - Accent2 2 2 3 3 3 2 2" xfId="3292" xr:uid="{00000000-0005-0000-0000-0000770C0000}"/>
    <cellStyle name="20% - Accent2 2 2 3 3 3 2 2 2" xfId="3293" xr:uid="{00000000-0005-0000-0000-0000780C0000}"/>
    <cellStyle name="20% - Accent2 2 2 3 3 3 2 3" xfId="3294" xr:uid="{00000000-0005-0000-0000-0000790C0000}"/>
    <cellStyle name="20% - Accent2 2 2 3 3 3 3" xfId="3295" xr:uid="{00000000-0005-0000-0000-00007A0C0000}"/>
    <cellStyle name="20% - Accent2 2 2 3 3 3 3 2" xfId="3296" xr:uid="{00000000-0005-0000-0000-00007B0C0000}"/>
    <cellStyle name="20% - Accent2 2 2 3 3 3 4" xfId="3297" xr:uid="{00000000-0005-0000-0000-00007C0C0000}"/>
    <cellStyle name="20% - Accent2 2 2 3 3 4" xfId="3298" xr:uid="{00000000-0005-0000-0000-00007D0C0000}"/>
    <cellStyle name="20% - Accent2 2 2 3 3 4 2" xfId="3299" xr:uid="{00000000-0005-0000-0000-00007E0C0000}"/>
    <cellStyle name="20% - Accent2 2 2 3 3 4 2 2" xfId="3300" xr:uid="{00000000-0005-0000-0000-00007F0C0000}"/>
    <cellStyle name="20% - Accent2 2 2 3 3 4 3" xfId="3301" xr:uid="{00000000-0005-0000-0000-0000800C0000}"/>
    <cellStyle name="20% - Accent2 2 2 3 3 5" xfId="3302" xr:uid="{00000000-0005-0000-0000-0000810C0000}"/>
    <cellStyle name="20% - Accent2 2 2 3 3 5 2" xfId="3303" xr:uid="{00000000-0005-0000-0000-0000820C0000}"/>
    <cellStyle name="20% - Accent2 2 2 3 3 6" xfId="3304" xr:uid="{00000000-0005-0000-0000-0000830C0000}"/>
    <cellStyle name="20% - Accent2 2 2 3 3 7" xfId="3305" xr:uid="{00000000-0005-0000-0000-0000840C0000}"/>
    <cellStyle name="20% - Accent2 2 2 3 4" xfId="3306" xr:uid="{00000000-0005-0000-0000-0000850C0000}"/>
    <cellStyle name="20% - Accent2 2 2 3 4 2" xfId="3307" xr:uid="{00000000-0005-0000-0000-0000860C0000}"/>
    <cellStyle name="20% - Accent2 2 2 3 4 2 2" xfId="3308" xr:uid="{00000000-0005-0000-0000-0000870C0000}"/>
    <cellStyle name="20% - Accent2 2 2 3 4 2 2 2" xfId="3309" xr:uid="{00000000-0005-0000-0000-0000880C0000}"/>
    <cellStyle name="20% - Accent2 2 2 3 4 2 2 2 2" xfId="3310" xr:uid="{00000000-0005-0000-0000-0000890C0000}"/>
    <cellStyle name="20% - Accent2 2 2 3 4 2 2 3" xfId="3311" xr:uid="{00000000-0005-0000-0000-00008A0C0000}"/>
    <cellStyle name="20% - Accent2 2 2 3 4 2 3" xfId="3312" xr:uid="{00000000-0005-0000-0000-00008B0C0000}"/>
    <cellStyle name="20% - Accent2 2 2 3 4 2 3 2" xfId="3313" xr:uid="{00000000-0005-0000-0000-00008C0C0000}"/>
    <cellStyle name="20% - Accent2 2 2 3 4 2 4" xfId="3314" xr:uid="{00000000-0005-0000-0000-00008D0C0000}"/>
    <cellStyle name="20% - Accent2 2 2 3 4 3" xfId="3315" xr:uid="{00000000-0005-0000-0000-00008E0C0000}"/>
    <cellStyle name="20% - Accent2 2 2 3 4 3 2" xfId="3316" xr:uid="{00000000-0005-0000-0000-00008F0C0000}"/>
    <cellStyle name="20% - Accent2 2 2 3 4 3 2 2" xfId="3317" xr:uid="{00000000-0005-0000-0000-0000900C0000}"/>
    <cellStyle name="20% - Accent2 2 2 3 4 3 3" xfId="3318" xr:uid="{00000000-0005-0000-0000-0000910C0000}"/>
    <cellStyle name="20% - Accent2 2 2 3 4 4" xfId="3319" xr:uid="{00000000-0005-0000-0000-0000920C0000}"/>
    <cellStyle name="20% - Accent2 2 2 3 4 4 2" xfId="3320" xr:uid="{00000000-0005-0000-0000-0000930C0000}"/>
    <cellStyle name="20% - Accent2 2 2 3 4 5" xfId="3321" xr:uid="{00000000-0005-0000-0000-0000940C0000}"/>
    <cellStyle name="20% - Accent2 2 2 3 4 6" xfId="3322" xr:uid="{00000000-0005-0000-0000-0000950C0000}"/>
    <cellStyle name="20% - Accent2 2 2 3 5" xfId="3323" xr:uid="{00000000-0005-0000-0000-0000960C0000}"/>
    <cellStyle name="20% - Accent2 2 2 3 5 2" xfId="3324" xr:uid="{00000000-0005-0000-0000-0000970C0000}"/>
    <cellStyle name="20% - Accent2 2 2 3 5 2 2" xfId="3325" xr:uid="{00000000-0005-0000-0000-0000980C0000}"/>
    <cellStyle name="20% - Accent2 2 2 3 5 2 2 2" xfId="3326" xr:uid="{00000000-0005-0000-0000-0000990C0000}"/>
    <cellStyle name="20% - Accent2 2 2 3 5 2 3" xfId="3327" xr:uid="{00000000-0005-0000-0000-00009A0C0000}"/>
    <cellStyle name="20% - Accent2 2 2 3 5 3" xfId="3328" xr:uid="{00000000-0005-0000-0000-00009B0C0000}"/>
    <cellStyle name="20% - Accent2 2 2 3 5 3 2" xfId="3329" xr:uid="{00000000-0005-0000-0000-00009C0C0000}"/>
    <cellStyle name="20% - Accent2 2 2 3 5 4" xfId="3330" xr:uid="{00000000-0005-0000-0000-00009D0C0000}"/>
    <cellStyle name="20% - Accent2 2 2 3 5 5" xfId="3331" xr:uid="{00000000-0005-0000-0000-00009E0C0000}"/>
    <cellStyle name="20% - Accent2 2 2 3 6" xfId="3332" xr:uid="{00000000-0005-0000-0000-00009F0C0000}"/>
    <cellStyle name="20% - Accent2 2 2 3 6 2" xfId="3333" xr:uid="{00000000-0005-0000-0000-0000A00C0000}"/>
    <cellStyle name="20% - Accent2 2 2 3 6 2 2" xfId="3334" xr:uid="{00000000-0005-0000-0000-0000A10C0000}"/>
    <cellStyle name="20% - Accent2 2 2 3 6 3" xfId="3335" xr:uid="{00000000-0005-0000-0000-0000A20C0000}"/>
    <cellStyle name="20% - Accent2 2 2 3 7" xfId="3336" xr:uid="{00000000-0005-0000-0000-0000A30C0000}"/>
    <cellStyle name="20% - Accent2 2 2 3 7 2" xfId="3337" xr:uid="{00000000-0005-0000-0000-0000A40C0000}"/>
    <cellStyle name="20% - Accent2 2 2 3 8" xfId="3338" xr:uid="{00000000-0005-0000-0000-0000A50C0000}"/>
    <cellStyle name="20% - Accent2 2 2 3 9" xfId="3339" xr:uid="{00000000-0005-0000-0000-0000A60C0000}"/>
    <cellStyle name="20% - Accent2 2 2 4" xfId="3340" xr:uid="{00000000-0005-0000-0000-0000A70C0000}"/>
    <cellStyle name="20% - Accent2 2 2 4 2" xfId="3341" xr:uid="{00000000-0005-0000-0000-0000A80C0000}"/>
    <cellStyle name="20% - Accent2 2 2 4 2 2" xfId="3342" xr:uid="{00000000-0005-0000-0000-0000A90C0000}"/>
    <cellStyle name="20% - Accent2 2 2 4 2 2 2" xfId="3343" xr:uid="{00000000-0005-0000-0000-0000AA0C0000}"/>
    <cellStyle name="20% - Accent2 2 2 4 2 2 2 2" xfId="3344" xr:uid="{00000000-0005-0000-0000-0000AB0C0000}"/>
    <cellStyle name="20% - Accent2 2 2 4 2 2 2 2 2" xfId="3345" xr:uid="{00000000-0005-0000-0000-0000AC0C0000}"/>
    <cellStyle name="20% - Accent2 2 2 4 2 2 2 2 2 2" xfId="3346" xr:uid="{00000000-0005-0000-0000-0000AD0C0000}"/>
    <cellStyle name="20% - Accent2 2 2 4 2 2 2 2 3" xfId="3347" xr:uid="{00000000-0005-0000-0000-0000AE0C0000}"/>
    <cellStyle name="20% - Accent2 2 2 4 2 2 2 3" xfId="3348" xr:uid="{00000000-0005-0000-0000-0000AF0C0000}"/>
    <cellStyle name="20% - Accent2 2 2 4 2 2 2 3 2" xfId="3349" xr:uid="{00000000-0005-0000-0000-0000B00C0000}"/>
    <cellStyle name="20% - Accent2 2 2 4 2 2 2 4" xfId="3350" xr:uid="{00000000-0005-0000-0000-0000B10C0000}"/>
    <cellStyle name="20% - Accent2 2 2 4 2 2 3" xfId="3351" xr:uid="{00000000-0005-0000-0000-0000B20C0000}"/>
    <cellStyle name="20% - Accent2 2 2 4 2 2 3 2" xfId="3352" xr:uid="{00000000-0005-0000-0000-0000B30C0000}"/>
    <cellStyle name="20% - Accent2 2 2 4 2 2 3 2 2" xfId="3353" xr:uid="{00000000-0005-0000-0000-0000B40C0000}"/>
    <cellStyle name="20% - Accent2 2 2 4 2 2 3 3" xfId="3354" xr:uid="{00000000-0005-0000-0000-0000B50C0000}"/>
    <cellStyle name="20% - Accent2 2 2 4 2 2 4" xfId="3355" xr:uid="{00000000-0005-0000-0000-0000B60C0000}"/>
    <cellStyle name="20% - Accent2 2 2 4 2 2 4 2" xfId="3356" xr:uid="{00000000-0005-0000-0000-0000B70C0000}"/>
    <cellStyle name="20% - Accent2 2 2 4 2 2 5" xfId="3357" xr:uid="{00000000-0005-0000-0000-0000B80C0000}"/>
    <cellStyle name="20% - Accent2 2 2 4 2 3" xfId="3358" xr:uid="{00000000-0005-0000-0000-0000B90C0000}"/>
    <cellStyle name="20% - Accent2 2 2 4 2 3 2" xfId="3359" xr:uid="{00000000-0005-0000-0000-0000BA0C0000}"/>
    <cellStyle name="20% - Accent2 2 2 4 2 3 2 2" xfId="3360" xr:uid="{00000000-0005-0000-0000-0000BB0C0000}"/>
    <cellStyle name="20% - Accent2 2 2 4 2 3 2 2 2" xfId="3361" xr:uid="{00000000-0005-0000-0000-0000BC0C0000}"/>
    <cellStyle name="20% - Accent2 2 2 4 2 3 2 3" xfId="3362" xr:uid="{00000000-0005-0000-0000-0000BD0C0000}"/>
    <cellStyle name="20% - Accent2 2 2 4 2 3 3" xfId="3363" xr:uid="{00000000-0005-0000-0000-0000BE0C0000}"/>
    <cellStyle name="20% - Accent2 2 2 4 2 3 3 2" xfId="3364" xr:uid="{00000000-0005-0000-0000-0000BF0C0000}"/>
    <cellStyle name="20% - Accent2 2 2 4 2 3 4" xfId="3365" xr:uid="{00000000-0005-0000-0000-0000C00C0000}"/>
    <cellStyle name="20% - Accent2 2 2 4 2 4" xfId="3366" xr:uid="{00000000-0005-0000-0000-0000C10C0000}"/>
    <cellStyle name="20% - Accent2 2 2 4 2 4 2" xfId="3367" xr:uid="{00000000-0005-0000-0000-0000C20C0000}"/>
    <cellStyle name="20% - Accent2 2 2 4 2 4 2 2" xfId="3368" xr:uid="{00000000-0005-0000-0000-0000C30C0000}"/>
    <cellStyle name="20% - Accent2 2 2 4 2 4 3" xfId="3369" xr:uid="{00000000-0005-0000-0000-0000C40C0000}"/>
    <cellStyle name="20% - Accent2 2 2 4 2 5" xfId="3370" xr:uid="{00000000-0005-0000-0000-0000C50C0000}"/>
    <cellStyle name="20% - Accent2 2 2 4 2 5 2" xfId="3371" xr:uid="{00000000-0005-0000-0000-0000C60C0000}"/>
    <cellStyle name="20% - Accent2 2 2 4 2 6" xfId="3372" xr:uid="{00000000-0005-0000-0000-0000C70C0000}"/>
    <cellStyle name="20% - Accent2 2 2 4 2 7" xfId="3373" xr:uid="{00000000-0005-0000-0000-0000C80C0000}"/>
    <cellStyle name="20% - Accent2 2 2 4 3" xfId="3374" xr:uid="{00000000-0005-0000-0000-0000C90C0000}"/>
    <cellStyle name="20% - Accent2 2 2 4 3 2" xfId="3375" xr:uid="{00000000-0005-0000-0000-0000CA0C0000}"/>
    <cellStyle name="20% - Accent2 2 2 4 3 2 2" xfId="3376" xr:uid="{00000000-0005-0000-0000-0000CB0C0000}"/>
    <cellStyle name="20% - Accent2 2 2 4 3 2 2 2" xfId="3377" xr:uid="{00000000-0005-0000-0000-0000CC0C0000}"/>
    <cellStyle name="20% - Accent2 2 2 4 3 2 2 2 2" xfId="3378" xr:uid="{00000000-0005-0000-0000-0000CD0C0000}"/>
    <cellStyle name="20% - Accent2 2 2 4 3 2 2 2 2 2" xfId="3379" xr:uid="{00000000-0005-0000-0000-0000CE0C0000}"/>
    <cellStyle name="20% - Accent2 2 2 4 3 2 2 2 3" xfId="3380" xr:uid="{00000000-0005-0000-0000-0000CF0C0000}"/>
    <cellStyle name="20% - Accent2 2 2 4 3 2 2 3" xfId="3381" xr:uid="{00000000-0005-0000-0000-0000D00C0000}"/>
    <cellStyle name="20% - Accent2 2 2 4 3 2 2 3 2" xfId="3382" xr:uid="{00000000-0005-0000-0000-0000D10C0000}"/>
    <cellStyle name="20% - Accent2 2 2 4 3 2 2 4" xfId="3383" xr:uid="{00000000-0005-0000-0000-0000D20C0000}"/>
    <cellStyle name="20% - Accent2 2 2 4 3 2 3" xfId="3384" xr:uid="{00000000-0005-0000-0000-0000D30C0000}"/>
    <cellStyle name="20% - Accent2 2 2 4 3 2 3 2" xfId="3385" xr:uid="{00000000-0005-0000-0000-0000D40C0000}"/>
    <cellStyle name="20% - Accent2 2 2 4 3 2 3 2 2" xfId="3386" xr:uid="{00000000-0005-0000-0000-0000D50C0000}"/>
    <cellStyle name="20% - Accent2 2 2 4 3 2 3 3" xfId="3387" xr:uid="{00000000-0005-0000-0000-0000D60C0000}"/>
    <cellStyle name="20% - Accent2 2 2 4 3 2 4" xfId="3388" xr:uid="{00000000-0005-0000-0000-0000D70C0000}"/>
    <cellStyle name="20% - Accent2 2 2 4 3 2 4 2" xfId="3389" xr:uid="{00000000-0005-0000-0000-0000D80C0000}"/>
    <cellStyle name="20% - Accent2 2 2 4 3 2 5" xfId="3390" xr:uid="{00000000-0005-0000-0000-0000D90C0000}"/>
    <cellStyle name="20% - Accent2 2 2 4 3 3" xfId="3391" xr:uid="{00000000-0005-0000-0000-0000DA0C0000}"/>
    <cellStyle name="20% - Accent2 2 2 4 3 3 2" xfId="3392" xr:uid="{00000000-0005-0000-0000-0000DB0C0000}"/>
    <cellStyle name="20% - Accent2 2 2 4 3 3 2 2" xfId="3393" xr:uid="{00000000-0005-0000-0000-0000DC0C0000}"/>
    <cellStyle name="20% - Accent2 2 2 4 3 3 2 2 2" xfId="3394" xr:uid="{00000000-0005-0000-0000-0000DD0C0000}"/>
    <cellStyle name="20% - Accent2 2 2 4 3 3 2 3" xfId="3395" xr:uid="{00000000-0005-0000-0000-0000DE0C0000}"/>
    <cellStyle name="20% - Accent2 2 2 4 3 3 3" xfId="3396" xr:uid="{00000000-0005-0000-0000-0000DF0C0000}"/>
    <cellStyle name="20% - Accent2 2 2 4 3 3 3 2" xfId="3397" xr:uid="{00000000-0005-0000-0000-0000E00C0000}"/>
    <cellStyle name="20% - Accent2 2 2 4 3 3 4" xfId="3398" xr:uid="{00000000-0005-0000-0000-0000E10C0000}"/>
    <cellStyle name="20% - Accent2 2 2 4 3 4" xfId="3399" xr:uid="{00000000-0005-0000-0000-0000E20C0000}"/>
    <cellStyle name="20% - Accent2 2 2 4 3 4 2" xfId="3400" xr:uid="{00000000-0005-0000-0000-0000E30C0000}"/>
    <cellStyle name="20% - Accent2 2 2 4 3 4 2 2" xfId="3401" xr:uid="{00000000-0005-0000-0000-0000E40C0000}"/>
    <cellStyle name="20% - Accent2 2 2 4 3 4 3" xfId="3402" xr:uid="{00000000-0005-0000-0000-0000E50C0000}"/>
    <cellStyle name="20% - Accent2 2 2 4 3 5" xfId="3403" xr:uid="{00000000-0005-0000-0000-0000E60C0000}"/>
    <cellStyle name="20% - Accent2 2 2 4 3 5 2" xfId="3404" xr:uid="{00000000-0005-0000-0000-0000E70C0000}"/>
    <cellStyle name="20% - Accent2 2 2 4 3 6" xfId="3405" xr:uid="{00000000-0005-0000-0000-0000E80C0000}"/>
    <cellStyle name="20% - Accent2 2 2 4 3 7" xfId="3406" xr:uid="{00000000-0005-0000-0000-0000E90C0000}"/>
    <cellStyle name="20% - Accent2 2 2 4 4" xfId="3407" xr:uid="{00000000-0005-0000-0000-0000EA0C0000}"/>
    <cellStyle name="20% - Accent2 2 2 4 4 2" xfId="3408" xr:uid="{00000000-0005-0000-0000-0000EB0C0000}"/>
    <cellStyle name="20% - Accent2 2 2 4 4 2 2" xfId="3409" xr:uid="{00000000-0005-0000-0000-0000EC0C0000}"/>
    <cellStyle name="20% - Accent2 2 2 4 4 2 2 2" xfId="3410" xr:uid="{00000000-0005-0000-0000-0000ED0C0000}"/>
    <cellStyle name="20% - Accent2 2 2 4 4 2 2 2 2" xfId="3411" xr:uid="{00000000-0005-0000-0000-0000EE0C0000}"/>
    <cellStyle name="20% - Accent2 2 2 4 4 2 2 3" xfId="3412" xr:uid="{00000000-0005-0000-0000-0000EF0C0000}"/>
    <cellStyle name="20% - Accent2 2 2 4 4 2 3" xfId="3413" xr:uid="{00000000-0005-0000-0000-0000F00C0000}"/>
    <cellStyle name="20% - Accent2 2 2 4 4 2 3 2" xfId="3414" xr:uid="{00000000-0005-0000-0000-0000F10C0000}"/>
    <cellStyle name="20% - Accent2 2 2 4 4 2 4" xfId="3415" xr:uid="{00000000-0005-0000-0000-0000F20C0000}"/>
    <cellStyle name="20% - Accent2 2 2 4 4 3" xfId="3416" xr:uid="{00000000-0005-0000-0000-0000F30C0000}"/>
    <cellStyle name="20% - Accent2 2 2 4 4 3 2" xfId="3417" xr:uid="{00000000-0005-0000-0000-0000F40C0000}"/>
    <cellStyle name="20% - Accent2 2 2 4 4 3 2 2" xfId="3418" xr:uid="{00000000-0005-0000-0000-0000F50C0000}"/>
    <cellStyle name="20% - Accent2 2 2 4 4 3 3" xfId="3419" xr:uid="{00000000-0005-0000-0000-0000F60C0000}"/>
    <cellStyle name="20% - Accent2 2 2 4 4 4" xfId="3420" xr:uid="{00000000-0005-0000-0000-0000F70C0000}"/>
    <cellStyle name="20% - Accent2 2 2 4 4 4 2" xfId="3421" xr:uid="{00000000-0005-0000-0000-0000F80C0000}"/>
    <cellStyle name="20% - Accent2 2 2 4 4 5" xfId="3422" xr:uid="{00000000-0005-0000-0000-0000F90C0000}"/>
    <cellStyle name="20% - Accent2 2 2 4 5" xfId="3423" xr:uid="{00000000-0005-0000-0000-0000FA0C0000}"/>
    <cellStyle name="20% - Accent2 2 2 4 5 2" xfId="3424" xr:uid="{00000000-0005-0000-0000-0000FB0C0000}"/>
    <cellStyle name="20% - Accent2 2 2 4 5 2 2" xfId="3425" xr:uid="{00000000-0005-0000-0000-0000FC0C0000}"/>
    <cellStyle name="20% - Accent2 2 2 4 5 2 2 2" xfId="3426" xr:uid="{00000000-0005-0000-0000-0000FD0C0000}"/>
    <cellStyle name="20% - Accent2 2 2 4 5 2 3" xfId="3427" xr:uid="{00000000-0005-0000-0000-0000FE0C0000}"/>
    <cellStyle name="20% - Accent2 2 2 4 5 3" xfId="3428" xr:uid="{00000000-0005-0000-0000-0000FF0C0000}"/>
    <cellStyle name="20% - Accent2 2 2 4 5 3 2" xfId="3429" xr:uid="{00000000-0005-0000-0000-0000000D0000}"/>
    <cellStyle name="20% - Accent2 2 2 4 5 4" xfId="3430" xr:uid="{00000000-0005-0000-0000-0000010D0000}"/>
    <cellStyle name="20% - Accent2 2 2 4 6" xfId="3431" xr:uid="{00000000-0005-0000-0000-0000020D0000}"/>
    <cellStyle name="20% - Accent2 2 2 4 6 2" xfId="3432" xr:uid="{00000000-0005-0000-0000-0000030D0000}"/>
    <cellStyle name="20% - Accent2 2 2 4 6 2 2" xfId="3433" xr:uid="{00000000-0005-0000-0000-0000040D0000}"/>
    <cellStyle name="20% - Accent2 2 2 4 6 3" xfId="3434" xr:uid="{00000000-0005-0000-0000-0000050D0000}"/>
    <cellStyle name="20% - Accent2 2 2 4 7" xfId="3435" xr:uid="{00000000-0005-0000-0000-0000060D0000}"/>
    <cellStyle name="20% - Accent2 2 2 4 7 2" xfId="3436" xr:uid="{00000000-0005-0000-0000-0000070D0000}"/>
    <cellStyle name="20% - Accent2 2 2 4 8" xfId="3437" xr:uid="{00000000-0005-0000-0000-0000080D0000}"/>
    <cellStyle name="20% - Accent2 2 2 4 9" xfId="3438" xr:uid="{00000000-0005-0000-0000-0000090D0000}"/>
    <cellStyle name="20% - Accent2 2 2 5" xfId="3439" xr:uid="{00000000-0005-0000-0000-00000A0D0000}"/>
    <cellStyle name="20% - Accent2 2 2 5 2" xfId="3440" xr:uid="{00000000-0005-0000-0000-00000B0D0000}"/>
    <cellStyle name="20% - Accent2 2 2 5 2 2" xfId="3441" xr:uid="{00000000-0005-0000-0000-00000C0D0000}"/>
    <cellStyle name="20% - Accent2 2 2 5 2 2 2" xfId="3442" xr:uid="{00000000-0005-0000-0000-00000D0D0000}"/>
    <cellStyle name="20% - Accent2 2 2 5 2 2 2 2" xfId="3443" xr:uid="{00000000-0005-0000-0000-00000E0D0000}"/>
    <cellStyle name="20% - Accent2 2 2 5 2 2 2 2 2" xfId="3444" xr:uid="{00000000-0005-0000-0000-00000F0D0000}"/>
    <cellStyle name="20% - Accent2 2 2 5 2 2 2 3" xfId="3445" xr:uid="{00000000-0005-0000-0000-0000100D0000}"/>
    <cellStyle name="20% - Accent2 2 2 5 2 2 3" xfId="3446" xr:uid="{00000000-0005-0000-0000-0000110D0000}"/>
    <cellStyle name="20% - Accent2 2 2 5 2 2 3 2" xfId="3447" xr:uid="{00000000-0005-0000-0000-0000120D0000}"/>
    <cellStyle name="20% - Accent2 2 2 5 2 2 4" xfId="3448" xr:uid="{00000000-0005-0000-0000-0000130D0000}"/>
    <cellStyle name="20% - Accent2 2 2 5 2 3" xfId="3449" xr:uid="{00000000-0005-0000-0000-0000140D0000}"/>
    <cellStyle name="20% - Accent2 2 2 5 2 3 2" xfId="3450" xr:uid="{00000000-0005-0000-0000-0000150D0000}"/>
    <cellStyle name="20% - Accent2 2 2 5 2 3 2 2" xfId="3451" xr:uid="{00000000-0005-0000-0000-0000160D0000}"/>
    <cellStyle name="20% - Accent2 2 2 5 2 3 3" xfId="3452" xr:uid="{00000000-0005-0000-0000-0000170D0000}"/>
    <cellStyle name="20% - Accent2 2 2 5 2 4" xfId="3453" xr:uid="{00000000-0005-0000-0000-0000180D0000}"/>
    <cellStyle name="20% - Accent2 2 2 5 2 4 2" xfId="3454" xr:uid="{00000000-0005-0000-0000-0000190D0000}"/>
    <cellStyle name="20% - Accent2 2 2 5 2 5" xfId="3455" xr:uid="{00000000-0005-0000-0000-00001A0D0000}"/>
    <cellStyle name="20% - Accent2 2 2 5 3" xfId="3456" xr:uid="{00000000-0005-0000-0000-00001B0D0000}"/>
    <cellStyle name="20% - Accent2 2 2 5 3 2" xfId="3457" xr:uid="{00000000-0005-0000-0000-00001C0D0000}"/>
    <cellStyle name="20% - Accent2 2 2 5 3 2 2" xfId="3458" xr:uid="{00000000-0005-0000-0000-00001D0D0000}"/>
    <cellStyle name="20% - Accent2 2 2 5 3 2 2 2" xfId="3459" xr:uid="{00000000-0005-0000-0000-00001E0D0000}"/>
    <cellStyle name="20% - Accent2 2 2 5 3 2 3" xfId="3460" xr:uid="{00000000-0005-0000-0000-00001F0D0000}"/>
    <cellStyle name="20% - Accent2 2 2 5 3 3" xfId="3461" xr:uid="{00000000-0005-0000-0000-0000200D0000}"/>
    <cellStyle name="20% - Accent2 2 2 5 3 3 2" xfId="3462" xr:uid="{00000000-0005-0000-0000-0000210D0000}"/>
    <cellStyle name="20% - Accent2 2 2 5 3 4" xfId="3463" xr:uid="{00000000-0005-0000-0000-0000220D0000}"/>
    <cellStyle name="20% - Accent2 2 2 5 4" xfId="3464" xr:uid="{00000000-0005-0000-0000-0000230D0000}"/>
    <cellStyle name="20% - Accent2 2 2 5 4 2" xfId="3465" xr:uid="{00000000-0005-0000-0000-0000240D0000}"/>
    <cellStyle name="20% - Accent2 2 2 5 4 2 2" xfId="3466" xr:uid="{00000000-0005-0000-0000-0000250D0000}"/>
    <cellStyle name="20% - Accent2 2 2 5 4 3" xfId="3467" xr:uid="{00000000-0005-0000-0000-0000260D0000}"/>
    <cellStyle name="20% - Accent2 2 2 5 5" xfId="3468" xr:uid="{00000000-0005-0000-0000-0000270D0000}"/>
    <cellStyle name="20% - Accent2 2 2 5 5 2" xfId="3469" xr:uid="{00000000-0005-0000-0000-0000280D0000}"/>
    <cellStyle name="20% - Accent2 2 2 5 6" xfId="3470" xr:uid="{00000000-0005-0000-0000-0000290D0000}"/>
    <cellStyle name="20% - Accent2 2 2 5 7" xfId="3471" xr:uid="{00000000-0005-0000-0000-00002A0D0000}"/>
    <cellStyle name="20% - Accent2 2 2 6" xfId="3472" xr:uid="{00000000-0005-0000-0000-00002B0D0000}"/>
    <cellStyle name="20% - Accent2 2 2 6 2" xfId="3473" xr:uid="{00000000-0005-0000-0000-00002C0D0000}"/>
    <cellStyle name="20% - Accent2 2 2 6 2 2" xfId="3474" xr:uid="{00000000-0005-0000-0000-00002D0D0000}"/>
    <cellStyle name="20% - Accent2 2 2 6 2 2 2" xfId="3475" xr:uid="{00000000-0005-0000-0000-00002E0D0000}"/>
    <cellStyle name="20% - Accent2 2 2 6 2 2 2 2" xfId="3476" xr:uid="{00000000-0005-0000-0000-00002F0D0000}"/>
    <cellStyle name="20% - Accent2 2 2 6 2 2 2 2 2" xfId="3477" xr:uid="{00000000-0005-0000-0000-0000300D0000}"/>
    <cellStyle name="20% - Accent2 2 2 6 2 2 2 3" xfId="3478" xr:uid="{00000000-0005-0000-0000-0000310D0000}"/>
    <cellStyle name="20% - Accent2 2 2 6 2 2 3" xfId="3479" xr:uid="{00000000-0005-0000-0000-0000320D0000}"/>
    <cellStyle name="20% - Accent2 2 2 6 2 2 3 2" xfId="3480" xr:uid="{00000000-0005-0000-0000-0000330D0000}"/>
    <cellStyle name="20% - Accent2 2 2 6 2 2 4" xfId="3481" xr:uid="{00000000-0005-0000-0000-0000340D0000}"/>
    <cellStyle name="20% - Accent2 2 2 6 2 3" xfId="3482" xr:uid="{00000000-0005-0000-0000-0000350D0000}"/>
    <cellStyle name="20% - Accent2 2 2 6 2 3 2" xfId="3483" xr:uid="{00000000-0005-0000-0000-0000360D0000}"/>
    <cellStyle name="20% - Accent2 2 2 6 2 3 2 2" xfId="3484" xr:uid="{00000000-0005-0000-0000-0000370D0000}"/>
    <cellStyle name="20% - Accent2 2 2 6 2 3 3" xfId="3485" xr:uid="{00000000-0005-0000-0000-0000380D0000}"/>
    <cellStyle name="20% - Accent2 2 2 6 2 4" xfId="3486" xr:uid="{00000000-0005-0000-0000-0000390D0000}"/>
    <cellStyle name="20% - Accent2 2 2 6 2 4 2" xfId="3487" xr:uid="{00000000-0005-0000-0000-00003A0D0000}"/>
    <cellStyle name="20% - Accent2 2 2 6 2 5" xfId="3488" xr:uid="{00000000-0005-0000-0000-00003B0D0000}"/>
    <cellStyle name="20% - Accent2 2 2 6 3" xfId="3489" xr:uid="{00000000-0005-0000-0000-00003C0D0000}"/>
    <cellStyle name="20% - Accent2 2 2 6 3 2" xfId="3490" xr:uid="{00000000-0005-0000-0000-00003D0D0000}"/>
    <cellStyle name="20% - Accent2 2 2 6 3 2 2" xfId="3491" xr:uid="{00000000-0005-0000-0000-00003E0D0000}"/>
    <cellStyle name="20% - Accent2 2 2 6 3 2 2 2" xfId="3492" xr:uid="{00000000-0005-0000-0000-00003F0D0000}"/>
    <cellStyle name="20% - Accent2 2 2 6 3 2 3" xfId="3493" xr:uid="{00000000-0005-0000-0000-0000400D0000}"/>
    <cellStyle name="20% - Accent2 2 2 6 3 3" xfId="3494" xr:uid="{00000000-0005-0000-0000-0000410D0000}"/>
    <cellStyle name="20% - Accent2 2 2 6 3 3 2" xfId="3495" xr:uid="{00000000-0005-0000-0000-0000420D0000}"/>
    <cellStyle name="20% - Accent2 2 2 6 3 4" xfId="3496" xr:uid="{00000000-0005-0000-0000-0000430D0000}"/>
    <cellStyle name="20% - Accent2 2 2 6 4" xfId="3497" xr:uid="{00000000-0005-0000-0000-0000440D0000}"/>
    <cellStyle name="20% - Accent2 2 2 6 4 2" xfId="3498" xr:uid="{00000000-0005-0000-0000-0000450D0000}"/>
    <cellStyle name="20% - Accent2 2 2 6 4 2 2" xfId="3499" xr:uid="{00000000-0005-0000-0000-0000460D0000}"/>
    <cellStyle name="20% - Accent2 2 2 6 4 3" xfId="3500" xr:uid="{00000000-0005-0000-0000-0000470D0000}"/>
    <cellStyle name="20% - Accent2 2 2 6 5" xfId="3501" xr:uid="{00000000-0005-0000-0000-0000480D0000}"/>
    <cellStyle name="20% - Accent2 2 2 6 5 2" xfId="3502" xr:uid="{00000000-0005-0000-0000-0000490D0000}"/>
    <cellStyle name="20% - Accent2 2 2 6 6" xfId="3503" xr:uid="{00000000-0005-0000-0000-00004A0D0000}"/>
    <cellStyle name="20% - Accent2 2 2 6 7" xfId="3504" xr:uid="{00000000-0005-0000-0000-00004B0D0000}"/>
    <cellStyle name="20% - Accent2 2 2 7" xfId="3505" xr:uid="{00000000-0005-0000-0000-00004C0D0000}"/>
    <cellStyle name="20% - Accent2 2 2 7 2" xfId="3506" xr:uid="{00000000-0005-0000-0000-00004D0D0000}"/>
    <cellStyle name="20% - Accent2 2 2 7 2 2" xfId="3507" xr:uid="{00000000-0005-0000-0000-00004E0D0000}"/>
    <cellStyle name="20% - Accent2 2 2 7 2 2 2" xfId="3508" xr:uid="{00000000-0005-0000-0000-00004F0D0000}"/>
    <cellStyle name="20% - Accent2 2 2 7 2 2 2 2" xfId="3509" xr:uid="{00000000-0005-0000-0000-0000500D0000}"/>
    <cellStyle name="20% - Accent2 2 2 7 2 2 3" xfId="3510" xr:uid="{00000000-0005-0000-0000-0000510D0000}"/>
    <cellStyle name="20% - Accent2 2 2 7 2 3" xfId="3511" xr:uid="{00000000-0005-0000-0000-0000520D0000}"/>
    <cellStyle name="20% - Accent2 2 2 7 2 3 2" xfId="3512" xr:uid="{00000000-0005-0000-0000-0000530D0000}"/>
    <cellStyle name="20% - Accent2 2 2 7 2 4" xfId="3513" xr:uid="{00000000-0005-0000-0000-0000540D0000}"/>
    <cellStyle name="20% - Accent2 2 2 7 3" xfId="3514" xr:uid="{00000000-0005-0000-0000-0000550D0000}"/>
    <cellStyle name="20% - Accent2 2 2 7 3 2" xfId="3515" xr:uid="{00000000-0005-0000-0000-0000560D0000}"/>
    <cellStyle name="20% - Accent2 2 2 7 3 2 2" xfId="3516" xr:uid="{00000000-0005-0000-0000-0000570D0000}"/>
    <cellStyle name="20% - Accent2 2 2 7 3 3" xfId="3517" xr:uid="{00000000-0005-0000-0000-0000580D0000}"/>
    <cellStyle name="20% - Accent2 2 2 7 4" xfId="3518" xr:uid="{00000000-0005-0000-0000-0000590D0000}"/>
    <cellStyle name="20% - Accent2 2 2 7 4 2" xfId="3519" xr:uid="{00000000-0005-0000-0000-00005A0D0000}"/>
    <cellStyle name="20% - Accent2 2 2 7 5" xfId="3520" xr:uid="{00000000-0005-0000-0000-00005B0D0000}"/>
    <cellStyle name="20% - Accent2 2 2 7 6" xfId="3521" xr:uid="{00000000-0005-0000-0000-00005C0D0000}"/>
    <cellStyle name="20% - Accent2 2 2 8" xfId="3522" xr:uid="{00000000-0005-0000-0000-00005D0D0000}"/>
    <cellStyle name="20% - Accent2 2 2 8 2" xfId="3523" xr:uid="{00000000-0005-0000-0000-00005E0D0000}"/>
    <cellStyle name="20% - Accent2 2 2 8 2 2" xfId="3524" xr:uid="{00000000-0005-0000-0000-00005F0D0000}"/>
    <cellStyle name="20% - Accent2 2 2 8 2 2 2" xfId="3525" xr:uid="{00000000-0005-0000-0000-0000600D0000}"/>
    <cellStyle name="20% - Accent2 2 2 8 2 3" xfId="3526" xr:uid="{00000000-0005-0000-0000-0000610D0000}"/>
    <cellStyle name="20% - Accent2 2 2 8 3" xfId="3527" xr:uid="{00000000-0005-0000-0000-0000620D0000}"/>
    <cellStyle name="20% - Accent2 2 2 8 3 2" xfId="3528" xr:uid="{00000000-0005-0000-0000-0000630D0000}"/>
    <cellStyle name="20% - Accent2 2 2 8 4" xfId="3529" xr:uid="{00000000-0005-0000-0000-0000640D0000}"/>
    <cellStyle name="20% - Accent2 2 2 9" xfId="3530" xr:uid="{00000000-0005-0000-0000-0000650D0000}"/>
    <cellStyle name="20% - Accent2 2 2 9 2" xfId="3531" xr:uid="{00000000-0005-0000-0000-0000660D0000}"/>
    <cellStyle name="20% - Accent2 2 2 9 2 2" xfId="3532" xr:uid="{00000000-0005-0000-0000-0000670D0000}"/>
    <cellStyle name="20% - Accent2 2 2 9 3" xfId="3533" xr:uid="{00000000-0005-0000-0000-0000680D0000}"/>
    <cellStyle name="20% - Accent2 2 3" xfId="3534" xr:uid="{00000000-0005-0000-0000-0000690D0000}"/>
    <cellStyle name="20% - Accent2 2 3 10" xfId="3535" xr:uid="{00000000-0005-0000-0000-00006A0D0000}"/>
    <cellStyle name="20% - Accent2 2 3 11" xfId="3536" xr:uid="{00000000-0005-0000-0000-00006B0D0000}"/>
    <cellStyle name="20% - Accent2 2 3 2" xfId="3537" xr:uid="{00000000-0005-0000-0000-00006C0D0000}"/>
    <cellStyle name="20% - Accent2 2 3 2 2" xfId="3538" xr:uid="{00000000-0005-0000-0000-00006D0D0000}"/>
    <cellStyle name="20% - Accent2 2 3 2 2 2" xfId="3539" xr:uid="{00000000-0005-0000-0000-00006E0D0000}"/>
    <cellStyle name="20% - Accent2 2 3 2 2 2 2" xfId="3540" xr:uid="{00000000-0005-0000-0000-00006F0D0000}"/>
    <cellStyle name="20% - Accent2 2 3 2 2 2 2 2" xfId="3541" xr:uid="{00000000-0005-0000-0000-0000700D0000}"/>
    <cellStyle name="20% - Accent2 2 3 2 2 2 2 2 2" xfId="3542" xr:uid="{00000000-0005-0000-0000-0000710D0000}"/>
    <cellStyle name="20% - Accent2 2 3 2 2 2 2 2 2 2" xfId="3543" xr:uid="{00000000-0005-0000-0000-0000720D0000}"/>
    <cellStyle name="20% - Accent2 2 3 2 2 2 2 2 3" xfId="3544" xr:uid="{00000000-0005-0000-0000-0000730D0000}"/>
    <cellStyle name="20% - Accent2 2 3 2 2 2 2 3" xfId="3545" xr:uid="{00000000-0005-0000-0000-0000740D0000}"/>
    <cellStyle name="20% - Accent2 2 3 2 2 2 2 3 2" xfId="3546" xr:uid="{00000000-0005-0000-0000-0000750D0000}"/>
    <cellStyle name="20% - Accent2 2 3 2 2 2 2 4" xfId="3547" xr:uid="{00000000-0005-0000-0000-0000760D0000}"/>
    <cellStyle name="20% - Accent2 2 3 2 2 2 3" xfId="3548" xr:uid="{00000000-0005-0000-0000-0000770D0000}"/>
    <cellStyle name="20% - Accent2 2 3 2 2 2 3 2" xfId="3549" xr:uid="{00000000-0005-0000-0000-0000780D0000}"/>
    <cellStyle name="20% - Accent2 2 3 2 2 2 3 2 2" xfId="3550" xr:uid="{00000000-0005-0000-0000-0000790D0000}"/>
    <cellStyle name="20% - Accent2 2 3 2 2 2 3 3" xfId="3551" xr:uid="{00000000-0005-0000-0000-00007A0D0000}"/>
    <cellStyle name="20% - Accent2 2 3 2 2 2 4" xfId="3552" xr:uid="{00000000-0005-0000-0000-00007B0D0000}"/>
    <cellStyle name="20% - Accent2 2 3 2 2 2 4 2" xfId="3553" xr:uid="{00000000-0005-0000-0000-00007C0D0000}"/>
    <cellStyle name="20% - Accent2 2 3 2 2 2 5" xfId="3554" xr:uid="{00000000-0005-0000-0000-00007D0D0000}"/>
    <cellStyle name="20% - Accent2 2 3 2 2 3" xfId="3555" xr:uid="{00000000-0005-0000-0000-00007E0D0000}"/>
    <cellStyle name="20% - Accent2 2 3 2 2 3 2" xfId="3556" xr:uid="{00000000-0005-0000-0000-00007F0D0000}"/>
    <cellStyle name="20% - Accent2 2 3 2 2 3 2 2" xfId="3557" xr:uid="{00000000-0005-0000-0000-0000800D0000}"/>
    <cellStyle name="20% - Accent2 2 3 2 2 3 2 2 2" xfId="3558" xr:uid="{00000000-0005-0000-0000-0000810D0000}"/>
    <cellStyle name="20% - Accent2 2 3 2 2 3 2 3" xfId="3559" xr:uid="{00000000-0005-0000-0000-0000820D0000}"/>
    <cellStyle name="20% - Accent2 2 3 2 2 3 3" xfId="3560" xr:uid="{00000000-0005-0000-0000-0000830D0000}"/>
    <cellStyle name="20% - Accent2 2 3 2 2 3 3 2" xfId="3561" xr:uid="{00000000-0005-0000-0000-0000840D0000}"/>
    <cellStyle name="20% - Accent2 2 3 2 2 3 4" xfId="3562" xr:uid="{00000000-0005-0000-0000-0000850D0000}"/>
    <cellStyle name="20% - Accent2 2 3 2 2 4" xfId="3563" xr:uid="{00000000-0005-0000-0000-0000860D0000}"/>
    <cellStyle name="20% - Accent2 2 3 2 2 4 2" xfId="3564" xr:uid="{00000000-0005-0000-0000-0000870D0000}"/>
    <cellStyle name="20% - Accent2 2 3 2 2 4 2 2" xfId="3565" xr:uid="{00000000-0005-0000-0000-0000880D0000}"/>
    <cellStyle name="20% - Accent2 2 3 2 2 4 3" xfId="3566" xr:uid="{00000000-0005-0000-0000-0000890D0000}"/>
    <cellStyle name="20% - Accent2 2 3 2 2 5" xfId="3567" xr:uid="{00000000-0005-0000-0000-00008A0D0000}"/>
    <cellStyle name="20% - Accent2 2 3 2 2 5 2" xfId="3568" xr:uid="{00000000-0005-0000-0000-00008B0D0000}"/>
    <cellStyle name="20% - Accent2 2 3 2 2 6" xfId="3569" xr:uid="{00000000-0005-0000-0000-00008C0D0000}"/>
    <cellStyle name="20% - Accent2 2 3 2 3" xfId="3570" xr:uid="{00000000-0005-0000-0000-00008D0D0000}"/>
    <cellStyle name="20% - Accent2 2 3 2 3 2" xfId="3571" xr:uid="{00000000-0005-0000-0000-00008E0D0000}"/>
    <cellStyle name="20% - Accent2 2 3 2 3 2 2" xfId="3572" xr:uid="{00000000-0005-0000-0000-00008F0D0000}"/>
    <cellStyle name="20% - Accent2 2 3 2 3 2 2 2" xfId="3573" xr:uid="{00000000-0005-0000-0000-0000900D0000}"/>
    <cellStyle name="20% - Accent2 2 3 2 3 2 2 2 2" xfId="3574" xr:uid="{00000000-0005-0000-0000-0000910D0000}"/>
    <cellStyle name="20% - Accent2 2 3 2 3 2 2 2 2 2" xfId="3575" xr:uid="{00000000-0005-0000-0000-0000920D0000}"/>
    <cellStyle name="20% - Accent2 2 3 2 3 2 2 2 3" xfId="3576" xr:uid="{00000000-0005-0000-0000-0000930D0000}"/>
    <cellStyle name="20% - Accent2 2 3 2 3 2 2 3" xfId="3577" xr:uid="{00000000-0005-0000-0000-0000940D0000}"/>
    <cellStyle name="20% - Accent2 2 3 2 3 2 2 3 2" xfId="3578" xr:uid="{00000000-0005-0000-0000-0000950D0000}"/>
    <cellStyle name="20% - Accent2 2 3 2 3 2 2 4" xfId="3579" xr:uid="{00000000-0005-0000-0000-0000960D0000}"/>
    <cellStyle name="20% - Accent2 2 3 2 3 2 3" xfId="3580" xr:uid="{00000000-0005-0000-0000-0000970D0000}"/>
    <cellStyle name="20% - Accent2 2 3 2 3 2 3 2" xfId="3581" xr:uid="{00000000-0005-0000-0000-0000980D0000}"/>
    <cellStyle name="20% - Accent2 2 3 2 3 2 3 2 2" xfId="3582" xr:uid="{00000000-0005-0000-0000-0000990D0000}"/>
    <cellStyle name="20% - Accent2 2 3 2 3 2 3 3" xfId="3583" xr:uid="{00000000-0005-0000-0000-00009A0D0000}"/>
    <cellStyle name="20% - Accent2 2 3 2 3 2 4" xfId="3584" xr:uid="{00000000-0005-0000-0000-00009B0D0000}"/>
    <cellStyle name="20% - Accent2 2 3 2 3 2 4 2" xfId="3585" xr:uid="{00000000-0005-0000-0000-00009C0D0000}"/>
    <cellStyle name="20% - Accent2 2 3 2 3 2 5" xfId="3586" xr:uid="{00000000-0005-0000-0000-00009D0D0000}"/>
    <cellStyle name="20% - Accent2 2 3 2 3 3" xfId="3587" xr:uid="{00000000-0005-0000-0000-00009E0D0000}"/>
    <cellStyle name="20% - Accent2 2 3 2 3 3 2" xfId="3588" xr:uid="{00000000-0005-0000-0000-00009F0D0000}"/>
    <cellStyle name="20% - Accent2 2 3 2 3 3 2 2" xfId="3589" xr:uid="{00000000-0005-0000-0000-0000A00D0000}"/>
    <cellStyle name="20% - Accent2 2 3 2 3 3 2 2 2" xfId="3590" xr:uid="{00000000-0005-0000-0000-0000A10D0000}"/>
    <cellStyle name="20% - Accent2 2 3 2 3 3 2 3" xfId="3591" xr:uid="{00000000-0005-0000-0000-0000A20D0000}"/>
    <cellStyle name="20% - Accent2 2 3 2 3 3 3" xfId="3592" xr:uid="{00000000-0005-0000-0000-0000A30D0000}"/>
    <cellStyle name="20% - Accent2 2 3 2 3 3 3 2" xfId="3593" xr:uid="{00000000-0005-0000-0000-0000A40D0000}"/>
    <cellStyle name="20% - Accent2 2 3 2 3 3 4" xfId="3594" xr:uid="{00000000-0005-0000-0000-0000A50D0000}"/>
    <cellStyle name="20% - Accent2 2 3 2 3 4" xfId="3595" xr:uid="{00000000-0005-0000-0000-0000A60D0000}"/>
    <cellStyle name="20% - Accent2 2 3 2 3 4 2" xfId="3596" xr:uid="{00000000-0005-0000-0000-0000A70D0000}"/>
    <cellStyle name="20% - Accent2 2 3 2 3 4 2 2" xfId="3597" xr:uid="{00000000-0005-0000-0000-0000A80D0000}"/>
    <cellStyle name="20% - Accent2 2 3 2 3 4 3" xfId="3598" xr:uid="{00000000-0005-0000-0000-0000A90D0000}"/>
    <cellStyle name="20% - Accent2 2 3 2 3 5" xfId="3599" xr:uid="{00000000-0005-0000-0000-0000AA0D0000}"/>
    <cellStyle name="20% - Accent2 2 3 2 3 5 2" xfId="3600" xr:uid="{00000000-0005-0000-0000-0000AB0D0000}"/>
    <cellStyle name="20% - Accent2 2 3 2 3 6" xfId="3601" xr:uid="{00000000-0005-0000-0000-0000AC0D0000}"/>
    <cellStyle name="20% - Accent2 2 3 2 4" xfId="3602" xr:uid="{00000000-0005-0000-0000-0000AD0D0000}"/>
    <cellStyle name="20% - Accent2 2 3 2 4 2" xfId="3603" xr:uid="{00000000-0005-0000-0000-0000AE0D0000}"/>
    <cellStyle name="20% - Accent2 2 3 2 4 2 2" xfId="3604" xr:uid="{00000000-0005-0000-0000-0000AF0D0000}"/>
    <cellStyle name="20% - Accent2 2 3 2 4 2 2 2" xfId="3605" xr:uid="{00000000-0005-0000-0000-0000B00D0000}"/>
    <cellStyle name="20% - Accent2 2 3 2 4 2 2 2 2" xfId="3606" xr:uid="{00000000-0005-0000-0000-0000B10D0000}"/>
    <cellStyle name="20% - Accent2 2 3 2 4 2 2 3" xfId="3607" xr:uid="{00000000-0005-0000-0000-0000B20D0000}"/>
    <cellStyle name="20% - Accent2 2 3 2 4 2 3" xfId="3608" xr:uid="{00000000-0005-0000-0000-0000B30D0000}"/>
    <cellStyle name="20% - Accent2 2 3 2 4 2 3 2" xfId="3609" xr:uid="{00000000-0005-0000-0000-0000B40D0000}"/>
    <cellStyle name="20% - Accent2 2 3 2 4 2 4" xfId="3610" xr:uid="{00000000-0005-0000-0000-0000B50D0000}"/>
    <cellStyle name="20% - Accent2 2 3 2 4 3" xfId="3611" xr:uid="{00000000-0005-0000-0000-0000B60D0000}"/>
    <cellStyle name="20% - Accent2 2 3 2 4 3 2" xfId="3612" xr:uid="{00000000-0005-0000-0000-0000B70D0000}"/>
    <cellStyle name="20% - Accent2 2 3 2 4 3 2 2" xfId="3613" xr:uid="{00000000-0005-0000-0000-0000B80D0000}"/>
    <cellStyle name="20% - Accent2 2 3 2 4 3 3" xfId="3614" xr:uid="{00000000-0005-0000-0000-0000B90D0000}"/>
    <cellStyle name="20% - Accent2 2 3 2 4 4" xfId="3615" xr:uid="{00000000-0005-0000-0000-0000BA0D0000}"/>
    <cellStyle name="20% - Accent2 2 3 2 4 4 2" xfId="3616" xr:uid="{00000000-0005-0000-0000-0000BB0D0000}"/>
    <cellStyle name="20% - Accent2 2 3 2 4 5" xfId="3617" xr:uid="{00000000-0005-0000-0000-0000BC0D0000}"/>
    <cellStyle name="20% - Accent2 2 3 2 5" xfId="3618" xr:uid="{00000000-0005-0000-0000-0000BD0D0000}"/>
    <cellStyle name="20% - Accent2 2 3 2 5 2" xfId="3619" xr:uid="{00000000-0005-0000-0000-0000BE0D0000}"/>
    <cellStyle name="20% - Accent2 2 3 2 5 2 2" xfId="3620" xr:uid="{00000000-0005-0000-0000-0000BF0D0000}"/>
    <cellStyle name="20% - Accent2 2 3 2 5 2 2 2" xfId="3621" xr:uid="{00000000-0005-0000-0000-0000C00D0000}"/>
    <cellStyle name="20% - Accent2 2 3 2 5 2 3" xfId="3622" xr:uid="{00000000-0005-0000-0000-0000C10D0000}"/>
    <cellStyle name="20% - Accent2 2 3 2 5 3" xfId="3623" xr:uid="{00000000-0005-0000-0000-0000C20D0000}"/>
    <cellStyle name="20% - Accent2 2 3 2 5 3 2" xfId="3624" xr:uid="{00000000-0005-0000-0000-0000C30D0000}"/>
    <cellStyle name="20% - Accent2 2 3 2 5 4" xfId="3625" xr:uid="{00000000-0005-0000-0000-0000C40D0000}"/>
    <cellStyle name="20% - Accent2 2 3 2 6" xfId="3626" xr:uid="{00000000-0005-0000-0000-0000C50D0000}"/>
    <cellStyle name="20% - Accent2 2 3 2 6 2" xfId="3627" xr:uid="{00000000-0005-0000-0000-0000C60D0000}"/>
    <cellStyle name="20% - Accent2 2 3 2 6 2 2" xfId="3628" xr:uid="{00000000-0005-0000-0000-0000C70D0000}"/>
    <cellStyle name="20% - Accent2 2 3 2 6 3" xfId="3629" xr:uid="{00000000-0005-0000-0000-0000C80D0000}"/>
    <cellStyle name="20% - Accent2 2 3 2 7" xfId="3630" xr:uid="{00000000-0005-0000-0000-0000C90D0000}"/>
    <cellStyle name="20% - Accent2 2 3 2 7 2" xfId="3631" xr:uid="{00000000-0005-0000-0000-0000CA0D0000}"/>
    <cellStyle name="20% - Accent2 2 3 2 8" xfId="3632" xr:uid="{00000000-0005-0000-0000-0000CB0D0000}"/>
    <cellStyle name="20% - Accent2 2 3 3" xfId="3633" xr:uid="{00000000-0005-0000-0000-0000CC0D0000}"/>
    <cellStyle name="20% - Accent2 2 3 3 2" xfId="3634" xr:uid="{00000000-0005-0000-0000-0000CD0D0000}"/>
    <cellStyle name="20% - Accent2 2 3 3 2 2" xfId="3635" xr:uid="{00000000-0005-0000-0000-0000CE0D0000}"/>
    <cellStyle name="20% - Accent2 2 3 3 2 2 2" xfId="3636" xr:uid="{00000000-0005-0000-0000-0000CF0D0000}"/>
    <cellStyle name="20% - Accent2 2 3 3 2 2 2 2" xfId="3637" xr:uid="{00000000-0005-0000-0000-0000D00D0000}"/>
    <cellStyle name="20% - Accent2 2 3 3 2 2 2 2 2" xfId="3638" xr:uid="{00000000-0005-0000-0000-0000D10D0000}"/>
    <cellStyle name="20% - Accent2 2 3 3 2 2 2 2 2 2" xfId="3639" xr:uid="{00000000-0005-0000-0000-0000D20D0000}"/>
    <cellStyle name="20% - Accent2 2 3 3 2 2 2 2 3" xfId="3640" xr:uid="{00000000-0005-0000-0000-0000D30D0000}"/>
    <cellStyle name="20% - Accent2 2 3 3 2 2 2 3" xfId="3641" xr:uid="{00000000-0005-0000-0000-0000D40D0000}"/>
    <cellStyle name="20% - Accent2 2 3 3 2 2 2 3 2" xfId="3642" xr:uid="{00000000-0005-0000-0000-0000D50D0000}"/>
    <cellStyle name="20% - Accent2 2 3 3 2 2 2 4" xfId="3643" xr:uid="{00000000-0005-0000-0000-0000D60D0000}"/>
    <cellStyle name="20% - Accent2 2 3 3 2 2 3" xfId="3644" xr:uid="{00000000-0005-0000-0000-0000D70D0000}"/>
    <cellStyle name="20% - Accent2 2 3 3 2 2 3 2" xfId="3645" xr:uid="{00000000-0005-0000-0000-0000D80D0000}"/>
    <cellStyle name="20% - Accent2 2 3 3 2 2 3 2 2" xfId="3646" xr:uid="{00000000-0005-0000-0000-0000D90D0000}"/>
    <cellStyle name="20% - Accent2 2 3 3 2 2 3 3" xfId="3647" xr:uid="{00000000-0005-0000-0000-0000DA0D0000}"/>
    <cellStyle name="20% - Accent2 2 3 3 2 2 4" xfId="3648" xr:uid="{00000000-0005-0000-0000-0000DB0D0000}"/>
    <cellStyle name="20% - Accent2 2 3 3 2 2 4 2" xfId="3649" xr:uid="{00000000-0005-0000-0000-0000DC0D0000}"/>
    <cellStyle name="20% - Accent2 2 3 3 2 2 5" xfId="3650" xr:uid="{00000000-0005-0000-0000-0000DD0D0000}"/>
    <cellStyle name="20% - Accent2 2 3 3 2 3" xfId="3651" xr:uid="{00000000-0005-0000-0000-0000DE0D0000}"/>
    <cellStyle name="20% - Accent2 2 3 3 2 3 2" xfId="3652" xr:uid="{00000000-0005-0000-0000-0000DF0D0000}"/>
    <cellStyle name="20% - Accent2 2 3 3 2 3 2 2" xfId="3653" xr:uid="{00000000-0005-0000-0000-0000E00D0000}"/>
    <cellStyle name="20% - Accent2 2 3 3 2 3 2 2 2" xfId="3654" xr:uid="{00000000-0005-0000-0000-0000E10D0000}"/>
    <cellStyle name="20% - Accent2 2 3 3 2 3 2 3" xfId="3655" xr:uid="{00000000-0005-0000-0000-0000E20D0000}"/>
    <cellStyle name="20% - Accent2 2 3 3 2 3 3" xfId="3656" xr:uid="{00000000-0005-0000-0000-0000E30D0000}"/>
    <cellStyle name="20% - Accent2 2 3 3 2 3 3 2" xfId="3657" xr:uid="{00000000-0005-0000-0000-0000E40D0000}"/>
    <cellStyle name="20% - Accent2 2 3 3 2 3 4" xfId="3658" xr:uid="{00000000-0005-0000-0000-0000E50D0000}"/>
    <cellStyle name="20% - Accent2 2 3 3 2 4" xfId="3659" xr:uid="{00000000-0005-0000-0000-0000E60D0000}"/>
    <cellStyle name="20% - Accent2 2 3 3 2 4 2" xfId="3660" xr:uid="{00000000-0005-0000-0000-0000E70D0000}"/>
    <cellStyle name="20% - Accent2 2 3 3 2 4 2 2" xfId="3661" xr:uid="{00000000-0005-0000-0000-0000E80D0000}"/>
    <cellStyle name="20% - Accent2 2 3 3 2 4 3" xfId="3662" xr:uid="{00000000-0005-0000-0000-0000E90D0000}"/>
    <cellStyle name="20% - Accent2 2 3 3 2 5" xfId="3663" xr:uid="{00000000-0005-0000-0000-0000EA0D0000}"/>
    <cellStyle name="20% - Accent2 2 3 3 2 5 2" xfId="3664" xr:uid="{00000000-0005-0000-0000-0000EB0D0000}"/>
    <cellStyle name="20% - Accent2 2 3 3 2 6" xfId="3665" xr:uid="{00000000-0005-0000-0000-0000EC0D0000}"/>
    <cellStyle name="20% - Accent2 2 3 3 3" xfId="3666" xr:uid="{00000000-0005-0000-0000-0000ED0D0000}"/>
    <cellStyle name="20% - Accent2 2 3 3 3 2" xfId="3667" xr:uid="{00000000-0005-0000-0000-0000EE0D0000}"/>
    <cellStyle name="20% - Accent2 2 3 3 3 2 2" xfId="3668" xr:uid="{00000000-0005-0000-0000-0000EF0D0000}"/>
    <cellStyle name="20% - Accent2 2 3 3 3 2 2 2" xfId="3669" xr:uid="{00000000-0005-0000-0000-0000F00D0000}"/>
    <cellStyle name="20% - Accent2 2 3 3 3 2 2 2 2" xfId="3670" xr:uid="{00000000-0005-0000-0000-0000F10D0000}"/>
    <cellStyle name="20% - Accent2 2 3 3 3 2 2 2 2 2" xfId="3671" xr:uid="{00000000-0005-0000-0000-0000F20D0000}"/>
    <cellStyle name="20% - Accent2 2 3 3 3 2 2 2 3" xfId="3672" xr:uid="{00000000-0005-0000-0000-0000F30D0000}"/>
    <cellStyle name="20% - Accent2 2 3 3 3 2 2 3" xfId="3673" xr:uid="{00000000-0005-0000-0000-0000F40D0000}"/>
    <cellStyle name="20% - Accent2 2 3 3 3 2 2 3 2" xfId="3674" xr:uid="{00000000-0005-0000-0000-0000F50D0000}"/>
    <cellStyle name="20% - Accent2 2 3 3 3 2 2 4" xfId="3675" xr:uid="{00000000-0005-0000-0000-0000F60D0000}"/>
    <cellStyle name="20% - Accent2 2 3 3 3 2 3" xfId="3676" xr:uid="{00000000-0005-0000-0000-0000F70D0000}"/>
    <cellStyle name="20% - Accent2 2 3 3 3 2 3 2" xfId="3677" xr:uid="{00000000-0005-0000-0000-0000F80D0000}"/>
    <cellStyle name="20% - Accent2 2 3 3 3 2 3 2 2" xfId="3678" xr:uid="{00000000-0005-0000-0000-0000F90D0000}"/>
    <cellStyle name="20% - Accent2 2 3 3 3 2 3 3" xfId="3679" xr:uid="{00000000-0005-0000-0000-0000FA0D0000}"/>
    <cellStyle name="20% - Accent2 2 3 3 3 2 4" xfId="3680" xr:uid="{00000000-0005-0000-0000-0000FB0D0000}"/>
    <cellStyle name="20% - Accent2 2 3 3 3 2 4 2" xfId="3681" xr:uid="{00000000-0005-0000-0000-0000FC0D0000}"/>
    <cellStyle name="20% - Accent2 2 3 3 3 2 5" xfId="3682" xr:uid="{00000000-0005-0000-0000-0000FD0D0000}"/>
    <cellStyle name="20% - Accent2 2 3 3 3 3" xfId="3683" xr:uid="{00000000-0005-0000-0000-0000FE0D0000}"/>
    <cellStyle name="20% - Accent2 2 3 3 3 3 2" xfId="3684" xr:uid="{00000000-0005-0000-0000-0000FF0D0000}"/>
    <cellStyle name="20% - Accent2 2 3 3 3 3 2 2" xfId="3685" xr:uid="{00000000-0005-0000-0000-0000000E0000}"/>
    <cellStyle name="20% - Accent2 2 3 3 3 3 2 2 2" xfId="3686" xr:uid="{00000000-0005-0000-0000-0000010E0000}"/>
    <cellStyle name="20% - Accent2 2 3 3 3 3 2 3" xfId="3687" xr:uid="{00000000-0005-0000-0000-0000020E0000}"/>
    <cellStyle name="20% - Accent2 2 3 3 3 3 3" xfId="3688" xr:uid="{00000000-0005-0000-0000-0000030E0000}"/>
    <cellStyle name="20% - Accent2 2 3 3 3 3 3 2" xfId="3689" xr:uid="{00000000-0005-0000-0000-0000040E0000}"/>
    <cellStyle name="20% - Accent2 2 3 3 3 3 4" xfId="3690" xr:uid="{00000000-0005-0000-0000-0000050E0000}"/>
    <cellStyle name="20% - Accent2 2 3 3 3 4" xfId="3691" xr:uid="{00000000-0005-0000-0000-0000060E0000}"/>
    <cellStyle name="20% - Accent2 2 3 3 3 4 2" xfId="3692" xr:uid="{00000000-0005-0000-0000-0000070E0000}"/>
    <cellStyle name="20% - Accent2 2 3 3 3 4 2 2" xfId="3693" xr:uid="{00000000-0005-0000-0000-0000080E0000}"/>
    <cellStyle name="20% - Accent2 2 3 3 3 4 3" xfId="3694" xr:uid="{00000000-0005-0000-0000-0000090E0000}"/>
    <cellStyle name="20% - Accent2 2 3 3 3 5" xfId="3695" xr:uid="{00000000-0005-0000-0000-00000A0E0000}"/>
    <cellStyle name="20% - Accent2 2 3 3 3 5 2" xfId="3696" xr:uid="{00000000-0005-0000-0000-00000B0E0000}"/>
    <cellStyle name="20% - Accent2 2 3 3 3 6" xfId="3697" xr:uid="{00000000-0005-0000-0000-00000C0E0000}"/>
    <cellStyle name="20% - Accent2 2 3 3 4" xfId="3698" xr:uid="{00000000-0005-0000-0000-00000D0E0000}"/>
    <cellStyle name="20% - Accent2 2 3 3 4 2" xfId="3699" xr:uid="{00000000-0005-0000-0000-00000E0E0000}"/>
    <cellStyle name="20% - Accent2 2 3 3 4 2 2" xfId="3700" xr:uid="{00000000-0005-0000-0000-00000F0E0000}"/>
    <cellStyle name="20% - Accent2 2 3 3 4 2 2 2" xfId="3701" xr:uid="{00000000-0005-0000-0000-0000100E0000}"/>
    <cellStyle name="20% - Accent2 2 3 3 4 2 2 2 2" xfId="3702" xr:uid="{00000000-0005-0000-0000-0000110E0000}"/>
    <cellStyle name="20% - Accent2 2 3 3 4 2 2 3" xfId="3703" xr:uid="{00000000-0005-0000-0000-0000120E0000}"/>
    <cellStyle name="20% - Accent2 2 3 3 4 2 3" xfId="3704" xr:uid="{00000000-0005-0000-0000-0000130E0000}"/>
    <cellStyle name="20% - Accent2 2 3 3 4 2 3 2" xfId="3705" xr:uid="{00000000-0005-0000-0000-0000140E0000}"/>
    <cellStyle name="20% - Accent2 2 3 3 4 2 4" xfId="3706" xr:uid="{00000000-0005-0000-0000-0000150E0000}"/>
    <cellStyle name="20% - Accent2 2 3 3 4 3" xfId="3707" xr:uid="{00000000-0005-0000-0000-0000160E0000}"/>
    <cellStyle name="20% - Accent2 2 3 3 4 3 2" xfId="3708" xr:uid="{00000000-0005-0000-0000-0000170E0000}"/>
    <cellStyle name="20% - Accent2 2 3 3 4 3 2 2" xfId="3709" xr:uid="{00000000-0005-0000-0000-0000180E0000}"/>
    <cellStyle name="20% - Accent2 2 3 3 4 3 3" xfId="3710" xr:uid="{00000000-0005-0000-0000-0000190E0000}"/>
    <cellStyle name="20% - Accent2 2 3 3 4 4" xfId="3711" xr:uid="{00000000-0005-0000-0000-00001A0E0000}"/>
    <cellStyle name="20% - Accent2 2 3 3 4 4 2" xfId="3712" xr:uid="{00000000-0005-0000-0000-00001B0E0000}"/>
    <cellStyle name="20% - Accent2 2 3 3 4 5" xfId="3713" xr:uid="{00000000-0005-0000-0000-00001C0E0000}"/>
    <cellStyle name="20% - Accent2 2 3 3 5" xfId="3714" xr:uid="{00000000-0005-0000-0000-00001D0E0000}"/>
    <cellStyle name="20% - Accent2 2 3 3 5 2" xfId="3715" xr:uid="{00000000-0005-0000-0000-00001E0E0000}"/>
    <cellStyle name="20% - Accent2 2 3 3 5 2 2" xfId="3716" xr:uid="{00000000-0005-0000-0000-00001F0E0000}"/>
    <cellStyle name="20% - Accent2 2 3 3 5 2 2 2" xfId="3717" xr:uid="{00000000-0005-0000-0000-0000200E0000}"/>
    <cellStyle name="20% - Accent2 2 3 3 5 2 3" xfId="3718" xr:uid="{00000000-0005-0000-0000-0000210E0000}"/>
    <cellStyle name="20% - Accent2 2 3 3 5 3" xfId="3719" xr:uid="{00000000-0005-0000-0000-0000220E0000}"/>
    <cellStyle name="20% - Accent2 2 3 3 5 3 2" xfId="3720" xr:uid="{00000000-0005-0000-0000-0000230E0000}"/>
    <cellStyle name="20% - Accent2 2 3 3 5 4" xfId="3721" xr:uid="{00000000-0005-0000-0000-0000240E0000}"/>
    <cellStyle name="20% - Accent2 2 3 3 6" xfId="3722" xr:uid="{00000000-0005-0000-0000-0000250E0000}"/>
    <cellStyle name="20% - Accent2 2 3 3 6 2" xfId="3723" xr:uid="{00000000-0005-0000-0000-0000260E0000}"/>
    <cellStyle name="20% - Accent2 2 3 3 6 2 2" xfId="3724" xr:uid="{00000000-0005-0000-0000-0000270E0000}"/>
    <cellStyle name="20% - Accent2 2 3 3 6 3" xfId="3725" xr:uid="{00000000-0005-0000-0000-0000280E0000}"/>
    <cellStyle name="20% - Accent2 2 3 3 7" xfId="3726" xr:uid="{00000000-0005-0000-0000-0000290E0000}"/>
    <cellStyle name="20% - Accent2 2 3 3 7 2" xfId="3727" xr:uid="{00000000-0005-0000-0000-00002A0E0000}"/>
    <cellStyle name="20% - Accent2 2 3 3 8" xfId="3728" xr:uid="{00000000-0005-0000-0000-00002B0E0000}"/>
    <cellStyle name="20% - Accent2 2 3 4" xfId="3729" xr:uid="{00000000-0005-0000-0000-00002C0E0000}"/>
    <cellStyle name="20% - Accent2 2 3 4 2" xfId="3730" xr:uid="{00000000-0005-0000-0000-00002D0E0000}"/>
    <cellStyle name="20% - Accent2 2 3 4 2 2" xfId="3731" xr:uid="{00000000-0005-0000-0000-00002E0E0000}"/>
    <cellStyle name="20% - Accent2 2 3 4 2 2 2" xfId="3732" xr:uid="{00000000-0005-0000-0000-00002F0E0000}"/>
    <cellStyle name="20% - Accent2 2 3 4 2 2 2 2" xfId="3733" xr:uid="{00000000-0005-0000-0000-0000300E0000}"/>
    <cellStyle name="20% - Accent2 2 3 4 2 2 2 2 2" xfId="3734" xr:uid="{00000000-0005-0000-0000-0000310E0000}"/>
    <cellStyle name="20% - Accent2 2 3 4 2 2 2 3" xfId="3735" xr:uid="{00000000-0005-0000-0000-0000320E0000}"/>
    <cellStyle name="20% - Accent2 2 3 4 2 2 3" xfId="3736" xr:uid="{00000000-0005-0000-0000-0000330E0000}"/>
    <cellStyle name="20% - Accent2 2 3 4 2 2 3 2" xfId="3737" xr:uid="{00000000-0005-0000-0000-0000340E0000}"/>
    <cellStyle name="20% - Accent2 2 3 4 2 2 4" xfId="3738" xr:uid="{00000000-0005-0000-0000-0000350E0000}"/>
    <cellStyle name="20% - Accent2 2 3 4 2 3" xfId="3739" xr:uid="{00000000-0005-0000-0000-0000360E0000}"/>
    <cellStyle name="20% - Accent2 2 3 4 2 3 2" xfId="3740" xr:uid="{00000000-0005-0000-0000-0000370E0000}"/>
    <cellStyle name="20% - Accent2 2 3 4 2 3 2 2" xfId="3741" xr:uid="{00000000-0005-0000-0000-0000380E0000}"/>
    <cellStyle name="20% - Accent2 2 3 4 2 3 3" xfId="3742" xr:uid="{00000000-0005-0000-0000-0000390E0000}"/>
    <cellStyle name="20% - Accent2 2 3 4 2 4" xfId="3743" xr:uid="{00000000-0005-0000-0000-00003A0E0000}"/>
    <cellStyle name="20% - Accent2 2 3 4 2 4 2" xfId="3744" xr:uid="{00000000-0005-0000-0000-00003B0E0000}"/>
    <cellStyle name="20% - Accent2 2 3 4 2 5" xfId="3745" xr:uid="{00000000-0005-0000-0000-00003C0E0000}"/>
    <cellStyle name="20% - Accent2 2 3 4 3" xfId="3746" xr:uid="{00000000-0005-0000-0000-00003D0E0000}"/>
    <cellStyle name="20% - Accent2 2 3 4 3 2" xfId="3747" xr:uid="{00000000-0005-0000-0000-00003E0E0000}"/>
    <cellStyle name="20% - Accent2 2 3 4 3 2 2" xfId="3748" xr:uid="{00000000-0005-0000-0000-00003F0E0000}"/>
    <cellStyle name="20% - Accent2 2 3 4 3 2 2 2" xfId="3749" xr:uid="{00000000-0005-0000-0000-0000400E0000}"/>
    <cellStyle name="20% - Accent2 2 3 4 3 2 3" xfId="3750" xr:uid="{00000000-0005-0000-0000-0000410E0000}"/>
    <cellStyle name="20% - Accent2 2 3 4 3 3" xfId="3751" xr:uid="{00000000-0005-0000-0000-0000420E0000}"/>
    <cellStyle name="20% - Accent2 2 3 4 3 3 2" xfId="3752" xr:uid="{00000000-0005-0000-0000-0000430E0000}"/>
    <cellStyle name="20% - Accent2 2 3 4 3 4" xfId="3753" xr:uid="{00000000-0005-0000-0000-0000440E0000}"/>
    <cellStyle name="20% - Accent2 2 3 4 4" xfId="3754" xr:uid="{00000000-0005-0000-0000-0000450E0000}"/>
    <cellStyle name="20% - Accent2 2 3 4 4 2" xfId="3755" xr:uid="{00000000-0005-0000-0000-0000460E0000}"/>
    <cellStyle name="20% - Accent2 2 3 4 4 2 2" xfId="3756" xr:uid="{00000000-0005-0000-0000-0000470E0000}"/>
    <cellStyle name="20% - Accent2 2 3 4 4 3" xfId="3757" xr:uid="{00000000-0005-0000-0000-0000480E0000}"/>
    <cellStyle name="20% - Accent2 2 3 4 5" xfId="3758" xr:uid="{00000000-0005-0000-0000-0000490E0000}"/>
    <cellStyle name="20% - Accent2 2 3 4 5 2" xfId="3759" xr:uid="{00000000-0005-0000-0000-00004A0E0000}"/>
    <cellStyle name="20% - Accent2 2 3 4 6" xfId="3760" xr:uid="{00000000-0005-0000-0000-00004B0E0000}"/>
    <cellStyle name="20% - Accent2 2 3 5" xfId="3761" xr:uid="{00000000-0005-0000-0000-00004C0E0000}"/>
    <cellStyle name="20% - Accent2 2 3 5 2" xfId="3762" xr:uid="{00000000-0005-0000-0000-00004D0E0000}"/>
    <cellStyle name="20% - Accent2 2 3 5 2 2" xfId="3763" xr:uid="{00000000-0005-0000-0000-00004E0E0000}"/>
    <cellStyle name="20% - Accent2 2 3 5 2 2 2" xfId="3764" xr:uid="{00000000-0005-0000-0000-00004F0E0000}"/>
    <cellStyle name="20% - Accent2 2 3 5 2 2 2 2" xfId="3765" xr:uid="{00000000-0005-0000-0000-0000500E0000}"/>
    <cellStyle name="20% - Accent2 2 3 5 2 2 2 2 2" xfId="3766" xr:uid="{00000000-0005-0000-0000-0000510E0000}"/>
    <cellStyle name="20% - Accent2 2 3 5 2 2 2 3" xfId="3767" xr:uid="{00000000-0005-0000-0000-0000520E0000}"/>
    <cellStyle name="20% - Accent2 2 3 5 2 2 3" xfId="3768" xr:uid="{00000000-0005-0000-0000-0000530E0000}"/>
    <cellStyle name="20% - Accent2 2 3 5 2 2 3 2" xfId="3769" xr:uid="{00000000-0005-0000-0000-0000540E0000}"/>
    <cellStyle name="20% - Accent2 2 3 5 2 2 4" xfId="3770" xr:uid="{00000000-0005-0000-0000-0000550E0000}"/>
    <cellStyle name="20% - Accent2 2 3 5 2 3" xfId="3771" xr:uid="{00000000-0005-0000-0000-0000560E0000}"/>
    <cellStyle name="20% - Accent2 2 3 5 2 3 2" xfId="3772" xr:uid="{00000000-0005-0000-0000-0000570E0000}"/>
    <cellStyle name="20% - Accent2 2 3 5 2 3 2 2" xfId="3773" xr:uid="{00000000-0005-0000-0000-0000580E0000}"/>
    <cellStyle name="20% - Accent2 2 3 5 2 3 3" xfId="3774" xr:uid="{00000000-0005-0000-0000-0000590E0000}"/>
    <cellStyle name="20% - Accent2 2 3 5 2 4" xfId="3775" xr:uid="{00000000-0005-0000-0000-00005A0E0000}"/>
    <cellStyle name="20% - Accent2 2 3 5 2 4 2" xfId="3776" xr:uid="{00000000-0005-0000-0000-00005B0E0000}"/>
    <cellStyle name="20% - Accent2 2 3 5 2 5" xfId="3777" xr:uid="{00000000-0005-0000-0000-00005C0E0000}"/>
    <cellStyle name="20% - Accent2 2 3 5 3" xfId="3778" xr:uid="{00000000-0005-0000-0000-00005D0E0000}"/>
    <cellStyle name="20% - Accent2 2 3 5 3 2" xfId="3779" xr:uid="{00000000-0005-0000-0000-00005E0E0000}"/>
    <cellStyle name="20% - Accent2 2 3 5 3 2 2" xfId="3780" xr:uid="{00000000-0005-0000-0000-00005F0E0000}"/>
    <cellStyle name="20% - Accent2 2 3 5 3 2 2 2" xfId="3781" xr:uid="{00000000-0005-0000-0000-0000600E0000}"/>
    <cellStyle name="20% - Accent2 2 3 5 3 2 3" xfId="3782" xr:uid="{00000000-0005-0000-0000-0000610E0000}"/>
    <cellStyle name="20% - Accent2 2 3 5 3 3" xfId="3783" xr:uid="{00000000-0005-0000-0000-0000620E0000}"/>
    <cellStyle name="20% - Accent2 2 3 5 3 3 2" xfId="3784" xr:uid="{00000000-0005-0000-0000-0000630E0000}"/>
    <cellStyle name="20% - Accent2 2 3 5 3 4" xfId="3785" xr:uid="{00000000-0005-0000-0000-0000640E0000}"/>
    <cellStyle name="20% - Accent2 2 3 5 4" xfId="3786" xr:uid="{00000000-0005-0000-0000-0000650E0000}"/>
    <cellStyle name="20% - Accent2 2 3 5 4 2" xfId="3787" xr:uid="{00000000-0005-0000-0000-0000660E0000}"/>
    <cellStyle name="20% - Accent2 2 3 5 4 2 2" xfId="3788" xr:uid="{00000000-0005-0000-0000-0000670E0000}"/>
    <cellStyle name="20% - Accent2 2 3 5 4 3" xfId="3789" xr:uid="{00000000-0005-0000-0000-0000680E0000}"/>
    <cellStyle name="20% - Accent2 2 3 5 5" xfId="3790" xr:uid="{00000000-0005-0000-0000-0000690E0000}"/>
    <cellStyle name="20% - Accent2 2 3 5 5 2" xfId="3791" xr:uid="{00000000-0005-0000-0000-00006A0E0000}"/>
    <cellStyle name="20% - Accent2 2 3 5 6" xfId="3792" xr:uid="{00000000-0005-0000-0000-00006B0E0000}"/>
    <cellStyle name="20% - Accent2 2 3 6" xfId="3793" xr:uid="{00000000-0005-0000-0000-00006C0E0000}"/>
    <cellStyle name="20% - Accent2 2 3 6 2" xfId="3794" xr:uid="{00000000-0005-0000-0000-00006D0E0000}"/>
    <cellStyle name="20% - Accent2 2 3 6 2 2" xfId="3795" xr:uid="{00000000-0005-0000-0000-00006E0E0000}"/>
    <cellStyle name="20% - Accent2 2 3 6 2 2 2" xfId="3796" xr:uid="{00000000-0005-0000-0000-00006F0E0000}"/>
    <cellStyle name="20% - Accent2 2 3 6 2 2 2 2" xfId="3797" xr:uid="{00000000-0005-0000-0000-0000700E0000}"/>
    <cellStyle name="20% - Accent2 2 3 6 2 2 3" xfId="3798" xr:uid="{00000000-0005-0000-0000-0000710E0000}"/>
    <cellStyle name="20% - Accent2 2 3 6 2 3" xfId="3799" xr:uid="{00000000-0005-0000-0000-0000720E0000}"/>
    <cellStyle name="20% - Accent2 2 3 6 2 3 2" xfId="3800" xr:uid="{00000000-0005-0000-0000-0000730E0000}"/>
    <cellStyle name="20% - Accent2 2 3 6 2 4" xfId="3801" xr:uid="{00000000-0005-0000-0000-0000740E0000}"/>
    <cellStyle name="20% - Accent2 2 3 6 3" xfId="3802" xr:uid="{00000000-0005-0000-0000-0000750E0000}"/>
    <cellStyle name="20% - Accent2 2 3 6 3 2" xfId="3803" xr:uid="{00000000-0005-0000-0000-0000760E0000}"/>
    <cellStyle name="20% - Accent2 2 3 6 3 2 2" xfId="3804" xr:uid="{00000000-0005-0000-0000-0000770E0000}"/>
    <cellStyle name="20% - Accent2 2 3 6 3 3" xfId="3805" xr:uid="{00000000-0005-0000-0000-0000780E0000}"/>
    <cellStyle name="20% - Accent2 2 3 6 4" xfId="3806" xr:uid="{00000000-0005-0000-0000-0000790E0000}"/>
    <cellStyle name="20% - Accent2 2 3 6 4 2" xfId="3807" xr:uid="{00000000-0005-0000-0000-00007A0E0000}"/>
    <cellStyle name="20% - Accent2 2 3 6 5" xfId="3808" xr:uid="{00000000-0005-0000-0000-00007B0E0000}"/>
    <cellStyle name="20% - Accent2 2 3 7" xfId="3809" xr:uid="{00000000-0005-0000-0000-00007C0E0000}"/>
    <cellStyle name="20% - Accent2 2 3 7 2" xfId="3810" xr:uid="{00000000-0005-0000-0000-00007D0E0000}"/>
    <cellStyle name="20% - Accent2 2 3 7 2 2" xfId="3811" xr:uid="{00000000-0005-0000-0000-00007E0E0000}"/>
    <cellStyle name="20% - Accent2 2 3 7 2 2 2" xfId="3812" xr:uid="{00000000-0005-0000-0000-00007F0E0000}"/>
    <cellStyle name="20% - Accent2 2 3 7 2 3" xfId="3813" xr:uid="{00000000-0005-0000-0000-0000800E0000}"/>
    <cellStyle name="20% - Accent2 2 3 7 3" xfId="3814" xr:uid="{00000000-0005-0000-0000-0000810E0000}"/>
    <cellStyle name="20% - Accent2 2 3 7 3 2" xfId="3815" xr:uid="{00000000-0005-0000-0000-0000820E0000}"/>
    <cellStyle name="20% - Accent2 2 3 7 4" xfId="3816" xr:uid="{00000000-0005-0000-0000-0000830E0000}"/>
    <cellStyle name="20% - Accent2 2 3 8" xfId="3817" xr:uid="{00000000-0005-0000-0000-0000840E0000}"/>
    <cellStyle name="20% - Accent2 2 3 8 2" xfId="3818" xr:uid="{00000000-0005-0000-0000-0000850E0000}"/>
    <cellStyle name="20% - Accent2 2 3 8 2 2" xfId="3819" xr:uid="{00000000-0005-0000-0000-0000860E0000}"/>
    <cellStyle name="20% - Accent2 2 3 8 3" xfId="3820" xr:uid="{00000000-0005-0000-0000-0000870E0000}"/>
    <cellStyle name="20% - Accent2 2 3 9" xfId="3821" xr:uid="{00000000-0005-0000-0000-0000880E0000}"/>
    <cellStyle name="20% - Accent2 2 3 9 2" xfId="3822" xr:uid="{00000000-0005-0000-0000-0000890E0000}"/>
    <cellStyle name="20% - Accent2 2 4" xfId="3823" xr:uid="{00000000-0005-0000-0000-00008A0E0000}"/>
    <cellStyle name="20% - Accent2 2 4 10" xfId="3824" xr:uid="{00000000-0005-0000-0000-00008B0E0000}"/>
    <cellStyle name="20% - Accent2 2 4 2" xfId="3825" xr:uid="{00000000-0005-0000-0000-00008C0E0000}"/>
    <cellStyle name="20% - Accent2 2 4 2 2" xfId="3826" xr:uid="{00000000-0005-0000-0000-00008D0E0000}"/>
    <cellStyle name="20% - Accent2 2 4 2 2 2" xfId="3827" xr:uid="{00000000-0005-0000-0000-00008E0E0000}"/>
    <cellStyle name="20% - Accent2 2 4 2 2 2 2" xfId="3828" xr:uid="{00000000-0005-0000-0000-00008F0E0000}"/>
    <cellStyle name="20% - Accent2 2 4 2 2 2 2 2" xfId="3829" xr:uid="{00000000-0005-0000-0000-0000900E0000}"/>
    <cellStyle name="20% - Accent2 2 4 2 2 2 2 2 2" xfId="3830" xr:uid="{00000000-0005-0000-0000-0000910E0000}"/>
    <cellStyle name="20% - Accent2 2 4 2 2 2 2 2 2 2" xfId="3831" xr:uid="{00000000-0005-0000-0000-0000920E0000}"/>
    <cellStyle name="20% - Accent2 2 4 2 2 2 2 2 3" xfId="3832" xr:uid="{00000000-0005-0000-0000-0000930E0000}"/>
    <cellStyle name="20% - Accent2 2 4 2 2 2 2 3" xfId="3833" xr:uid="{00000000-0005-0000-0000-0000940E0000}"/>
    <cellStyle name="20% - Accent2 2 4 2 2 2 2 3 2" xfId="3834" xr:uid="{00000000-0005-0000-0000-0000950E0000}"/>
    <cellStyle name="20% - Accent2 2 4 2 2 2 2 4" xfId="3835" xr:uid="{00000000-0005-0000-0000-0000960E0000}"/>
    <cellStyle name="20% - Accent2 2 4 2 2 2 3" xfId="3836" xr:uid="{00000000-0005-0000-0000-0000970E0000}"/>
    <cellStyle name="20% - Accent2 2 4 2 2 2 3 2" xfId="3837" xr:uid="{00000000-0005-0000-0000-0000980E0000}"/>
    <cellStyle name="20% - Accent2 2 4 2 2 2 3 2 2" xfId="3838" xr:uid="{00000000-0005-0000-0000-0000990E0000}"/>
    <cellStyle name="20% - Accent2 2 4 2 2 2 3 3" xfId="3839" xr:uid="{00000000-0005-0000-0000-00009A0E0000}"/>
    <cellStyle name="20% - Accent2 2 4 2 2 2 4" xfId="3840" xr:uid="{00000000-0005-0000-0000-00009B0E0000}"/>
    <cellStyle name="20% - Accent2 2 4 2 2 2 4 2" xfId="3841" xr:uid="{00000000-0005-0000-0000-00009C0E0000}"/>
    <cellStyle name="20% - Accent2 2 4 2 2 2 5" xfId="3842" xr:uid="{00000000-0005-0000-0000-00009D0E0000}"/>
    <cellStyle name="20% - Accent2 2 4 2 2 3" xfId="3843" xr:uid="{00000000-0005-0000-0000-00009E0E0000}"/>
    <cellStyle name="20% - Accent2 2 4 2 2 3 2" xfId="3844" xr:uid="{00000000-0005-0000-0000-00009F0E0000}"/>
    <cellStyle name="20% - Accent2 2 4 2 2 3 2 2" xfId="3845" xr:uid="{00000000-0005-0000-0000-0000A00E0000}"/>
    <cellStyle name="20% - Accent2 2 4 2 2 3 2 2 2" xfId="3846" xr:uid="{00000000-0005-0000-0000-0000A10E0000}"/>
    <cellStyle name="20% - Accent2 2 4 2 2 3 2 3" xfId="3847" xr:uid="{00000000-0005-0000-0000-0000A20E0000}"/>
    <cellStyle name="20% - Accent2 2 4 2 2 3 3" xfId="3848" xr:uid="{00000000-0005-0000-0000-0000A30E0000}"/>
    <cellStyle name="20% - Accent2 2 4 2 2 3 3 2" xfId="3849" xr:uid="{00000000-0005-0000-0000-0000A40E0000}"/>
    <cellStyle name="20% - Accent2 2 4 2 2 3 4" xfId="3850" xr:uid="{00000000-0005-0000-0000-0000A50E0000}"/>
    <cellStyle name="20% - Accent2 2 4 2 2 4" xfId="3851" xr:uid="{00000000-0005-0000-0000-0000A60E0000}"/>
    <cellStyle name="20% - Accent2 2 4 2 2 4 2" xfId="3852" xr:uid="{00000000-0005-0000-0000-0000A70E0000}"/>
    <cellStyle name="20% - Accent2 2 4 2 2 4 2 2" xfId="3853" xr:uid="{00000000-0005-0000-0000-0000A80E0000}"/>
    <cellStyle name="20% - Accent2 2 4 2 2 4 3" xfId="3854" xr:uid="{00000000-0005-0000-0000-0000A90E0000}"/>
    <cellStyle name="20% - Accent2 2 4 2 2 5" xfId="3855" xr:uid="{00000000-0005-0000-0000-0000AA0E0000}"/>
    <cellStyle name="20% - Accent2 2 4 2 2 5 2" xfId="3856" xr:uid="{00000000-0005-0000-0000-0000AB0E0000}"/>
    <cellStyle name="20% - Accent2 2 4 2 2 6" xfId="3857" xr:uid="{00000000-0005-0000-0000-0000AC0E0000}"/>
    <cellStyle name="20% - Accent2 2 4 2 2 7" xfId="3858" xr:uid="{00000000-0005-0000-0000-0000AD0E0000}"/>
    <cellStyle name="20% - Accent2 2 4 2 3" xfId="3859" xr:uid="{00000000-0005-0000-0000-0000AE0E0000}"/>
    <cellStyle name="20% - Accent2 2 4 2 3 2" xfId="3860" xr:uid="{00000000-0005-0000-0000-0000AF0E0000}"/>
    <cellStyle name="20% - Accent2 2 4 2 3 2 2" xfId="3861" xr:uid="{00000000-0005-0000-0000-0000B00E0000}"/>
    <cellStyle name="20% - Accent2 2 4 2 3 2 2 2" xfId="3862" xr:uid="{00000000-0005-0000-0000-0000B10E0000}"/>
    <cellStyle name="20% - Accent2 2 4 2 3 2 2 2 2" xfId="3863" xr:uid="{00000000-0005-0000-0000-0000B20E0000}"/>
    <cellStyle name="20% - Accent2 2 4 2 3 2 2 2 2 2" xfId="3864" xr:uid="{00000000-0005-0000-0000-0000B30E0000}"/>
    <cellStyle name="20% - Accent2 2 4 2 3 2 2 2 3" xfId="3865" xr:uid="{00000000-0005-0000-0000-0000B40E0000}"/>
    <cellStyle name="20% - Accent2 2 4 2 3 2 2 3" xfId="3866" xr:uid="{00000000-0005-0000-0000-0000B50E0000}"/>
    <cellStyle name="20% - Accent2 2 4 2 3 2 2 3 2" xfId="3867" xr:uid="{00000000-0005-0000-0000-0000B60E0000}"/>
    <cellStyle name="20% - Accent2 2 4 2 3 2 2 4" xfId="3868" xr:uid="{00000000-0005-0000-0000-0000B70E0000}"/>
    <cellStyle name="20% - Accent2 2 4 2 3 2 3" xfId="3869" xr:uid="{00000000-0005-0000-0000-0000B80E0000}"/>
    <cellStyle name="20% - Accent2 2 4 2 3 2 3 2" xfId="3870" xr:uid="{00000000-0005-0000-0000-0000B90E0000}"/>
    <cellStyle name="20% - Accent2 2 4 2 3 2 3 2 2" xfId="3871" xr:uid="{00000000-0005-0000-0000-0000BA0E0000}"/>
    <cellStyle name="20% - Accent2 2 4 2 3 2 3 3" xfId="3872" xr:uid="{00000000-0005-0000-0000-0000BB0E0000}"/>
    <cellStyle name="20% - Accent2 2 4 2 3 2 4" xfId="3873" xr:uid="{00000000-0005-0000-0000-0000BC0E0000}"/>
    <cellStyle name="20% - Accent2 2 4 2 3 2 4 2" xfId="3874" xr:uid="{00000000-0005-0000-0000-0000BD0E0000}"/>
    <cellStyle name="20% - Accent2 2 4 2 3 2 5" xfId="3875" xr:uid="{00000000-0005-0000-0000-0000BE0E0000}"/>
    <cellStyle name="20% - Accent2 2 4 2 3 3" xfId="3876" xr:uid="{00000000-0005-0000-0000-0000BF0E0000}"/>
    <cellStyle name="20% - Accent2 2 4 2 3 3 2" xfId="3877" xr:uid="{00000000-0005-0000-0000-0000C00E0000}"/>
    <cellStyle name="20% - Accent2 2 4 2 3 3 2 2" xfId="3878" xr:uid="{00000000-0005-0000-0000-0000C10E0000}"/>
    <cellStyle name="20% - Accent2 2 4 2 3 3 2 2 2" xfId="3879" xr:uid="{00000000-0005-0000-0000-0000C20E0000}"/>
    <cellStyle name="20% - Accent2 2 4 2 3 3 2 3" xfId="3880" xr:uid="{00000000-0005-0000-0000-0000C30E0000}"/>
    <cellStyle name="20% - Accent2 2 4 2 3 3 3" xfId="3881" xr:uid="{00000000-0005-0000-0000-0000C40E0000}"/>
    <cellStyle name="20% - Accent2 2 4 2 3 3 3 2" xfId="3882" xr:uid="{00000000-0005-0000-0000-0000C50E0000}"/>
    <cellStyle name="20% - Accent2 2 4 2 3 3 4" xfId="3883" xr:uid="{00000000-0005-0000-0000-0000C60E0000}"/>
    <cellStyle name="20% - Accent2 2 4 2 3 4" xfId="3884" xr:uid="{00000000-0005-0000-0000-0000C70E0000}"/>
    <cellStyle name="20% - Accent2 2 4 2 3 4 2" xfId="3885" xr:uid="{00000000-0005-0000-0000-0000C80E0000}"/>
    <cellStyle name="20% - Accent2 2 4 2 3 4 2 2" xfId="3886" xr:uid="{00000000-0005-0000-0000-0000C90E0000}"/>
    <cellStyle name="20% - Accent2 2 4 2 3 4 3" xfId="3887" xr:uid="{00000000-0005-0000-0000-0000CA0E0000}"/>
    <cellStyle name="20% - Accent2 2 4 2 3 5" xfId="3888" xr:uid="{00000000-0005-0000-0000-0000CB0E0000}"/>
    <cellStyle name="20% - Accent2 2 4 2 3 5 2" xfId="3889" xr:uid="{00000000-0005-0000-0000-0000CC0E0000}"/>
    <cellStyle name="20% - Accent2 2 4 2 3 6" xfId="3890" xr:uid="{00000000-0005-0000-0000-0000CD0E0000}"/>
    <cellStyle name="20% - Accent2 2 4 2 3 7" xfId="3891" xr:uid="{00000000-0005-0000-0000-0000CE0E0000}"/>
    <cellStyle name="20% - Accent2 2 4 2 4" xfId="3892" xr:uid="{00000000-0005-0000-0000-0000CF0E0000}"/>
    <cellStyle name="20% - Accent2 2 4 2 4 2" xfId="3893" xr:uid="{00000000-0005-0000-0000-0000D00E0000}"/>
    <cellStyle name="20% - Accent2 2 4 2 4 2 2" xfId="3894" xr:uid="{00000000-0005-0000-0000-0000D10E0000}"/>
    <cellStyle name="20% - Accent2 2 4 2 4 2 2 2" xfId="3895" xr:uid="{00000000-0005-0000-0000-0000D20E0000}"/>
    <cellStyle name="20% - Accent2 2 4 2 4 2 2 2 2" xfId="3896" xr:uid="{00000000-0005-0000-0000-0000D30E0000}"/>
    <cellStyle name="20% - Accent2 2 4 2 4 2 2 3" xfId="3897" xr:uid="{00000000-0005-0000-0000-0000D40E0000}"/>
    <cellStyle name="20% - Accent2 2 4 2 4 2 3" xfId="3898" xr:uid="{00000000-0005-0000-0000-0000D50E0000}"/>
    <cellStyle name="20% - Accent2 2 4 2 4 2 3 2" xfId="3899" xr:uid="{00000000-0005-0000-0000-0000D60E0000}"/>
    <cellStyle name="20% - Accent2 2 4 2 4 2 4" xfId="3900" xr:uid="{00000000-0005-0000-0000-0000D70E0000}"/>
    <cellStyle name="20% - Accent2 2 4 2 4 3" xfId="3901" xr:uid="{00000000-0005-0000-0000-0000D80E0000}"/>
    <cellStyle name="20% - Accent2 2 4 2 4 3 2" xfId="3902" xr:uid="{00000000-0005-0000-0000-0000D90E0000}"/>
    <cellStyle name="20% - Accent2 2 4 2 4 3 2 2" xfId="3903" xr:uid="{00000000-0005-0000-0000-0000DA0E0000}"/>
    <cellStyle name="20% - Accent2 2 4 2 4 3 3" xfId="3904" xr:uid="{00000000-0005-0000-0000-0000DB0E0000}"/>
    <cellStyle name="20% - Accent2 2 4 2 4 4" xfId="3905" xr:uid="{00000000-0005-0000-0000-0000DC0E0000}"/>
    <cellStyle name="20% - Accent2 2 4 2 4 4 2" xfId="3906" xr:uid="{00000000-0005-0000-0000-0000DD0E0000}"/>
    <cellStyle name="20% - Accent2 2 4 2 4 5" xfId="3907" xr:uid="{00000000-0005-0000-0000-0000DE0E0000}"/>
    <cellStyle name="20% - Accent2 2 4 2 5" xfId="3908" xr:uid="{00000000-0005-0000-0000-0000DF0E0000}"/>
    <cellStyle name="20% - Accent2 2 4 2 5 2" xfId="3909" xr:uid="{00000000-0005-0000-0000-0000E00E0000}"/>
    <cellStyle name="20% - Accent2 2 4 2 5 2 2" xfId="3910" xr:uid="{00000000-0005-0000-0000-0000E10E0000}"/>
    <cellStyle name="20% - Accent2 2 4 2 5 2 2 2" xfId="3911" xr:uid="{00000000-0005-0000-0000-0000E20E0000}"/>
    <cellStyle name="20% - Accent2 2 4 2 5 2 3" xfId="3912" xr:uid="{00000000-0005-0000-0000-0000E30E0000}"/>
    <cellStyle name="20% - Accent2 2 4 2 5 3" xfId="3913" xr:uid="{00000000-0005-0000-0000-0000E40E0000}"/>
    <cellStyle name="20% - Accent2 2 4 2 5 3 2" xfId="3914" xr:uid="{00000000-0005-0000-0000-0000E50E0000}"/>
    <cellStyle name="20% - Accent2 2 4 2 5 4" xfId="3915" xr:uid="{00000000-0005-0000-0000-0000E60E0000}"/>
    <cellStyle name="20% - Accent2 2 4 2 6" xfId="3916" xr:uid="{00000000-0005-0000-0000-0000E70E0000}"/>
    <cellStyle name="20% - Accent2 2 4 2 6 2" xfId="3917" xr:uid="{00000000-0005-0000-0000-0000E80E0000}"/>
    <cellStyle name="20% - Accent2 2 4 2 6 2 2" xfId="3918" xr:uid="{00000000-0005-0000-0000-0000E90E0000}"/>
    <cellStyle name="20% - Accent2 2 4 2 6 3" xfId="3919" xr:uid="{00000000-0005-0000-0000-0000EA0E0000}"/>
    <cellStyle name="20% - Accent2 2 4 2 7" xfId="3920" xr:uid="{00000000-0005-0000-0000-0000EB0E0000}"/>
    <cellStyle name="20% - Accent2 2 4 2 7 2" xfId="3921" xr:uid="{00000000-0005-0000-0000-0000EC0E0000}"/>
    <cellStyle name="20% - Accent2 2 4 2 8" xfId="3922" xr:uid="{00000000-0005-0000-0000-0000ED0E0000}"/>
    <cellStyle name="20% - Accent2 2 4 2 9" xfId="3923" xr:uid="{00000000-0005-0000-0000-0000EE0E0000}"/>
    <cellStyle name="20% - Accent2 2 4 3" xfId="3924" xr:uid="{00000000-0005-0000-0000-0000EF0E0000}"/>
    <cellStyle name="20% - Accent2 2 4 3 2" xfId="3925" xr:uid="{00000000-0005-0000-0000-0000F00E0000}"/>
    <cellStyle name="20% - Accent2 2 4 3 2 2" xfId="3926" xr:uid="{00000000-0005-0000-0000-0000F10E0000}"/>
    <cellStyle name="20% - Accent2 2 4 3 2 2 2" xfId="3927" xr:uid="{00000000-0005-0000-0000-0000F20E0000}"/>
    <cellStyle name="20% - Accent2 2 4 3 2 2 2 2" xfId="3928" xr:uid="{00000000-0005-0000-0000-0000F30E0000}"/>
    <cellStyle name="20% - Accent2 2 4 3 2 2 2 2 2" xfId="3929" xr:uid="{00000000-0005-0000-0000-0000F40E0000}"/>
    <cellStyle name="20% - Accent2 2 4 3 2 2 2 3" xfId="3930" xr:uid="{00000000-0005-0000-0000-0000F50E0000}"/>
    <cellStyle name="20% - Accent2 2 4 3 2 2 3" xfId="3931" xr:uid="{00000000-0005-0000-0000-0000F60E0000}"/>
    <cellStyle name="20% - Accent2 2 4 3 2 2 3 2" xfId="3932" xr:uid="{00000000-0005-0000-0000-0000F70E0000}"/>
    <cellStyle name="20% - Accent2 2 4 3 2 2 4" xfId="3933" xr:uid="{00000000-0005-0000-0000-0000F80E0000}"/>
    <cellStyle name="20% - Accent2 2 4 3 2 3" xfId="3934" xr:uid="{00000000-0005-0000-0000-0000F90E0000}"/>
    <cellStyle name="20% - Accent2 2 4 3 2 3 2" xfId="3935" xr:uid="{00000000-0005-0000-0000-0000FA0E0000}"/>
    <cellStyle name="20% - Accent2 2 4 3 2 3 2 2" xfId="3936" xr:uid="{00000000-0005-0000-0000-0000FB0E0000}"/>
    <cellStyle name="20% - Accent2 2 4 3 2 3 3" xfId="3937" xr:uid="{00000000-0005-0000-0000-0000FC0E0000}"/>
    <cellStyle name="20% - Accent2 2 4 3 2 4" xfId="3938" xr:uid="{00000000-0005-0000-0000-0000FD0E0000}"/>
    <cellStyle name="20% - Accent2 2 4 3 2 4 2" xfId="3939" xr:uid="{00000000-0005-0000-0000-0000FE0E0000}"/>
    <cellStyle name="20% - Accent2 2 4 3 2 5" xfId="3940" xr:uid="{00000000-0005-0000-0000-0000FF0E0000}"/>
    <cellStyle name="20% - Accent2 2 4 3 3" xfId="3941" xr:uid="{00000000-0005-0000-0000-0000000F0000}"/>
    <cellStyle name="20% - Accent2 2 4 3 3 2" xfId="3942" xr:uid="{00000000-0005-0000-0000-0000010F0000}"/>
    <cellStyle name="20% - Accent2 2 4 3 3 2 2" xfId="3943" xr:uid="{00000000-0005-0000-0000-0000020F0000}"/>
    <cellStyle name="20% - Accent2 2 4 3 3 2 2 2" xfId="3944" xr:uid="{00000000-0005-0000-0000-0000030F0000}"/>
    <cellStyle name="20% - Accent2 2 4 3 3 2 3" xfId="3945" xr:uid="{00000000-0005-0000-0000-0000040F0000}"/>
    <cellStyle name="20% - Accent2 2 4 3 3 3" xfId="3946" xr:uid="{00000000-0005-0000-0000-0000050F0000}"/>
    <cellStyle name="20% - Accent2 2 4 3 3 3 2" xfId="3947" xr:uid="{00000000-0005-0000-0000-0000060F0000}"/>
    <cellStyle name="20% - Accent2 2 4 3 3 4" xfId="3948" xr:uid="{00000000-0005-0000-0000-0000070F0000}"/>
    <cellStyle name="20% - Accent2 2 4 3 4" xfId="3949" xr:uid="{00000000-0005-0000-0000-0000080F0000}"/>
    <cellStyle name="20% - Accent2 2 4 3 4 2" xfId="3950" xr:uid="{00000000-0005-0000-0000-0000090F0000}"/>
    <cellStyle name="20% - Accent2 2 4 3 4 2 2" xfId="3951" xr:uid="{00000000-0005-0000-0000-00000A0F0000}"/>
    <cellStyle name="20% - Accent2 2 4 3 4 3" xfId="3952" xr:uid="{00000000-0005-0000-0000-00000B0F0000}"/>
    <cellStyle name="20% - Accent2 2 4 3 5" xfId="3953" xr:uid="{00000000-0005-0000-0000-00000C0F0000}"/>
    <cellStyle name="20% - Accent2 2 4 3 5 2" xfId="3954" xr:uid="{00000000-0005-0000-0000-00000D0F0000}"/>
    <cellStyle name="20% - Accent2 2 4 3 6" xfId="3955" xr:uid="{00000000-0005-0000-0000-00000E0F0000}"/>
    <cellStyle name="20% - Accent2 2 4 3 7" xfId="3956" xr:uid="{00000000-0005-0000-0000-00000F0F0000}"/>
    <cellStyle name="20% - Accent2 2 4 4" xfId="3957" xr:uid="{00000000-0005-0000-0000-0000100F0000}"/>
    <cellStyle name="20% - Accent2 2 4 4 2" xfId="3958" xr:uid="{00000000-0005-0000-0000-0000110F0000}"/>
    <cellStyle name="20% - Accent2 2 4 4 2 2" xfId="3959" xr:uid="{00000000-0005-0000-0000-0000120F0000}"/>
    <cellStyle name="20% - Accent2 2 4 4 2 2 2" xfId="3960" xr:uid="{00000000-0005-0000-0000-0000130F0000}"/>
    <cellStyle name="20% - Accent2 2 4 4 2 2 2 2" xfId="3961" xr:uid="{00000000-0005-0000-0000-0000140F0000}"/>
    <cellStyle name="20% - Accent2 2 4 4 2 2 2 2 2" xfId="3962" xr:uid="{00000000-0005-0000-0000-0000150F0000}"/>
    <cellStyle name="20% - Accent2 2 4 4 2 2 2 3" xfId="3963" xr:uid="{00000000-0005-0000-0000-0000160F0000}"/>
    <cellStyle name="20% - Accent2 2 4 4 2 2 3" xfId="3964" xr:uid="{00000000-0005-0000-0000-0000170F0000}"/>
    <cellStyle name="20% - Accent2 2 4 4 2 2 3 2" xfId="3965" xr:uid="{00000000-0005-0000-0000-0000180F0000}"/>
    <cellStyle name="20% - Accent2 2 4 4 2 2 4" xfId="3966" xr:uid="{00000000-0005-0000-0000-0000190F0000}"/>
    <cellStyle name="20% - Accent2 2 4 4 2 3" xfId="3967" xr:uid="{00000000-0005-0000-0000-00001A0F0000}"/>
    <cellStyle name="20% - Accent2 2 4 4 2 3 2" xfId="3968" xr:uid="{00000000-0005-0000-0000-00001B0F0000}"/>
    <cellStyle name="20% - Accent2 2 4 4 2 3 2 2" xfId="3969" xr:uid="{00000000-0005-0000-0000-00001C0F0000}"/>
    <cellStyle name="20% - Accent2 2 4 4 2 3 3" xfId="3970" xr:uid="{00000000-0005-0000-0000-00001D0F0000}"/>
    <cellStyle name="20% - Accent2 2 4 4 2 4" xfId="3971" xr:uid="{00000000-0005-0000-0000-00001E0F0000}"/>
    <cellStyle name="20% - Accent2 2 4 4 2 4 2" xfId="3972" xr:uid="{00000000-0005-0000-0000-00001F0F0000}"/>
    <cellStyle name="20% - Accent2 2 4 4 2 5" xfId="3973" xr:uid="{00000000-0005-0000-0000-0000200F0000}"/>
    <cellStyle name="20% - Accent2 2 4 4 3" xfId="3974" xr:uid="{00000000-0005-0000-0000-0000210F0000}"/>
    <cellStyle name="20% - Accent2 2 4 4 3 2" xfId="3975" xr:uid="{00000000-0005-0000-0000-0000220F0000}"/>
    <cellStyle name="20% - Accent2 2 4 4 3 2 2" xfId="3976" xr:uid="{00000000-0005-0000-0000-0000230F0000}"/>
    <cellStyle name="20% - Accent2 2 4 4 3 2 2 2" xfId="3977" xr:uid="{00000000-0005-0000-0000-0000240F0000}"/>
    <cellStyle name="20% - Accent2 2 4 4 3 2 3" xfId="3978" xr:uid="{00000000-0005-0000-0000-0000250F0000}"/>
    <cellStyle name="20% - Accent2 2 4 4 3 3" xfId="3979" xr:uid="{00000000-0005-0000-0000-0000260F0000}"/>
    <cellStyle name="20% - Accent2 2 4 4 3 3 2" xfId="3980" xr:uid="{00000000-0005-0000-0000-0000270F0000}"/>
    <cellStyle name="20% - Accent2 2 4 4 3 4" xfId="3981" xr:uid="{00000000-0005-0000-0000-0000280F0000}"/>
    <cellStyle name="20% - Accent2 2 4 4 4" xfId="3982" xr:uid="{00000000-0005-0000-0000-0000290F0000}"/>
    <cellStyle name="20% - Accent2 2 4 4 4 2" xfId="3983" xr:uid="{00000000-0005-0000-0000-00002A0F0000}"/>
    <cellStyle name="20% - Accent2 2 4 4 4 2 2" xfId="3984" xr:uid="{00000000-0005-0000-0000-00002B0F0000}"/>
    <cellStyle name="20% - Accent2 2 4 4 4 3" xfId="3985" xr:uid="{00000000-0005-0000-0000-00002C0F0000}"/>
    <cellStyle name="20% - Accent2 2 4 4 5" xfId="3986" xr:uid="{00000000-0005-0000-0000-00002D0F0000}"/>
    <cellStyle name="20% - Accent2 2 4 4 5 2" xfId="3987" xr:uid="{00000000-0005-0000-0000-00002E0F0000}"/>
    <cellStyle name="20% - Accent2 2 4 4 6" xfId="3988" xr:uid="{00000000-0005-0000-0000-00002F0F0000}"/>
    <cellStyle name="20% - Accent2 2 4 4 7" xfId="3989" xr:uid="{00000000-0005-0000-0000-0000300F0000}"/>
    <cellStyle name="20% - Accent2 2 4 5" xfId="3990" xr:uid="{00000000-0005-0000-0000-0000310F0000}"/>
    <cellStyle name="20% - Accent2 2 4 5 2" xfId="3991" xr:uid="{00000000-0005-0000-0000-0000320F0000}"/>
    <cellStyle name="20% - Accent2 2 4 5 2 2" xfId="3992" xr:uid="{00000000-0005-0000-0000-0000330F0000}"/>
    <cellStyle name="20% - Accent2 2 4 5 2 2 2" xfId="3993" xr:uid="{00000000-0005-0000-0000-0000340F0000}"/>
    <cellStyle name="20% - Accent2 2 4 5 2 2 2 2" xfId="3994" xr:uid="{00000000-0005-0000-0000-0000350F0000}"/>
    <cellStyle name="20% - Accent2 2 4 5 2 2 3" xfId="3995" xr:uid="{00000000-0005-0000-0000-0000360F0000}"/>
    <cellStyle name="20% - Accent2 2 4 5 2 3" xfId="3996" xr:uid="{00000000-0005-0000-0000-0000370F0000}"/>
    <cellStyle name="20% - Accent2 2 4 5 2 3 2" xfId="3997" xr:uid="{00000000-0005-0000-0000-0000380F0000}"/>
    <cellStyle name="20% - Accent2 2 4 5 2 4" xfId="3998" xr:uid="{00000000-0005-0000-0000-0000390F0000}"/>
    <cellStyle name="20% - Accent2 2 4 5 3" xfId="3999" xr:uid="{00000000-0005-0000-0000-00003A0F0000}"/>
    <cellStyle name="20% - Accent2 2 4 5 3 2" xfId="4000" xr:uid="{00000000-0005-0000-0000-00003B0F0000}"/>
    <cellStyle name="20% - Accent2 2 4 5 3 2 2" xfId="4001" xr:uid="{00000000-0005-0000-0000-00003C0F0000}"/>
    <cellStyle name="20% - Accent2 2 4 5 3 3" xfId="4002" xr:uid="{00000000-0005-0000-0000-00003D0F0000}"/>
    <cellStyle name="20% - Accent2 2 4 5 4" xfId="4003" xr:uid="{00000000-0005-0000-0000-00003E0F0000}"/>
    <cellStyle name="20% - Accent2 2 4 5 4 2" xfId="4004" xr:uid="{00000000-0005-0000-0000-00003F0F0000}"/>
    <cellStyle name="20% - Accent2 2 4 5 5" xfId="4005" xr:uid="{00000000-0005-0000-0000-0000400F0000}"/>
    <cellStyle name="20% - Accent2 2 4 5 6" xfId="4006" xr:uid="{00000000-0005-0000-0000-0000410F0000}"/>
    <cellStyle name="20% - Accent2 2 4 6" xfId="4007" xr:uid="{00000000-0005-0000-0000-0000420F0000}"/>
    <cellStyle name="20% - Accent2 2 4 6 2" xfId="4008" xr:uid="{00000000-0005-0000-0000-0000430F0000}"/>
    <cellStyle name="20% - Accent2 2 4 6 2 2" xfId="4009" xr:uid="{00000000-0005-0000-0000-0000440F0000}"/>
    <cellStyle name="20% - Accent2 2 4 6 2 2 2" xfId="4010" xr:uid="{00000000-0005-0000-0000-0000450F0000}"/>
    <cellStyle name="20% - Accent2 2 4 6 2 3" xfId="4011" xr:uid="{00000000-0005-0000-0000-0000460F0000}"/>
    <cellStyle name="20% - Accent2 2 4 6 3" xfId="4012" xr:uid="{00000000-0005-0000-0000-0000470F0000}"/>
    <cellStyle name="20% - Accent2 2 4 6 3 2" xfId="4013" xr:uid="{00000000-0005-0000-0000-0000480F0000}"/>
    <cellStyle name="20% - Accent2 2 4 6 4" xfId="4014" xr:uid="{00000000-0005-0000-0000-0000490F0000}"/>
    <cellStyle name="20% - Accent2 2 4 7" xfId="4015" xr:uid="{00000000-0005-0000-0000-00004A0F0000}"/>
    <cellStyle name="20% - Accent2 2 4 7 2" xfId="4016" xr:uid="{00000000-0005-0000-0000-00004B0F0000}"/>
    <cellStyle name="20% - Accent2 2 4 7 2 2" xfId="4017" xr:uid="{00000000-0005-0000-0000-00004C0F0000}"/>
    <cellStyle name="20% - Accent2 2 4 7 3" xfId="4018" xr:uid="{00000000-0005-0000-0000-00004D0F0000}"/>
    <cellStyle name="20% - Accent2 2 4 8" xfId="4019" xr:uid="{00000000-0005-0000-0000-00004E0F0000}"/>
    <cellStyle name="20% - Accent2 2 4 8 2" xfId="4020" xr:uid="{00000000-0005-0000-0000-00004F0F0000}"/>
    <cellStyle name="20% - Accent2 2 4 9" xfId="4021" xr:uid="{00000000-0005-0000-0000-0000500F0000}"/>
    <cellStyle name="20% - Accent2 2 5" xfId="4022" xr:uid="{00000000-0005-0000-0000-0000510F0000}"/>
    <cellStyle name="20% - Accent2 2 5 2" xfId="4023" xr:uid="{00000000-0005-0000-0000-0000520F0000}"/>
    <cellStyle name="20% - Accent2 2 5 2 2" xfId="4024" xr:uid="{00000000-0005-0000-0000-0000530F0000}"/>
    <cellStyle name="20% - Accent2 2 5 2 2 2" xfId="4025" xr:uid="{00000000-0005-0000-0000-0000540F0000}"/>
    <cellStyle name="20% - Accent2 2 5 2 2 2 2" xfId="4026" xr:uid="{00000000-0005-0000-0000-0000550F0000}"/>
    <cellStyle name="20% - Accent2 2 5 2 2 2 2 2" xfId="4027" xr:uid="{00000000-0005-0000-0000-0000560F0000}"/>
    <cellStyle name="20% - Accent2 2 5 2 2 2 2 2 2" xfId="4028" xr:uid="{00000000-0005-0000-0000-0000570F0000}"/>
    <cellStyle name="20% - Accent2 2 5 2 2 2 2 3" xfId="4029" xr:uid="{00000000-0005-0000-0000-0000580F0000}"/>
    <cellStyle name="20% - Accent2 2 5 2 2 2 3" xfId="4030" xr:uid="{00000000-0005-0000-0000-0000590F0000}"/>
    <cellStyle name="20% - Accent2 2 5 2 2 2 3 2" xfId="4031" xr:uid="{00000000-0005-0000-0000-00005A0F0000}"/>
    <cellStyle name="20% - Accent2 2 5 2 2 2 4" xfId="4032" xr:uid="{00000000-0005-0000-0000-00005B0F0000}"/>
    <cellStyle name="20% - Accent2 2 5 2 2 3" xfId="4033" xr:uid="{00000000-0005-0000-0000-00005C0F0000}"/>
    <cellStyle name="20% - Accent2 2 5 2 2 3 2" xfId="4034" xr:uid="{00000000-0005-0000-0000-00005D0F0000}"/>
    <cellStyle name="20% - Accent2 2 5 2 2 3 2 2" xfId="4035" xr:uid="{00000000-0005-0000-0000-00005E0F0000}"/>
    <cellStyle name="20% - Accent2 2 5 2 2 3 3" xfId="4036" xr:uid="{00000000-0005-0000-0000-00005F0F0000}"/>
    <cellStyle name="20% - Accent2 2 5 2 2 4" xfId="4037" xr:uid="{00000000-0005-0000-0000-0000600F0000}"/>
    <cellStyle name="20% - Accent2 2 5 2 2 4 2" xfId="4038" xr:uid="{00000000-0005-0000-0000-0000610F0000}"/>
    <cellStyle name="20% - Accent2 2 5 2 2 5" xfId="4039" xr:uid="{00000000-0005-0000-0000-0000620F0000}"/>
    <cellStyle name="20% - Accent2 2 5 2 2 6" xfId="4040" xr:uid="{00000000-0005-0000-0000-0000630F0000}"/>
    <cellStyle name="20% - Accent2 2 5 2 3" xfId="4041" xr:uid="{00000000-0005-0000-0000-0000640F0000}"/>
    <cellStyle name="20% - Accent2 2 5 2 3 2" xfId="4042" xr:uid="{00000000-0005-0000-0000-0000650F0000}"/>
    <cellStyle name="20% - Accent2 2 5 2 3 2 2" xfId="4043" xr:uid="{00000000-0005-0000-0000-0000660F0000}"/>
    <cellStyle name="20% - Accent2 2 5 2 3 2 2 2" xfId="4044" xr:uid="{00000000-0005-0000-0000-0000670F0000}"/>
    <cellStyle name="20% - Accent2 2 5 2 3 2 3" xfId="4045" xr:uid="{00000000-0005-0000-0000-0000680F0000}"/>
    <cellStyle name="20% - Accent2 2 5 2 3 3" xfId="4046" xr:uid="{00000000-0005-0000-0000-0000690F0000}"/>
    <cellStyle name="20% - Accent2 2 5 2 3 3 2" xfId="4047" xr:uid="{00000000-0005-0000-0000-00006A0F0000}"/>
    <cellStyle name="20% - Accent2 2 5 2 3 4" xfId="4048" xr:uid="{00000000-0005-0000-0000-00006B0F0000}"/>
    <cellStyle name="20% - Accent2 2 5 2 3 5" xfId="4049" xr:uid="{00000000-0005-0000-0000-00006C0F0000}"/>
    <cellStyle name="20% - Accent2 2 5 2 4" xfId="4050" xr:uid="{00000000-0005-0000-0000-00006D0F0000}"/>
    <cellStyle name="20% - Accent2 2 5 2 4 2" xfId="4051" xr:uid="{00000000-0005-0000-0000-00006E0F0000}"/>
    <cellStyle name="20% - Accent2 2 5 2 4 2 2" xfId="4052" xr:uid="{00000000-0005-0000-0000-00006F0F0000}"/>
    <cellStyle name="20% - Accent2 2 5 2 4 3" xfId="4053" xr:uid="{00000000-0005-0000-0000-0000700F0000}"/>
    <cellStyle name="20% - Accent2 2 5 2 5" xfId="4054" xr:uid="{00000000-0005-0000-0000-0000710F0000}"/>
    <cellStyle name="20% - Accent2 2 5 2 5 2" xfId="4055" xr:uid="{00000000-0005-0000-0000-0000720F0000}"/>
    <cellStyle name="20% - Accent2 2 5 2 6" xfId="4056" xr:uid="{00000000-0005-0000-0000-0000730F0000}"/>
    <cellStyle name="20% - Accent2 2 5 2 7" xfId="4057" xr:uid="{00000000-0005-0000-0000-0000740F0000}"/>
    <cellStyle name="20% - Accent2 2 5 3" xfId="4058" xr:uid="{00000000-0005-0000-0000-0000750F0000}"/>
    <cellStyle name="20% - Accent2 2 5 3 2" xfId="4059" xr:uid="{00000000-0005-0000-0000-0000760F0000}"/>
    <cellStyle name="20% - Accent2 2 5 3 2 2" xfId="4060" xr:uid="{00000000-0005-0000-0000-0000770F0000}"/>
    <cellStyle name="20% - Accent2 2 5 3 2 2 2" xfId="4061" xr:uid="{00000000-0005-0000-0000-0000780F0000}"/>
    <cellStyle name="20% - Accent2 2 5 3 2 2 2 2" xfId="4062" xr:uid="{00000000-0005-0000-0000-0000790F0000}"/>
    <cellStyle name="20% - Accent2 2 5 3 2 2 2 2 2" xfId="4063" xr:uid="{00000000-0005-0000-0000-00007A0F0000}"/>
    <cellStyle name="20% - Accent2 2 5 3 2 2 2 3" xfId="4064" xr:uid="{00000000-0005-0000-0000-00007B0F0000}"/>
    <cellStyle name="20% - Accent2 2 5 3 2 2 3" xfId="4065" xr:uid="{00000000-0005-0000-0000-00007C0F0000}"/>
    <cellStyle name="20% - Accent2 2 5 3 2 2 3 2" xfId="4066" xr:uid="{00000000-0005-0000-0000-00007D0F0000}"/>
    <cellStyle name="20% - Accent2 2 5 3 2 2 4" xfId="4067" xr:uid="{00000000-0005-0000-0000-00007E0F0000}"/>
    <cellStyle name="20% - Accent2 2 5 3 2 3" xfId="4068" xr:uid="{00000000-0005-0000-0000-00007F0F0000}"/>
    <cellStyle name="20% - Accent2 2 5 3 2 3 2" xfId="4069" xr:uid="{00000000-0005-0000-0000-0000800F0000}"/>
    <cellStyle name="20% - Accent2 2 5 3 2 3 2 2" xfId="4070" xr:uid="{00000000-0005-0000-0000-0000810F0000}"/>
    <cellStyle name="20% - Accent2 2 5 3 2 3 3" xfId="4071" xr:uid="{00000000-0005-0000-0000-0000820F0000}"/>
    <cellStyle name="20% - Accent2 2 5 3 2 4" xfId="4072" xr:uid="{00000000-0005-0000-0000-0000830F0000}"/>
    <cellStyle name="20% - Accent2 2 5 3 2 4 2" xfId="4073" xr:uid="{00000000-0005-0000-0000-0000840F0000}"/>
    <cellStyle name="20% - Accent2 2 5 3 2 5" xfId="4074" xr:uid="{00000000-0005-0000-0000-0000850F0000}"/>
    <cellStyle name="20% - Accent2 2 5 3 3" xfId="4075" xr:uid="{00000000-0005-0000-0000-0000860F0000}"/>
    <cellStyle name="20% - Accent2 2 5 3 3 2" xfId="4076" xr:uid="{00000000-0005-0000-0000-0000870F0000}"/>
    <cellStyle name="20% - Accent2 2 5 3 3 2 2" xfId="4077" xr:uid="{00000000-0005-0000-0000-0000880F0000}"/>
    <cellStyle name="20% - Accent2 2 5 3 3 2 2 2" xfId="4078" xr:uid="{00000000-0005-0000-0000-0000890F0000}"/>
    <cellStyle name="20% - Accent2 2 5 3 3 2 3" xfId="4079" xr:uid="{00000000-0005-0000-0000-00008A0F0000}"/>
    <cellStyle name="20% - Accent2 2 5 3 3 3" xfId="4080" xr:uid="{00000000-0005-0000-0000-00008B0F0000}"/>
    <cellStyle name="20% - Accent2 2 5 3 3 3 2" xfId="4081" xr:uid="{00000000-0005-0000-0000-00008C0F0000}"/>
    <cellStyle name="20% - Accent2 2 5 3 3 4" xfId="4082" xr:uid="{00000000-0005-0000-0000-00008D0F0000}"/>
    <cellStyle name="20% - Accent2 2 5 3 4" xfId="4083" xr:uid="{00000000-0005-0000-0000-00008E0F0000}"/>
    <cellStyle name="20% - Accent2 2 5 3 4 2" xfId="4084" xr:uid="{00000000-0005-0000-0000-00008F0F0000}"/>
    <cellStyle name="20% - Accent2 2 5 3 4 2 2" xfId="4085" xr:uid="{00000000-0005-0000-0000-0000900F0000}"/>
    <cellStyle name="20% - Accent2 2 5 3 4 3" xfId="4086" xr:uid="{00000000-0005-0000-0000-0000910F0000}"/>
    <cellStyle name="20% - Accent2 2 5 3 5" xfId="4087" xr:uid="{00000000-0005-0000-0000-0000920F0000}"/>
    <cellStyle name="20% - Accent2 2 5 3 5 2" xfId="4088" xr:uid="{00000000-0005-0000-0000-0000930F0000}"/>
    <cellStyle name="20% - Accent2 2 5 3 6" xfId="4089" xr:uid="{00000000-0005-0000-0000-0000940F0000}"/>
    <cellStyle name="20% - Accent2 2 5 3 7" xfId="4090" xr:uid="{00000000-0005-0000-0000-0000950F0000}"/>
    <cellStyle name="20% - Accent2 2 5 4" xfId="4091" xr:uid="{00000000-0005-0000-0000-0000960F0000}"/>
    <cellStyle name="20% - Accent2 2 5 4 2" xfId="4092" xr:uid="{00000000-0005-0000-0000-0000970F0000}"/>
    <cellStyle name="20% - Accent2 2 5 4 2 2" xfId="4093" xr:uid="{00000000-0005-0000-0000-0000980F0000}"/>
    <cellStyle name="20% - Accent2 2 5 4 2 2 2" xfId="4094" xr:uid="{00000000-0005-0000-0000-0000990F0000}"/>
    <cellStyle name="20% - Accent2 2 5 4 2 2 2 2" xfId="4095" xr:uid="{00000000-0005-0000-0000-00009A0F0000}"/>
    <cellStyle name="20% - Accent2 2 5 4 2 2 3" xfId="4096" xr:uid="{00000000-0005-0000-0000-00009B0F0000}"/>
    <cellStyle name="20% - Accent2 2 5 4 2 3" xfId="4097" xr:uid="{00000000-0005-0000-0000-00009C0F0000}"/>
    <cellStyle name="20% - Accent2 2 5 4 2 3 2" xfId="4098" xr:uid="{00000000-0005-0000-0000-00009D0F0000}"/>
    <cellStyle name="20% - Accent2 2 5 4 2 4" xfId="4099" xr:uid="{00000000-0005-0000-0000-00009E0F0000}"/>
    <cellStyle name="20% - Accent2 2 5 4 3" xfId="4100" xr:uid="{00000000-0005-0000-0000-00009F0F0000}"/>
    <cellStyle name="20% - Accent2 2 5 4 3 2" xfId="4101" xr:uid="{00000000-0005-0000-0000-0000A00F0000}"/>
    <cellStyle name="20% - Accent2 2 5 4 3 2 2" xfId="4102" xr:uid="{00000000-0005-0000-0000-0000A10F0000}"/>
    <cellStyle name="20% - Accent2 2 5 4 3 3" xfId="4103" xr:uid="{00000000-0005-0000-0000-0000A20F0000}"/>
    <cellStyle name="20% - Accent2 2 5 4 4" xfId="4104" xr:uid="{00000000-0005-0000-0000-0000A30F0000}"/>
    <cellStyle name="20% - Accent2 2 5 4 4 2" xfId="4105" xr:uid="{00000000-0005-0000-0000-0000A40F0000}"/>
    <cellStyle name="20% - Accent2 2 5 4 5" xfId="4106" xr:uid="{00000000-0005-0000-0000-0000A50F0000}"/>
    <cellStyle name="20% - Accent2 2 5 4 6" xfId="4107" xr:uid="{00000000-0005-0000-0000-0000A60F0000}"/>
    <cellStyle name="20% - Accent2 2 5 5" xfId="4108" xr:uid="{00000000-0005-0000-0000-0000A70F0000}"/>
    <cellStyle name="20% - Accent2 2 5 5 2" xfId="4109" xr:uid="{00000000-0005-0000-0000-0000A80F0000}"/>
    <cellStyle name="20% - Accent2 2 5 5 2 2" xfId="4110" xr:uid="{00000000-0005-0000-0000-0000A90F0000}"/>
    <cellStyle name="20% - Accent2 2 5 5 2 2 2" xfId="4111" xr:uid="{00000000-0005-0000-0000-0000AA0F0000}"/>
    <cellStyle name="20% - Accent2 2 5 5 2 3" xfId="4112" xr:uid="{00000000-0005-0000-0000-0000AB0F0000}"/>
    <cellStyle name="20% - Accent2 2 5 5 3" xfId="4113" xr:uid="{00000000-0005-0000-0000-0000AC0F0000}"/>
    <cellStyle name="20% - Accent2 2 5 5 3 2" xfId="4114" xr:uid="{00000000-0005-0000-0000-0000AD0F0000}"/>
    <cellStyle name="20% - Accent2 2 5 5 4" xfId="4115" xr:uid="{00000000-0005-0000-0000-0000AE0F0000}"/>
    <cellStyle name="20% - Accent2 2 5 5 5" xfId="4116" xr:uid="{00000000-0005-0000-0000-0000AF0F0000}"/>
    <cellStyle name="20% - Accent2 2 5 6" xfId="4117" xr:uid="{00000000-0005-0000-0000-0000B00F0000}"/>
    <cellStyle name="20% - Accent2 2 5 6 2" xfId="4118" xr:uid="{00000000-0005-0000-0000-0000B10F0000}"/>
    <cellStyle name="20% - Accent2 2 5 6 2 2" xfId="4119" xr:uid="{00000000-0005-0000-0000-0000B20F0000}"/>
    <cellStyle name="20% - Accent2 2 5 6 3" xfId="4120" xr:uid="{00000000-0005-0000-0000-0000B30F0000}"/>
    <cellStyle name="20% - Accent2 2 5 7" xfId="4121" xr:uid="{00000000-0005-0000-0000-0000B40F0000}"/>
    <cellStyle name="20% - Accent2 2 5 7 2" xfId="4122" xr:uid="{00000000-0005-0000-0000-0000B50F0000}"/>
    <cellStyle name="20% - Accent2 2 5 8" xfId="4123" xr:uid="{00000000-0005-0000-0000-0000B60F0000}"/>
    <cellStyle name="20% - Accent2 2 5 9" xfId="4124" xr:uid="{00000000-0005-0000-0000-0000B70F0000}"/>
    <cellStyle name="20% - Accent2 2 6" xfId="4125" xr:uid="{00000000-0005-0000-0000-0000B80F0000}"/>
    <cellStyle name="20% - Accent2 2 6 2" xfId="4126" xr:uid="{00000000-0005-0000-0000-0000B90F0000}"/>
    <cellStyle name="20% - Accent2 2 6 2 2" xfId="4127" xr:uid="{00000000-0005-0000-0000-0000BA0F0000}"/>
    <cellStyle name="20% - Accent2 2 6 2 2 2" xfId="4128" xr:uid="{00000000-0005-0000-0000-0000BB0F0000}"/>
    <cellStyle name="20% - Accent2 2 6 2 2 2 2" xfId="4129" xr:uid="{00000000-0005-0000-0000-0000BC0F0000}"/>
    <cellStyle name="20% - Accent2 2 6 2 2 2 2 2" xfId="4130" xr:uid="{00000000-0005-0000-0000-0000BD0F0000}"/>
    <cellStyle name="20% - Accent2 2 6 2 2 2 2 2 2" xfId="4131" xr:uid="{00000000-0005-0000-0000-0000BE0F0000}"/>
    <cellStyle name="20% - Accent2 2 6 2 2 2 2 3" xfId="4132" xr:uid="{00000000-0005-0000-0000-0000BF0F0000}"/>
    <cellStyle name="20% - Accent2 2 6 2 2 2 3" xfId="4133" xr:uid="{00000000-0005-0000-0000-0000C00F0000}"/>
    <cellStyle name="20% - Accent2 2 6 2 2 2 3 2" xfId="4134" xr:uid="{00000000-0005-0000-0000-0000C10F0000}"/>
    <cellStyle name="20% - Accent2 2 6 2 2 2 4" xfId="4135" xr:uid="{00000000-0005-0000-0000-0000C20F0000}"/>
    <cellStyle name="20% - Accent2 2 6 2 2 3" xfId="4136" xr:uid="{00000000-0005-0000-0000-0000C30F0000}"/>
    <cellStyle name="20% - Accent2 2 6 2 2 3 2" xfId="4137" xr:uid="{00000000-0005-0000-0000-0000C40F0000}"/>
    <cellStyle name="20% - Accent2 2 6 2 2 3 2 2" xfId="4138" xr:uid="{00000000-0005-0000-0000-0000C50F0000}"/>
    <cellStyle name="20% - Accent2 2 6 2 2 3 3" xfId="4139" xr:uid="{00000000-0005-0000-0000-0000C60F0000}"/>
    <cellStyle name="20% - Accent2 2 6 2 2 4" xfId="4140" xr:uid="{00000000-0005-0000-0000-0000C70F0000}"/>
    <cellStyle name="20% - Accent2 2 6 2 2 4 2" xfId="4141" xr:uid="{00000000-0005-0000-0000-0000C80F0000}"/>
    <cellStyle name="20% - Accent2 2 6 2 2 5" xfId="4142" xr:uid="{00000000-0005-0000-0000-0000C90F0000}"/>
    <cellStyle name="20% - Accent2 2 6 2 2 6" xfId="4143" xr:uid="{00000000-0005-0000-0000-0000CA0F0000}"/>
    <cellStyle name="20% - Accent2 2 6 2 3" xfId="4144" xr:uid="{00000000-0005-0000-0000-0000CB0F0000}"/>
    <cellStyle name="20% - Accent2 2 6 2 3 2" xfId="4145" xr:uid="{00000000-0005-0000-0000-0000CC0F0000}"/>
    <cellStyle name="20% - Accent2 2 6 2 3 2 2" xfId="4146" xr:uid="{00000000-0005-0000-0000-0000CD0F0000}"/>
    <cellStyle name="20% - Accent2 2 6 2 3 2 2 2" xfId="4147" xr:uid="{00000000-0005-0000-0000-0000CE0F0000}"/>
    <cellStyle name="20% - Accent2 2 6 2 3 2 3" xfId="4148" xr:uid="{00000000-0005-0000-0000-0000CF0F0000}"/>
    <cellStyle name="20% - Accent2 2 6 2 3 3" xfId="4149" xr:uid="{00000000-0005-0000-0000-0000D00F0000}"/>
    <cellStyle name="20% - Accent2 2 6 2 3 3 2" xfId="4150" xr:uid="{00000000-0005-0000-0000-0000D10F0000}"/>
    <cellStyle name="20% - Accent2 2 6 2 3 4" xfId="4151" xr:uid="{00000000-0005-0000-0000-0000D20F0000}"/>
    <cellStyle name="20% - Accent2 2 6 2 4" xfId="4152" xr:uid="{00000000-0005-0000-0000-0000D30F0000}"/>
    <cellStyle name="20% - Accent2 2 6 2 4 2" xfId="4153" xr:uid="{00000000-0005-0000-0000-0000D40F0000}"/>
    <cellStyle name="20% - Accent2 2 6 2 4 2 2" xfId="4154" xr:uid="{00000000-0005-0000-0000-0000D50F0000}"/>
    <cellStyle name="20% - Accent2 2 6 2 4 3" xfId="4155" xr:uid="{00000000-0005-0000-0000-0000D60F0000}"/>
    <cellStyle name="20% - Accent2 2 6 2 5" xfId="4156" xr:uid="{00000000-0005-0000-0000-0000D70F0000}"/>
    <cellStyle name="20% - Accent2 2 6 2 5 2" xfId="4157" xr:uid="{00000000-0005-0000-0000-0000D80F0000}"/>
    <cellStyle name="20% - Accent2 2 6 2 6" xfId="4158" xr:uid="{00000000-0005-0000-0000-0000D90F0000}"/>
    <cellStyle name="20% - Accent2 2 6 2 7" xfId="4159" xr:uid="{00000000-0005-0000-0000-0000DA0F0000}"/>
    <cellStyle name="20% - Accent2 2 6 3" xfId="4160" xr:uid="{00000000-0005-0000-0000-0000DB0F0000}"/>
    <cellStyle name="20% - Accent2 2 6 3 2" xfId="4161" xr:uid="{00000000-0005-0000-0000-0000DC0F0000}"/>
    <cellStyle name="20% - Accent2 2 6 3 2 2" xfId="4162" xr:uid="{00000000-0005-0000-0000-0000DD0F0000}"/>
    <cellStyle name="20% - Accent2 2 6 3 2 2 2" xfId="4163" xr:uid="{00000000-0005-0000-0000-0000DE0F0000}"/>
    <cellStyle name="20% - Accent2 2 6 3 2 2 2 2" xfId="4164" xr:uid="{00000000-0005-0000-0000-0000DF0F0000}"/>
    <cellStyle name="20% - Accent2 2 6 3 2 2 2 2 2" xfId="4165" xr:uid="{00000000-0005-0000-0000-0000E00F0000}"/>
    <cellStyle name="20% - Accent2 2 6 3 2 2 2 3" xfId="4166" xr:uid="{00000000-0005-0000-0000-0000E10F0000}"/>
    <cellStyle name="20% - Accent2 2 6 3 2 2 3" xfId="4167" xr:uid="{00000000-0005-0000-0000-0000E20F0000}"/>
    <cellStyle name="20% - Accent2 2 6 3 2 2 3 2" xfId="4168" xr:uid="{00000000-0005-0000-0000-0000E30F0000}"/>
    <cellStyle name="20% - Accent2 2 6 3 2 2 4" xfId="4169" xr:uid="{00000000-0005-0000-0000-0000E40F0000}"/>
    <cellStyle name="20% - Accent2 2 6 3 2 3" xfId="4170" xr:uid="{00000000-0005-0000-0000-0000E50F0000}"/>
    <cellStyle name="20% - Accent2 2 6 3 2 3 2" xfId="4171" xr:uid="{00000000-0005-0000-0000-0000E60F0000}"/>
    <cellStyle name="20% - Accent2 2 6 3 2 3 2 2" xfId="4172" xr:uid="{00000000-0005-0000-0000-0000E70F0000}"/>
    <cellStyle name="20% - Accent2 2 6 3 2 3 3" xfId="4173" xr:uid="{00000000-0005-0000-0000-0000E80F0000}"/>
    <cellStyle name="20% - Accent2 2 6 3 2 4" xfId="4174" xr:uid="{00000000-0005-0000-0000-0000E90F0000}"/>
    <cellStyle name="20% - Accent2 2 6 3 2 4 2" xfId="4175" xr:uid="{00000000-0005-0000-0000-0000EA0F0000}"/>
    <cellStyle name="20% - Accent2 2 6 3 2 5" xfId="4176" xr:uid="{00000000-0005-0000-0000-0000EB0F0000}"/>
    <cellStyle name="20% - Accent2 2 6 3 3" xfId="4177" xr:uid="{00000000-0005-0000-0000-0000EC0F0000}"/>
    <cellStyle name="20% - Accent2 2 6 3 3 2" xfId="4178" xr:uid="{00000000-0005-0000-0000-0000ED0F0000}"/>
    <cellStyle name="20% - Accent2 2 6 3 3 2 2" xfId="4179" xr:uid="{00000000-0005-0000-0000-0000EE0F0000}"/>
    <cellStyle name="20% - Accent2 2 6 3 3 2 2 2" xfId="4180" xr:uid="{00000000-0005-0000-0000-0000EF0F0000}"/>
    <cellStyle name="20% - Accent2 2 6 3 3 2 3" xfId="4181" xr:uid="{00000000-0005-0000-0000-0000F00F0000}"/>
    <cellStyle name="20% - Accent2 2 6 3 3 3" xfId="4182" xr:uid="{00000000-0005-0000-0000-0000F10F0000}"/>
    <cellStyle name="20% - Accent2 2 6 3 3 3 2" xfId="4183" xr:uid="{00000000-0005-0000-0000-0000F20F0000}"/>
    <cellStyle name="20% - Accent2 2 6 3 3 4" xfId="4184" xr:uid="{00000000-0005-0000-0000-0000F30F0000}"/>
    <cellStyle name="20% - Accent2 2 6 3 4" xfId="4185" xr:uid="{00000000-0005-0000-0000-0000F40F0000}"/>
    <cellStyle name="20% - Accent2 2 6 3 4 2" xfId="4186" xr:uid="{00000000-0005-0000-0000-0000F50F0000}"/>
    <cellStyle name="20% - Accent2 2 6 3 4 2 2" xfId="4187" xr:uid="{00000000-0005-0000-0000-0000F60F0000}"/>
    <cellStyle name="20% - Accent2 2 6 3 4 3" xfId="4188" xr:uid="{00000000-0005-0000-0000-0000F70F0000}"/>
    <cellStyle name="20% - Accent2 2 6 3 5" xfId="4189" xr:uid="{00000000-0005-0000-0000-0000F80F0000}"/>
    <cellStyle name="20% - Accent2 2 6 3 5 2" xfId="4190" xr:uid="{00000000-0005-0000-0000-0000F90F0000}"/>
    <cellStyle name="20% - Accent2 2 6 3 6" xfId="4191" xr:uid="{00000000-0005-0000-0000-0000FA0F0000}"/>
    <cellStyle name="20% - Accent2 2 6 3 7" xfId="4192" xr:uid="{00000000-0005-0000-0000-0000FB0F0000}"/>
    <cellStyle name="20% - Accent2 2 6 4" xfId="4193" xr:uid="{00000000-0005-0000-0000-0000FC0F0000}"/>
    <cellStyle name="20% - Accent2 2 6 4 2" xfId="4194" xr:uid="{00000000-0005-0000-0000-0000FD0F0000}"/>
    <cellStyle name="20% - Accent2 2 6 4 2 2" xfId="4195" xr:uid="{00000000-0005-0000-0000-0000FE0F0000}"/>
    <cellStyle name="20% - Accent2 2 6 4 2 2 2" xfId="4196" xr:uid="{00000000-0005-0000-0000-0000FF0F0000}"/>
    <cellStyle name="20% - Accent2 2 6 4 2 2 2 2" xfId="4197" xr:uid="{00000000-0005-0000-0000-000000100000}"/>
    <cellStyle name="20% - Accent2 2 6 4 2 2 3" xfId="4198" xr:uid="{00000000-0005-0000-0000-000001100000}"/>
    <cellStyle name="20% - Accent2 2 6 4 2 3" xfId="4199" xr:uid="{00000000-0005-0000-0000-000002100000}"/>
    <cellStyle name="20% - Accent2 2 6 4 2 3 2" xfId="4200" xr:uid="{00000000-0005-0000-0000-000003100000}"/>
    <cellStyle name="20% - Accent2 2 6 4 2 4" xfId="4201" xr:uid="{00000000-0005-0000-0000-000004100000}"/>
    <cellStyle name="20% - Accent2 2 6 4 3" xfId="4202" xr:uid="{00000000-0005-0000-0000-000005100000}"/>
    <cellStyle name="20% - Accent2 2 6 4 3 2" xfId="4203" xr:uid="{00000000-0005-0000-0000-000006100000}"/>
    <cellStyle name="20% - Accent2 2 6 4 3 2 2" xfId="4204" xr:uid="{00000000-0005-0000-0000-000007100000}"/>
    <cellStyle name="20% - Accent2 2 6 4 3 3" xfId="4205" xr:uid="{00000000-0005-0000-0000-000008100000}"/>
    <cellStyle name="20% - Accent2 2 6 4 4" xfId="4206" xr:uid="{00000000-0005-0000-0000-000009100000}"/>
    <cellStyle name="20% - Accent2 2 6 4 4 2" xfId="4207" xr:uid="{00000000-0005-0000-0000-00000A100000}"/>
    <cellStyle name="20% - Accent2 2 6 4 5" xfId="4208" xr:uid="{00000000-0005-0000-0000-00000B100000}"/>
    <cellStyle name="20% - Accent2 2 6 5" xfId="4209" xr:uid="{00000000-0005-0000-0000-00000C100000}"/>
    <cellStyle name="20% - Accent2 2 6 5 2" xfId="4210" xr:uid="{00000000-0005-0000-0000-00000D100000}"/>
    <cellStyle name="20% - Accent2 2 6 5 2 2" xfId="4211" xr:uid="{00000000-0005-0000-0000-00000E100000}"/>
    <cellStyle name="20% - Accent2 2 6 5 2 2 2" xfId="4212" xr:uid="{00000000-0005-0000-0000-00000F100000}"/>
    <cellStyle name="20% - Accent2 2 6 5 2 3" xfId="4213" xr:uid="{00000000-0005-0000-0000-000010100000}"/>
    <cellStyle name="20% - Accent2 2 6 5 3" xfId="4214" xr:uid="{00000000-0005-0000-0000-000011100000}"/>
    <cellStyle name="20% - Accent2 2 6 5 3 2" xfId="4215" xr:uid="{00000000-0005-0000-0000-000012100000}"/>
    <cellStyle name="20% - Accent2 2 6 5 4" xfId="4216" xr:uid="{00000000-0005-0000-0000-000013100000}"/>
    <cellStyle name="20% - Accent2 2 6 6" xfId="4217" xr:uid="{00000000-0005-0000-0000-000014100000}"/>
    <cellStyle name="20% - Accent2 2 6 6 2" xfId="4218" xr:uid="{00000000-0005-0000-0000-000015100000}"/>
    <cellStyle name="20% - Accent2 2 6 6 2 2" xfId="4219" xr:uid="{00000000-0005-0000-0000-000016100000}"/>
    <cellStyle name="20% - Accent2 2 6 6 3" xfId="4220" xr:uid="{00000000-0005-0000-0000-000017100000}"/>
    <cellStyle name="20% - Accent2 2 6 7" xfId="4221" xr:uid="{00000000-0005-0000-0000-000018100000}"/>
    <cellStyle name="20% - Accent2 2 6 7 2" xfId="4222" xr:uid="{00000000-0005-0000-0000-000019100000}"/>
    <cellStyle name="20% - Accent2 2 6 8" xfId="4223" xr:uid="{00000000-0005-0000-0000-00001A100000}"/>
    <cellStyle name="20% - Accent2 2 6 9" xfId="4224" xr:uid="{00000000-0005-0000-0000-00001B100000}"/>
    <cellStyle name="20% - Accent2 2 7" xfId="4225" xr:uid="{00000000-0005-0000-0000-00001C100000}"/>
    <cellStyle name="20% - Accent2 2 7 2" xfId="4226" xr:uid="{00000000-0005-0000-0000-00001D100000}"/>
    <cellStyle name="20% - Accent2 2 7 2 2" xfId="4227" xr:uid="{00000000-0005-0000-0000-00001E100000}"/>
    <cellStyle name="20% - Accent2 2 7 2 2 2" xfId="4228" xr:uid="{00000000-0005-0000-0000-00001F100000}"/>
    <cellStyle name="20% - Accent2 2 7 2 2 2 2" xfId="4229" xr:uid="{00000000-0005-0000-0000-000020100000}"/>
    <cellStyle name="20% - Accent2 2 7 2 2 2 2 2" xfId="4230" xr:uid="{00000000-0005-0000-0000-000021100000}"/>
    <cellStyle name="20% - Accent2 2 7 2 2 2 3" xfId="4231" xr:uid="{00000000-0005-0000-0000-000022100000}"/>
    <cellStyle name="20% - Accent2 2 7 2 2 3" xfId="4232" xr:uid="{00000000-0005-0000-0000-000023100000}"/>
    <cellStyle name="20% - Accent2 2 7 2 2 3 2" xfId="4233" xr:uid="{00000000-0005-0000-0000-000024100000}"/>
    <cellStyle name="20% - Accent2 2 7 2 2 4" xfId="4234" xr:uid="{00000000-0005-0000-0000-000025100000}"/>
    <cellStyle name="20% - Accent2 2 7 2 2 5" xfId="4235" xr:uid="{00000000-0005-0000-0000-000026100000}"/>
    <cellStyle name="20% - Accent2 2 7 2 3" xfId="4236" xr:uid="{00000000-0005-0000-0000-000027100000}"/>
    <cellStyle name="20% - Accent2 2 7 2 3 2" xfId="4237" xr:uid="{00000000-0005-0000-0000-000028100000}"/>
    <cellStyle name="20% - Accent2 2 7 2 3 2 2" xfId="4238" xr:uid="{00000000-0005-0000-0000-000029100000}"/>
    <cellStyle name="20% - Accent2 2 7 2 3 3" xfId="4239" xr:uid="{00000000-0005-0000-0000-00002A100000}"/>
    <cellStyle name="20% - Accent2 2 7 2 4" xfId="4240" xr:uid="{00000000-0005-0000-0000-00002B100000}"/>
    <cellStyle name="20% - Accent2 2 7 2 4 2" xfId="4241" xr:uid="{00000000-0005-0000-0000-00002C100000}"/>
    <cellStyle name="20% - Accent2 2 7 2 5" xfId="4242" xr:uid="{00000000-0005-0000-0000-00002D100000}"/>
    <cellStyle name="20% - Accent2 2 7 2 6" xfId="4243" xr:uid="{00000000-0005-0000-0000-00002E100000}"/>
    <cellStyle name="20% - Accent2 2 7 3" xfId="4244" xr:uid="{00000000-0005-0000-0000-00002F100000}"/>
    <cellStyle name="20% - Accent2 2 7 3 2" xfId="4245" xr:uid="{00000000-0005-0000-0000-000030100000}"/>
    <cellStyle name="20% - Accent2 2 7 3 2 2" xfId="4246" xr:uid="{00000000-0005-0000-0000-000031100000}"/>
    <cellStyle name="20% - Accent2 2 7 3 2 2 2" xfId="4247" xr:uid="{00000000-0005-0000-0000-000032100000}"/>
    <cellStyle name="20% - Accent2 2 7 3 2 3" xfId="4248" xr:uid="{00000000-0005-0000-0000-000033100000}"/>
    <cellStyle name="20% - Accent2 2 7 3 3" xfId="4249" xr:uid="{00000000-0005-0000-0000-000034100000}"/>
    <cellStyle name="20% - Accent2 2 7 3 3 2" xfId="4250" xr:uid="{00000000-0005-0000-0000-000035100000}"/>
    <cellStyle name="20% - Accent2 2 7 3 4" xfId="4251" xr:uid="{00000000-0005-0000-0000-000036100000}"/>
    <cellStyle name="20% - Accent2 2 7 3 5" xfId="4252" xr:uid="{00000000-0005-0000-0000-000037100000}"/>
    <cellStyle name="20% - Accent2 2 7 4" xfId="4253" xr:uid="{00000000-0005-0000-0000-000038100000}"/>
    <cellStyle name="20% - Accent2 2 7 4 2" xfId="4254" xr:uid="{00000000-0005-0000-0000-000039100000}"/>
    <cellStyle name="20% - Accent2 2 7 4 2 2" xfId="4255" xr:uid="{00000000-0005-0000-0000-00003A100000}"/>
    <cellStyle name="20% - Accent2 2 7 4 3" xfId="4256" xr:uid="{00000000-0005-0000-0000-00003B100000}"/>
    <cellStyle name="20% - Accent2 2 7 5" xfId="4257" xr:uid="{00000000-0005-0000-0000-00003C100000}"/>
    <cellStyle name="20% - Accent2 2 7 5 2" xfId="4258" xr:uid="{00000000-0005-0000-0000-00003D100000}"/>
    <cellStyle name="20% - Accent2 2 7 6" xfId="4259" xr:uid="{00000000-0005-0000-0000-00003E100000}"/>
    <cellStyle name="20% - Accent2 2 7 7" xfId="4260" xr:uid="{00000000-0005-0000-0000-00003F100000}"/>
    <cellStyle name="20% - Accent2 2 8" xfId="4261" xr:uid="{00000000-0005-0000-0000-000040100000}"/>
    <cellStyle name="20% - Accent2 2 8 2" xfId="4262" xr:uid="{00000000-0005-0000-0000-000041100000}"/>
    <cellStyle name="20% - Accent2 2 8 2 2" xfId="4263" xr:uid="{00000000-0005-0000-0000-000042100000}"/>
    <cellStyle name="20% - Accent2 2 8 2 2 2" xfId="4264" xr:uid="{00000000-0005-0000-0000-000043100000}"/>
    <cellStyle name="20% - Accent2 2 8 2 2 2 2" xfId="4265" xr:uid="{00000000-0005-0000-0000-000044100000}"/>
    <cellStyle name="20% - Accent2 2 8 2 2 2 2 2" xfId="4266" xr:uid="{00000000-0005-0000-0000-000045100000}"/>
    <cellStyle name="20% - Accent2 2 8 2 2 2 3" xfId="4267" xr:uid="{00000000-0005-0000-0000-000046100000}"/>
    <cellStyle name="20% - Accent2 2 8 2 2 3" xfId="4268" xr:uid="{00000000-0005-0000-0000-000047100000}"/>
    <cellStyle name="20% - Accent2 2 8 2 2 3 2" xfId="4269" xr:uid="{00000000-0005-0000-0000-000048100000}"/>
    <cellStyle name="20% - Accent2 2 8 2 2 4" xfId="4270" xr:uid="{00000000-0005-0000-0000-000049100000}"/>
    <cellStyle name="20% - Accent2 2 8 2 3" xfId="4271" xr:uid="{00000000-0005-0000-0000-00004A100000}"/>
    <cellStyle name="20% - Accent2 2 8 2 3 2" xfId="4272" xr:uid="{00000000-0005-0000-0000-00004B100000}"/>
    <cellStyle name="20% - Accent2 2 8 2 3 2 2" xfId="4273" xr:uid="{00000000-0005-0000-0000-00004C100000}"/>
    <cellStyle name="20% - Accent2 2 8 2 3 3" xfId="4274" xr:uid="{00000000-0005-0000-0000-00004D100000}"/>
    <cellStyle name="20% - Accent2 2 8 2 4" xfId="4275" xr:uid="{00000000-0005-0000-0000-00004E100000}"/>
    <cellStyle name="20% - Accent2 2 8 2 4 2" xfId="4276" xr:uid="{00000000-0005-0000-0000-00004F100000}"/>
    <cellStyle name="20% - Accent2 2 8 2 5" xfId="4277" xr:uid="{00000000-0005-0000-0000-000050100000}"/>
    <cellStyle name="20% - Accent2 2 8 2 6" xfId="4278" xr:uid="{00000000-0005-0000-0000-000051100000}"/>
    <cellStyle name="20% - Accent2 2 8 3" xfId="4279" xr:uid="{00000000-0005-0000-0000-000052100000}"/>
    <cellStyle name="20% - Accent2 2 8 3 2" xfId="4280" xr:uid="{00000000-0005-0000-0000-000053100000}"/>
    <cellStyle name="20% - Accent2 2 8 3 2 2" xfId="4281" xr:uid="{00000000-0005-0000-0000-000054100000}"/>
    <cellStyle name="20% - Accent2 2 8 3 2 2 2" xfId="4282" xr:uid="{00000000-0005-0000-0000-000055100000}"/>
    <cellStyle name="20% - Accent2 2 8 3 2 3" xfId="4283" xr:uid="{00000000-0005-0000-0000-000056100000}"/>
    <cellStyle name="20% - Accent2 2 8 3 3" xfId="4284" xr:uid="{00000000-0005-0000-0000-000057100000}"/>
    <cellStyle name="20% - Accent2 2 8 3 3 2" xfId="4285" xr:uid="{00000000-0005-0000-0000-000058100000}"/>
    <cellStyle name="20% - Accent2 2 8 3 4" xfId="4286" xr:uid="{00000000-0005-0000-0000-000059100000}"/>
    <cellStyle name="20% - Accent2 2 8 4" xfId="4287" xr:uid="{00000000-0005-0000-0000-00005A100000}"/>
    <cellStyle name="20% - Accent2 2 8 4 2" xfId="4288" xr:uid="{00000000-0005-0000-0000-00005B100000}"/>
    <cellStyle name="20% - Accent2 2 8 4 2 2" xfId="4289" xr:uid="{00000000-0005-0000-0000-00005C100000}"/>
    <cellStyle name="20% - Accent2 2 8 4 3" xfId="4290" xr:uid="{00000000-0005-0000-0000-00005D100000}"/>
    <cellStyle name="20% - Accent2 2 8 5" xfId="4291" xr:uid="{00000000-0005-0000-0000-00005E100000}"/>
    <cellStyle name="20% - Accent2 2 8 5 2" xfId="4292" xr:uid="{00000000-0005-0000-0000-00005F100000}"/>
    <cellStyle name="20% - Accent2 2 8 6" xfId="4293" xr:uid="{00000000-0005-0000-0000-000060100000}"/>
    <cellStyle name="20% - Accent2 2 8 7" xfId="4294" xr:uid="{00000000-0005-0000-0000-000061100000}"/>
    <cellStyle name="20% - Accent2 2 9" xfId="4295" xr:uid="{00000000-0005-0000-0000-000062100000}"/>
    <cellStyle name="20% - Accent2 2 9 2" xfId="4296" xr:uid="{00000000-0005-0000-0000-000063100000}"/>
    <cellStyle name="20% - Accent2 2 9 2 2" xfId="4297" xr:uid="{00000000-0005-0000-0000-000064100000}"/>
    <cellStyle name="20% - Accent2 2 9 2 2 2" xfId="4298" xr:uid="{00000000-0005-0000-0000-000065100000}"/>
    <cellStyle name="20% - Accent2 2 9 2 2 2 2" xfId="4299" xr:uid="{00000000-0005-0000-0000-000066100000}"/>
    <cellStyle name="20% - Accent2 2 9 2 2 3" xfId="4300" xr:uid="{00000000-0005-0000-0000-000067100000}"/>
    <cellStyle name="20% - Accent2 2 9 2 3" xfId="4301" xr:uid="{00000000-0005-0000-0000-000068100000}"/>
    <cellStyle name="20% - Accent2 2 9 2 3 2" xfId="4302" xr:uid="{00000000-0005-0000-0000-000069100000}"/>
    <cellStyle name="20% - Accent2 2 9 2 4" xfId="4303" xr:uid="{00000000-0005-0000-0000-00006A100000}"/>
    <cellStyle name="20% - Accent2 2 9 3" xfId="4304" xr:uid="{00000000-0005-0000-0000-00006B100000}"/>
    <cellStyle name="20% - Accent2 2 9 3 2" xfId="4305" xr:uid="{00000000-0005-0000-0000-00006C100000}"/>
    <cellStyle name="20% - Accent2 2 9 3 2 2" xfId="4306" xr:uid="{00000000-0005-0000-0000-00006D100000}"/>
    <cellStyle name="20% - Accent2 2 9 3 3" xfId="4307" xr:uid="{00000000-0005-0000-0000-00006E100000}"/>
    <cellStyle name="20% - Accent2 2 9 4" xfId="4308" xr:uid="{00000000-0005-0000-0000-00006F100000}"/>
    <cellStyle name="20% - Accent2 2 9 4 2" xfId="4309" xr:uid="{00000000-0005-0000-0000-000070100000}"/>
    <cellStyle name="20% - Accent2 2 9 5" xfId="4310" xr:uid="{00000000-0005-0000-0000-000071100000}"/>
    <cellStyle name="20% - Accent2 2 9 6" xfId="4311" xr:uid="{00000000-0005-0000-0000-000072100000}"/>
    <cellStyle name="20% - Accent2 3" xfId="4312" xr:uid="{00000000-0005-0000-0000-000073100000}"/>
    <cellStyle name="20% - Accent2 3 10" xfId="4313" xr:uid="{00000000-0005-0000-0000-000074100000}"/>
    <cellStyle name="20% - Accent2 3 10 2" xfId="4314" xr:uid="{00000000-0005-0000-0000-000075100000}"/>
    <cellStyle name="20% - Accent2 3 11" xfId="4315" xr:uid="{00000000-0005-0000-0000-000076100000}"/>
    <cellStyle name="20% - Accent2 3 12" xfId="4316" xr:uid="{00000000-0005-0000-0000-000077100000}"/>
    <cellStyle name="20% - Accent2 3 2" xfId="4317" xr:uid="{00000000-0005-0000-0000-000078100000}"/>
    <cellStyle name="20% - Accent2 3 2 10" xfId="4318" xr:uid="{00000000-0005-0000-0000-000079100000}"/>
    <cellStyle name="20% - Accent2 3 2 11" xfId="4319" xr:uid="{00000000-0005-0000-0000-00007A100000}"/>
    <cellStyle name="20% - Accent2 3 2 2" xfId="4320" xr:uid="{00000000-0005-0000-0000-00007B100000}"/>
    <cellStyle name="20% - Accent2 3 2 2 2" xfId="4321" xr:uid="{00000000-0005-0000-0000-00007C100000}"/>
    <cellStyle name="20% - Accent2 3 2 2 2 2" xfId="4322" xr:uid="{00000000-0005-0000-0000-00007D100000}"/>
    <cellStyle name="20% - Accent2 3 2 2 2 2 2" xfId="4323" xr:uid="{00000000-0005-0000-0000-00007E100000}"/>
    <cellStyle name="20% - Accent2 3 2 2 2 2 2 2" xfId="4324" xr:uid="{00000000-0005-0000-0000-00007F100000}"/>
    <cellStyle name="20% - Accent2 3 2 2 2 2 2 2 2" xfId="4325" xr:uid="{00000000-0005-0000-0000-000080100000}"/>
    <cellStyle name="20% - Accent2 3 2 2 2 2 2 2 2 2" xfId="4326" xr:uid="{00000000-0005-0000-0000-000081100000}"/>
    <cellStyle name="20% - Accent2 3 2 2 2 2 2 2 3" xfId="4327" xr:uid="{00000000-0005-0000-0000-000082100000}"/>
    <cellStyle name="20% - Accent2 3 2 2 2 2 2 3" xfId="4328" xr:uid="{00000000-0005-0000-0000-000083100000}"/>
    <cellStyle name="20% - Accent2 3 2 2 2 2 2 3 2" xfId="4329" xr:uid="{00000000-0005-0000-0000-000084100000}"/>
    <cellStyle name="20% - Accent2 3 2 2 2 2 2 4" xfId="4330" xr:uid="{00000000-0005-0000-0000-000085100000}"/>
    <cellStyle name="20% - Accent2 3 2 2 2 2 3" xfId="4331" xr:uid="{00000000-0005-0000-0000-000086100000}"/>
    <cellStyle name="20% - Accent2 3 2 2 2 2 3 2" xfId="4332" xr:uid="{00000000-0005-0000-0000-000087100000}"/>
    <cellStyle name="20% - Accent2 3 2 2 2 2 3 2 2" xfId="4333" xr:uid="{00000000-0005-0000-0000-000088100000}"/>
    <cellStyle name="20% - Accent2 3 2 2 2 2 3 3" xfId="4334" xr:uid="{00000000-0005-0000-0000-000089100000}"/>
    <cellStyle name="20% - Accent2 3 2 2 2 2 4" xfId="4335" xr:uid="{00000000-0005-0000-0000-00008A100000}"/>
    <cellStyle name="20% - Accent2 3 2 2 2 2 4 2" xfId="4336" xr:uid="{00000000-0005-0000-0000-00008B100000}"/>
    <cellStyle name="20% - Accent2 3 2 2 2 2 5" xfId="4337" xr:uid="{00000000-0005-0000-0000-00008C100000}"/>
    <cellStyle name="20% - Accent2 3 2 2 2 3" xfId="4338" xr:uid="{00000000-0005-0000-0000-00008D100000}"/>
    <cellStyle name="20% - Accent2 3 2 2 2 3 2" xfId="4339" xr:uid="{00000000-0005-0000-0000-00008E100000}"/>
    <cellStyle name="20% - Accent2 3 2 2 2 3 2 2" xfId="4340" xr:uid="{00000000-0005-0000-0000-00008F100000}"/>
    <cellStyle name="20% - Accent2 3 2 2 2 3 2 2 2" xfId="4341" xr:uid="{00000000-0005-0000-0000-000090100000}"/>
    <cellStyle name="20% - Accent2 3 2 2 2 3 2 3" xfId="4342" xr:uid="{00000000-0005-0000-0000-000091100000}"/>
    <cellStyle name="20% - Accent2 3 2 2 2 3 3" xfId="4343" xr:uid="{00000000-0005-0000-0000-000092100000}"/>
    <cellStyle name="20% - Accent2 3 2 2 2 3 3 2" xfId="4344" xr:uid="{00000000-0005-0000-0000-000093100000}"/>
    <cellStyle name="20% - Accent2 3 2 2 2 3 4" xfId="4345" xr:uid="{00000000-0005-0000-0000-000094100000}"/>
    <cellStyle name="20% - Accent2 3 2 2 2 4" xfId="4346" xr:uid="{00000000-0005-0000-0000-000095100000}"/>
    <cellStyle name="20% - Accent2 3 2 2 2 4 2" xfId="4347" xr:uid="{00000000-0005-0000-0000-000096100000}"/>
    <cellStyle name="20% - Accent2 3 2 2 2 4 2 2" xfId="4348" xr:uid="{00000000-0005-0000-0000-000097100000}"/>
    <cellStyle name="20% - Accent2 3 2 2 2 4 3" xfId="4349" xr:uid="{00000000-0005-0000-0000-000098100000}"/>
    <cellStyle name="20% - Accent2 3 2 2 2 5" xfId="4350" xr:uid="{00000000-0005-0000-0000-000099100000}"/>
    <cellStyle name="20% - Accent2 3 2 2 2 5 2" xfId="4351" xr:uid="{00000000-0005-0000-0000-00009A100000}"/>
    <cellStyle name="20% - Accent2 3 2 2 2 6" xfId="4352" xr:uid="{00000000-0005-0000-0000-00009B100000}"/>
    <cellStyle name="20% - Accent2 3 2 2 3" xfId="4353" xr:uid="{00000000-0005-0000-0000-00009C100000}"/>
    <cellStyle name="20% - Accent2 3 2 2 3 2" xfId="4354" xr:uid="{00000000-0005-0000-0000-00009D100000}"/>
    <cellStyle name="20% - Accent2 3 2 2 3 2 2" xfId="4355" xr:uid="{00000000-0005-0000-0000-00009E100000}"/>
    <cellStyle name="20% - Accent2 3 2 2 3 2 2 2" xfId="4356" xr:uid="{00000000-0005-0000-0000-00009F100000}"/>
    <cellStyle name="20% - Accent2 3 2 2 3 2 2 2 2" xfId="4357" xr:uid="{00000000-0005-0000-0000-0000A0100000}"/>
    <cellStyle name="20% - Accent2 3 2 2 3 2 2 2 2 2" xfId="4358" xr:uid="{00000000-0005-0000-0000-0000A1100000}"/>
    <cellStyle name="20% - Accent2 3 2 2 3 2 2 2 3" xfId="4359" xr:uid="{00000000-0005-0000-0000-0000A2100000}"/>
    <cellStyle name="20% - Accent2 3 2 2 3 2 2 3" xfId="4360" xr:uid="{00000000-0005-0000-0000-0000A3100000}"/>
    <cellStyle name="20% - Accent2 3 2 2 3 2 2 3 2" xfId="4361" xr:uid="{00000000-0005-0000-0000-0000A4100000}"/>
    <cellStyle name="20% - Accent2 3 2 2 3 2 2 4" xfId="4362" xr:uid="{00000000-0005-0000-0000-0000A5100000}"/>
    <cellStyle name="20% - Accent2 3 2 2 3 2 3" xfId="4363" xr:uid="{00000000-0005-0000-0000-0000A6100000}"/>
    <cellStyle name="20% - Accent2 3 2 2 3 2 3 2" xfId="4364" xr:uid="{00000000-0005-0000-0000-0000A7100000}"/>
    <cellStyle name="20% - Accent2 3 2 2 3 2 3 2 2" xfId="4365" xr:uid="{00000000-0005-0000-0000-0000A8100000}"/>
    <cellStyle name="20% - Accent2 3 2 2 3 2 3 3" xfId="4366" xr:uid="{00000000-0005-0000-0000-0000A9100000}"/>
    <cellStyle name="20% - Accent2 3 2 2 3 2 4" xfId="4367" xr:uid="{00000000-0005-0000-0000-0000AA100000}"/>
    <cellStyle name="20% - Accent2 3 2 2 3 2 4 2" xfId="4368" xr:uid="{00000000-0005-0000-0000-0000AB100000}"/>
    <cellStyle name="20% - Accent2 3 2 2 3 2 5" xfId="4369" xr:uid="{00000000-0005-0000-0000-0000AC100000}"/>
    <cellStyle name="20% - Accent2 3 2 2 3 3" xfId="4370" xr:uid="{00000000-0005-0000-0000-0000AD100000}"/>
    <cellStyle name="20% - Accent2 3 2 2 3 3 2" xfId="4371" xr:uid="{00000000-0005-0000-0000-0000AE100000}"/>
    <cellStyle name="20% - Accent2 3 2 2 3 3 2 2" xfId="4372" xr:uid="{00000000-0005-0000-0000-0000AF100000}"/>
    <cellStyle name="20% - Accent2 3 2 2 3 3 2 2 2" xfId="4373" xr:uid="{00000000-0005-0000-0000-0000B0100000}"/>
    <cellStyle name="20% - Accent2 3 2 2 3 3 2 3" xfId="4374" xr:uid="{00000000-0005-0000-0000-0000B1100000}"/>
    <cellStyle name="20% - Accent2 3 2 2 3 3 3" xfId="4375" xr:uid="{00000000-0005-0000-0000-0000B2100000}"/>
    <cellStyle name="20% - Accent2 3 2 2 3 3 3 2" xfId="4376" xr:uid="{00000000-0005-0000-0000-0000B3100000}"/>
    <cellStyle name="20% - Accent2 3 2 2 3 3 4" xfId="4377" xr:uid="{00000000-0005-0000-0000-0000B4100000}"/>
    <cellStyle name="20% - Accent2 3 2 2 3 4" xfId="4378" xr:uid="{00000000-0005-0000-0000-0000B5100000}"/>
    <cellStyle name="20% - Accent2 3 2 2 3 4 2" xfId="4379" xr:uid="{00000000-0005-0000-0000-0000B6100000}"/>
    <cellStyle name="20% - Accent2 3 2 2 3 4 2 2" xfId="4380" xr:uid="{00000000-0005-0000-0000-0000B7100000}"/>
    <cellStyle name="20% - Accent2 3 2 2 3 4 3" xfId="4381" xr:uid="{00000000-0005-0000-0000-0000B8100000}"/>
    <cellStyle name="20% - Accent2 3 2 2 3 5" xfId="4382" xr:uid="{00000000-0005-0000-0000-0000B9100000}"/>
    <cellStyle name="20% - Accent2 3 2 2 3 5 2" xfId="4383" xr:uid="{00000000-0005-0000-0000-0000BA100000}"/>
    <cellStyle name="20% - Accent2 3 2 2 3 6" xfId="4384" xr:uid="{00000000-0005-0000-0000-0000BB100000}"/>
    <cellStyle name="20% - Accent2 3 2 2 4" xfId="4385" xr:uid="{00000000-0005-0000-0000-0000BC100000}"/>
    <cellStyle name="20% - Accent2 3 2 2 4 2" xfId="4386" xr:uid="{00000000-0005-0000-0000-0000BD100000}"/>
    <cellStyle name="20% - Accent2 3 2 2 4 2 2" xfId="4387" xr:uid="{00000000-0005-0000-0000-0000BE100000}"/>
    <cellStyle name="20% - Accent2 3 2 2 4 2 2 2" xfId="4388" xr:uid="{00000000-0005-0000-0000-0000BF100000}"/>
    <cellStyle name="20% - Accent2 3 2 2 4 2 2 2 2" xfId="4389" xr:uid="{00000000-0005-0000-0000-0000C0100000}"/>
    <cellStyle name="20% - Accent2 3 2 2 4 2 2 3" xfId="4390" xr:uid="{00000000-0005-0000-0000-0000C1100000}"/>
    <cellStyle name="20% - Accent2 3 2 2 4 2 3" xfId="4391" xr:uid="{00000000-0005-0000-0000-0000C2100000}"/>
    <cellStyle name="20% - Accent2 3 2 2 4 2 3 2" xfId="4392" xr:uid="{00000000-0005-0000-0000-0000C3100000}"/>
    <cellStyle name="20% - Accent2 3 2 2 4 2 4" xfId="4393" xr:uid="{00000000-0005-0000-0000-0000C4100000}"/>
    <cellStyle name="20% - Accent2 3 2 2 4 3" xfId="4394" xr:uid="{00000000-0005-0000-0000-0000C5100000}"/>
    <cellStyle name="20% - Accent2 3 2 2 4 3 2" xfId="4395" xr:uid="{00000000-0005-0000-0000-0000C6100000}"/>
    <cellStyle name="20% - Accent2 3 2 2 4 3 2 2" xfId="4396" xr:uid="{00000000-0005-0000-0000-0000C7100000}"/>
    <cellStyle name="20% - Accent2 3 2 2 4 3 3" xfId="4397" xr:uid="{00000000-0005-0000-0000-0000C8100000}"/>
    <cellStyle name="20% - Accent2 3 2 2 4 4" xfId="4398" xr:uid="{00000000-0005-0000-0000-0000C9100000}"/>
    <cellStyle name="20% - Accent2 3 2 2 4 4 2" xfId="4399" xr:uid="{00000000-0005-0000-0000-0000CA100000}"/>
    <cellStyle name="20% - Accent2 3 2 2 4 5" xfId="4400" xr:uid="{00000000-0005-0000-0000-0000CB100000}"/>
    <cellStyle name="20% - Accent2 3 2 2 5" xfId="4401" xr:uid="{00000000-0005-0000-0000-0000CC100000}"/>
    <cellStyle name="20% - Accent2 3 2 2 5 2" xfId="4402" xr:uid="{00000000-0005-0000-0000-0000CD100000}"/>
    <cellStyle name="20% - Accent2 3 2 2 5 2 2" xfId="4403" xr:uid="{00000000-0005-0000-0000-0000CE100000}"/>
    <cellStyle name="20% - Accent2 3 2 2 5 2 2 2" xfId="4404" xr:uid="{00000000-0005-0000-0000-0000CF100000}"/>
    <cellStyle name="20% - Accent2 3 2 2 5 2 3" xfId="4405" xr:uid="{00000000-0005-0000-0000-0000D0100000}"/>
    <cellStyle name="20% - Accent2 3 2 2 5 3" xfId="4406" xr:uid="{00000000-0005-0000-0000-0000D1100000}"/>
    <cellStyle name="20% - Accent2 3 2 2 5 3 2" xfId="4407" xr:uid="{00000000-0005-0000-0000-0000D2100000}"/>
    <cellStyle name="20% - Accent2 3 2 2 5 4" xfId="4408" xr:uid="{00000000-0005-0000-0000-0000D3100000}"/>
    <cellStyle name="20% - Accent2 3 2 2 6" xfId="4409" xr:uid="{00000000-0005-0000-0000-0000D4100000}"/>
    <cellStyle name="20% - Accent2 3 2 2 6 2" xfId="4410" xr:uid="{00000000-0005-0000-0000-0000D5100000}"/>
    <cellStyle name="20% - Accent2 3 2 2 6 2 2" xfId="4411" xr:uid="{00000000-0005-0000-0000-0000D6100000}"/>
    <cellStyle name="20% - Accent2 3 2 2 6 3" xfId="4412" xr:uid="{00000000-0005-0000-0000-0000D7100000}"/>
    <cellStyle name="20% - Accent2 3 2 2 7" xfId="4413" xr:uid="{00000000-0005-0000-0000-0000D8100000}"/>
    <cellStyle name="20% - Accent2 3 2 2 7 2" xfId="4414" xr:uid="{00000000-0005-0000-0000-0000D9100000}"/>
    <cellStyle name="20% - Accent2 3 2 2 8" xfId="4415" xr:uid="{00000000-0005-0000-0000-0000DA100000}"/>
    <cellStyle name="20% - Accent2 3 2 2 9" xfId="4416" xr:uid="{00000000-0005-0000-0000-0000DB100000}"/>
    <cellStyle name="20% - Accent2 3 2 3" xfId="4417" xr:uid="{00000000-0005-0000-0000-0000DC100000}"/>
    <cellStyle name="20% - Accent2 3 2 3 2" xfId="4418" xr:uid="{00000000-0005-0000-0000-0000DD100000}"/>
    <cellStyle name="20% - Accent2 3 2 3 2 2" xfId="4419" xr:uid="{00000000-0005-0000-0000-0000DE100000}"/>
    <cellStyle name="20% - Accent2 3 2 3 2 2 2" xfId="4420" xr:uid="{00000000-0005-0000-0000-0000DF100000}"/>
    <cellStyle name="20% - Accent2 3 2 3 2 2 2 2" xfId="4421" xr:uid="{00000000-0005-0000-0000-0000E0100000}"/>
    <cellStyle name="20% - Accent2 3 2 3 2 2 2 2 2" xfId="4422" xr:uid="{00000000-0005-0000-0000-0000E1100000}"/>
    <cellStyle name="20% - Accent2 3 2 3 2 2 2 2 2 2" xfId="4423" xr:uid="{00000000-0005-0000-0000-0000E2100000}"/>
    <cellStyle name="20% - Accent2 3 2 3 2 2 2 2 3" xfId="4424" xr:uid="{00000000-0005-0000-0000-0000E3100000}"/>
    <cellStyle name="20% - Accent2 3 2 3 2 2 2 3" xfId="4425" xr:uid="{00000000-0005-0000-0000-0000E4100000}"/>
    <cellStyle name="20% - Accent2 3 2 3 2 2 2 3 2" xfId="4426" xr:uid="{00000000-0005-0000-0000-0000E5100000}"/>
    <cellStyle name="20% - Accent2 3 2 3 2 2 2 4" xfId="4427" xr:uid="{00000000-0005-0000-0000-0000E6100000}"/>
    <cellStyle name="20% - Accent2 3 2 3 2 2 3" xfId="4428" xr:uid="{00000000-0005-0000-0000-0000E7100000}"/>
    <cellStyle name="20% - Accent2 3 2 3 2 2 3 2" xfId="4429" xr:uid="{00000000-0005-0000-0000-0000E8100000}"/>
    <cellStyle name="20% - Accent2 3 2 3 2 2 3 2 2" xfId="4430" xr:uid="{00000000-0005-0000-0000-0000E9100000}"/>
    <cellStyle name="20% - Accent2 3 2 3 2 2 3 3" xfId="4431" xr:uid="{00000000-0005-0000-0000-0000EA100000}"/>
    <cellStyle name="20% - Accent2 3 2 3 2 2 4" xfId="4432" xr:uid="{00000000-0005-0000-0000-0000EB100000}"/>
    <cellStyle name="20% - Accent2 3 2 3 2 2 4 2" xfId="4433" xr:uid="{00000000-0005-0000-0000-0000EC100000}"/>
    <cellStyle name="20% - Accent2 3 2 3 2 2 5" xfId="4434" xr:uid="{00000000-0005-0000-0000-0000ED100000}"/>
    <cellStyle name="20% - Accent2 3 2 3 2 3" xfId="4435" xr:uid="{00000000-0005-0000-0000-0000EE100000}"/>
    <cellStyle name="20% - Accent2 3 2 3 2 3 2" xfId="4436" xr:uid="{00000000-0005-0000-0000-0000EF100000}"/>
    <cellStyle name="20% - Accent2 3 2 3 2 3 2 2" xfId="4437" xr:uid="{00000000-0005-0000-0000-0000F0100000}"/>
    <cellStyle name="20% - Accent2 3 2 3 2 3 2 2 2" xfId="4438" xr:uid="{00000000-0005-0000-0000-0000F1100000}"/>
    <cellStyle name="20% - Accent2 3 2 3 2 3 2 3" xfId="4439" xr:uid="{00000000-0005-0000-0000-0000F2100000}"/>
    <cellStyle name="20% - Accent2 3 2 3 2 3 3" xfId="4440" xr:uid="{00000000-0005-0000-0000-0000F3100000}"/>
    <cellStyle name="20% - Accent2 3 2 3 2 3 3 2" xfId="4441" xr:uid="{00000000-0005-0000-0000-0000F4100000}"/>
    <cellStyle name="20% - Accent2 3 2 3 2 3 4" xfId="4442" xr:uid="{00000000-0005-0000-0000-0000F5100000}"/>
    <cellStyle name="20% - Accent2 3 2 3 2 4" xfId="4443" xr:uid="{00000000-0005-0000-0000-0000F6100000}"/>
    <cellStyle name="20% - Accent2 3 2 3 2 4 2" xfId="4444" xr:uid="{00000000-0005-0000-0000-0000F7100000}"/>
    <cellStyle name="20% - Accent2 3 2 3 2 4 2 2" xfId="4445" xr:uid="{00000000-0005-0000-0000-0000F8100000}"/>
    <cellStyle name="20% - Accent2 3 2 3 2 4 3" xfId="4446" xr:uid="{00000000-0005-0000-0000-0000F9100000}"/>
    <cellStyle name="20% - Accent2 3 2 3 2 5" xfId="4447" xr:uid="{00000000-0005-0000-0000-0000FA100000}"/>
    <cellStyle name="20% - Accent2 3 2 3 2 5 2" xfId="4448" xr:uid="{00000000-0005-0000-0000-0000FB100000}"/>
    <cellStyle name="20% - Accent2 3 2 3 2 6" xfId="4449" xr:uid="{00000000-0005-0000-0000-0000FC100000}"/>
    <cellStyle name="20% - Accent2 3 2 3 2 7" xfId="4450" xr:uid="{00000000-0005-0000-0000-0000FD100000}"/>
    <cellStyle name="20% - Accent2 3 2 3 3" xfId="4451" xr:uid="{00000000-0005-0000-0000-0000FE100000}"/>
    <cellStyle name="20% - Accent2 3 2 3 3 2" xfId="4452" xr:uid="{00000000-0005-0000-0000-0000FF100000}"/>
    <cellStyle name="20% - Accent2 3 2 3 3 2 2" xfId="4453" xr:uid="{00000000-0005-0000-0000-000000110000}"/>
    <cellStyle name="20% - Accent2 3 2 3 3 2 2 2" xfId="4454" xr:uid="{00000000-0005-0000-0000-000001110000}"/>
    <cellStyle name="20% - Accent2 3 2 3 3 2 2 2 2" xfId="4455" xr:uid="{00000000-0005-0000-0000-000002110000}"/>
    <cellStyle name="20% - Accent2 3 2 3 3 2 2 2 2 2" xfId="4456" xr:uid="{00000000-0005-0000-0000-000003110000}"/>
    <cellStyle name="20% - Accent2 3 2 3 3 2 2 2 3" xfId="4457" xr:uid="{00000000-0005-0000-0000-000004110000}"/>
    <cellStyle name="20% - Accent2 3 2 3 3 2 2 3" xfId="4458" xr:uid="{00000000-0005-0000-0000-000005110000}"/>
    <cellStyle name="20% - Accent2 3 2 3 3 2 2 3 2" xfId="4459" xr:uid="{00000000-0005-0000-0000-000006110000}"/>
    <cellStyle name="20% - Accent2 3 2 3 3 2 2 4" xfId="4460" xr:uid="{00000000-0005-0000-0000-000007110000}"/>
    <cellStyle name="20% - Accent2 3 2 3 3 2 3" xfId="4461" xr:uid="{00000000-0005-0000-0000-000008110000}"/>
    <cellStyle name="20% - Accent2 3 2 3 3 2 3 2" xfId="4462" xr:uid="{00000000-0005-0000-0000-000009110000}"/>
    <cellStyle name="20% - Accent2 3 2 3 3 2 3 2 2" xfId="4463" xr:uid="{00000000-0005-0000-0000-00000A110000}"/>
    <cellStyle name="20% - Accent2 3 2 3 3 2 3 3" xfId="4464" xr:uid="{00000000-0005-0000-0000-00000B110000}"/>
    <cellStyle name="20% - Accent2 3 2 3 3 2 4" xfId="4465" xr:uid="{00000000-0005-0000-0000-00000C110000}"/>
    <cellStyle name="20% - Accent2 3 2 3 3 2 4 2" xfId="4466" xr:uid="{00000000-0005-0000-0000-00000D110000}"/>
    <cellStyle name="20% - Accent2 3 2 3 3 2 5" xfId="4467" xr:uid="{00000000-0005-0000-0000-00000E110000}"/>
    <cellStyle name="20% - Accent2 3 2 3 3 3" xfId="4468" xr:uid="{00000000-0005-0000-0000-00000F110000}"/>
    <cellStyle name="20% - Accent2 3 2 3 3 3 2" xfId="4469" xr:uid="{00000000-0005-0000-0000-000010110000}"/>
    <cellStyle name="20% - Accent2 3 2 3 3 3 2 2" xfId="4470" xr:uid="{00000000-0005-0000-0000-000011110000}"/>
    <cellStyle name="20% - Accent2 3 2 3 3 3 2 2 2" xfId="4471" xr:uid="{00000000-0005-0000-0000-000012110000}"/>
    <cellStyle name="20% - Accent2 3 2 3 3 3 2 3" xfId="4472" xr:uid="{00000000-0005-0000-0000-000013110000}"/>
    <cellStyle name="20% - Accent2 3 2 3 3 3 3" xfId="4473" xr:uid="{00000000-0005-0000-0000-000014110000}"/>
    <cellStyle name="20% - Accent2 3 2 3 3 3 3 2" xfId="4474" xr:uid="{00000000-0005-0000-0000-000015110000}"/>
    <cellStyle name="20% - Accent2 3 2 3 3 3 4" xfId="4475" xr:uid="{00000000-0005-0000-0000-000016110000}"/>
    <cellStyle name="20% - Accent2 3 2 3 3 4" xfId="4476" xr:uid="{00000000-0005-0000-0000-000017110000}"/>
    <cellStyle name="20% - Accent2 3 2 3 3 4 2" xfId="4477" xr:uid="{00000000-0005-0000-0000-000018110000}"/>
    <cellStyle name="20% - Accent2 3 2 3 3 4 2 2" xfId="4478" xr:uid="{00000000-0005-0000-0000-000019110000}"/>
    <cellStyle name="20% - Accent2 3 2 3 3 4 3" xfId="4479" xr:uid="{00000000-0005-0000-0000-00001A110000}"/>
    <cellStyle name="20% - Accent2 3 2 3 3 5" xfId="4480" xr:uid="{00000000-0005-0000-0000-00001B110000}"/>
    <cellStyle name="20% - Accent2 3 2 3 3 5 2" xfId="4481" xr:uid="{00000000-0005-0000-0000-00001C110000}"/>
    <cellStyle name="20% - Accent2 3 2 3 3 6" xfId="4482" xr:uid="{00000000-0005-0000-0000-00001D110000}"/>
    <cellStyle name="20% - Accent2 3 2 3 3 7" xfId="4483" xr:uid="{00000000-0005-0000-0000-00001E110000}"/>
    <cellStyle name="20% - Accent2 3 2 3 4" xfId="4484" xr:uid="{00000000-0005-0000-0000-00001F110000}"/>
    <cellStyle name="20% - Accent2 3 2 3 4 2" xfId="4485" xr:uid="{00000000-0005-0000-0000-000020110000}"/>
    <cellStyle name="20% - Accent2 3 2 3 4 2 2" xfId="4486" xr:uid="{00000000-0005-0000-0000-000021110000}"/>
    <cellStyle name="20% - Accent2 3 2 3 4 2 2 2" xfId="4487" xr:uid="{00000000-0005-0000-0000-000022110000}"/>
    <cellStyle name="20% - Accent2 3 2 3 4 2 2 2 2" xfId="4488" xr:uid="{00000000-0005-0000-0000-000023110000}"/>
    <cellStyle name="20% - Accent2 3 2 3 4 2 2 3" xfId="4489" xr:uid="{00000000-0005-0000-0000-000024110000}"/>
    <cellStyle name="20% - Accent2 3 2 3 4 2 3" xfId="4490" xr:uid="{00000000-0005-0000-0000-000025110000}"/>
    <cellStyle name="20% - Accent2 3 2 3 4 2 3 2" xfId="4491" xr:uid="{00000000-0005-0000-0000-000026110000}"/>
    <cellStyle name="20% - Accent2 3 2 3 4 2 4" xfId="4492" xr:uid="{00000000-0005-0000-0000-000027110000}"/>
    <cellStyle name="20% - Accent2 3 2 3 4 3" xfId="4493" xr:uid="{00000000-0005-0000-0000-000028110000}"/>
    <cellStyle name="20% - Accent2 3 2 3 4 3 2" xfId="4494" xr:uid="{00000000-0005-0000-0000-000029110000}"/>
    <cellStyle name="20% - Accent2 3 2 3 4 3 2 2" xfId="4495" xr:uid="{00000000-0005-0000-0000-00002A110000}"/>
    <cellStyle name="20% - Accent2 3 2 3 4 3 3" xfId="4496" xr:uid="{00000000-0005-0000-0000-00002B110000}"/>
    <cellStyle name="20% - Accent2 3 2 3 4 4" xfId="4497" xr:uid="{00000000-0005-0000-0000-00002C110000}"/>
    <cellStyle name="20% - Accent2 3 2 3 4 4 2" xfId="4498" xr:uid="{00000000-0005-0000-0000-00002D110000}"/>
    <cellStyle name="20% - Accent2 3 2 3 4 5" xfId="4499" xr:uid="{00000000-0005-0000-0000-00002E110000}"/>
    <cellStyle name="20% - Accent2 3 2 3 5" xfId="4500" xr:uid="{00000000-0005-0000-0000-00002F110000}"/>
    <cellStyle name="20% - Accent2 3 2 3 5 2" xfId="4501" xr:uid="{00000000-0005-0000-0000-000030110000}"/>
    <cellStyle name="20% - Accent2 3 2 3 5 2 2" xfId="4502" xr:uid="{00000000-0005-0000-0000-000031110000}"/>
    <cellStyle name="20% - Accent2 3 2 3 5 2 2 2" xfId="4503" xr:uid="{00000000-0005-0000-0000-000032110000}"/>
    <cellStyle name="20% - Accent2 3 2 3 5 2 3" xfId="4504" xr:uid="{00000000-0005-0000-0000-000033110000}"/>
    <cellStyle name="20% - Accent2 3 2 3 5 3" xfId="4505" xr:uid="{00000000-0005-0000-0000-000034110000}"/>
    <cellStyle name="20% - Accent2 3 2 3 5 3 2" xfId="4506" xr:uid="{00000000-0005-0000-0000-000035110000}"/>
    <cellStyle name="20% - Accent2 3 2 3 5 4" xfId="4507" xr:uid="{00000000-0005-0000-0000-000036110000}"/>
    <cellStyle name="20% - Accent2 3 2 3 6" xfId="4508" xr:uid="{00000000-0005-0000-0000-000037110000}"/>
    <cellStyle name="20% - Accent2 3 2 3 6 2" xfId="4509" xr:uid="{00000000-0005-0000-0000-000038110000}"/>
    <cellStyle name="20% - Accent2 3 2 3 6 2 2" xfId="4510" xr:uid="{00000000-0005-0000-0000-000039110000}"/>
    <cellStyle name="20% - Accent2 3 2 3 6 3" xfId="4511" xr:uid="{00000000-0005-0000-0000-00003A110000}"/>
    <cellStyle name="20% - Accent2 3 2 3 7" xfId="4512" xr:uid="{00000000-0005-0000-0000-00003B110000}"/>
    <cellStyle name="20% - Accent2 3 2 3 7 2" xfId="4513" xr:uid="{00000000-0005-0000-0000-00003C110000}"/>
    <cellStyle name="20% - Accent2 3 2 3 8" xfId="4514" xr:uid="{00000000-0005-0000-0000-00003D110000}"/>
    <cellStyle name="20% - Accent2 3 2 3 9" xfId="4515" xr:uid="{00000000-0005-0000-0000-00003E110000}"/>
    <cellStyle name="20% - Accent2 3 2 4" xfId="4516" xr:uid="{00000000-0005-0000-0000-00003F110000}"/>
    <cellStyle name="20% - Accent2 3 2 4 2" xfId="4517" xr:uid="{00000000-0005-0000-0000-000040110000}"/>
    <cellStyle name="20% - Accent2 3 2 4 2 2" xfId="4518" xr:uid="{00000000-0005-0000-0000-000041110000}"/>
    <cellStyle name="20% - Accent2 3 2 4 2 2 2" xfId="4519" xr:uid="{00000000-0005-0000-0000-000042110000}"/>
    <cellStyle name="20% - Accent2 3 2 4 2 2 2 2" xfId="4520" xr:uid="{00000000-0005-0000-0000-000043110000}"/>
    <cellStyle name="20% - Accent2 3 2 4 2 2 2 2 2" xfId="4521" xr:uid="{00000000-0005-0000-0000-000044110000}"/>
    <cellStyle name="20% - Accent2 3 2 4 2 2 2 3" xfId="4522" xr:uid="{00000000-0005-0000-0000-000045110000}"/>
    <cellStyle name="20% - Accent2 3 2 4 2 2 3" xfId="4523" xr:uid="{00000000-0005-0000-0000-000046110000}"/>
    <cellStyle name="20% - Accent2 3 2 4 2 2 3 2" xfId="4524" xr:uid="{00000000-0005-0000-0000-000047110000}"/>
    <cellStyle name="20% - Accent2 3 2 4 2 2 4" xfId="4525" xr:uid="{00000000-0005-0000-0000-000048110000}"/>
    <cellStyle name="20% - Accent2 3 2 4 2 3" xfId="4526" xr:uid="{00000000-0005-0000-0000-000049110000}"/>
    <cellStyle name="20% - Accent2 3 2 4 2 3 2" xfId="4527" xr:uid="{00000000-0005-0000-0000-00004A110000}"/>
    <cellStyle name="20% - Accent2 3 2 4 2 3 2 2" xfId="4528" xr:uid="{00000000-0005-0000-0000-00004B110000}"/>
    <cellStyle name="20% - Accent2 3 2 4 2 3 3" xfId="4529" xr:uid="{00000000-0005-0000-0000-00004C110000}"/>
    <cellStyle name="20% - Accent2 3 2 4 2 4" xfId="4530" xr:uid="{00000000-0005-0000-0000-00004D110000}"/>
    <cellStyle name="20% - Accent2 3 2 4 2 4 2" xfId="4531" xr:uid="{00000000-0005-0000-0000-00004E110000}"/>
    <cellStyle name="20% - Accent2 3 2 4 2 5" xfId="4532" xr:uid="{00000000-0005-0000-0000-00004F110000}"/>
    <cellStyle name="20% - Accent2 3 2 4 3" xfId="4533" xr:uid="{00000000-0005-0000-0000-000050110000}"/>
    <cellStyle name="20% - Accent2 3 2 4 3 2" xfId="4534" xr:uid="{00000000-0005-0000-0000-000051110000}"/>
    <cellStyle name="20% - Accent2 3 2 4 3 2 2" xfId="4535" xr:uid="{00000000-0005-0000-0000-000052110000}"/>
    <cellStyle name="20% - Accent2 3 2 4 3 2 2 2" xfId="4536" xr:uid="{00000000-0005-0000-0000-000053110000}"/>
    <cellStyle name="20% - Accent2 3 2 4 3 2 3" xfId="4537" xr:uid="{00000000-0005-0000-0000-000054110000}"/>
    <cellStyle name="20% - Accent2 3 2 4 3 3" xfId="4538" xr:uid="{00000000-0005-0000-0000-000055110000}"/>
    <cellStyle name="20% - Accent2 3 2 4 3 3 2" xfId="4539" xr:uid="{00000000-0005-0000-0000-000056110000}"/>
    <cellStyle name="20% - Accent2 3 2 4 3 4" xfId="4540" xr:uid="{00000000-0005-0000-0000-000057110000}"/>
    <cellStyle name="20% - Accent2 3 2 4 4" xfId="4541" xr:uid="{00000000-0005-0000-0000-000058110000}"/>
    <cellStyle name="20% - Accent2 3 2 4 4 2" xfId="4542" xr:uid="{00000000-0005-0000-0000-000059110000}"/>
    <cellStyle name="20% - Accent2 3 2 4 4 2 2" xfId="4543" xr:uid="{00000000-0005-0000-0000-00005A110000}"/>
    <cellStyle name="20% - Accent2 3 2 4 4 3" xfId="4544" xr:uid="{00000000-0005-0000-0000-00005B110000}"/>
    <cellStyle name="20% - Accent2 3 2 4 5" xfId="4545" xr:uid="{00000000-0005-0000-0000-00005C110000}"/>
    <cellStyle name="20% - Accent2 3 2 4 5 2" xfId="4546" xr:uid="{00000000-0005-0000-0000-00005D110000}"/>
    <cellStyle name="20% - Accent2 3 2 4 6" xfId="4547" xr:uid="{00000000-0005-0000-0000-00005E110000}"/>
    <cellStyle name="20% - Accent2 3 2 4 7" xfId="4548" xr:uid="{00000000-0005-0000-0000-00005F110000}"/>
    <cellStyle name="20% - Accent2 3 2 5" xfId="4549" xr:uid="{00000000-0005-0000-0000-000060110000}"/>
    <cellStyle name="20% - Accent2 3 2 5 2" xfId="4550" xr:uid="{00000000-0005-0000-0000-000061110000}"/>
    <cellStyle name="20% - Accent2 3 2 5 2 2" xfId="4551" xr:uid="{00000000-0005-0000-0000-000062110000}"/>
    <cellStyle name="20% - Accent2 3 2 5 2 2 2" xfId="4552" xr:uid="{00000000-0005-0000-0000-000063110000}"/>
    <cellStyle name="20% - Accent2 3 2 5 2 2 2 2" xfId="4553" xr:uid="{00000000-0005-0000-0000-000064110000}"/>
    <cellStyle name="20% - Accent2 3 2 5 2 2 2 2 2" xfId="4554" xr:uid="{00000000-0005-0000-0000-000065110000}"/>
    <cellStyle name="20% - Accent2 3 2 5 2 2 2 3" xfId="4555" xr:uid="{00000000-0005-0000-0000-000066110000}"/>
    <cellStyle name="20% - Accent2 3 2 5 2 2 3" xfId="4556" xr:uid="{00000000-0005-0000-0000-000067110000}"/>
    <cellStyle name="20% - Accent2 3 2 5 2 2 3 2" xfId="4557" xr:uid="{00000000-0005-0000-0000-000068110000}"/>
    <cellStyle name="20% - Accent2 3 2 5 2 2 4" xfId="4558" xr:uid="{00000000-0005-0000-0000-000069110000}"/>
    <cellStyle name="20% - Accent2 3 2 5 2 3" xfId="4559" xr:uid="{00000000-0005-0000-0000-00006A110000}"/>
    <cellStyle name="20% - Accent2 3 2 5 2 3 2" xfId="4560" xr:uid="{00000000-0005-0000-0000-00006B110000}"/>
    <cellStyle name="20% - Accent2 3 2 5 2 3 2 2" xfId="4561" xr:uid="{00000000-0005-0000-0000-00006C110000}"/>
    <cellStyle name="20% - Accent2 3 2 5 2 3 3" xfId="4562" xr:uid="{00000000-0005-0000-0000-00006D110000}"/>
    <cellStyle name="20% - Accent2 3 2 5 2 4" xfId="4563" xr:uid="{00000000-0005-0000-0000-00006E110000}"/>
    <cellStyle name="20% - Accent2 3 2 5 2 4 2" xfId="4564" xr:uid="{00000000-0005-0000-0000-00006F110000}"/>
    <cellStyle name="20% - Accent2 3 2 5 2 5" xfId="4565" xr:uid="{00000000-0005-0000-0000-000070110000}"/>
    <cellStyle name="20% - Accent2 3 2 5 3" xfId="4566" xr:uid="{00000000-0005-0000-0000-000071110000}"/>
    <cellStyle name="20% - Accent2 3 2 5 3 2" xfId="4567" xr:uid="{00000000-0005-0000-0000-000072110000}"/>
    <cellStyle name="20% - Accent2 3 2 5 3 2 2" xfId="4568" xr:uid="{00000000-0005-0000-0000-000073110000}"/>
    <cellStyle name="20% - Accent2 3 2 5 3 2 2 2" xfId="4569" xr:uid="{00000000-0005-0000-0000-000074110000}"/>
    <cellStyle name="20% - Accent2 3 2 5 3 2 3" xfId="4570" xr:uid="{00000000-0005-0000-0000-000075110000}"/>
    <cellStyle name="20% - Accent2 3 2 5 3 3" xfId="4571" xr:uid="{00000000-0005-0000-0000-000076110000}"/>
    <cellStyle name="20% - Accent2 3 2 5 3 3 2" xfId="4572" xr:uid="{00000000-0005-0000-0000-000077110000}"/>
    <cellStyle name="20% - Accent2 3 2 5 3 4" xfId="4573" xr:uid="{00000000-0005-0000-0000-000078110000}"/>
    <cellStyle name="20% - Accent2 3 2 5 4" xfId="4574" xr:uid="{00000000-0005-0000-0000-000079110000}"/>
    <cellStyle name="20% - Accent2 3 2 5 4 2" xfId="4575" xr:uid="{00000000-0005-0000-0000-00007A110000}"/>
    <cellStyle name="20% - Accent2 3 2 5 4 2 2" xfId="4576" xr:uid="{00000000-0005-0000-0000-00007B110000}"/>
    <cellStyle name="20% - Accent2 3 2 5 4 3" xfId="4577" xr:uid="{00000000-0005-0000-0000-00007C110000}"/>
    <cellStyle name="20% - Accent2 3 2 5 5" xfId="4578" xr:uid="{00000000-0005-0000-0000-00007D110000}"/>
    <cellStyle name="20% - Accent2 3 2 5 5 2" xfId="4579" xr:uid="{00000000-0005-0000-0000-00007E110000}"/>
    <cellStyle name="20% - Accent2 3 2 5 6" xfId="4580" xr:uid="{00000000-0005-0000-0000-00007F110000}"/>
    <cellStyle name="20% - Accent2 3 2 5 7" xfId="4581" xr:uid="{00000000-0005-0000-0000-000080110000}"/>
    <cellStyle name="20% - Accent2 3 2 6" xfId="4582" xr:uid="{00000000-0005-0000-0000-000081110000}"/>
    <cellStyle name="20% - Accent2 3 2 6 2" xfId="4583" xr:uid="{00000000-0005-0000-0000-000082110000}"/>
    <cellStyle name="20% - Accent2 3 2 6 2 2" xfId="4584" xr:uid="{00000000-0005-0000-0000-000083110000}"/>
    <cellStyle name="20% - Accent2 3 2 6 2 2 2" xfId="4585" xr:uid="{00000000-0005-0000-0000-000084110000}"/>
    <cellStyle name="20% - Accent2 3 2 6 2 2 2 2" xfId="4586" xr:uid="{00000000-0005-0000-0000-000085110000}"/>
    <cellStyle name="20% - Accent2 3 2 6 2 2 3" xfId="4587" xr:uid="{00000000-0005-0000-0000-000086110000}"/>
    <cellStyle name="20% - Accent2 3 2 6 2 3" xfId="4588" xr:uid="{00000000-0005-0000-0000-000087110000}"/>
    <cellStyle name="20% - Accent2 3 2 6 2 3 2" xfId="4589" xr:uid="{00000000-0005-0000-0000-000088110000}"/>
    <cellStyle name="20% - Accent2 3 2 6 2 4" xfId="4590" xr:uid="{00000000-0005-0000-0000-000089110000}"/>
    <cellStyle name="20% - Accent2 3 2 6 3" xfId="4591" xr:uid="{00000000-0005-0000-0000-00008A110000}"/>
    <cellStyle name="20% - Accent2 3 2 6 3 2" xfId="4592" xr:uid="{00000000-0005-0000-0000-00008B110000}"/>
    <cellStyle name="20% - Accent2 3 2 6 3 2 2" xfId="4593" xr:uid="{00000000-0005-0000-0000-00008C110000}"/>
    <cellStyle name="20% - Accent2 3 2 6 3 3" xfId="4594" xr:uid="{00000000-0005-0000-0000-00008D110000}"/>
    <cellStyle name="20% - Accent2 3 2 6 4" xfId="4595" xr:uid="{00000000-0005-0000-0000-00008E110000}"/>
    <cellStyle name="20% - Accent2 3 2 6 4 2" xfId="4596" xr:uid="{00000000-0005-0000-0000-00008F110000}"/>
    <cellStyle name="20% - Accent2 3 2 6 5" xfId="4597" xr:uid="{00000000-0005-0000-0000-000090110000}"/>
    <cellStyle name="20% - Accent2 3 2 6 6" xfId="4598" xr:uid="{00000000-0005-0000-0000-000091110000}"/>
    <cellStyle name="20% - Accent2 3 2 7" xfId="4599" xr:uid="{00000000-0005-0000-0000-000092110000}"/>
    <cellStyle name="20% - Accent2 3 2 7 2" xfId="4600" xr:uid="{00000000-0005-0000-0000-000093110000}"/>
    <cellStyle name="20% - Accent2 3 2 7 2 2" xfId="4601" xr:uid="{00000000-0005-0000-0000-000094110000}"/>
    <cellStyle name="20% - Accent2 3 2 7 2 2 2" xfId="4602" xr:uid="{00000000-0005-0000-0000-000095110000}"/>
    <cellStyle name="20% - Accent2 3 2 7 2 3" xfId="4603" xr:uid="{00000000-0005-0000-0000-000096110000}"/>
    <cellStyle name="20% - Accent2 3 2 7 3" xfId="4604" xr:uid="{00000000-0005-0000-0000-000097110000}"/>
    <cellStyle name="20% - Accent2 3 2 7 3 2" xfId="4605" xr:uid="{00000000-0005-0000-0000-000098110000}"/>
    <cellStyle name="20% - Accent2 3 2 7 4" xfId="4606" xr:uid="{00000000-0005-0000-0000-000099110000}"/>
    <cellStyle name="20% - Accent2 3 2 8" xfId="4607" xr:uid="{00000000-0005-0000-0000-00009A110000}"/>
    <cellStyle name="20% - Accent2 3 2 8 2" xfId="4608" xr:uid="{00000000-0005-0000-0000-00009B110000}"/>
    <cellStyle name="20% - Accent2 3 2 8 2 2" xfId="4609" xr:uid="{00000000-0005-0000-0000-00009C110000}"/>
    <cellStyle name="20% - Accent2 3 2 8 3" xfId="4610" xr:uid="{00000000-0005-0000-0000-00009D110000}"/>
    <cellStyle name="20% - Accent2 3 2 9" xfId="4611" xr:uid="{00000000-0005-0000-0000-00009E110000}"/>
    <cellStyle name="20% - Accent2 3 2 9 2" xfId="4612" xr:uid="{00000000-0005-0000-0000-00009F110000}"/>
    <cellStyle name="20% - Accent2 3 3" xfId="4613" xr:uid="{00000000-0005-0000-0000-0000A0110000}"/>
    <cellStyle name="20% - Accent2 3 3 2" xfId="4614" xr:uid="{00000000-0005-0000-0000-0000A1110000}"/>
    <cellStyle name="20% - Accent2 3 3 2 2" xfId="4615" xr:uid="{00000000-0005-0000-0000-0000A2110000}"/>
    <cellStyle name="20% - Accent2 3 3 2 2 2" xfId="4616" xr:uid="{00000000-0005-0000-0000-0000A3110000}"/>
    <cellStyle name="20% - Accent2 3 3 2 2 2 2" xfId="4617" xr:uid="{00000000-0005-0000-0000-0000A4110000}"/>
    <cellStyle name="20% - Accent2 3 3 2 2 2 2 2" xfId="4618" xr:uid="{00000000-0005-0000-0000-0000A5110000}"/>
    <cellStyle name="20% - Accent2 3 3 2 2 2 2 2 2" xfId="4619" xr:uid="{00000000-0005-0000-0000-0000A6110000}"/>
    <cellStyle name="20% - Accent2 3 3 2 2 2 2 3" xfId="4620" xr:uid="{00000000-0005-0000-0000-0000A7110000}"/>
    <cellStyle name="20% - Accent2 3 3 2 2 2 3" xfId="4621" xr:uid="{00000000-0005-0000-0000-0000A8110000}"/>
    <cellStyle name="20% - Accent2 3 3 2 2 2 3 2" xfId="4622" xr:uid="{00000000-0005-0000-0000-0000A9110000}"/>
    <cellStyle name="20% - Accent2 3 3 2 2 2 4" xfId="4623" xr:uid="{00000000-0005-0000-0000-0000AA110000}"/>
    <cellStyle name="20% - Accent2 3 3 2 2 3" xfId="4624" xr:uid="{00000000-0005-0000-0000-0000AB110000}"/>
    <cellStyle name="20% - Accent2 3 3 2 2 3 2" xfId="4625" xr:uid="{00000000-0005-0000-0000-0000AC110000}"/>
    <cellStyle name="20% - Accent2 3 3 2 2 3 2 2" xfId="4626" xr:uid="{00000000-0005-0000-0000-0000AD110000}"/>
    <cellStyle name="20% - Accent2 3 3 2 2 3 3" xfId="4627" xr:uid="{00000000-0005-0000-0000-0000AE110000}"/>
    <cellStyle name="20% - Accent2 3 3 2 2 4" xfId="4628" xr:uid="{00000000-0005-0000-0000-0000AF110000}"/>
    <cellStyle name="20% - Accent2 3 3 2 2 4 2" xfId="4629" xr:uid="{00000000-0005-0000-0000-0000B0110000}"/>
    <cellStyle name="20% - Accent2 3 3 2 2 5" xfId="4630" xr:uid="{00000000-0005-0000-0000-0000B1110000}"/>
    <cellStyle name="20% - Accent2 3 3 2 3" xfId="4631" xr:uid="{00000000-0005-0000-0000-0000B2110000}"/>
    <cellStyle name="20% - Accent2 3 3 2 3 2" xfId="4632" xr:uid="{00000000-0005-0000-0000-0000B3110000}"/>
    <cellStyle name="20% - Accent2 3 3 2 3 2 2" xfId="4633" xr:uid="{00000000-0005-0000-0000-0000B4110000}"/>
    <cellStyle name="20% - Accent2 3 3 2 3 2 2 2" xfId="4634" xr:uid="{00000000-0005-0000-0000-0000B5110000}"/>
    <cellStyle name="20% - Accent2 3 3 2 3 2 3" xfId="4635" xr:uid="{00000000-0005-0000-0000-0000B6110000}"/>
    <cellStyle name="20% - Accent2 3 3 2 3 3" xfId="4636" xr:uid="{00000000-0005-0000-0000-0000B7110000}"/>
    <cellStyle name="20% - Accent2 3 3 2 3 3 2" xfId="4637" xr:uid="{00000000-0005-0000-0000-0000B8110000}"/>
    <cellStyle name="20% - Accent2 3 3 2 3 4" xfId="4638" xr:uid="{00000000-0005-0000-0000-0000B9110000}"/>
    <cellStyle name="20% - Accent2 3 3 2 4" xfId="4639" xr:uid="{00000000-0005-0000-0000-0000BA110000}"/>
    <cellStyle name="20% - Accent2 3 3 2 4 2" xfId="4640" xr:uid="{00000000-0005-0000-0000-0000BB110000}"/>
    <cellStyle name="20% - Accent2 3 3 2 4 2 2" xfId="4641" xr:uid="{00000000-0005-0000-0000-0000BC110000}"/>
    <cellStyle name="20% - Accent2 3 3 2 4 3" xfId="4642" xr:uid="{00000000-0005-0000-0000-0000BD110000}"/>
    <cellStyle name="20% - Accent2 3 3 2 5" xfId="4643" xr:uid="{00000000-0005-0000-0000-0000BE110000}"/>
    <cellStyle name="20% - Accent2 3 3 2 5 2" xfId="4644" xr:uid="{00000000-0005-0000-0000-0000BF110000}"/>
    <cellStyle name="20% - Accent2 3 3 2 6" xfId="4645" xr:uid="{00000000-0005-0000-0000-0000C0110000}"/>
    <cellStyle name="20% - Accent2 3 3 3" xfId="4646" xr:uid="{00000000-0005-0000-0000-0000C1110000}"/>
    <cellStyle name="20% - Accent2 3 3 3 2" xfId="4647" xr:uid="{00000000-0005-0000-0000-0000C2110000}"/>
    <cellStyle name="20% - Accent2 3 3 3 2 2" xfId="4648" xr:uid="{00000000-0005-0000-0000-0000C3110000}"/>
    <cellStyle name="20% - Accent2 3 3 3 2 2 2" xfId="4649" xr:uid="{00000000-0005-0000-0000-0000C4110000}"/>
    <cellStyle name="20% - Accent2 3 3 3 2 2 2 2" xfId="4650" xr:uid="{00000000-0005-0000-0000-0000C5110000}"/>
    <cellStyle name="20% - Accent2 3 3 3 2 2 2 2 2" xfId="4651" xr:uid="{00000000-0005-0000-0000-0000C6110000}"/>
    <cellStyle name="20% - Accent2 3 3 3 2 2 2 3" xfId="4652" xr:uid="{00000000-0005-0000-0000-0000C7110000}"/>
    <cellStyle name="20% - Accent2 3 3 3 2 2 3" xfId="4653" xr:uid="{00000000-0005-0000-0000-0000C8110000}"/>
    <cellStyle name="20% - Accent2 3 3 3 2 2 3 2" xfId="4654" xr:uid="{00000000-0005-0000-0000-0000C9110000}"/>
    <cellStyle name="20% - Accent2 3 3 3 2 2 4" xfId="4655" xr:uid="{00000000-0005-0000-0000-0000CA110000}"/>
    <cellStyle name="20% - Accent2 3 3 3 2 3" xfId="4656" xr:uid="{00000000-0005-0000-0000-0000CB110000}"/>
    <cellStyle name="20% - Accent2 3 3 3 2 3 2" xfId="4657" xr:uid="{00000000-0005-0000-0000-0000CC110000}"/>
    <cellStyle name="20% - Accent2 3 3 3 2 3 2 2" xfId="4658" xr:uid="{00000000-0005-0000-0000-0000CD110000}"/>
    <cellStyle name="20% - Accent2 3 3 3 2 3 3" xfId="4659" xr:uid="{00000000-0005-0000-0000-0000CE110000}"/>
    <cellStyle name="20% - Accent2 3 3 3 2 4" xfId="4660" xr:uid="{00000000-0005-0000-0000-0000CF110000}"/>
    <cellStyle name="20% - Accent2 3 3 3 2 4 2" xfId="4661" xr:uid="{00000000-0005-0000-0000-0000D0110000}"/>
    <cellStyle name="20% - Accent2 3 3 3 2 5" xfId="4662" xr:uid="{00000000-0005-0000-0000-0000D1110000}"/>
    <cellStyle name="20% - Accent2 3 3 3 3" xfId="4663" xr:uid="{00000000-0005-0000-0000-0000D2110000}"/>
    <cellStyle name="20% - Accent2 3 3 3 3 2" xfId="4664" xr:uid="{00000000-0005-0000-0000-0000D3110000}"/>
    <cellStyle name="20% - Accent2 3 3 3 3 2 2" xfId="4665" xr:uid="{00000000-0005-0000-0000-0000D4110000}"/>
    <cellStyle name="20% - Accent2 3 3 3 3 2 2 2" xfId="4666" xr:uid="{00000000-0005-0000-0000-0000D5110000}"/>
    <cellStyle name="20% - Accent2 3 3 3 3 2 3" xfId="4667" xr:uid="{00000000-0005-0000-0000-0000D6110000}"/>
    <cellStyle name="20% - Accent2 3 3 3 3 3" xfId="4668" xr:uid="{00000000-0005-0000-0000-0000D7110000}"/>
    <cellStyle name="20% - Accent2 3 3 3 3 3 2" xfId="4669" xr:uid="{00000000-0005-0000-0000-0000D8110000}"/>
    <cellStyle name="20% - Accent2 3 3 3 3 4" xfId="4670" xr:uid="{00000000-0005-0000-0000-0000D9110000}"/>
    <cellStyle name="20% - Accent2 3 3 3 4" xfId="4671" xr:uid="{00000000-0005-0000-0000-0000DA110000}"/>
    <cellStyle name="20% - Accent2 3 3 3 4 2" xfId="4672" xr:uid="{00000000-0005-0000-0000-0000DB110000}"/>
    <cellStyle name="20% - Accent2 3 3 3 4 2 2" xfId="4673" xr:uid="{00000000-0005-0000-0000-0000DC110000}"/>
    <cellStyle name="20% - Accent2 3 3 3 4 3" xfId="4674" xr:uid="{00000000-0005-0000-0000-0000DD110000}"/>
    <cellStyle name="20% - Accent2 3 3 3 5" xfId="4675" xr:uid="{00000000-0005-0000-0000-0000DE110000}"/>
    <cellStyle name="20% - Accent2 3 3 3 5 2" xfId="4676" xr:uid="{00000000-0005-0000-0000-0000DF110000}"/>
    <cellStyle name="20% - Accent2 3 3 3 6" xfId="4677" xr:uid="{00000000-0005-0000-0000-0000E0110000}"/>
    <cellStyle name="20% - Accent2 3 3 4" xfId="4678" xr:uid="{00000000-0005-0000-0000-0000E1110000}"/>
    <cellStyle name="20% - Accent2 3 3 4 2" xfId="4679" xr:uid="{00000000-0005-0000-0000-0000E2110000}"/>
    <cellStyle name="20% - Accent2 3 3 4 2 2" xfId="4680" xr:uid="{00000000-0005-0000-0000-0000E3110000}"/>
    <cellStyle name="20% - Accent2 3 3 4 2 2 2" xfId="4681" xr:uid="{00000000-0005-0000-0000-0000E4110000}"/>
    <cellStyle name="20% - Accent2 3 3 4 2 2 2 2" xfId="4682" xr:uid="{00000000-0005-0000-0000-0000E5110000}"/>
    <cellStyle name="20% - Accent2 3 3 4 2 2 3" xfId="4683" xr:uid="{00000000-0005-0000-0000-0000E6110000}"/>
    <cellStyle name="20% - Accent2 3 3 4 2 3" xfId="4684" xr:uid="{00000000-0005-0000-0000-0000E7110000}"/>
    <cellStyle name="20% - Accent2 3 3 4 2 3 2" xfId="4685" xr:uid="{00000000-0005-0000-0000-0000E8110000}"/>
    <cellStyle name="20% - Accent2 3 3 4 2 4" xfId="4686" xr:uid="{00000000-0005-0000-0000-0000E9110000}"/>
    <cellStyle name="20% - Accent2 3 3 4 3" xfId="4687" xr:uid="{00000000-0005-0000-0000-0000EA110000}"/>
    <cellStyle name="20% - Accent2 3 3 4 3 2" xfId="4688" xr:uid="{00000000-0005-0000-0000-0000EB110000}"/>
    <cellStyle name="20% - Accent2 3 3 4 3 2 2" xfId="4689" xr:uid="{00000000-0005-0000-0000-0000EC110000}"/>
    <cellStyle name="20% - Accent2 3 3 4 3 3" xfId="4690" xr:uid="{00000000-0005-0000-0000-0000ED110000}"/>
    <cellStyle name="20% - Accent2 3 3 4 4" xfId="4691" xr:uid="{00000000-0005-0000-0000-0000EE110000}"/>
    <cellStyle name="20% - Accent2 3 3 4 4 2" xfId="4692" xr:uid="{00000000-0005-0000-0000-0000EF110000}"/>
    <cellStyle name="20% - Accent2 3 3 4 5" xfId="4693" xr:uid="{00000000-0005-0000-0000-0000F0110000}"/>
    <cellStyle name="20% - Accent2 3 3 5" xfId="4694" xr:uid="{00000000-0005-0000-0000-0000F1110000}"/>
    <cellStyle name="20% - Accent2 3 3 5 2" xfId="4695" xr:uid="{00000000-0005-0000-0000-0000F2110000}"/>
    <cellStyle name="20% - Accent2 3 3 5 2 2" xfId="4696" xr:uid="{00000000-0005-0000-0000-0000F3110000}"/>
    <cellStyle name="20% - Accent2 3 3 5 2 2 2" xfId="4697" xr:uid="{00000000-0005-0000-0000-0000F4110000}"/>
    <cellStyle name="20% - Accent2 3 3 5 2 3" xfId="4698" xr:uid="{00000000-0005-0000-0000-0000F5110000}"/>
    <cellStyle name="20% - Accent2 3 3 5 3" xfId="4699" xr:uid="{00000000-0005-0000-0000-0000F6110000}"/>
    <cellStyle name="20% - Accent2 3 3 5 3 2" xfId="4700" xr:uid="{00000000-0005-0000-0000-0000F7110000}"/>
    <cellStyle name="20% - Accent2 3 3 5 4" xfId="4701" xr:uid="{00000000-0005-0000-0000-0000F8110000}"/>
    <cellStyle name="20% - Accent2 3 3 6" xfId="4702" xr:uid="{00000000-0005-0000-0000-0000F9110000}"/>
    <cellStyle name="20% - Accent2 3 3 6 2" xfId="4703" xr:uid="{00000000-0005-0000-0000-0000FA110000}"/>
    <cellStyle name="20% - Accent2 3 3 6 2 2" xfId="4704" xr:uid="{00000000-0005-0000-0000-0000FB110000}"/>
    <cellStyle name="20% - Accent2 3 3 6 3" xfId="4705" xr:uid="{00000000-0005-0000-0000-0000FC110000}"/>
    <cellStyle name="20% - Accent2 3 3 7" xfId="4706" xr:uid="{00000000-0005-0000-0000-0000FD110000}"/>
    <cellStyle name="20% - Accent2 3 3 7 2" xfId="4707" xr:uid="{00000000-0005-0000-0000-0000FE110000}"/>
    <cellStyle name="20% - Accent2 3 3 8" xfId="4708" xr:uid="{00000000-0005-0000-0000-0000FF110000}"/>
    <cellStyle name="20% - Accent2 3 3 9" xfId="4709" xr:uid="{00000000-0005-0000-0000-000000120000}"/>
    <cellStyle name="20% - Accent2 3 4" xfId="4710" xr:uid="{00000000-0005-0000-0000-000001120000}"/>
    <cellStyle name="20% - Accent2 3 4 2" xfId="4711" xr:uid="{00000000-0005-0000-0000-000002120000}"/>
    <cellStyle name="20% - Accent2 3 4 2 2" xfId="4712" xr:uid="{00000000-0005-0000-0000-000003120000}"/>
    <cellStyle name="20% - Accent2 3 4 2 2 2" xfId="4713" xr:uid="{00000000-0005-0000-0000-000004120000}"/>
    <cellStyle name="20% - Accent2 3 4 2 2 2 2" xfId="4714" xr:uid="{00000000-0005-0000-0000-000005120000}"/>
    <cellStyle name="20% - Accent2 3 4 2 2 2 2 2" xfId="4715" xr:uid="{00000000-0005-0000-0000-000006120000}"/>
    <cellStyle name="20% - Accent2 3 4 2 2 2 2 2 2" xfId="4716" xr:uid="{00000000-0005-0000-0000-000007120000}"/>
    <cellStyle name="20% - Accent2 3 4 2 2 2 2 3" xfId="4717" xr:uid="{00000000-0005-0000-0000-000008120000}"/>
    <cellStyle name="20% - Accent2 3 4 2 2 2 3" xfId="4718" xr:uid="{00000000-0005-0000-0000-000009120000}"/>
    <cellStyle name="20% - Accent2 3 4 2 2 2 3 2" xfId="4719" xr:uid="{00000000-0005-0000-0000-00000A120000}"/>
    <cellStyle name="20% - Accent2 3 4 2 2 2 4" xfId="4720" xr:uid="{00000000-0005-0000-0000-00000B120000}"/>
    <cellStyle name="20% - Accent2 3 4 2 2 3" xfId="4721" xr:uid="{00000000-0005-0000-0000-00000C120000}"/>
    <cellStyle name="20% - Accent2 3 4 2 2 3 2" xfId="4722" xr:uid="{00000000-0005-0000-0000-00000D120000}"/>
    <cellStyle name="20% - Accent2 3 4 2 2 3 2 2" xfId="4723" xr:uid="{00000000-0005-0000-0000-00000E120000}"/>
    <cellStyle name="20% - Accent2 3 4 2 2 3 3" xfId="4724" xr:uid="{00000000-0005-0000-0000-00000F120000}"/>
    <cellStyle name="20% - Accent2 3 4 2 2 4" xfId="4725" xr:uid="{00000000-0005-0000-0000-000010120000}"/>
    <cellStyle name="20% - Accent2 3 4 2 2 4 2" xfId="4726" xr:uid="{00000000-0005-0000-0000-000011120000}"/>
    <cellStyle name="20% - Accent2 3 4 2 2 5" xfId="4727" xr:uid="{00000000-0005-0000-0000-000012120000}"/>
    <cellStyle name="20% - Accent2 3 4 2 2 6" xfId="4728" xr:uid="{00000000-0005-0000-0000-000013120000}"/>
    <cellStyle name="20% - Accent2 3 4 2 3" xfId="4729" xr:uid="{00000000-0005-0000-0000-000014120000}"/>
    <cellStyle name="20% - Accent2 3 4 2 3 2" xfId="4730" xr:uid="{00000000-0005-0000-0000-000015120000}"/>
    <cellStyle name="20% - Accent2 3 4 2 3 2 2" xfId="4731" xr:uid="{00000000-0005-0000-0000-000016120000}"/>
    <cellStyle name="20% - Accent2 3 4 2 3 2 2 2" xfId="4732" xr:uid="{00000000-0005-0000-0000-000017120000}"/>
    <cellStyle name="20% - Accent2 3 4 2 3 2 3" xfId="4733" xr:uid="{00000000-0005-0000-0000-000018120000}"/>
    <cellStyle name="20% - Accent2 3 4 2 3 3" xfId="4734" xr:uid="{00000000-0005-0000-0000-000019120000}"/>
    <cellStyle name="20% - Accent2 3 4 2 3 3 2" xfId="4735" xr:uid="{00000000-0005-0000-0000-00001A120000}"/>
    <cellStyle name="20% - Accent2 3 4 2 3 4" xfId="4736" xr:uid="{00000000-0005-0000-0000-00001B120000}"/>
    <cellStyle name="20% - Accent2 3 4 2 3 5" xfId="4737" xr:uid="{00000000-0005-0000-0000-00001C120000}"/>
    <cellStyle name="20% - Accent2 3 4 2 4" xfId="4738" xr:uid="{00000000-0005-0000-0000-00001D120000}"/>
    <cellStyle name="20% - Accent2 3 4 2 4 2" xfId="4739" xr:uid="{00000000-0005-0000-0000-00001E120000}"/>
    <cellStyle name="20% - Accent2 3 4 2 4 2 2" xfId="4740" xr:uid="{00000000-0005-0000-0000-00001F120000}"/>
    <cellStyle name="20% - Accent2 3 4 2 4 3" xfId="4741" xr:uid="{00000000-0005-0000-0000-000020120000}"/>
    <cellStyle name="20% - Accent2 3 4 2 5" xfId="4742" xr:uid="{00000000-0005-0000-0000-000021120000}"/>
    <cellStyle name="20% - Accent2 3 4 2 5 2" xfId="4743" xr:uid="{00000000-0005-0000-0000-000022120000}"/>
    <cellStyle name="20% - Accent2 3 4 2 6" xfId="4744" xr:uid="{00000000-0005-0000-0000-000023120000}"/>
    <cellStyle name="20% - Accent2 3 4 2 7" xfId="4745" xr:uid="{00000000-0005-0000-0000-000024120000}"/>
    <cellStyle name="20% - Accent2 3 4 3" xfId="4746" xr:uid="{00000000-0005-0000-0000-000025120000}"/>
    <cellStyle name="20% - Accent2 3 4 3 2" xfId="4747" xr:uid="{00000000-0005-0000-0000-000026120000}"/>
    <cellStyle name="20% - Accent2 3 4 3 2 2" xfId="4748" xr:uid="{00000000-0005-0000-0000-000027120000}"/>
    <cellStyle name="20% - Accent2 3 4 3 2 2 2" xfId="4749" xr:uid="{00000000-0005-0000-0000-000028120000}"/>
    <cellStyle name="20% - Accent2 3 4 3 2 2 2 2" xfId="4750" xr:uid="{00000000-0005-0000-0000-000029120000}"/>
    <cellStyle name="20% - Accent2 3 4 3 2 2 2 2 2" xfId="4751" xr:uid="{00000000-0005-0000-0000-00002A120000}"/>
    <cellStyle name="20% - Accent2 3 4 3 2 2 2 3" xfId="4752" xr:uid="{00000000-0005-0000-0000-00002B120000}"/>
    <cellStyle name="20% - Accent2 3 4 3 2 2 3" xfId="4753" xr:uid="{00000000-0005-0000-0000-00002C120000}"/>
    <cellStyle name="20% - Accent2 3 4 3 2 2 3 2" xfId="4754" xr:uid="{00000000-0005-0000-0000-00002D120000}"/>
    <cellStyle name="20% - Accent2 3 4 3 2 2 4" xfId="4755" xr:uid="{00000000-0005-0000-0000-00002E120000}"/>
    <cellStyle name="20% - Accent2 3 4 3 2 3" xfId="4756" xr:uid="{00000000-0005-0000-0000-00002F120000}"/>
    <cellStyle name="20% - Accent2 3 4 3 2 3 2" xfId="4757" xr:uid="{00000000-0005-0000-0000-000030120000}"/>
    <cellStyle name="20% - Accent2 3 4 3 2 3 2 2" xfId="4758" xr:uid="{00000000-0005-0000-0000-000031120000}"/>
    <cellStyle name="20% - Accent2 3 4 3 2 3 3" xfId="4759" xr:uid="{00000000-0005-0000-0000-000032120000}"/>
    <cellStyle name="20% - Accent2 3 4 3 2 4" xfId="4760" xr:uid="{00000000-0005-0000-0000-000033120000}"/>
    <cellStyle name="20% - Accent2 3 4 3 2 4 2" xfId="4761" xr:uid="{00000000-0005-0000-0000-000034120000}"/>
    <cellStyle name="20% - Accent2 3 4 3 2 5" xfId="4762" xr:uid="{00000000-0005-0000-0000-000035120000}"/>
    <cellStyle name="20% - Accent2 3 4 3 3" xfId="4763" xr:uid="{00000000-0005-0000-0000-000036120000}"/>
    <cellStyle name="20% - Accent2 3 4 3 3 2" xfId="4764" xr:uid="{00000000-0005-0000-0000-000037120000}"/>
    <cellStyle name="20% - Accent2 3 4 3 3 2 2" xfId="4765" xr:uid="{00000000-0005-0000-0000-000038120000}"/>
    <cellStyle name="20% - Accent2 3 4 3 3 2 2 2" xfId="4766" xr:uid="{00000000-0005-0000-0000-000039120000}"/>
    <cellStyle name="20% - Accent2 3 4 3 3 2 3" xfId="4767" xr:uid="{00000000-0005-0000-0000-00003A120000}"/>
    <cellStyle name="20% - Accent2 3 4 3 3 3" xfId="4768" xr:uid="{00000000-0005-0000-0000-00003B120000}"/>
    <cellStyle name="20% - Accent2 3 4 3 3 3 2" xfId="4769" xr:uid="{00000000-0005-0000-0000-00003C120000}"/>
    <cellStyle name="20% - Accent2 3 4 3 3 4" xfId="4770" xr:uid="{00000000-0005-0000-0000-00003D120000}"/>
    <cellStyle name="20% - Accent2 3 4 3 4" xfId="4771" xr:uid="{00000000-0005-0000-0000-00003E120000}"/>
    <cellStyle name="20% - Accent2 3 4 3 4 2" xfId="4772" xr:uid="{00000000-0005-0000-0000-00003F120000}"/>
    <cellStyle name="20% - Accent2 3 4 3 4 2 2" xfId="4773" xr:uid="{00000000-0005-0000-0000-000040120000}"/>
    <cellStyle name="20% - Accent2 3 4 3 4 3" xfId="4774" xr:uid="{00000000-0005-0000-0000-000041120000}"/>
    <cellStyle name="20% - Accent2 3 4 3 5" xfId="4775" xr:uid="{00000000-0005-0000-0000-000042120000}"/>
    <cellStyle name="20% - Accent2 3 4 3 5 2" xfId="4776" xr:uid="{00000000-0005-0000-0000-000043120000}"/>
    <cellStyle name="20% - Accent2 3 4 3 6" xfId="4777" xr:uid="{00000000-0005-0000-0000-000044120000}"/>
    <cellStyle name="20% - Accent2 3 4 3 7" xfId="4778" xr:uid="{00000000-0005-0000-0000-000045120000}"/>
    <cellStyle name="20% - Accent2 3 4 4" xfId="4779" xr:uid="{00000000-0005-0000-0000-000046120000}"/>
    <cellStyle name="20% - Accent2 3 4 4 2" xfId="4780" xr:uid="{00000000-0005-0000-0000-000047120000}"/>
    <cellStyle name="20% - Accent2 3 4 4 2 2" xfId="4781" xr:uid="{00000000-0005-0000-0000-000048120000}"/>
    <cellStyle name="20% - Accent2 3 4 4 2 2 2" xfId="4782" xr:uid="{00000000-0005-0000-0000-000049120000}"/>
    <cellStyle name="20% - Accent2 3 4 4 2 2 2 2" xfId="4783" xr:uid="{00000000-0005-0000-0000-00004A120000}"/>
    <cellStyle name="20% - Accent2 3 4 4 2 2 3" xfId="4784" xr:uid="{00000000-0005-0000-0000-00004B120000}"/>
    <cellStyle name="20% - Accent2 3 4 4 2 3" xfId="4785" xr:uid="{00000000-0005-0000-0000-00004C120000}"/>
    <cellStyle name="20% - Accent2 3 4 4 2 3 2" xfId="4786" xr:uid="{00000000-0005-0000-0000-00004D120000}"/>
    <cellStyle name="20% - Accent2 3 4 4 2 4" xfId="4787" xr:uid="{00000000-0005-0000-0000-00004E120000}"/>
    <cellStyle name="20% - Accent2 3 4 4 3" xfId="4788" xr:uid="{00000000-0005-0000-0000-00004F120000}"/>
    <cellStyle name="20% - Accent2 3 4 4 3 2" xfId="4789" xr:uid="{00000000-0005-0000-0000-000050120000}"/>
    <cellStyle name="20% - Accent2 3 4 4 3 2 2" xfId="4790" xr:uid="{00000000-0005-0000-0000-000051120000}"/>
    <cellStyle name="20% - Accent2 3 4 4 3 3" xfId="4791" xr:uid="{00000000-0005-0000-0000-000052120000}"/>
    <cellStyle name="20% - Accent2 3 4 4 4" xfId="4792" xr:uid="{00000000-0005-0000-0000-000053120000}"/>
    <cellStyle name="20% - Accent2 3 4 4 4 2" xfId="4793" xr:uid="{00000000-0005-0000-0000-000054120000}"/>
    <cellStyle name="20% - Accent2 3 4 4 5" xfId="4794" xr:uid="{00000000-0005-0000-0000-000055120000}"/>
    <cellStyle name="20% - Accent2 3 4 4 6" xfId="4795" xr:uid="{00000000-0005-0000-0000-000056120000}"/>
    <cellStyle name="20% - Accent2 3 4 5" xfId="4796" xr:uid="{00000000-0005-0000-0000-000057120000}"/>
    <cellStyle name="20% - Accent2 3 4 5 2" xfId="4797" xr:uid="{00000000-0005-0000-0000-000058120000}"/>
    <cellStyle name="20% - Accent2 3 4 5 2 2" xfId="4798" xr:uid="{00000000-0005-0000-0000-000059120000}"/>
    <cellStyle name="20% - Accent2 3 4 5 2 2 2" xfId="4799" xr:uid="{00000000-0005-0000-0000-00005A120000}"/>
    <cellStyle name="20% - Accent2 3 4 5 2 3" xfId="4800" xr:uid="{00000000-0005-0000-0000-00005B120000}"/>
    <cellStyle name="20% - Accent2 3 4 5 3" xfId="4801" xr:uid="{00000000-0005-0000-0000-00005C120000}"/>
    <cellStyle name="20% - Accent2 3 4 5 3 2" xfId="4802" xr:uid="{00000000-0005-0000-0000-00005D120000}"/>
    <cellStyle name="20% - Accent2 3 4 5 4" xfId="4803" xr:uid="{00000000-0005-0000-0000-00005E120000}"/>
    <cellStyle name="20% - Accent2 3 4 5 5" xfId="4804" xr:uid="{00000000-0005-0000-0000-00005F120000}"/>
    <cellStyle name="20% - Accent2 3 4 6" xfId="4805" xr:uid="{00000000-0005-0000-0000-000060120000}"/>
    <cellStyle name="20% - Accent2 3 4 6 2" xfId="4806" xr:uid="{00000000-0005-0000-0000-000061120000}"/>
    <cellStyle name="20% - Accent2 3 4 6 2 2" xfId="4807" xr:uid="{00000000-0005-0000-0000-000062120000}"/>
    <cellStyle name="20% - Accent2 3 4 6 3" xfId="4808" xr:uid="{00000000-0005-0000-0000-000063120000}"/>
    <cellStyle name="20% - Accent2 3 4 7" xfId="4809" xr:uid="{00000000-0005-0000-0000-000064120000}"/>
    <cellStyle name="20% - Accent2 3 4 7 2" xfId="4810" xr:uid="{00000000-0005-0000-0000-000065120000}"/>
    <cellStyle name="20% - Accent2 3 4 8" xfId="4811" xr:uid="{00000000-0005-0000-0000-000066120000}"/>
    <cellStyle name="20% - Accent2 3 4 9" xfId="4812" xr:uid="{00000000-0005-0000-0000-000067120000}"/>
    <cellStyle name="20% - Accent2 3 5" xfId="4813" xr:uid="{00000000-0005-0000-0000-000068120000}"/>
    <cellStyle name="20% - Accent2 3 5 2" xfId="4814" xr:uid="{00000000-0005-0000-0000-000069120000}"/>
    <cellStyle name="20% - Accent2 3 5 2 2" xfId="4815" xr:uid="{00000000-0005-0000-0000-00006A120000}"/>
    <cellStyle name="20% - Accent2 3 5 2 2 2" xfId="4816" xr:uid="{00000000-0005-0000-0000-00006B120000}"/>
    <cellStyle name="20% - Accent2 3 5 2 2 2 2" xfId="4817" xr:uid="{00000000-0005-0000-0000-00006C120000}"/>
    <cellStyle name="20% - Accent2 3 5 2 2 2 2 2" xfId="4818" xr:uid="{00000000-0005-0000-0000-00006D120000}"/>
    <cellStyle name="20% - Accent2 3 5 2 2 2 3" xfId="4819" xr:uid="{00000000-0005-0000-0000-00006E120000}"/>
    <cellStyle name="20% - Accent2 3 5 2 2 3" xfId="4820" xr:uid="{00000000-0005-0000-0000-00006F120000}"/>
    <cellStyle name="20% - Accent2 3 5 2 2 3 2" xfId="4821" xr:uid="{00000000-0005-0000-0000-000070120000}"/>
    <cellStyle name="20% - Accent2 3 5 2 2 4" xfId="4822" xr:uid="{00000000-0005-0000-0000-000071120000}"/>
    <cellStyle name="20% - Accent2 3 5 2 3" xfId="4823" xr:uid="{00000000-0005-0000-0000-000072120000}"/>
    <cellStyle name="20% - Accent2 3 5 2 3 2" xfId="4824" xr:uid="{00000000-0005-0000-0000-000073120000}"/>
    <cellStyle name="20% - Accent2 3 5 2 3 2 2" xfId="4825" xr:uid="{00000000-0005-0000-0000-000074120000}"/>
    <cellStyle name="20% - Accent2 3 5 2 3 3" xfId="4826" xr:uid="{00000000-0005-0000-0000-000075120000}"/>
    <cellStyle name="20% - Accent2 3 5 2 4" xfId="4827" xr:uid="{00000000-0005-0000-0000-000076120000}"/>
    <cellStyle name="20% - Accent2 3 5 2 4 2" xfId="4828" xr:uid="{00000000-0005-0000-0000-000077120000}"/>
    <cellStyle name="20% - Accent2 3 5 2 5" xfId="4829" xr:uid="{00000000-0005-0000-0000-000078120000}"/>
    <cellStyle name="20% - Accent2 3 5 2 6" xfId="4830" xr:uid="{00000000-0005-0000-0000-000079120000}"/>
    <cellStyle name="20% - Accent2 3 5 3" xfId="4831" xr:uid="{00000000-0005-0000-0000-00007A120000}"/>
    <cellStyle name="20% - Accent2 3 5 3 2" xfId="4832" xr:uid="{00000000-0005-0000-0000-00007B120000}"/>
    <cellStyle name="20% - Accent2 3 5 3 2 2" xfId="4833" xr:uid="{00000000-0005-0000-0000-00007C120000}"/>
    <cellStyle name="20% - Accent2 3 5 3 2 2 2" xfId="4834" xr:uid="{00000000-0005-0000-0000-00007D120000}"/>
    <cellStyle name="20% - Accent2 3 5 3 2 3" xfId="4835" xr:uid="{00000000-0005-0000-0000-00007E120000}"/>
    <cellStyle name="20% - Accent2 3 5 3 3" xfId="4836" xr:uid="{00000000-0005-0000-0000-00007F120000}"/>
    <cellStyle name="20% - Accent2 3 5 3 3 2" xfId="4837" xr:uid="{00000000-0005-0000-0000-000080120000}"/>
    <cellStyle name="20% - Accent2 3 5 3 4" xfId="4838" xr:uid="{00000000-0005-0000-0000-000081120000}"/>
    <cellStyle name="20% - Accent2 3 5 3 5" xfId="4839" xr:uid="{00000000-0005-0000-0000-000082120000}"/>
    <cellStyle name="20% - Accent2 3 5 4" xfId="4840" xr:uid="{00000000-0005-0000-0000-000083120000}"/>
    <cellStyle name="20% - Accent2 3 5 4 2" xfId="4841" xr:uid="{00000000-0005-0000-0000-000084120000}"/>
    <cellStyle name="20% - Accent2 3 5 4 2 2" xfId="4842" xr:uid="{00000000-0005-0000-0000-000085120000}"/>
    <cellStyle name="20% - Accent2 3 5 4 3" xfId="4843" xr:uid="{00000000-0005-0000-0000-000086120000}"/>
    <cellStyle name="20% - Accent2 3 5 5" xfId="4844" xr:uid="{00000000-0005-0000-0000-000087120000}"/>
    <cellStyle name="20% - Accent2 3 5 5 2" xfId="4845" xr:uid="{00000000-0005-0000-0000-000088120000}"/>
    <cellStyle name="20% - Accent2 3 5 6" xfId="4846" xr:uid="{00000000-0005-0000-0000-000089120000}"/>
    <cellStyle name="20% - Accent2 3 5 7" xfId="4847" xr:uid="{00000000-0005-0000-0000-00008A120000}"/>
    <cellStyle name="20% - Accent2 3 6" xfId="4848" xr:uid="{00000000-0005-0000-0000-00008B120000}"/>
    <cellStyle name="20% - Accent2 3 6 2" xfId="4849" xr:uid="{00000000-0005-0000-0000-00008C120000}"/>
    <cellStyle name="20% - Accent2 3 6 2 2" xfId="4850" xr:uid="{00000000-0005-0000-0000-00008D120000}"/>
    <cellStyle name="20% - Accent2 3 6 2 2 2" xfId="4851" xr:uid="{00000000-0005-0000-0000-00008E120000}"/>
    <cellStyle name="20% - Accent2 3 6 2 2 2 2" xfId="4852" xr:uid="{00000000-0005-0000-0000-00008F120000}"/>
    <cellStyle name="20% - Accent2 3 6 2 2 2 2 2" xfId="4853" xr:uid="{00000000-0005-0000-0000-000090120000}"/>
    <cellStyle name="20% - Accent2 3 6 2 2 2 3" xfId="4854" xr:uid="{00000000-0005-0000-0000-000091120000}"/>
    <cellStyle name="20% - Accent2 3 6 2 2 3" xfId="4855" xr:uid="{00000000-0005-0000-0000-000092120000}"/>
    <cellStyle name="20% - Accent2 3 6 2 2 3 2" xfId="4856" xr:uid="{00000000-0005-0000-0000-000093120000}"/>
    <cellStyle name="20% - Accent2 3 6 2 2 4" xfId="4857" xr:uid="{00000000-0005-0000-0000-000094120000}"/>
    <cellStyle name="20% - Accent2 3 6 2 3" xfId="4858" xr:uid="{00000000-0005-0000-0000-000095120000}"/>
    <cellStyle name="20% - Accent2 3 6 2 3 2" xfId="4859" xr:uid="{00000000-0005-0000-0000-000096120000}"/>
    <cellStyle name="20% - Accent2 3 6 2 3 2 2" xfId="4860" xr:uid="{00000000-0005-0000-0000-000097120000}"/>
    <cellStyle name="20% - Accent2 3 6 2 3 3" xfId="4861" xr:uid="{00000000-0005-0000-0000-000098120000}"/>
    <cellStyle name="20% - Accent2 3 6 2 4" xfId="4862" xr:uid="{00000000-0005-0000-0000-000099120000}"/>
    <cellStyle name="20% - Accent2 3 6 2 4 2" xfId="4863" xr:uid="{00000000-0005-0000-0000-00009A120000}"/>
    <cellStyle name="20% - Accent2 3 6 2 5" xfId="4864" xr:uid="{00000000-0005-0000-0000-00009B120000}"/>
    <cellStyle name="20% - Accent2 3 6 3" xfId="4865" xr:uid="{00000000-0005-0000-0000-00009C120000}"/>
    <cellStyle name="20% - Accent2 3 6 3 2" xfId="4866" xr:uid="{00000000-0005-0000-0000-00009D120000}"/>
    <cellStyle name="20% - Accent2 3 6 3 2 2" xfId="4867" xr:uid="{00000000-0005-0000-0000-00009E120000}"/>
    <cellStyle name="20% - Accent2 3 6 3 2 2 2" xfId="4868" xr:uid="{00000000-0005-0000-0000-00009F120000}"/>
    <cellStyle name="20% - Accent2 3 6 3 2 3" xfId="4869" xr:uid="{00000000-0005-0000-0000-0000A0120000}"/>
    <cellStyle name="20% - Accent2 3 6 3 3" xfId="4870" xr:uid="{00000000-0005-0000-0000-0000A1120000}"/>
    <cellStyle name="20% - Accent2 3 6 3 3 2" xfId="4871" xr:uid="{00000000-0005-0000-0000-0000A2120000}"/>
    <cellStyle name="20% - Accent2 3 6 3 4" xfId="4872" xr:uid="{00000000-0005-0000-0000-0000A3120000}"/>
    <cellStyle name="20% - Accent2 3 6 4" xfId="4873" xr:uid="{00000000-0005-0000-0000-0000A4120000}"/>
    <cellStyle name="20% - Accent2 3 6 4 2" xfId="4874" xr:uid="{00000000-0005-0000-0000-0000A5120000}"/>
    <cellStyle name="20% - Accent2 3 6 4 2 2" xfId="4875" xr:uid="{00000000-0005-0000-0000-0000A6120000}"/>
    <cellStyle name="20% - Accent2 3 6 4 3" xfId="4876" xr:uid="{00000000-0005-0000-0000-0000A7120000}"/>
    <cellStyle name="20% - Accent2 3 6 5" xfId="4877" xr:uid="{00000000-0005-0000-0000-0000A8120000}"/>
    <cellStyle name="20% - Accent2 3 6 5 2" xfId="4878" xr:uid="{00000000-0005-0000-0000-0000A9120000}"/>
    <cellStyle name="20% - Accent2 3 6 6" xfId="4879" xr:uid="{00000000-0005-0000-0000-0000AA120000}"/>
    <cellStyle name="20% - Accent2 3 6 7" xfId="4880" xr:uid="{00000000-0005-0000-0000-0000AB120000}"/>
    <cellStyle name="20% - Accent2 3 7" xfId="4881" xr:uid="{00000000-0005-0000-0000-0000AC120000}"/>
    <cellStyle name="20% - Accent2 3 7 2" xfId="4882" xr:uid="{00000000-0005-0000-0000-0000AD120000}"/>
    <cellStyle name="20% - Accent2 3 7 2 2" xfId="4883" xr:uid="{00000000-0005-0000-0000-0000AE120000}"/>
    <cellStyle name="20% - Accent2 3 7 2 2 2" xfId="4884" xr:uid="{00000000-0005-0000-0000-0000AF120000}"/>
    <cellStyle name="20% - Accent2 3 7 2 2 2 2" xfId="4885" xr:uid="{00000000-0005-0000-0000-0000B0120000}"/>
    <cellStyle name="20% - Accent2 3 7 2 2 3" xfId="4886" xr:uid="{00000000-0005-0000-0000-0000B1120000}"/>
    <cellStyle name="20% - Accent2 3 7 2 3" xfId="4887" xr:uid="{00000000-0005-0000-0000-0000B2120000}"/>
    <cellStyle name="20% - Accent2 3 7 2 3 2" xfId="4888" xr:uid="{00000000-0005-0000-0000-0000B3120000}"/>
    <cellStyle name="20% - Accent2 3 7 2 4" xfId="4889" xr:uid="{00000000-0005-0000-0000-0000B4120000}"/>
    <cellStyle name="20% - Accent2 3 7 3" xfId="4890" xr:uid="{00000000-0005-0000-0000-0000B5120000}"/>
    <cellStyle name="20% - Accent2 3 7 3 2" xfId="4891" xr:uid="{00000000-0005-0000-0000-0000B6120000}"/>
    <cellStyle name="20% - Accent2 3 7 3 2 2" xfId="4892" xr:uid="{00000000-0005-0000-0000-0000B7120000}"/>
    <cellStyle name="20% - Accent2 3 7 3 3" xfId="4893" xr:uid="{00000000-0005-0000-0000-0000B8120000}"/>
    <cellStyle name="20% - Accent2 3 7 4" xfId="4894" xr:uid="{00000000-0005-0000-0000-0000B9120000}"/>
    <cellStyle name="20% - Accent2 3 7 4 2" xfId="4895" xr:uid="{00000000-0005-0000-0000-0000BA120000}"/>
    <cellStyle name="20% - Accent2 3 7 5" xfId="4896" xr:uid="{00000000-0005-0000-0000-0000BB120000}"/>
    <cellStyle name="20% - Accent2 3 7 6" xfId="4897" xr:uid="{00000000-0005-0000-0000-0000BC120000}"/>
    <cellStyle name="20% - Accent2 3 8" xfId="4898" xr:uid="{00000000-0005-0000-0000-0000BD120000}"/>
    <cellStyle name="20% - Accent2 3 8 2" xfId="4899" xr:uid="{00000000-0005-0000-0000-0000BE120000}"/>
    <cellStyle name="20% - Accent2 3 8 2 2" xfId="4900" xr:uid="{00000000-0005-0000-0000-0000BF120000}"/>
    <cellStyle name="20% - Accent2 3 8 2 2 2" xfId="4901" xr:uid="{00000000-0005-0000-0000-0000C0120000}"/>
    <cellStyle name="20% - Accent2 3 8 2 3" xfId="4902" xr:uid="{00000000-0005-0000-0000-0000C1120000}"/>
    <cellStyle name="20% - Accent2 3 8 3" xfId="4903" xr:uid="{00000000-0005-0000-0000-0000C2120000}"/>
    <cellStyle name="20% - Accent2 3 8 3 2" xfId="4904" xr:uid="{00000000-0005-0000-0000-0000C3120000}"/>
    <cellStyle name="20% - Accent2 3 8 4" xfId="4905" xr:uid="{00000000-0005-0000-0000-0000C4120000}"/>
    <cellStyle name="20% - Accent2 3 8 5" xfId="4906" xr:uid="{00000000-0005-0000-0000-0000C5120000}"/>
    <cellStyle name="20% - Accent2 3 9" xfId="4907" xr:uid="{00000000-0005-0000-0000-0000C6120000}"/>
    <cellStyle name="20% - Accent2 3 9 2" xfId="4908" xr:uid="{00000000-0005-0000-0000-0000C7120000}"/>
    <cellStyle name="20% - Accent2 3 9 2 2" xfId="4909" xr:uid="{00000000-0005-0000-0000-0000C8120000}"/>
    <cellStyle name="20% - Accent2 3 9 3" xfId="4910" xr:uid="{00000000-0005-0000-0000-0000C9120000}"/>
    <cellStyle name="20% - Accent2 4" xfId="4911" xr:uid="{00000000-0005-0000-0000-0000CA120000}"/>
    <cellStyle name="20% - Accent2 4 10" xfId="4912" xr:uid="{00000000-0005-0000-0000-0000CB120000}"/>
    <cellStyle name="20% - Accent2 4 11" xfId="4913" xr:uid="{00000000-0005-0000-0000-0000CC120000}"/>
    <cellStyle name="20% - Accent2 4 2" xfId="4914" xr:uid="{00000000-0005-0000-0000-0000CD120000}"/>
    <cellStyle name="20% - Accent2 4 2 2" xfId="4915" xr:uid="{00000000-0005-0000-0000-0000CE120000}"/>
    <cellStyle name="20% - Accent2 4 2 2 2" xfId="4916" xr:uid="{00000000-0005-0000-0000-0000CF120000}"/>
    <cellStyle name="20% - Accent2 4 2 2 2 2" xfId="4917" xr:uid="{00000000-0005-0000-0000-0000D0120000}"/>
    <cellStyle name="20% - Accent2 4 2 2 2 2 2" xfId="4918" xr:uid="{00000000-0005-0000-0000-0000D1120000}"/>
    <cellStyle name="20% - Accent2 4 2 2 2 2 2 2" xfId="4919" xr:uid="{00000000-0005-0000-0000-0000D2120000}"/>
    <cellStyle name="20% - Accent2 4 2 2 2 2 2 2 2" xfId="4920" xr:uid="{00000000-0005-0000-0000-0000D3120000}"/>
    <cellStyle name="20% - Accent2 4 2 2 2 2 2 3" xfId="4921" xr:uid="{00000000-0005-0000-0000-0000D4120000}"/>
    <cellStyle name="20% - Accent2 4 2 2 2 2 3" xfId="4922" xr:uid="{00000000-0005-0000-0000-0000D5120000}"/>
    <cellStyle name="20% - Accent2 4 2 2 2 2 3 2" xfId="4923" xr:uid="{00000000-0005-0000-0000-0000D6120000}"/>
    <cellStyle name="20% - Accent2 4 2 2 2 2 4" xfId="4924" xr:uid="{00000000-0005-0000-0000-0000D7120000}"/>
    <cellStyle name="20% - Accent2 4 2 2 2 3" xfId="4925" xr:uid="{00000000-0005-0000-0000-0000D8120000}"/>
    <cellStyle name="20% - Accent2 4 2 2 2 3 2" xfId="4926" xr:uid="{00000000-0005-0000-0000-0000D9120000}"/>
    <cellStyle name="20% - Accent2 4 2 2 2 3 2 2" xfId="4927" xr:uid="{00000000-0005-0000-0000-0000DA120000}"/>
    <cellStyle name="20% - Accent2 4 2 2 2 3 3" xfId="4928" xr:uid="{00000000-0005-0000-0000-0000DB120000}"/>
    <cellStyle name="20% - Accent2 4 2 2 2 4" xfId="4929" xr:uid="{00000000-0005-0000-0000-0000DC120000}"/>
    <cellStyle name="20% - Accent2 4 2 2 2 4 2" xfId="4930" xr:uid="{00000000-0005-0000-0000-0000DD120000}"/>
    <cellStyle name="20% - Accent2 4 2 2 2 5" xfId="4931" xr:uid="{00000000-0005-0000-0000-0000DE120000}"/>
    <cellStyle name="20% - Accent2 4 2 2 3" xfId="4932" xr:uid="{00000000-0005-0000-0000-0000DF120000}"/>
    <cellStyle name="20% - Accent2 4 2 2 3 2" xfId="4933" xr:uid="{00000000-0005-0000-0000-0000E0120000}"/>
    <cellStyle name="20% - Accent2 4 2 2 3 2 2" xfId="4934" xr:uid="{00000000-0005-0000-0000-0000E1120000}"/>
    <cellStyle name="20% - Accent2 4 2 2 3 2 2 2" xfId="4935" xr:uid="{00000000-0005-0000-0000-0000E2120000}"/>
    <cellStyle name="20% - Accent2 4 2 2 3 2 3" xfId="4936" xr:uid="{00000000-0005-0000-0000-0000E3120000}"/>
    <cellStyle name="20% - Accent2 4 2 2 3 3" xfId="4937" xr:uid="{00000000-0005-0000-0000-0000E4120000}"/>
    <cellStyle name="20% - Accent2 4 2 2 3 3 2" xfId="4938" xr:uid="{00000000-0005-0000-0000-0000E5120000}"/>
    <cellStyle name="20% - Accent2 4 2 2 3 4" xfId="4939" xr:uid="{00000000-0005-0000-0000-0000E6120000}"/>
    <cellStyle name="20% - Accent2 4 2 2 4" xfId="4940" xr:uid="{00000000-0005-0000-0000-0000E7120000}"/>
    <cellStyle name="20% - Accent2 4 2 2 4 2" xfId="4941" xr:uid="{00000000-0005-0000-0000-0000E8120000}"/>
    <cellStyle name="20% - Accent2 4 2 2 4 2 2" xfId="4942" xr:uid="{00000000-0005-0000-0000-0000E9120000}"/>
    <cellStyle name="20% - Accent2 4 2 2 4 3" xfId="4943" xr:uid="{00000000-0005-0000-0000-0000EA120000}"/>
    <cellStyle name="20% - Accent2 4 2 2 5" xfId="4944" xr:uid="{00000000-0005-0000-0000-0000EB120000}"/>
    <cellStyle name="20% - Accent2 4 2 2 5 2" xfId="4945" xr:uid="{00000000-0005-0000-0000-0000EC120000}"/>
    <cellStyle name="20% - Accent2 4 2 2 6" xfId="4946" xr:uid="{00000000-0005-0000-0000-0000ED120000}"/>
    <cellStyle name="20% - Accent2 4 2 3" xfId="4947" xr:uid="{00000000-0005-0000-0000-0000EE120000}"/>
    <cellStyle name="20% - Accent2 4 2 3 2" xfId="4948" xr:uid="{00000000-0005-0000-0000-0000EF120000}"/>
    <cellStyle name="20% - Accent2 4 2 3 2 2" xfId="4949" xr:uid="{00000000-0005-0000-0000-0000F0120000}"/>
    <cellStyle name="20% - Accent2 4 2 3 2 2 2" xfId="4950" xr:uid="{00000000-0005-0000-0000-0000F1120000}"/>
    <cellStyle name="20% - Accent2 4 2 3 2 2 2 2" xfId="4951" xr:uid="{00000000-0005-0000-0000-0000F2120000}"/>
    <cellStyle name="20% - Accent2 4 2 3 2 2 2 2 2" xfId="4952" xr:uid="{00000000-0005-0000-0000-0000F3120000}"/>
    <cellStyle name="20% - Accent2 4 2 3 2 2 2 3" xfId="4953" xr:uid="{00000000-0005-0000-0000-0000F4120000}"/>
    <cellStyle name="20% - Accent2 4 2 3 2 2 3" xfId="4954" xr:uid="{00000000-0005-0000-0000-0000F5120000}"/>
    <cellStyle name="20% - Accent2 4 2 3 2 2 3 2" xfId="4955" xr:uid="{00000000-0005-0000-0000-0000F6120000}"/>
    <cellStyle name="20% - Accent2 4 2 3 2 2 4" xfId="4956" xr:uid="{00000000-0005-0000-0000-0000F7120000}"/>
    <cellStyle name="20% - Accent2 4 2 3 2 3" xfId="4957" xr:uid="{00000000-0005-0000-0000-0000F8120000}"/>
    <cellStyle name="20% - Accent2 4 2 3 2 3 2" xfId="4958" xr:uid="{00000000-0005-0000-0000-0000F9120000}"/>
    <cellStyle name="20% - Accent2 4 2 3 2 3 2 2" xfId="4959" xr:uid="{00000000-0005-0000-0000-0000FA120000}"/>
    <cellStyle name="20% - Accent2 4 2 3 2 3 3" xfId="4960" xr:uid="{00000000-0005-0000-0000-0000FB120000}"/>
    <cellStyle name="20% - Accent2 4 2 3 2 4" xfId="4961" xr:uid="{00000000-0005-0000-0000-0000FC120000}"/>
    <cellStyle name="20% - Accent2 4 2 3 2 4 2" xfId="4962" xr:uid="{00000000-0005-0000-0000-0000FD120000}"/>
    <cellStyle name="20% - Accent2 4 2 3 2 5" xfId="4963" xr:uid="{00000000-0005-0000-0000-0000FE120000}"/>
    <cellStyle name="20% - Accent2 4 2 3 3" xfId="4964" xr:uid="{00000000-0005-0000-0000-0000FF120000}"/>
    <cellStyle name="20% - Accent2 4 2 3 3 2" xfId="4965" xr:uid="{00000000-0005-0000-0000-000000130000}"/>
    <cellStyle name="20% - Accent2 4 2 3 3 2 2" xfId="4966" xr:uid="{00000000-0005-0000-0000-000001130000}"/>
    <cellStyle name="20% - Accent2 4 2 3 3 2 2 2" xfId="4967" xr:uid="{00000000-0005-0000-0000-000002130000}"/>
    <cellStyle name="20% - Accent2 4 2 3 3 2 3" xfId="4968" xr:uid="{00000000-0005-0000-0000-000003130000}"/>
    <cellStyle name="20% - Accent2 4 2 3 3 3" xfId="4969" xr:uid="{00000000-0005-0000-0000-000004130000}"/>
    <cellStyle name="20% - Accent2 4 2 3 3 3 2" xfId="4970" xr:uid="{00000000-0005-0000-0000-000005130000}"/>
    <cellStyle name="20% - Accent2 4 2 3 3 4" xfId="4971" xr:uid="{00000000-0005-0000-0000-000006130000}"/>
    <cellStyle name="20% - Accent2 4 2 3 4" xfId="4972" xr:uid="{00000000-0005-0000-0000-000007130000}"/>
    <cellStyle name="20% - Accent2 4 2 3 4 2" xfId="4973" xr:uid="{00000000-0005-0000-0000-000008130000}"/>
    <cellStyle name="20% - Accent2 4 2 3 4 2 2" xfId="4974" xr:uid="{00000000-0005-0000-0000-000009130000}"/>
    <cellStyle name="20% - Accent2 4 2 3 4 3" xfId="4975" xr:uid="{00000000-0005-0000-0000-00000A130000}"/>
    <cellStyle name="20% - Accent2 4 2 3 5" xfId="4976" xr:uid="{00000000-0005-0000-0000-00000B130000}"/>
    <cellStyle name="20% - Accent2 4 2 3 5 2" xfId="4977" xr:uid="{00000000-0005-0000-0000-00000C130000}"/>
    <cellStyle name="20% - Accent2 4 2 3 6" xfId="4978" xr:uid="{00000000-0005-0000-0000-00000D130000}"/>
    <cellStyle name="20% - Accent2 4 2 4" xfId="4979" xr:uid="{00000000-0005-0000-0000-00000E130000}"/>
    <cellStyle name="20% - Accent2 4 2 4 2" xfId="4980" xr:uid="{00000000-0005-0000-0000-00000F130000}"/>
    <cellStyle name="20% - Accent2 4 2 4 2 2" xfId="4981" xr:uid="{00000000-0005-0000-0000-000010130000}"/>
    <cellStyle name="20% - Accent2 4 2 4 2 2 2" xfId="4982" xr:uid="{00000000-0005-0000-0000-000011130000}"/>
    <cellStyle name="20% - Accent2 4 2 4 2 2 2 2" xfId="4983" xr:uid="{00000000-0005-0000-0000-000012130000}"/>
    <cellStyle name="20% - Accent2 4 2 4 2 2 3" xfId="4984" xr:uid="{00000000-0005-0000-0000-000013130000}"/>
    <cellStyle name="20% - Accent2 4 2 4 2 3" xfId="4985" xr:uid="{00000000-0005-0000-0000-000014130000}"/>
    <cellStyle name="20% - Accent2 4 2 4 2 3 2" xfId="4986" xr:uid="{00000000-0005-0000-0000-000015130000}"/>
    <cellStyle name="20% - Accent2 4 2 4 2 4" xfId="4987" xr:uid="{00000000-0005-0000-0000-000016130000}"/>
    <cellStyle name="20% - Accent2 4 2 4 3" xfId="4988" xr:uid="{00000000-0005-0000-0000-000017130000}"/>
    <cellStyle name="20% - Accent2 4 2 4 3 2" xfId="4989" xr:uid="{00000000-0005-0000-0000-000018130000}"/>
    <cellStyle name="20% - Accent2 4 2 4 3 2 2" xfId="4990" xr:uid="{00000000-0005-0000-0000-000019130000}"/>
    <cellStyle name="20% - Accent2 4 2 4 3 3" xfId="4991" xr:uid="{00000000-0005-0000-0000-00001A130000}"/>
    <cellStyle name="20% - Accent2 4 2 4 4" xfId="4992" xr:uid="{00000000-0005-0000-0000-00001B130000}"/>
    <cellStyle name="20% - Accent2 4 2 4 4 2" xfId="4993" xr:uid="{00000000-0005-0000-0000-00001C130000}"/>
    <cellStyle name="20% - Accent2 4 2 4 5" xfId="4994" xr:uid="{00000000-0005-0000-0000-00001D130000}"/>
    <cellStyle name="20% - Accent2 4 2 5" xfId="4995" xr:uid="{00000000-0005-0000-0000-00001E130000}"/>
    <cellStyle name="20% - Accent2 4 2 5 2" xfId="4996" xr:uid="{00000000-0005-0000-0000-00001F130000}"/>
    <cellStyle name="20% - Accent2 4 2 5 2 2" xfId="4997" xr:uid="{00000000-0005-0000-0000-000020130000}"/>
    <cellStyle name="20% - Accent2 4 2 5 2 2 2" xfId="4998" xr:uid="{00000000-0005-0000-0000-000021130000}"/>
    <cellStyle name="20% - Accent2 4 2 5 2 3" xfId="4999" xr:uid="{00000000-0005-0000-0000-000022130000}"/>
    <cellStyle name="20% - Accent2 4 2 5 3" xfId="5000" xr:uid="{00000000-0005-0000-0000-000023130000}"/>
    <cellStyle name="20% - Accent2 4 2 5 3 2" xfId="5001" xr:uid="{00000000-0005-0000-0000-000024130000}"/>
    <cellStyle name="20% - Accent2 4 2 5 4" xfId="5002" xr:uid="{00000000-0005-0000-0000-000025130000}"/>
    <cellStyle name="20% - Accent2 4 2 6" xfId="5003" xr:uid="{00000000-0005-0000-0000-000026130000}"/>
    <cellStyle name="20% - Accent2 4 2 6 2" xfId="5004" xr:uid="{00000000-0005-0000-0000-000027130000}"/>
    <cellStyle name="20% - Accent2 4 2 6 2 2" xfId="5005" xr:uid="{00000000-0005-0000-0000-000028130000}"/>
    <cellStyle name="20% - Accent2 4 2 6 3" xfId="5006" xr:uid="{00000000-0005-0000-0000-000029130000}"/>
    <cellStyle name="20% - Accent2 4 2 7" xfId="5007" xr:uid="{00000000-0005-0000-0000-00002A130000}"/>
    <cellStyle name="20% - Accent2 4 2 7 2" xfId="5008" xr:uid="{00000000-0005-0000-0000-00002B130000}"/>
    <cellStyle name="20% - Accent2 4 2 8" xfId="5009" xr:uid="{00000000-0005-0000-0000-00002C130000}"/>
    <cellStyle name="20% - Accent2 4 2 9" xfId="5010" xr:uid="{00000000-0005-0000-0000-00002D130000}"/>
    <cellStyle name="20% - Accent2 4 3" xfId="5011" xr:uid="{00000000-0005-0000-0000-00002E130000}"/>
    <cellStyle name="20% - Accent2 4 3 2" xfId="5012" xr:uid="{00000000-0005-0000-0000-00002F130000}"/>
    <cellStyle name="20% - Accent2 4 3 2 2" xfId="5013" xr:uid="{00000000-0005-0000-0000-000030130000}"/>
    <cellStyle name="20% - Accent2 4 3 2 2 2" xfId="5014" xr:uid="{00000000-0005-0000-0000-000031130000}"/>
    <cellStyle name="20% - Accent2 4 3 2 2 2 2" xfId="5015" xr:uid="{00000000-0005-0000-0000-000032130000}"/>
    <cellStyle name="20% - Accent2 4 3 2 2 2 2 2" xfId="5016" xr:uid="{00000000-0005-0000-0000-000033130000}"/>
    <cellStyle name="20% - Accent2 4 3 2 2 2 2 2 2" xfId="5017" xr:uid="{00000000-0005-0000-0000-000034130000}"/>
    <cellStyle name="20% - Accent2 4 3 2 2 2 2 3" xfId="5018" xr:uid="{00000000-0005-0000-0000-000035130000}"/>
    <cellStyle name="20% - Accent2 4 3 2 2 2 3" xfId="5019" xr:uid="{00000000-0005-0000-0000-000036130000}"/>
    <cellStyle name="20% - Accent2 4 3 2 2 2 3 2" xfId="5020" xr:uid="{00000000-0005-0000-0000-000037130000}"/>
    <cellStyle name="20% - Accent2 4 3 2 2 2 4" xfId="5021" xr:uid="{00000000-0005-0000-0000-000038130000}"/>
    <cellStyle name="20% - Accent2 4 3 2 2 3" xfId="5022" xr:uid="{00000000-0005-0000-0000-000039130000}"/>
    <cellStyle name="20% - Accent2 4 3 2 2 3 2" xfId="5023" xr:uid="{00000000-0005-0000-0000-00003A130000}"/>
    <cellStyle name="20% - Accent2 4 3 2 2 3 2 2" xfId="5024" xr:uid="{00000000-0005-0000-0000-00003B130000}"/>
    <cellStyle name="20% - Accent2 4 3 2 2 3 3" xfId="5025" xr:uid="{00000000-0005-0000-0000-00003C130000}"/>
    <cellStyle name="20% - Accent2 4 3 2 2 4" xfId="5026" xr:uid="{00000000-0005-0000-0000-00003D130000}"/>
    <cellStyle name="20% - Accent2 4 3 2 2 4 2" xfId="5027" xr:uid="{00000000-0005-0000-0000-00003E130000}"/>
    <cellStyle name="20% - Accent2 4 3 2 2 5" xfId="5028" xr:uid="{00000000-0005-0000-0000-00003F130000}"/>
    <cellStyle name="20% - Accent2 4 3 2 3" xfId="5029" xr:uid="{00000000-0005-0000-0000-000040130000}"/>
    <cellStyle name="20% - Accent2 4 3 2 3 2" xfId="5030" xr:uid="{00000000-0005-0000-0000-000041130000}"/>
    <cellStyle name="20% - Accent2 4 3 2 3 2 2" xfId="5031" xr:uid="{00000000-0005-0000-0000-000042130000}"/>
    <cellStyle name="20% - Accent2 4 3 2 3 2 2 2" xfId="5032" xr:uid="{00000000-0005-0000-0000-000043130000}"/>
    <cellStyle name="20% - Accent2 4 3 2 3 2 3" xfId="5033" xr:uid="{00000000-0005-0000-0000-000044130000}"/>
    <cellStyle name="20% - Accent2 4 3 2 3 3" xfId="5034" xr:uid="{00000000-0005-0000-0000-000045130000}"/>
    <cellStyle name="20% - Accent2 4 3 2 3 3 2" xfId="5035" xr:uid="{00000000-0005-0000-0000-000046130000}"/>
    <cellStyle name="20% - Accent2 4 3 2 3 4" xfId="5036" xr:uid="{00000000-0005-0000-0000-000047130000}"/>
    <cellStyle name="20% - Accent2 4 3 2 4" xfId="5037" xr:uid="{00000000-0005-0000-0000-000048130000}"/>
    <cellStyle name="20% - Accent2 4 3 2 4 2" xfId="5038" xr:uid="{00000000-0005-0000-0000-000049130000}"/>
    <cellStyle name="20% - Accent2 4 3 2 4 2 2" xfId="5039" xr:uid="{00000000-0005-0000-0000-00004A130000}"/>
    <cellStyle name="20% - Accent2 4 3 2 4 3" xfId="5040" xr:uid="{00000000-0005-0000-0000-00004B130000}"/>
    <cellStyle name="20% - Accent2 4 3 2 5" xfId="5041" xr:uid="{00000000-0005-0000-0000-00004C130000}"/>
    <cellStyle name="20% - Accent2 4 3 2 5 2" xfId="5042" xr:uid="{00000000-0005-0000-0000-00004D130000}"/>
    <cellStyle name="20% - Accent2 4 3 2 6" xfId="5043" xr:uid="{00000000-0005-0000-0000-00004E130000}"/>
    <cellStyle name="20% - Accent2 4 3 2 7" xfId="5044" xr:uid="{00000000-0005-0000-0000-00004F130000}"/>
    <cellStyle name="20% - Accent2 4 3 3" xfId="5045" xr:uid="{00000000-0005-0000-0000-000050130000}"/>
    <cellStyle name="20% - Accent2 4 3 3 2" xfId="5046" xr:uid="{00000000-0005-0000-0000-000051130000}"/>
    <cellStyle name="20% - Accent2 4 3 3 2 2" xfId="5047" xr:uid="{00000000-0005-0000-0000-000052130000}"/>
    <cellStyle name="20% - Accent2 4 3 3 2 2 2" xfId="5048" xr:uid="{00000000-0005-0000-0000-000053130000}"/>
    <cellStyle name="20% - Accent2 4 3 3 2 2 2 2" xfId="5049" xr:uid="{00000000-0005-0000-0000-000054130000}"/>
    <cellStyle name="20% - Accent2 4 3 3 2 2 2 2 2" xfId="5050" xr:uid="{00000000-0005-0000-0000-000055130000}"/>
    <cellStyle name="20% - Accent2 4 3 3 2 2 2 3" xfId="5051" xr:uid="{00000000-0005-0000-0000-000056130000}"/>
    <cellStyle name="20% - Accent2 4 3 3 2 2 3" xfId="5052" xr:uid="{00000000-0005-0000-0000-000057130000}"/>
    <cellStyle name="20% - Accent2 4 3 3 2 2 3 2" xfId="5053" xr:uid="{00000000-0005-0000-0000-000058130000}"/>
    <cellStyle name="20% - Accent2 4 3 3 2 2 4" xfId="5054" xr:uid="{00000000-0005-0000-0000-000059130000}"/>
    <cellStyle name="20% - Accent2 4 3 3 2 3" xfId="5055" xr:uid="{00000000-0005-0000-0000-00005A130000}"/>
    <cellStyle name="20% - Accent2 4 3 3 2 3 2" xfId="5056" xr:uid="{00000000-0005-0000-0000-00005B130000}"/>
    <cellStyle name="20% - Accent2 4 3 3 2 3 2 2" xfId="5057" xr:uid="{00000000-0005-0000-0000-00005C130000}"/>
    <cellStyle name="20% - Accent2 4 3 3 2 3 3" xfId="5058" xr:uid="{00000000-0005-0000-0000-00005D130000}"/>
    <cellStyle name="20% - Accent2 4 3 3 2 4" xfId="5059" xr:uid="{00000000-0005-0000-0000-00005E130000}"/>
    <cellStyle name="20% - Accent2 4 3 3 2 4 2" xfId="5060" xr:uid="{00000000-0005-0000-0000-00005F130000}"/>
    <cellStyle name="20% - Accent2 4 3 3 2 5" xfId="5061" xr:uid="{00000000-0005-0000-0000-000060130000}"/>
    <cellStyle name="20% - Accent2 4 3 3 3" xfId="5062" xr:uid="{00000000-0005-0000-0000-000061130000}"/>
    <cellStyle name="20% - Accent2 4 3 3 3 2" xfId="5063" xr:uid="{00000000-0005-0000-0000-000062130000}"/>
    <cellStyle name="20% - Accent2 4 3 3 3 2 2" xfId="5064" xr:uid="{00000000-0005-0000-0000-000063130000}"/>
    <cellStyle name="20% - Accent2 4 3 3 3 2 2 2" xfId="5065" xr:uid="{00000000-0005-0000-0000-000064130000}"/>
    <cellStyle name="20% - Accent2 4 3 3 3 2 3" xfId="5066" xr:uid="{00000000-0005-0000-0000-000065130000}"/>
    <cellStyle name="20% - Accent2 4 3 3 3 3" xfId="5067" xr:uid="{00000000-0005-0000-0000-000066130000}"/>
    <cellStyle name="20% - Accent2 4 3 3 3 3 2" xfId="5068" xr:uid="{00000000-0005-0000-0000-000067130000}"/>
    <cellStyle name="20% - Accent2 4 3 3 3 4" xfId="5069" xr:uid="{00000000-0005-0000-0000-000068130000}"/>
    <cellStyle name="20% - Accent2 4 3 3 4" xfId="5070" xr:uid="{00000000-0005-0000-0000-000069130000}"/>
    <cellStyle name="20% - Accent2 4 3 3 4 2" xfId="5071" xr:uid="{00000000-0005-0000-0000-00006A130000}"/>
    <cellStyle name="20% - Accent2 4 3 3 4 2 2" xfId="5072" xr:uid="{00000000-0005-0000-0000-00006B130000}"/>
    <cellStyle name="20% - Accent2 4 3 3 4 3" xfId="5073" xr:uid="{00000000-0005-0000-0000-00006C130000}"/>
    <cellStyle name="20% - Accent2 4 3 3 5" xfId="5074" xr:uid="{00000000-0005-0000-0000-00006D130000}"/>
    <cellStyle name="20% - Accent2 4 3 3 5 2" xfId="5075" xr:uid="{00000000-0005-0000-0000-00006E130000}"/>
    <cellStyle name="20% - Accent2 4 3 3 6" xfId="5076" xr:uid="{00000000-0005-0000-0000-00006F130000}"/>
    <cellStyle name="20% - Accent2 4 3 3 7" xfId="5077" xr:uid="{00000000-0005-0000-0000-000070130000}"/>
    <cellStyle name="20% - Accent2 4 3 4" xfId="5078" xr:uid="{00000000-0005-0000-0000-000071130000}"/>
    <cellStyle name="20% - Accent2 4 3 4 2" xfId="5079" xr:uid="{00000000-0005-0000-0000-000072130000}"/>
    <cellStyle name="20% - Accent2 4 3 4 2 2" xfId="5080" xr:uid="{00000000-0005-0000-0000-000073130000}"/>
    <cellStyle name="20% - Accent2 4 3 4 2 2 2" xfId="5081" xr:uid="{00000000-0005-0000-0000-000074130000}"/>
    <cellStyle name="20% - Accent2 4 3 4 2 2 2 2" xfId="5082" xr:uid="{00000000-0005-0000-0000-000075130000}"/>
    <cellStyle name="20% - Accent2 4 3 4 2 2 3" xfId="5083" xr:uid="{00000000-0005-0000-0000-000076130000}"/>
    <cellStyle name="20% - Accent2 4 3 4 2 3" xfId="5084" xr:uid="{00000000-0005-0000-0000-000077130000}"/>
    <cellStyle name="20% - Accent2 4 3 4 2 3 2" xfId="5085" xr:uid="{00000000-0005-0000-0000-000078130000}"/>
    <cellStyle name="20% - Accent2 4 3 4 2 4" xfId="5086" xr:uid="{00000000-0005-0000-0000-000079130000}"/>
    <cellStyle name="20% - Accent2 4 3 4 3" xfId="5087" xr:uid="{00000000-0005-0000-0000-00007A130000}"/>
    <cellStyle name="20% - Accent2 4 3 4 3 2" xfId="5088" xr:uid="{00000000-0005-0000-0000-00007B130000}"/>
    <cellStyle name="20% - Accent2 4 3 4 3 2 2" xfId="5089" xr:uid="{00000000-0005-0000-0000-00007C130000}"/>
    <cellStyle name="20% - Accent2 4 3 4 3 3" xfId="5090" xr:uid="{00000000-0005-0000-0000-00007D130000}"/>
    <cellStyle name="20% - Accent2 4 3 4 4" xfId="5091" xr:uid="{00000000-0005-0000-0000-00007E130000}"/>
    <cellStyle name="20% - Accent2 4 3 4 4 2" xfId="5092" xr:uid="{00000000-0005-0000-0000-00007F130000}"/>
    <cellStyle name="20% - Accent2 4 3 4 5" xfId="5093" xr:uid="{00000000-0005-0000-0000-000080130000}"/>
    <cellStyle name="20% - Accent2 4 3 5" xfId="5094" xr:uid="{00000000-0005-0000-0000-000081130000}"/>
    <cellStyle name="20% - Accent2 4 3 5 2" xfId="5095" xr:uid="{00000000-0005-0000-0000-000082130000}"/>
    <cellStyle name="20% - Accent2 4 3 5 2 2" xfId="5096" xr:uid="{00000000-0005-0000-0000-000083130000}"/>
    <cellStyle name="20% - Accent2 4 3 5 2 2 2" xfId="5097" xr:uid="{00000000-0005-0000-0000-000084130000}"/>
    <cellStyle name="20% - Accent2 4 3 5 2 3" xfId="5098" xr:uid="{00000000-0005-0000-0000-000085130000}"/>
    <cellStyle name="20% - Accent2 4 3 5 3" xfId="5099" xr:uid="{00000000-0005-0000-0000-000086130000}"/>
    <cellStyle name="20% - Accent2 4 3 5 3 2" xfId="5100" xr:uid="{00000000-0005-0000-0000-000087130000}"/>
    <cellStyle name="20% - Accent2 4 3 5 4" xfId="5101" xr:uid="{00000000-0005-0000-0000-000088130000}"/>
    <cellStyle name="20% - Accent2 4 3 6" xfId="5102" xr:uid="{00000000-0005-0000-0000-000089130000}"/>
    <cellStyle name="20% - Accent2 4 3 6 2" xfId="5103" xr:uid="{00000000-0005-0000-0000-00008A130000}"/>
    <cellStyle name="20% - Accent2 4 3 6 2 2" xfId="5104" xr:uid="{00000000-0005-0000-0000-00008B130000}"/>
    <cellStyle name="20% - Accent2 4 3 6 3" xfId="5105" xr:uid="{00000000-0005-0000-0000-00008C130000}"/>
    <cellStyle name="20% - Accent2 4 3 7" xfId="5106" xr:uid="{00000000-0005-0000-0000-00008D130000}"/>
    <cellStyle name="20% - Accent2 4 3 7 2" xfId="5107" xr:uid="{00000000-0005-0000-0000-00008E130000}"/>
    <cellStyle name="20% - Accent2 4 3 8" xfId="5108" xr:uid="{00000000-0005-0000-0000-00008F130000}"/>
    <cellStyle name="20% - Accent2 4 3 9" xfId="5109" xr:uid="{00000000-0005-0000-0000-000090130000}"/>
    <cellStyle name="20% - Accent2 4 4" xfId="5110" xr:uid="{00000000-0005-0000-0000-000091130000}"/>
    <cellStyle name="20% - Accent2 4 4 2" xfId="5111" xr:uid="{00000000-0005-0000-0000-000092130000}"/>
    <cellStyle name="20% - Accent2 4 4 2 2" xfId="5112" xr:uid="{00000000-0005-0000-0000-000093130000}"/>
    <cellStyle name="20% - Accent2 4 4 2 2 2" xfId="5113" xr:uid="{00000000-0005-0000-0000-000094130000}"/>
    <cellStyle name="20% - Accent2 4 4 2 2 2 2" xfId="5114" xr:uid="{00000000-0005-0000-0000-000095130000}"/>
    <cellStyle name="20% - Accent2 4 4 2 2 2 2 2" xfId="5115" xr:uid="{00000000-0005-0000-0000-000096130000}"/>
    <cellStyle name="20% - Accent2 4 4 2 2 2 3" xfId="5116" xr:uid="{00000000-0005-0000-0000-000097130000}"/>
    <cellStyle name="20% - Accent2 4 4 2 2 3" xfId="5117" xr:uid="{00000000-0005-0000-0000-000098130000}"/>
    <cellStyle name="20% - Accent2 4 4 2 2 3 2" xfId="5118" xr:uid="{00000000-0005-0000-0000-000099130000}"/>
    <cellStyle name="20% - Accent2 4 4 2 2 4" xfId="5119" xr:uid="{00000000-0005-0000-0000-00009A130000}"/>
    <cellStyle name="20% - Accent2 4 4 2 3" xfId="5120" xr:uid="{00000000-0005-0000-0000-00009B130000}"/>
    <cellStyle name="20% - Accent2 4 4 2 3 2" xfId="5121" xr:uid="{00000000-0005-0000-0000-00009C130000}"/>
    <cellStyle name="20% - Accent2 4 4 2 3 2 2" xfId="5122" xr:uid="{00000000-0005-0000-0000-00009D130000}"/>
    <cellStyle name="20% - Accent2 4 4 2 3 3" xfId="5123" xr:uid="{00000000-0005-0000-0000-00009E130000}"/>
    <cellStyle name="20% - Accent2 4 4 2 4" xfId="5124" xr:uid="{00000000-0005-0000-0000-00009F130000}"/>
    <cellStyle name="20% - Accent2 4 4 2 4 2" xfId="5125" xr:uid="{00000000-0005-0000-0000-0000A0130000}"/>
    <cellStyle name="20% - Accent2 4 4 2 5" xfId="5126" xr:uid="{00000000-0005-0000-0000-0000A1130000}"/>
    <cellStyle name="20% - Accent2 4 4 3" xfId="5127" xr:uid="{00000000-0005-0000-0000-0000A2130000}"/>
    <cellStyle name="20% - Accent2 4 4 3 2" xfId="5128" xr:uid="{00000000-0005-0000-0000-0000A3130000}"/>
    <cellStyle name="20% - Accent2 4 4 3 2 2" xfId="5129" xr:uid="{00000000-0005-0000-0000-0000A4130000}"/>
    <cellStyle name="20% - Accent2 4 4 3 2 2 2" xfId="5130" xr:uid="{00000000-0005-0000-0000-0000A5130000}"/>
    <cellStyle name="20% - Accent2 4 4 3 2 3" xfId="5131" xr:uid="{00000000-0005-0000-0000-0000A6130000}"/>
    <cellStyle name="20% - Accent2 4 4 3 3" xfId="5132" xr:uid="{00000000-0005-0000-0000-0000A7130000}"/>
    <cellStyle name="20% - Accent2 4 4 3 3 2" xfId="5133" xr:uid="{00000000-0005-0000-0000-0000A8130000}"/>
    <cellStyle name="20% - Accent2 4 4 3 4" xfId="5134" xr:uid="{00000000-0005-0000-0000-0000A9130000}"/>
    <cellStyle name="20% - Accent2 4 4 4" xfId="5135" xr:uid="{00000000-0005-0000-0000-0000AA130000}"/>
    <cellStyle name="20% - Accent2 4 4 4 2" xfId="5136" xr:uid="{00000000-0005-0000-0000-0000AB130000}"/>
    <cellStyle name="20% - Accent2 4 4 4 2 2" xfId="5137" xr:uid="{00000000-0005-0000-0000-0000AC130000}"/>
    <cellStyle name="20% - Accent2 4 4 4 3" xfId="5138" xr:uid="{00000000-0005-0000-0000-0000AD130000}"/>
    <cellStyle name="20% - Accent2 4 4 5" xfId="5139" xr:uid="{00000000-0005-0000-0000-0000AE130000}"/>
    <cellStyle name="20% - Accent2 4 4 5 2" xfId="5140" xr:uid="{00000000-0005-0000-0000-0000AF130000}"/>
    <cellStyle name="20% - Accent2 4 4 6" xfId="5141" xr:uid="{00000000-0005-0000-0000-0000B0130000}"/>
    <cellStyle name="20% - Accent2 4 4 7" xfId="5142" xr:uid="{00000000-0005-0000-0000-0000B1130000}"/>
    <cellStyle name="20% - Accent2 4 5" xfId="5143" xr:uid="{00000000-0005-0000-0000-0000B2130000}"/>
    <cellStyle name="20% - Accent2 4 5 2" xfId="5144" xr:uid="{00000000-0005-0000-0000-0000B3130000}"/>
    <cellStyle name="20% - Accent2 4 5 2 2" xfId="5145" xr:uid="{00000000-0005-0000-0000-0000B4130000}"/>
    <cellStyle name="20% - Accent2 4 5 2 2 2" xfId="5146" xr:uid="{00000000-0005-0000-0000-0000B5130000}"/>
    <cellStyle name="20% - Accent2 4 5 2 2 2 2" xfId="5147" xr:uid="{00000000-0005-0000-0000-0000B6130000}"/>
    <cellStyle name="20% - Accent2 4 5 2 2 2 2 2" xfId="5148" xr:uid="{00000000-0005-0000-0000-0000B7130000}"/>
    <cellStyle name="20% - Accent2 4 5 2 2 2 3" xfId="5149" xr:uid="{00000000-0005-0000-0000-0000B8130000}"/>
    <cellStyle name="20% - Accent2 4 5 2 2 3" xfId="5150" xr:uid="{00000000-0005-0000-0000-0000B9130000}"/>
    <cellStyle name="20% - Accent2 4 5 2 2 3 2" xfId="5151" xr:uid="{00000000-0005-0000-0000-0000BA130000}"/>
    <cellStyle name="20% - Accent2 4 5 2 2 4" xfId="5152" xr:uid="{00000000-0005-0000-0000-0000BB130000}"/>
    <cellStyle name="20% - Accent2 4 5 2 3" xfId="5153" xr:uid="{00000000-0005-0000-0000-0000BC130000}"/>
    <cellStyle name="20% - Accent2 4 5 2 3 2" xfId="5154" xr:uid="{00000000-0005-0000-0000-0000BD130000}"/>
    <cellStyle name="20% - Accent2 4 5 2 3 2 2" xfId="5155" xr:uid="{00000000-0005-0000-0000-0000BE130000}"/>
    <cellStyle name="20% - Accent2 4 5 2 3 3" xfId="5156" xr:uid="{00000000-0005-0000-0000-0000BF130000}"/>
    <cellStyle name="20% - Accent2 4 5 2 4" xfId="5157" xr:uid="{00000000-0005-0000-0000-0000C0130000}"/>
    <cellStyle name="20% - Accent2 4 5 2 4 2" xfId="5158" xr:uid="{00000000-0005-0000-0000-0000C1130000}"/>
    <cellStyle name="20% - Accent2 4 5 2 5" xfId="5159" xr:uid="{00000000-0005-0000-0000-0000C2130000}"/>
    <cellStyle name="20% - Accent2 4 5 3" xfId="5160" xr:uid="{00000000-0005-0000-0000-0000C3130000}"/>
    <cellStyle name="20% - Accent2 4 5 3 2" xfId="5161" xr:uid="{00000000-0005-0000-0000-0000C4130000}"/>
    <cellStyle name="20% - Accent2 4 5 3 2 2" xfId="5162" xr:uid="{00000000-0005-0000-0000-0000C5130000}"/>
    <cellStyle name="20% - Accent2 4 5 3 2 2 2" xfId="5163" xr:uid="{00000000-0005-0000-0000-0000C6130000}"/>
    <cellStyle name="20% - Accent2 4 5 3 2 3" xfId="5164" xr:uid="{00000000-0005-0000-0000-0000C7130000}"/>
    <cellStyle name="20% - Accent2 4 5 3 3" xfId="5165" xr:uid="{00000000-0005-0000-0000-0000C8130000}"/>
    <cellStyle name="20% - Accent2 4 5 3 3 2" xfId="5166" xr:uid="{00000000-0005-0000-0000-0000C9130000}"/>
    <cellStyle name="20% - Accent2 4 5 3 4" xfId="5167" xr:uid="{00000000-0005-0000-0000-0000CA130000}"/>
    <cellStyle name="20% - Accent2 4 5 4" xfId="5168" xr:uid="{00000000-0005-0000-0000-0000CB130000}"/>
    <cellStyle name="20% - Accent2 4 5 4 2" xfId="5169" xr:uid="{00000000-0005-0000-0000-0000CC130000}"/>
    <cellStyle name="20% - Accent2 4 5 4 2 2" xfId="5170" xr:uid="{00000000-0005-0000-0000-0000CD130000}"/>
    <cellStyle name="20% - Accent2 4 5 4 3" xfId="5171" xr:uid="{00000000-0005-0000-0000-0000CE130000}"/>
    <cellStyle name="20% - Accent2 4 5 5" xfId="5172" xr:uid="{00000000-0005-0000-0000-0000CF130000}"/>
    <cellStyle name="20% - Accent2 4 5 5 2" xfId="5173" xr:uid="{00000000-0005-0000-0000-0000D0130000}"/>
    <cellStyle name="20% - Accent2 4 5 6" xfId="5174" xr:uid="{00000000-0005-0000-0000-0000D1130000}"/>
    <cellStyle name="20% - Accent2 4 5 7" xfId="5175" xr:uid="{00000000-0005-0000-0000-0000D2130000}"/>
    <cellStyle name="20% - Accent2 4 6" xfId="5176" xr:uid="{00000000-0005-0000-0000-0000D3130000}"/>
    <cellStyle name="20% - Accent2 4 6 2" xfId="5177" xr:uid="{00000000-0005-0000-0000-0000D4130000}"/>
    <cellStyle name="20% - Accent2 4 6 2 2" xfId="5178" xr:uid="{00000000-0005-0000-0000-0000D5130000}"/>
    <cellStyle name="20% - Accent2 4 6 2 2 2" xfId="5179" xr:uid="{00000000-0005-0000-0000-0000D6130000}"/>
    <cellStyle name="20% - Accent2 4 6 2 2 2 2" xfId="5180" xr:uid="{00000000-0005-0000-0000-0000D7130000}"/>
    <cellStyle name="20% - Accent2 4 6 2 2 3" xfId="5181" xr:uid="{00000000-0005-0000-0000-0000D8130000}"/>
    <cellStyle name="20% - Accent2 4 6 2 3" xfId="5182" xr:uid="{00000000-0005-0000-0000-0000D9130000}"/>
    <cellStyle name="20% - Accent2 4 6 2 3 2" xfId="5183" xr:uid="{00000000-0005-0000-0000-0000DA130000}"/>
    <cellStyle name="20% - Accent2 4 6 2 4" xfId="5184" xr:uid="{00000000-0005-0000-0000-0000DB130000}"/>
    <cellStyle name="20% - Accent2 4 6 3" xfId="5185" xr:uid="{00000000-0005-0000-0000-0000DC130000}"/>
    <cellStyle name="20% - Accent2 4 6 3 2" xfId="5186" xr:uid="{00000000-0005-0000-0000-0000DD130000}"/>
    <cellStyle name="20% - Accent2 4 6 3 2 2" xfId="5187" xr:uid="{00000000-0005-0000-0000-0000DE130000}"/>
    <cellStyle name="20% - Accent2 4 6 3 3" xfId="5188" xr:uid="{00000000-0005-0000-0000-0000DF130000}"/>
    <cellStyle name="20% - Accent2 4 6 4" xfId="5189" xr:uid="{00000000-0005-0000-0000-0000E0130000}"/>
    <cellStyle name="20% - Accent2 4 6 4 2" xfId="5190" xr:uid="{00000000-0005-0000-0000-0000E1130000}"/>
    <cellStyle name="20% - Accent2 4 6 5" xfId="5191" xr:uid="{00000000-0005-0000-0000-0000E2130000}"/>
    <cellStyle name="20% - Accent2 4 6 6" xfId="5192" xr:uid="{00000000-0005-0000-0000-0000E3130000}"/>
    <cellStyle name="20% - Accent2 4 7" xfId="5193" xr:uid="{00000000-0005-0000-0000-0000E4130000}"/>
    <cellStyle name="20% - Accent2 4 7 2" xfId="5194" xr:uid="{00000000-0005-0000-0000-0000E5130000}"/>
    <cellStyle name="20% - Accent2 4 7 2 2" xfId="5195" xr:uid="{00000000-0005-0000-0000-0000E6130000}"/>
    <cellStyle name="20% - Accent2 4 7 2 2 2" xfId="5196" xr:uid="{00000000-0005-0000-0000-0000E7130000}"/>
    <cellStyle name="20% - Accent2 4 7 2 3" xfId="5197" xr:uid="{00000000-0005-0000-0000-0000E8130000}"/>
    <cellStyle name="20% - Accent2 4 7 3" xfId="5198" xr:uid="{00000000-0005-0000-0000-0000E9130000}"/>
    <cellStyle name="20% - Accent2 4 7 3 2" xfId="5199" xr:uid="{00000000-0005-0000-0000-0000EA130000}"/>
    <cellStyle name="20% - Accent2 4 7 4" xfId="5200" xr:uid="{00000000-0005-0000-0000-0000EB130000}"/>
    <cellStyle name="20% - Accent2 4 8" xfId="5201" xr:uid="{00000000-0005-0000-0000-0000EC130000}"/>
    <cellStyle name="20% - Accent2 4 8 2" xfId="5202" xr:uid="{00000000-0005-0000-0000-0000ED130000}"/>
    <cellStyle name="20% - Accent2 4 8 2 2" xfId="5203" xr:uid="{00000000-0005-0000-0000-0000EE130000}"/>
    <cellStyle name="20% - Accent2 4 8 3" xfId="5204" xr:uid="{00000000-0005-0000-0000-0000EF130000}"/>
    <cellStyle name="20% - Accent2 4 9" xfId="5205" xr:uid="{00000000-0005-0000-0000-0000F0130000}"/>
    <cellStyle name="20% - Accent2 4 9 2" xfId="5206" xr:uid="{00000000-0005-0000-0000-0000F1130000}"/>
    <cellStyle name="20% - Accent2 5" xfId="5207" xr:uid="{00000000-0005-0000-0000-0000F2130000}"/>
    <cellStyle name="20% - Accent2 5 10" xfId="5208" xr:uid="{00000000-0005-0000-0000-0000F3130000}"/>
    <cellStyle name="20% - Accent2 5 2" xfId="5209" xr:uid="{00000000-0005-0000-0000-0000F4130000}"/>
    <cellStyle name="20% - Accent2 5 2 2" xfId="5210" xr:uid="{00000000-0005-0000-0000-0000F5130000}"/>
    <cellStyle name="20% - Accent2 5 2 2 2" xfId="5211" xr:uid="{00000000-0005-0000-0000-0000F6130000}"/>
    <cellStyle name="20% - Accent2 5 2 2 2 2" xfId="5212" xr:uid="{00000000-0005-0000-0000-0000F7130000}"/>
    <cellStyle name="20% - Accent2 5 2 2 2 2 2" xfId="5213" xr:uid="{00000000-0005-0000-0000-0000F8130000}"/>
    <cellStyle name="20% - Accent2 5 2 2 2 2 2 2" xfId="5214" xr:uid="{00000000-0005-0000-0000-0000F9130000}"/>
    <cellStyle name="20% - Accent2 5 2 2 2 2 2 2 2" xfId="5215" xr:uid="{00000000-0005-0000-0000-0000FA130000}"/>
    <cellStyle name="20% - Accent2 5 2 2 2 2 2 3" xfId="5216" xr:uid="{00000000-0005-0000-0000-0000FB130000}"/>
    <cellStyle name="20% - Accent2 5 2 2 2 2 3" xfId="5217" xr:uid="{00000000-0005-0000-0000-0000FC130000}"/>
    <cellStyle name="20% - Accent2 5 2 2 2 2 3 2" xfId="5218" xr:uid="{00000000-0005-0000-0000-0000FD130000}"/>
    <cellStyle name="20% - Accent2 5 2 2 2 2 4" xfId="5219" xr:uid="{00000000-0005-0000-0000-0000FE130000}"/>
    <cellStyle name="20% - Accent2 5 2 2 2 3" xfId="5220" xr:uid="{00000000-0005-0000-0000-0000FF130000}"/>
    <cellStyle name="20% - Accent2 5 2 2 2 3 2" xfId="5221" xr:uid="{00000000-0005-0000-0000-000000140000}"/>
    <cellStyle name="20% - Accent2 5 2 2 2 3 2 2" xfId="5222" xr:uid="{00000000-0005-0000-0000-000001140000}"/>
    <cellStyle name="20% - Accent2 5 2 2 2 3 3" xfId="5223" xr:uid="{00000000-0005-0000-0000-000002140000}"/>
    <cellStyle name="20% - Accent2 5 2 2 2 4" xfId="5224" xr:uid="{00000000-0005-0000-0000-000003140000}"/>
    <cellStyle name="20% - Accent2 5 2 2 2 4 2" xfId="5225" xr:uid="{00000000-0005-0000-0000-000004140000}"/>
    <cellStyle name="20% - Accent2 5 2 2 2 5" xfId="5226" xr:uid="{00000000-0005-0000-0000-000005140000}"/>
    <cellStyle name="20% - Accent2 5 2 2 3" xfId="5227" xr:uid="{00000000-0005-0000-0000-000006140000}"/>
    <cellStyle name="20% - Accent2 5 2 2 3 2" xfId="5228" xr:uid="{00000000-0005-0000-0000-000007140000}"/>
    <cellStyle name="20% - Accent2 5 2 2 3 2 2" xfId="5229" xr:uid="{00000000-0005-0000-0000-000008140000}"/>
    <cellStyle name="20% - Accent2 5 2 2 3 2 2 2" xfId="5230" xr:uid="{00000000-0005-0000-0000-000009140000}"/>
    <cellStyle name="20% - Accent2 5 2 2 3 2 3" xfId="5231" xr:uid="{00000000-0005-0000-0000-00000A140000}"/>
    <cellStyle name="20% - Accent2 5 2 2 3 3" xfId="5232" xr:uid="{00000000-0005-0000-0000-00000B140000}"/>
    <cellStyle name="20% - Accent2 5 2 2 3 3 2" xfId="5233" xr:uid="{00000000-0005-0000-0000-00000C140000}"/>
    <cellStyle name="20% - Accent2 5 2 2 3 4" xfId="5234" xr:uid="{00000000-0005-0000-0000-00000D140000}"/>
    <cellStyle name="20% - Accent2 5 2 2 4" xfId="5235" xr:uid="{00000000-0005-0000-0000-00000E140000}"/>
    <cellStyle name="20% - Accent2 5 2 2 4 2" xfId="5236" xr:uid="{00000000-0005-0000-0000-00000F140000}"/>
    <cellStyle name="20% - Accent2 5 2 2 4 2 2" xfId="5237" xr:uid="{00000000-0005-0000-0000-000010140000}"/>
    <cellStyle name="20% - Accent2 5 2 2 4 3" xfId="5238" xr:uid="{00000000-0005-0000-0000-000011140000}"/>
    <cellStyle name="20% - Accent2 5 2 2 5" xfId="5239" xr:uid="{00000000-0005-0000-0000-000012140000}"/>
    <cellStyle name="20% - Accent2 5 2 2 5 2" xfId="5240" xr:uid="{00000000-0005-0000-0000-000013140000}"/>
    <cellStyle name="20% - Accent2 5 2 2 6" xfId="5241" xr:uid="{00000000-0005-0000-0000-000014140000}"/>
    <cellStyle name="20% - Accent2 5 2 3" xfId="5242" xr:uid="{00000000-0005-0000-0000-000015140000}"/>
    <cellStyle name="20% - Accent2 5 2 3 2" xfId="5243" xr:uid="{00000000-0005-0000-0000-000016140000}"/>
    <cellStyle name="20% - Accent2 5 2 3 2 2" xfId="5244" xr:uid="{00000000-0005-0000-0000-000017140000}"/>
    <cellStyle name="20% - Accent2 5 2 3 2 2 2" xfId="5245" xr:uid="{00000000-0005-0000-0000-000018140000}"/>
    <cellStyle name="20% - Accent2 5 2 3 2 2 2 2" xfId="5246" xr:uid="{00000000-0005-0000-0000-000019140000}"/>
    <cellStyle name="20% - Accent2 5 2 3 2 2 2 2 2" xfId="5247" xr:uid="{00000000-0005-0000-0000-00001A140000}"/>
    <cellStyle name="20% - Accent2 5 2 3 2 2 2 3" xfId="5248" xr:uid="{00000000-0005-0000-0000-00001B140000}"/>
    <cellStyle name="20% - Accent2 5 2 3 2 2 3" xfId="5249" xr:uid="{00000000-0005-0000-0000-00001C140000}"/>
    <cellStyle name="20% - Accent2 5 2 3 2 2 3 2" xfId="5250" xr:uid="{00000000-0005-0000-0000-00001D140000}"/>
    <cellStyle name="20% - Accent2 5 2 3 2 2 4" xfId="5251" xr:uid="{00000000-0005-0000-0000-00001E140000}"/>
    <cellStyle name="20% - Accent2 5 2 3 2 3" xfId="5252" xr:uid="{00000000-0005-0000-0000-00001F140000}"/>
    <cellStyle name="20% - Accent2 5 2 3 2 3 2" xfId="5253" xr:uid="{00000000-0005-0000-0000-000020140000}"/>
    <cellStyle name="20% - Accent2 5 2 3 2 3 2 2" xfId="5254" xr:uid="{00000000-0005-0000-0000-000021140000}"/>
    <cellStyle name="20% - Accent2 5 2 3 2 3 3" xfId="5255" xr:uid="{00000000-0005-0000-0000-000022140000}"/>
    <cellStyle name="20% - Accent2 5 2 3 2 4" xfId="5256" xr:uid="{00000000-0005-0000-0000-000023140000}"/>
    <cellStyle name="20% - Accent2 5 2 3 2 4 2" xfId="5257" xr:uid="{00000000-0005-0000-0000-000024140000}"/>
    <cellStyle name="20% - Accent2 5 2 3 2 5" xfId="5258" xr:uid="{00000000-0005-0000-0000-000025140000}"/>
    <cellStyle name="20% - Accent2 5 2 3 3" xfId="5259" xr:uid="{00000000-0005-0000-0000-000026140000}"/>
    <cellStyle name="20% - Accent2 5 2 3 3 2" xfId="5260" xr:uid="{00000000-0005-0000-0000-000027140000}"/>
    <cellStyle name="20% - Accent2 5 2 3 3 2 2" xfId="5261" xr:uid="{00000000-0005-0000-0000-000028140000}"/>
    <cellStyle name="20% - Accent2 5 2 3 3 2 2 2" xfId="5262" xr:uid="{00000000-0005-0000-0000-000029140000}"/>
    <cellStyle name="20% - Accent2 5 2 3 3 2 3" xfId="5263" xr:uid="{00000000-0005-0000-0000-00002A140000}"/>
    <cellStyle name="20% - Accent2 5 2 3 3 3" xfId="5264" xr:uid="{00000000-0005-0000-0000-00002B140000}"/>
    <cellStyle name="20% - Accent2 5 2 3 3 3 2" xfId="5265" xr:uid="{00000000-0005-0000-0000-00002C140000}"/>
    <cellStyle name="20% - Accent2 5 2 3 3 4" xfId="5266" xr:uid="{00000000-0005-0000-0000-00002D140000}"/>
    <cellStyle name="20% - Accent2 5 2 3 4" xfId="5267" xr:uid="{00000000-0005-0000-0000-00002E140000}"/>
    <cellStyle name="20% - Accent2 5 2 3 4 2" xfId="5268" xr:uid="{00000000-0005-0000-0000-00002F140000}"/>
    <cellStyle name="20% - Accent2 5 2 3 4 2 2" xfId="5269" xr:uid="{00000000-0005-0000-0000-000030140000}"/>
    <cellStyle name="20% - Accent2 5 2 3 4 3" xfId="5270" xr:uid="{00000000-0005-0000-0000-000031140000}"/>
    <cellStyle name="20% - Accent2 5 2 3 5" xfId="5271" xr:uid="{00000000-0005-0000-0000-000032140000}"/>
    <cellStyle name="20% - Accent2 5 2 3 5 2" xfId="5272" xr:uid="{00000000-0005-0000-0000-000033140000}"/>
    <cellStyle name="20% - Accent2 5 2 3 6" xfId="5273" xr:uid="{00000000-0005-0000-0000-000034140000}"/>
    <cellStyle name="20% - Accent2 5 2 4" xfId="5274" xr:uid="{00000000-0005-0000-0000-000035140000}"/>
    <cellStyle name="20% - Accent2 5 2 4 2" xfId="5275" xr:uid="{00000000-0005-0000-0000-000036140000}"/>
    <cellStyle name="20% - Accent2 5 2 4 2 2" xfId="5276" xr:uid="{00000000-0005-0000-0000-000037140000}"/>
    <cellStyle name="20% - Accent2 5 2 4 2 2 2" xfId="5277" xr:uid="{00000000-0005-0000-0000-000038140000}"/>
    <cellStyle name="20% - Accent2 5 2 4 2 2 2 2" xfId="5278" xr:uid="{00000000-0005-0000-0000-000039140000}"/>
    <cellStyle name="20% - Accent2 5 2 4 2 2 3" xfId="5279" xr:uid="{00000000-0005-0000-0000-00003A140000}"/>
    <cellStyle name="20% - Accent2 5 2 4 2 3" xfId="5280" xr:uid="{00000000-0005-0000-0000-00003B140000}"/>
    <cellStyle name="20% - Accent2 5 2 4 2 3 2" xfId="5281" xr:uid="{00000000-0005-0000-0000-00003C140000}"/>
    <cellStyle name="20% - Accent2 5 2 4 2 4" xfId="5282" xr:uid="{00000000-0005-0000-0000-00003D140000}"/>
    <cellStyle name="20% - Accent2 5 2 4 3" xfId="5283" xr:uid="{00000000-0005-0000-0000-00003E140000}"/>
    <cellStyle name="20% - Accent2 5 2 4 3 2" xfId="5284" xr:uid="{00000000-0005-0000-0000-00003F140000}"/>
    <cellStyle name="20% - Accent2 5 2 4 3 2 2" xfId="5285" xr:uid="{00000000-0005-0000-0000-000040140000}"/>
    <cellStyle name="20% - Accent2 5 2 4 3 3" xfId="5286" xr:uid="{00000000-0005-0000-0000-000041140000}"/>
    <cellStyle name="20% - Accent2 5 2 4 4" xfId="5287" xr:uid="{00000000-0005-0000-0000-000042140000}"/>
    <cellStyle name="20% - Accent2 5 2 4 4 2" xfId="5288" xr:uid="{00000000-0005-0000-0000-000043140000}"/>
    <cellStyle name="20% - Accent2 5 2 4 5" xfId="5289" xr:uid="{00000000-0005-0000-0000-000044140000}"/>
    <cellStyle name="20% - Accent2 5 2 5" xfId="5290" xr:uid="{00000000-0005-0000-0000-000045140000}"/>
    <cellStyle name="20% - Accent2 5 2 5 2" xfId="5291" xr:uid="{00000000-0005-0000-0000-000046140000}"/>
    <cellStyle name="20% - Accent2 5 2 5 2 2" xfId="5292" xr:uid="{00000000-0005-0000-0000-000047140000}"/>
    <cellStyle name="20% - Accent2 5 2 5 2 2 2" xfId="5293" xr:uid="{00000000-0005-0000-0000-000048140000}"/>
    <cellStyle name="20% - Accent2 5 2 5 2 3" xfId="5294" xr:uid="{00000000-0005-0000-0000-000049140000}"/>
    <cellStyle name="20% - Accent2 5 2 5 3" xfId="5295" xr:uid="{00000000-0005-0000-0000-00004A140000}"/>
    <cellStyle name="20% - Accent2 5 2 5 3 2" xfId="5296" xr:uid="{00000000-0005-0000-0000-00004B140000}"/>
    <cellStyle name="20% - Accent2 5 2 5 4" xfId="5297" xr:uid="{00000000-0005-0000-0000-00004C140000}"/>
    <cellStyle name="20% - Accent2 5 2 6" xfId="5298" xr:uid="{00000000-0005-0000-0000-00004D140000}"/>
    <cellStyle name="20% - Accent2 5 2 6 2" xfId="5299" xr:uid="{00000000-0005-0000-0000-00004E140000}"/>
    <cellStyle name="20% - Accent2 5 2 6 2 2" xfId="5300" xr:uid="{00000000-0005-0000-0000-00004F140000}"/>
    <cellStyle name="20% - Accent2 5 2 6 3" xfId="5301" xr:uid="{00000000-0005-0000-0000-000050140000}"/>
    <cellStyle name="20% - Accent2 5 2 7" xfId="5302" xr:uid="{00000000-0005-0000-0000-000051140000}"/>
    <cellStyle name="20% - Accent2 5 2 7 2" xfId="5303" xr:uid="{00000000-0005-0000-0000-000052140000}"/>
    <cellStyle name="20% - Accent2 5 2 8" xfId="5304" xr:uid="{00000000-0005-0000-0000-000053140000}"/>
    <cellStyle name="20% - Accent2 5 3" xfId="5305" xr:uid="{00000000-0005-0000-0000-000054140000}"/>
    <cellStyle name="20% - Accent2 5 3 2" xfId="5306" xr:uid="{00000000-0005-0000-0000-000055140000}"/>
    <cellStyle name="20% - Accent2 5 3 2 2" xfId="5307" xr:uid="{00000000-0005-0000-0000-000056140000}"/>
    <cellStyle name="20% - Accent2 5 3 2 2 2" xfId="5308" xr:uid="{00000000-0005-0000-0000-000057140000}"/>
    <cellStyle name="20% - Accent2 5 3 2 2 2 2" xfId="5309" xr:uid="{00000000-0005-0000-0000-000058140000}"/>
    <cellStyle name="20% - Accent2 5 3 2 2 2 2 2" xfId="5310" xr:uid="{00000000-0005-0000-0000-000059140000}"/>
    <cellStyle name="20% - Accent2 5 3 2 2 2 3" xfId="5311" xr:uid="{00000000-0005-0000-0000-00005A140000}"/>
    <cellStyle name="20% - Accent2 5 3 2 2 3" xfId="5312" xr:uid="{00000000-0005-0000-0000-00005B140000}"/>
    <cellStyle name="20% - Accent2 5 3 2 2 3 2" xfId="5313" xr:uid="{00000000-0005-0000-0000-00005C140000}"/>
    <cellStyle name="20% - Accent2 5 3 2 2 4" xfId="5314" xr:uid="{00000000-0005-0000-0000-00005D140000}"/>
    <cellStyle name="20% - Accent2 5 3 2 3" xfId="5315" xr:uid="{00000000-0005-0000-0000-00005E140000}"/>
    <cellStyle name="20% - Accent2 5 3 2 3 2" xfId="5316" xr:uid="{00000000-0005-0000-0000-00005F140000}"/>
    <cellStyle name="20% - Accent2 5 3 2 3 2 2" xfId="5317" xr:uid="{00000000-0005-0000-0000-000060140000}"/>
    <cellStyle name="20% - Accent2 5 3 2 3 3" xfId="5318" xr:uid="{00000000-0005-0000-0000-000061140000}"/>
    <cellStyle name="20% - Accent2 5 3 2 4" xfId="5319" xr:uid="{00000000-0005-0000-0000-000062140000}"/>
    <cellStyle name="20% - Accent2 5 3 2 4 2" xfId="5320" xr:uid="{00000000-0005-0000-0000-000063140000}"/>
    <cellStyle name="20% - Accent2 5 3 2 5" xfId="5321" xr:uid="{00000000-0005-0000-0000-000064140000}"/>
    <cellStyle name="20% - Accent2 5 3 3" xfId="5322" xr:uid="{00000000-0005-0000-0000-000065140000}"/>
    <cellStyle name="20% - Accent2 5 3 3 2" xfId="5323" xr:uid="{00000000-0005-0000-0000-000066140000}"/>
    <cellStyle name="20% - Accent2 5 3 3 2 2" xfId="5324" xr:uid="{00000000-0005-0000-0000-000067140000}"/>
    <cellStyle name="20% - Accent2 5 3 3 2 2 2" xfId="5325" xr:uid="{00000000-0005-0000-0000-000068140000}"/>
    <cellStyle name="20% - Accent2 5 3 3 2 3" xfId="5326" xr:uid="{00000000-0005-0000-0000-000069140000}"/>
    <cellStyle name="20% - Accent2 5 3 3 3" xfId="5327" xr:uid="{00000000-0005-0000-0000-00006A140000}"/>
    <cellStyle name="20% - Accent2 5 3 3 3 2" xfId="5328" xr:uid="{00000000-0005-0000-0000-00006B140000}"/>
    <cellStyle name="20% - Accent2 5 3 3 4" xfId="5329" xr:uid="{00000000-0005-0000-0000-00006C140000}"/>
    <cellStyle name="20% - Accent2 5 3 4" xfId="5330" xr:uid="{00000000-0005-0000-0000-00006D140000}"/>
    <cellStyle name="20% - Accent2 5 3 4 2" xfId="5331" xr:uid="{00000000-0005-0000-0000-00006E140000}"/>
    <cellStyle name="20% - Accent2 5 3 4 2 2" xfId="5332" xr:uid="{00000000-0005-0000-0000-00006F140000}"/>
    <cellStyle name="20% - Accent2 5 3 4 3" xfId="5333" xr:uid="{00000000-0005-0000-0000-000070140000}"/>
    <cellStyle name="20% - Accent2 5 3 5" xfId="5334" xr:uid="{00000000-0005-0000-0000-000071140000}"/>
    <cellStyle name="20% - Accent2 5 3 5 2" xfId="5335" xr:uid="{00000000-0005-0000-0000-000072140000}"/>
    <cellStyle name="20% - Accent2 5 3 6" xfId="5336" xr:uid="{00000000-0005-0000-0000-000073140000}"/>
    <cellStyle name="20% - Accent2 5 4" xfId="5337" xr:uid="{00000000-0005-0000-0000-000074140000}"/>
    <cellStyle name="20% - Accent2 5 4 2" xfId="5338" xr:uid="{00000000-0005-0000-0000-000075140000}"/>
    <cellStyle name="20% - Accent2 5 4 2 2" xfId="5339" xr:uid="{00000000-0005-0000-0000-000076140000}"/>
    <cellStyle name="20% - Accent2 5 4 2 2 2" xfId="5340" xr:uid="{00000000-0005-0000-0000-000077140000}"/>
    <cellStyle name="20% - Accent2 5 4 2 2 2 2" xfId="5341" xr:uid="{00000000-0005-0000-0000-000078140000}"/>
    <cellStyle name="20% - Accent2 5 4 2 2 2 2 2" xfId="5342" xr:uid="{00000000-0005-0000-0000-000079140000}"/>
    <cellStyle name="20% - Accent2 5 4 2 2 2 3" xfId="5343" xr:uid="{00000000-0005-0000-0000-00007A140000}"/>
    <cellStyle name="20% - Accent2 5 4 2 2 3" xfId="5344" xr:uid="{00000000-0005-0000-0000-00007B140000}"/>
    <cellStyle name="20% - Accent2 5 4 2 2 3 2" xfId="5345" xr:uid="{00000000-0005-0000-0000-00007C140000}"/>
    <cellStyle name="20% - Accent2 5 4 2 2 4" xfId="5346" xr:uid="{00000000-0005-0000-0000-00007D140000}"/>
    <cellStyle name="20% - Accent2 5 4 2 3" xfId="5347" xr:uid="{00000000-0005-0000-0000-00007E140000}"/>
    <cellStyle name="20% - Accent2 5 4 2 3 2" xfId="5348" xr:uid="{00000000-0005-0000-0000-00007F140000}"/>
    <cellStyle name="20% - Accent2 5 4 2 3 2 2" xfId="5349" xr:uid="{00000000-0005-0000-0000-000080140000}"/>
    <cellStyle name="20% - Accent2 5 4 2 3 3" xfId="5350" xr:uid="{00000000-0005-0000-0000-000081140000}"/>
    <cellStyle name="20% - Accent2 5 4 2 4" xfId="5351" xr:uid="{00000000-0005-0000-0000-000082140000}"/>
    <cellStyle name="20% - Accent2 5 4 2 4 2" xfId="5352" xr:uid="{00000000-0005-0000-0000-000083140000}"/>
    <cellStyle name="20% - Accent2 5 4 2 5" xfId="5353" xr:uid="{00000000-0005-0000-0000-000084140000}"/>
    <cellStyle name="20% - Accent2 5 4 3" xfId="5354" xr:uid="{00000000-0005-0000-0000-000085140000}"/>
    <cellStyle name="20% - Accent2 5 4 3 2" xfId="5355" xr:uid="{00000000-0005-0000-0000-000086140000}"/>
    <cellStyle name="20% - Accent2 5 4 3 2 2" xfId="5356" xr:uid="{00000000-0005-0000-0000-000087140000}"/>
    <cellStyle name="20% - Accent2 5 4 3 2 2 2" xfId="5357" xr:uid="{00000000-0005-0000-0000-000088140000}"/>
    <cellStyle name="20% - Accent2 5 4 3 2 3" xfId="5358" xr:uid="{00000000-0005-0000-0000-000089140000}"/>
    <cellStyle name="20% - Accent2 5 4 3 3" xfId="5359" xr:uid="{00000000-0005-0000-0000-00008A140000}"/>
    <cellStyle name="20% - Accent2 5 4 3 3 2" xfId="5360" xr:uid="{00000000-0005-0000-0000-00008B140000}"/>
    <cellStyle name="20% - Accent2 5 4 3 4" xfId="5361" xr:uid="{00000000-0005-0000-0000-00008C140000}"/>
    <cellStyle name="20% - Accent2 5 4 4" xfId="5362" xr:uid="{00000000-0005-0000-0000-00008D140000}"/>
    <cellStyle name="20% - Accent2 5 4 4 2" xfId="5363" xr:uid="{00000000-0005-0000-0000-00008E140000}"/>
    <cellStyle name="20% - Accent2 5 4 4 2 2" xfId="5364" xr:uid="{00000000-0005-0000-0000-00008F140000}"/>
    <cellStyle name="20% - Accent2 5 4 4 3" xfId="5365" xr:uid="{00000000-0005-0000-0000-000090140000}"/>
    <cellStyle name="20% - Accent2 5 4 5" xfId="5366" xr:uid="{00000000-0005-0000-0000-000091140000}"/>
    <cellStyle name="20% - Accent2 5 4 5 2" xfId="5367" xr:uid="{00000000-0005-0000-0000-000092140000}"/>
    <cellStyle name="20% - Accent2 5 4 6" xfId="5368" xr:uid="{00000000-0005-0000-0000-000093140000}"/>
    <cellStyle name="20% - Accent2 5 5" xfId="5369" xr:uid="{00000000-0005-0000-0000-000094140000}"/>
    <cellStyle name="20% - Accent2 5 5 2" xfId="5370" xr:uid="{00000000-0005-0000-0000-000095140000}"/>
    <cellStyle name="20% - Accent2 5 5 2 2" xfId="5371" xr:uid="{00000000-0005-0000-0000-000096140000}"/>
    <cellStyle name="20% - Accent2 5 5 2 2 2" xfId="5372" xr:uid="{00000000-0005-0000-0000-000097140000}"/>
    <cellStyle name="20% - Accent2 5 5 2 2 2 2" xfId="5373" xr:uid="{00000000-0005-0000-0000-000098140000}"/>
    <cellStyle name="20% - Accent2 5 5 2 2 3" xfId="5374" xr:uid="{00000000-0005-0000-0000-000099140000}"/>
    <cellStyle name="20% - Accent2 5 5 2 3" xfId="5375" xr:uid="{00000000-0005-0000-0000-00009A140000}"/>
    <cellStyle name="20% - Accent2 5 5 2 3 2" xfId="5376" xr:uid="{00000000-0005-0000-0000-00009B140000}"/>
    <cellStyle name="20% - Accent2 5 5 2 4" xfId="5377" xr:uid="{00000000-0005-0000-0000-00009C140000}"/>
    <cellStyle name="20% - Accent2 5 5 3" xfId="5378" xr:uid="{00000000-0005-0000-0000-00009D140000}"/>
    <cellStyle name="20% - Accent2 5 5 3 2" xfId="5379" xr:uid="{00000000-0005-0000-0000-00009E140000}"/>
    <cellStyle name="20% - Accent2 5 5 3 2 2" xfId="5380" xr:uid="{00000000-0005-0000-0000-00009F140000}"/>
    <cellStyle name="20% - Accent2 5 5 3 3" xfId="5381" xr:uid="{00000000-0005-0000-0000-0000A0140000}"/>
    <cellStyle name="20% - Accent2 5 5 4" xfId="5382" xr:uid="{00000000-0005-0000-0000-0000A1140000}"/>
    <cellStyle name="20% - Accent2 5 5 4 2" xfId="5383" xr:uid="{00000000-0005-0000-0000-0000A2140000}"/>
    <cellStyle name="20% - Accent2 5 5 5" xfId="5384" xr:uid="{00000000-0005-0000-0000-0000A3140000}"/>
    <cellStyle name="20% - Accent2 5 6" xfId="5385" xr:uid="{00000000-0005-0000-0000-0000A4140000}"/>
    <cellStyle name="20% - Accent2 5 6 2" xfId="5386" xr:uid="{00000000-0005-0000-0000-0000A5140000}"/>
    <cellStyle name="20% - Accent2 5 6 2 2" xfId="5387" xr:uid="{00000000-0005-0000-0000-0000A6140000}"/>
    <cellStyle name="20% - Accent2 5 6 2 2 2" xfId="5388" xr:uid="{00000000-0005-0000-0000-0000A7140000}"/>
    <cellStyle name="20% - Accent2 5 6 2 3" xfId="5389" xr:uid="{00000000-0005-0000-0000-0000A8140000}"/>
    <cellStyle name="20% - Accent2 5 6 3" xfId="5390" xr:uid="{00000000-0005-0000-0000-0000A9140000}"/>
    <cellStyle name="20% - Accent2 5 6 3 2" xfId="5391" xr:uid="{00000000-0005-0000-0000-0000AA140000}"/>
    <cellStyle name="20% - Accent2 5 6 4" xfId="5392" xr:uid="{00000000-0005-0000-0000-0000AB140000}"/>
    <cellStyle name="20% - Accent2 5 7" xfId="5393" xr:uid="{00000000-0005-0000-0000-0000AC140000}"/>
    <cellStyle name="20% - Accent2 5 7 2" xfId="5394" xr:uid="{00000000-0005-0000-0000-0000AD140000}"/>
    <cellStyle name="20% - Accent2 5 7 2 2" xfId="5395" xr:uid="{00000000-0005-0000-0000-0000AE140000}"/>
    <cellStyle name="20% - Accent2 5 7 3" xfId="5396" xr:uid="{00000000-0005-0000-0000-0000AF140000}"/>
    <cellStyle name="20% - Accent2 5 8" xfId="5397" xr:uid="{00000000-0005-0000-0000-0000B0140000}"/>
    <cellStyle name="20% - Accent2 5 8 2" xfId="5398" xr:uid="{00000000-0005-0000-0000-0000B1140000}"/>
    <cellStyle name="20% - Accent2 5 9" xfId="5399" xr:uid="{00000000-0005-0000-0000-0000B2140000}"/>
    <cellStyle name="20% - Accent2 6" xfId="5400" xr:uid="{00000000-0005-0000-0000-0000B3140000}"/>
    <cellStyle name="20% - Accent2 6 2" xfId="5401" xr:uid="{00000000-0005-0000-0000-0000B4140000}"/>
    <cellStyle name="20% - Accent2 6 2 2" xfId="5402" xr:uid="{00000000-0005-0000-0000-0000B5140000}"/>
    <cellStyle name="20% - Accent2 6 2 2 2" xfId="5403" xr:uid="{00000000-0005-0000-0000-0000B6140000}"/>
    <cellStyle name="20% - Accent2 6 2 2 2 2" xfId="5404" xr:uid="{00000000-0005-0000-0000-0000B7140000}"/>
    <cellStyle name="20% - Accent2 6 2 2 2 2 2" xfId="5405" xr:uid="{00000000-0005-0000-0000-0000B8140000}"/>
    <cellStyle name="20% - Accent2 6 2 2 2 2 2 2" xfId="5406" xr:uid="{00000000-0005-0000-0000-0000B9140000}"/>
    <cellStyle name="20% - Accent2 6 2 2 2 2 3" xfId="5407" xr:uid="{00000000-0005-0000-0000-0000BA140000}"/>
    <cellStyle name="20% - Accent2 6 2 2 2 3" xfId="5408" xr:uid="{00000000-0005-0000-0000-0000BB140000}"/>
    <cellStyle name="20% - Accent2 6 2 2 2 3 2" xfId="5409" xr:uid="{00000000-0005-0000-0000-0000BC140000}"/>
    <cellStyle name="20% - Accent2 6 2 2 2 4" xfId="5410" xr:uid="{00000000-0005-0000-0000-0000BD140000}"/>
    <cellStyle name="20% - Accent2 6 2 2 3" xfId="5411" xr:uid="{00000000-0005-0000-0000-0000BE140000}"/>
    <cellStyle name="20% - Accent2 6 2 2 3 2" xfId="5412" xr:uid="{00000000-0005-0000-0000-0000BF140000}"/>
    <cellStyle name="20% - Accent2 6 2 2 3 2 2" xfId="5413" xr:uid="{00000000-0005-0000-0000-0000C0140000}"/>
    <cellStyle name="20% - Accent2 6 2 2 3 3" xfId="5414" xr:uid="{00000000-0005-0000-0000-0000C1140000}"/>
    <cellStyle name="20% - Accent2 6 2 2 4" xfId="5415" xr:uid="{00000000-0005-0000-0000-0000C2140000}"/>
    <cellStyle name="20% - Accent2 6 2 2 4 2" xfId="5416" xr:uid="{00000000-0005-0000-0000-0000C3140000}"/>
    <cellStyle name="20% - Accent2 6 2 2 5" xfId="5417" xr:uid="{00000000-0005-0000-0000-0000C4140000}"/>
    <cellStyle name="20% - Accent2 6 2 2 6" xfId="5418" xr:uid="{00000000-0005-0000-0000-0000C5140000}"/>
    <cellStyle name="20% - Accent2 6 2 3" xfId="5419" xr:uid="{00000000-0005-0000-0000-0000C6140000}"/>
    <cellStyle name="20% - Accent2 6 2 3 2" xfId="5420" xr:uid="{00000000-0005-0000-0000-0000C7140000}"/>
    <cellStyle name="20% - Accent2 6 2 3 2 2" xfId="5421" xr:uid="{00000000-0005-0000-0000-0000C8140000}"/>
    <cellStyle name="20% - Accent2 6 2 3 2 2 2" xfId="5422" xr:uid="{00000000-0005-0000-0000-0000C9140000}"/>
    <cellStyle name="20% - Accent2 6 2 3 2 3" xfId="5423" xr:uid="{00000000-0005-0000-0000-0000CA140000}"/>
    <cellStyle name="20% - Accent2 6 2 3 3" xfId="5424" xr:uid="{00000000-0005-0000-0000-0000CB140000}"/>
    <cellStyle name="20% - Accent2 6 2 3 3 2" xfId="5425" xr:uid="{00000000-0005-0000-0000-0000CC140000}"/>
    <cellStyle name="20% - Accent2 6 2 3 4" xfId="5426" xr:uid="{00000000-0005-0000-0000-0000CD140000}"/>
    <cellStyle name="20% - Accent2 6 2 3 5" xfId="5427" xr:uid="{00000000-0005-0000-0000-0000CE140000}"/>
    <cellStyle name="20% - Accent2 6 2 4" xfId="5428" xr:uid="{00000000-0005-0000-0000-0000CF140000}"/>
    <cellStyle name="20% - Accent2 6 2 4 2" xfId="5429" xr:uid="{00000000-0005-0000-0000-0000D0140000}"/>
    <cellStyle name="20% - Accent2 6 2 4 2 2" xfId="5430" xr:uid="{00000000-0005-0000-0000-0000D1140000}"/>
    <cellStyle name="20% - Accent2 6 2 4 3" xfId="5431" xr:uid="{00000000-0005-0000-0000-0000D2140000}"/>
    <cellStyle name="20% - Accent2 6 2 5" xfId="5432" xr:uid="{00000000-0005-0000-0000-0000D3140000}"/>
    <cellStyle name="20% - Accent2 6 2 5 2" xfId="5433" xr:uid="{00000000-0005-0000-0000-0000D4140000}"/>
    <cellStyle name="20% - Accent2 6 2 6" xfId="5434" xr:uid="{00000000-0005-0000-0000-0000D5140000}"/>
    <cellStyle name="20% - Accent2 6 2 7" xfId="5435" xr:uid="{00000000-0005-0000-0000-0000D6140000}"/>
    <cellStyle name="20% - Accent2 6 3" xfId="5436" xr:uid="{00000000-0005-0000-0000-0000D7140000}"/>
    <cellStyle name="20% - Accent2 6 3 2" xfId="5437" xr:uid="{00000000-0005-0000-0000-0000D8140000}"/>
    <cellStyle name="20% - Accent2 6 3 2 2" xfId="5438" xr:uid="{00000000-0005-0000-0000-0000D9140000}"/>
    <cellStyle name="20% - Accent2 6 3 2 2 2" xfId="5439" xr:uid="{00000000-0005-0000-0000-0000DA140000}"/>
    <cellStyle name="20% - Accent2 6 3 2 2 2 2" xfId="5440" xr:uid="{00000000-0005-0000-0000-0000DB140000}"/>
    <cellStyle name="20% - Accent2 6 3 2 2 2 2 2" xfId="5441" xr:uid="{00000000-0005-0000-0000-0000DC140000}"/>
    <cellStyle name="20% - Accent2 6 3 2 2 2 3" xfId="5442" xr:uid="{00000000-0005-0000-0000-0000DD140000}"/>
    <cellStyle name="20% - Accent2 6 3 2 2 3" xfId="5443" xr:uid="{00000000-0005-0000-0000-0000DE140000}"/>
    <cellStyle name="20% - Accent2 6 3 2 2 3 2" xfId="5444" xr:uid="{00000000-0005-0000-0000-0000DF140000}"/>
    <cellStyle name="20% - Accent2 6 3 2 2 4" xfId="5445" xr:uid="{00000000-0005-0000-0000-0000E0140000}"/>
    <cellStyle name="20% - Accent2 6 3 2 3" xfId="5446" xr:uid="{00000000-0005-0000-0000-0000E1140000}"/>
    <cellStyle name="20% - Accent2 6 3 2 3 2" xfId="5447" xr:uid="{00000000-0005-0000-0000-0000E2140000}"/>
    <cellStyle name="20% - Accent2 6 3 2 3 2 2" xfId="5448" xr:uid="{00000000-0005-0000-0000-0000E3140000}"/>
    <cellStyle name="20% - Accent2 6 3 2 3 3" xfId="5449" xr:uid="{00000000-0005-0000-0000-0000E4140000}"/>
    <cellStyle name="20% - Accent2 6 3 2 4" xfId="5450" xr:uid="{00000000-0005-0000-0000-0000E5140000}"/>
    <cellStyle name="20% - Accent2 6 3 2 4 2" xfId="5451" xr:uid="{00000000-0005-0000-0000-0000E6140000}"/>
    <cellStyle name="20% - Accent2 6 3 2 5" xfId="5452" xr:uid="{00000000-0005-0000-0000-0000E7140000}"/>
    <cellStyle name="20% - Accent2 6 3 3" xfId="5453" xr:uid="{00000000-0005-0000-0000-0000E8140000}"/>
    <cellStyle name="20% - Accent2 6 3 3 2" xfId="5454" xr:uid="{00000000-0005-0000-0000-0000E9140000}"/>
    <cellStyle name="20% - Accent2 6 3 3 2 2" xfId="5455" xr:uid="{00000000-0005-0000-0000-0000EA140000}"/>
    <cellStyle name="20% - Accent2 6 3 3 2 2 2" xfId="5456" xr:uid="{00000000-0005-0000-0000-0000EB140000}"/>
    <cellStyle name="20% - Accent2 6 3 3 2 3" xfId="5457" xr:uid="{00000000-0005-0000-0000-0000EC140000}"/>
    <cellStyle name="20% - Accent2 6 3 3 3" xfId="5458" xr:uid="{00000000-0005-0000-0000-0000ED140000}"/>
    <cellStyle name="20% - Accent2 6 3 3 3 2" xfId="5459" xr:uid="{00000000-0005-0000-0000-0000EE140000}"/>
    <cellStyle name="20% - Accent2 6 3 3 4" xfId="5460" xr:uid="{00000000-0005-0000-0000-0000EF140000}"/>
    <cellStyle name="20% - Accent2 6 3 4" xfId="5461" xr:uid="{00000000-0005-0000-0000-0000F0140000}"/>
    <cellStyle name="20% - Accent2 6 3 4 2" xfId="5462" xr:uid="{00000000-0005-0000-0000-0000F1140000}"/>
    <cellStyle name="20% - Accent2 6 3 4 2 2" xfId="5463" xr:uid="{00000000-0005-0000-0000-0000F2140000}"/>
    <cellStyle name="20% - Accent2 6 3 4 3" xfId="5464" xr:uid="{00000000-0005-0000-0000-0000F3140000}"/>
    <cellStyle name="20% - Accent2 6 3 5" xfId="5465" xr:uid="{00000000-0005-0000-0000-0000F4140000}"/>
    <cellStyle name="20% - Accent2 6 3 5 2" xfId="5466" xr:uid="{00000000-0005-0000-0000-0000F5140000}"/>
    <cellStyle name="20% - Accent2 6 3 6" xfId="5467" xr:uid="{00000000-0005-0000-0000-0000F6140000}"/>
    <cellStyle name="20% - Accent2 6 3 7" xfId="5468" xr:uid="{00000000-0005-0000-0000-0000F7140000}"/>
    <cellStyle name="20% - Accent2 6 4" xfId="5469" xr:uid="{00000000-0005-0000-0000-0000F8140000}"/>
    <cellStyle name="20% - Accent2 6 4 2" xfId="5470" xr:uid="{00000000-0005-0000-0000-0000F9140000}"/>
    <cellStyle name="20% - Accent2 6 4 2 2" xfId="5471" xr:uid="{00000000-0005-0000-0000-0000FA140000}"/>
    <cellStyle name="20% - Accent2 6 4 2 2 2" xfId="5472" xr:uid="{00000000-0005-0000-0000-0000FB140000}"/>
    <cellStyle name="20% - Accent2 6 4 2 2 2 2" xfId="5473" xr:uid="{00000000-0005-0000-0000-0000FC140000}"/>
    <cellStyle name="20% - Accent2 6 4 2 2 3" xfId="5474" xr:uid="{00000000-0005-0000-0000-0000FD140000}"/>
    <cellStyle name="20% - Accent2 6 4 2 3" xfId="5475" xr:uid="{00000000-0005-0000-0000-0000FE140000}"/>
    <cellStyle name="20% - Accent2 6 4 2 3 2" xfId="5476" xr:uid="{00000000-0005-0000-0000-0000FF140000}"/>
    <cellStyle name="20% - Accent2 6 4 2 4" xfId="5477" xr:uid="{00000000-0005-0000-0000-000000150000}"/>
    <cellStyle name="20% - Accent2 6 4 3" xfId="5478" xr:uid="{00000000-0005-0000-0000-000001150000}"/>
    <cellStyle name="20% - Accent2 6 4 3 2" xfId="5479" xr:uid="{00000000-0005-0000-0000-000002150000}"/>
    <cellStyle name="20% - Accent2 6 4 3 2 2" xfId="5480" xr:uid="{00000000-0005-0000-0000-000003150000}"/>
    <cellStyle name="20% - Accent2 6 4 3 3" xfId="5481" xr:uid="{00000000-0005-0000-0000-000004150000}"/>
    <cellStyle name="20% - Accent2 6 4 4" xfId="5482" xr:uid="{00000000-0005-0000-0000-000005150000}"/>
    <cellStyle name="20% - Accent2 6 4 4 2" xfId="5483" xr:uid="{00000000-0005-0000-0000-000006150000}"/>
    <cellStyle name="20% - Accent2 6 4 5" xfId="5484" xr:uid="{00000000-0005-0000-0000-000007150000}"/>
    <cellStyle name="20% - Accent2 6 4 6" xfId="5485" xr:uid="{00000000-0005-0000-0000-000008150000}"/>
    <cellStyle name="20% - Accent2 6 5" xfId="5486" xr:uid="{00000000-0005-0000-0000-000009150000}"/>
    <cellStyle name="20% - Accent2 6 5 2" xfId="5487" xr:uid="{00000000-0005-0000-0000-00000A150000}"/>
    <cellStyle name="20% - Accent2 6 5 2 2" xfId="5488" xr:uid="{00000000-0005-0000-0000-00000B150000}"/>
    <cellStyle name="20% - Accent2 6 5 2 2 2" xfId="5489" xr:uid="{00000000-0005-0000-0000-00000C150000}"/>
    <cellStyle name="20% - Accent2 6 5 2 3" xfId="5490" xr:uid="{00000000-0005-0000-0000-00000D150000}"/>
    <cellStyle name="20% - Accent2 6 5 3" xfId="5491" xr:uid="{00000000-0005-0000-0000-00000E150000}"/>
    <cellStyle name="20% - Accent2 6 5 3 2" xfId="5492" xr:uid="{00000000-0005-0000-0000-00000F150000}"/>
    <cellStyle name="20% - Accent2 6 5 4" xfId="5493" xr:uid="{00000000-0005-0000-0000-000010150000}"/>
    <cellStyle name="20% - Accent2 6 5 5" xfId="5494" xr:uid="{00000000-0005-0000-0000-000011150000}"/>
    <cellStyle name="20% - Accent2 6 6" xfId="5495" xr:uid="{00000000-0005-0000-0000-000012150000}"/>
    <cellStyle name="20% - Accent2 6 6 2" xfId="5496" xr:uid="{00000000-0005-0000-0000-000013150000}"/>
    <cellStyle name="20% - Accent2 6 6 2 2" xfId="5497" xr:uid="{00000000-0005-0000-0000-000014150000}"/>
    <cellStyle name="20% - Accent2 6 6 3" xfId="5498" xr:uid="{00000000-0005-0000-0000-000015150000}"/>
    <cellStyle name="20% - Accent2 6 7" xfId="5499" xr:uid="{00000000-0005-0000-0000-000016150000}"/>
    <cellStyle name="20% - Accent2 6 7 2" xfId="5500" xr:uid="{00000000-0005-0000-0000-000017150000}"/>
    <cellStyle name="20% - Accent2 6 8" xfId="5501" xr:uid="{00000000-0005-0000-0000-000018150000}"/>
    <cellStyle name="20% - Accent2 6 9" xfId="5502" xr:uid="{00000000-0005-0000-0000-000019150000}"/>
    <cellStyle name="20% - Accent2 7" xfId="5503" xr:uid="{00000000-0005-0000-0000-00001A150000}"/>
    <cellStyle name="20% - Accent2 7 2" xfId="5504" xr:uid="{00000000-0005-0000-0000-00001B150000}"/>
    <cellStyle name="20% - Accent2 7 2 2" xfId="5505" xr:uid="{00000000-0005-0000-0000-00001C150000}"/>
    <cellStyle name="20% - Accent2 7 2 2 2" xfId="5506" xr:uid="{00000000-0005-0000-0000-00001D150000}"/>
    <cellStyle name="20% - Accent2 7 2 2 2 2" xfId="5507" xr:uid="{00000000-0005-0000-0000-00001E150000}"/>
    <cellStyle name="20% - Accent2 7 2 2 2 2 2" xfId="5508" xr:uid="{00000000-0005-0000-0000-00001F150000}"/>
    <cellStyle name="20% - Accent2 7 2 2 2 2 2 2" xfId="5509" xr:uid="{00000000-0005-0000-0000-000020150000}"/>
    <cellStyle name="20% - Accent2 7 2 2 2 2 3" xfId="5510" xr:uid="{00000000-0005-0000-0000-000021150000}"/>
    <cellStyle name="20% - Accent2 7 2 2 2 3" xfId="5511" xr:uid="{00000000-0005-0000-0000-000022150000}"/>
    <cellStyle name="20% - Accent2 7 2 2 2 3 2" xfId="5512" xr:uid="{00000000-0005-0000-0000-000023150000}"/>
    <cellStyle name="20% - Accent2 7 2 2 2 4" xfId="5513" xr:uid="{00000000-0005-0000-0000-000024150000}"/>
    <cellStyle name="20% - Accent2 7 2 2 3" xfId="5514" xr:uid="{00000000-0005-0000-0000-000025150000}"/>
    <cellStyle name="20% - Accent2 7 2 2 3 2" xfId="5515" xr:uid="{00000000-0005-0000-0000-000026150000}"/>
    <cellStyle name="20% - Accent2 7 2 2 3 2 2" xfId="5516" xr:uid="{00000000-0005-0000-0000-000027150000}"/>
    <cellStyle name="20% - Accent2 7 2 2 3 3" xfId="5517" xr:uid="{00000000-0005-0000-0000-000028150000}"/>
    <cellStyle name="20% - Accent2 7 2 2 4" xfId="5518" xr:uid="{00000000-0005-0000-0000-000029150000}"/>
    <cellStyle name="20% - Accent2 7 2 2 4 2" xfId="5519" xr:uid="{00000000-0005-0000-0000-00002A150000}"/>
    <cellStyle name="20% - Accent2 7 2 2 5" xfId="5520" xr:uid="{00000000-0005-0000-0000-00002B150000}"/>
    <cellStyle name="20% - Accent2 7 2 2 6" xfId="5521" xr:uid="{00000000-0005-0000-0000-00002C150000}"/>
    <cellStyle name="20% - Accent2 7 2 3" xfId="5522" xr:uid="{00000000-0005-0000-0000-00002D150000}"/>
    <cellStyle name="20% - Accent2 7 2 3 2" xfId="5523" xr:uid="{00000000-0005-0000-0000-00002E150000}"/>
    <cellStyle name="20% - Accent2 7 2 3 2 2" xfId="5524" xr:uid="{00000000-0005-0000-0000-00002F150000}"/>
    <cellStyle name="20% - Accent2 7 2 3 2 2 2" xfId="5525" xr:uid="{00000000-0005-0000-0000-000030150000}"/>
    <cellStyle name="20% - Accent2 7 2 3 2 3" xfId="5526" xr:uid="{00000000-0005-0000-0000-000031150000}"/>
    <cellStyle name="20% - Accent2 7 2 3 3" xfId="5527" xr:uid="{00000000-0005-0000-0000-000032150000}"/>
    <cellStyle name="20% - Accent2 7 2 3 3 2" xfId="5528" xr:uid="{00000000-0005-0000-0000-000033150000}"/>
    <cellStyle name="20% - Accent2 7 2 3 4" xfId="5529" xr:uid="{00000000-0005-0000-0000-000034150000}"/>
    <cellStyle name="20% - Accent2 7 2 3 5" xfId="5530" xr:uid="{00000000-0005-0000-0000-000035150000}"/>
    <cellStyle name="20% - Accent2 7 2 4" xfId="5531" xr:uid="{00000000-0005-0000-0000-000036150000}"/>
    <cellStyle name="20% - Accent2 7 2 4 2" xfId="5532" xr:uid="{00000000-0005-0000-0000-000037150000}"/>
    <cellStyle name="20% - Accent2 7 2 4 2 2" xfId="5533" xr:uid="{00000000-0005-0000-0000-000038150000}"/>
    <cellStyle name="20% - Accent2 7 2 4 3" xfId="5534" xr:uid="{00000000-0005-0000-0000-000039150000}"/>
    <cellStyle name="20% - Accent2 7 2 5" xfId="5535" xr:uid="{00000000-0005-0000-0000-00003A150000}"/>
    <cellStyle name="20% - Accent2 7 2 5 2" xfId="5536" xr:uid="{00000000-0005-0000-0000-00003B150000}"/>
    <cellStyle name="20% - Accent2 7 2 6" xfId="5537" xr:uid="{00000000-0005-0000-0000-00003C150000}"/>
    <cellStyle name="20% - Accent2 7 2 7" xfId="5538" xr:uid="{00000000-0005-0000-0000-00003D150000}"/>
    <cellStyle name="20% - Accent2 7 3" xfId="5539" xr:uid="{00000000-0005-0000-0000-00003E150000}"/>
    <cellStyle name="20% - Accent2 7 3 2" xfId="5540" xr:uid="{00000000-0005-0000-0000-00003F150000}"/>
    <cellStyle name="20% - Accent2 7 3 2 2" xfId="5541" xr:uid="{00000000-0005-0000-0000-000040150000}"/>
    <cellStyle name="20% - Accent2 7 3 2 2 2" xfId="5542" xr:uid="{00000000-0005-0000-0000-000041150000}"/>
    <cellStyle name="20% - Accent2 7 3 2 2 2 2" xfId="5543" xr:uid="{00000000-0005-0000-0000-000042150000}"/>
    <cellStyle name="20% - Accent2 7 3 2 2 2 2 2" xfId="5544" xr:uid="{00000000-0005-0000-0000-000043150000}"/>
    <cellStyle name="20% - Accent2 7 3 2 2 2 3" xfId="5545" xr:uid="{00000000-0005-0000-0000-000044150000}"/>
    <cellStyle name="20% - Accent2 7 3 2 2 3" xfId="5546" xr:uid="{00000000-0005-0000-0000-000045150000}"/>
    <cellStyle name="20% - Accent2 7 3 2 2 3 2" xfId="5547" xr:uid="{00000000-0005-0000-0000-000046150000}"/>
    <cellStyle name="20% - Accent2 7 3 2 2 4" xfId="5548" xr:uid="{00000000-0005-0000-0000-000047150000}"/>
    <cellStyle name="20% - Accent2 7 3 2 3" xfId="5549" xr:uid="{00000000-0005-0000-0000-000048150000}"/>
    <cellStyle name="20% - Accent2 7 3 2 3 2" xfId="5550" xr:uid="{00000000-0005-0000-0000-000049150000}"/>
    <cellStyle name="20% - Accent2 7 3 2 3 2 2" xfId="5551" xr:uid="{00000000-0005-0000-0000-00004A150000}"/>
    <cellStyle name="20% - Accent2 7 3 2 3 3" xfId="5552" xr:uid="{00000000-0005-0000-0000-00004B150000}"/>
    <cellStyle name="20% - Accent2 7 3 2 4" xfId="5553" xr:uid="{00000000-0005-0000-0000-00004C150000}"/>
    <cellStyle name="20% - Accent2 7 3 2 4 2" xfId="5554" xr:uid="{00000000-0005-0000-0000-00004D150000}"/>
    <cellStyle name="20% - Accent2 7 3 2 5" xfId="5555" xr:uid="{00000000-0005-0000-0000-00004E150000}"/>
    <cellStyle name="20% - Accent2 7 3 3" xfId="5556" xr:uid="{00000000-0005-0000-0000-00004F150000}"/>
    <cellStyle name="20% - Accent2 7 3 3 2" xfId="5557" xr:uid="{00000000-0005-0000-0000-000050150000}"/>
    <cellStyle name="20% - Accent2 7 3 3 2 2" xfId="5558" xr:uid="{00000000-0005-0000-0000-000051150000}"/>
    <cellStyle name="20% - Accent2 7 3 3 2 2 2" xfId="5559" xr:uid="{00000000-0005-0000-0000-000052150000}"/>
    <cellStyle name="20% - Accent2 7 3 3 2 3" xfId="5560" xr:uid="{00000000-0005-0000-0000-000053150000}"/>
    <cellStyle name="20% - Accent2 7 3 3 3" xfId="5561" xr:uid="{00000000-0005-0000-0000-000054150000}"/>
    <cellStyle name="20% - Accent2 7 3 3 3 2" xfId="5562" xr:uid="{00000000-0005-0000-0000-000055150000}"/>
    <cellStyle name="20% - Accent2 7 3 3 4" xfId="5563" xr:uid="{00000000-0005-0000-0000-000056150000}"/>
    <cellStyle name="20% - Accent2 7 3 4" xfId="5564" xr:uid="{00000000-0005-0000-0000-000057150000}"/>
    <cellStyle name="20% - Accent2 7 3 4 2" xfId="5565" xr:uid="{00000000-0005-0000-0000-000058150000}"/>
    <cellStyle name="20% - Accent2 7 3 4 2 2" xfId="5566" xr:uid="{00000000-0005-0000-0000-000059150000}"/>
    <cellStyle name="20% - Accent2 7 3 4 3" xfId="5567" xr:uid="{00000000-0005-0000-0000-00005A150000}"/>
    <cellStyle name="20% - Accent2 7 3 5" xfId="5568" xr:uid="{00000000-0005-0000-0000-00005B150000}"/>
    <cellStyle name="20% - Accent2 7 3 5 2" xfId="5569" xr:uid="{00000000-0005-0000-0000-00005C150000}"/>
    <cellStyle name="20% - Accent2 7 3 6" xfId="5570" xr:uid="{00000000-0005-0000-0000-00005D150000}"/>
    <cellStyle name="20% - Accent2 7 3 7" xfId="5571" xr:uid="{00000000-0005-0000-0000-00005E150000}"/>
    <cellStyle name="20% - Accent2 7 4" xfId="5572" xr:uid="{00000000-0005-0000-0000-00005F150000}"/>
    <cellStyle name="20% - Accent2 7 4 2" xfId="5573" xr:uid="{00000000-0005-0000-0000-000060150000}"/>
    <cellStyle name="20% - Accent2 7 4 2 2" xfId="5574" xr:uid="{00000000-0005-0000-0000-000061150000}"/>
    <cellStyle name="20% - Accent2 7 4 2 2 2" xfId="5575" xr:uid="{00000000-0005-0000-0000-000062150000}"/>
    <cellStyle name="20% - Accent2 7 4 2 2 2 2" xfId="5576" xr:uid="{00000000-0005-0000-0000-000063150000}"/>
    <cellStyle name="20% - Accent2 7 4 2 2 3" xfId="5577" xr:uid="{00000000-0005-0000-0000-000064150000}"/>
    <cellStyle name="20% - Accent2 7 4 2 3" xfId="5578" xr:uid="{00000000-0005-0000-0000-000065150000}"/>
    <cellStyle name="20% - Accent2 7 4 2 3 2" xfId="5579" xr:uid="{00000000-0005-0000-0000-000066150000}"/>
    <cellStyle name="20% - Accent2 7 4 2 4" xfId="5580" xr:uid="{00000000-0005-0000-0000-000067150000}"/>
    <cellStyle name="20% - Accent2 7 4 3" xfId="5581" xr:uid="{00000000-0005-0000-0000-000068150000}"/>
    <cellStyle name="20% - Accent2 7 4 3 2" xfId="5582" xr:uid="{00000000-0005-0000-0000-000069150000}"/>
    <cellStyle name="20% - Accent2 7 4 3 2 2" xfId="5583" xr:uid="{00000000-0005-0000-0000-00006A150000}"/>
    <cellStyle name="20% - Accent2 7 4 3 3" xfId="5584" xr:uid="{00000000-0005-0000-0000-00006B150000}"/>
    <cellStyle name="20% - Accent2 7 4 4" xfId="5585" xr:uid="{00000000-0005-0000-0000-00006C150000}"/>
    <cellStyle name="20% - Accent2 7 4 4 2" xfId="5586" xr:uid="{00000000-0005-0000-0000-00006D150000}"/>
    <cellStyle name="20% - Accent2 7 4 5" xfId="5587" xr:uid="{00000000-0005-0000-0000-00006E150000}"/>
    <cellStyle name="20% - Accent2 7 4 6" xfId="5588" xr:uid="{00000000-0005-0000-0000-00006F150000}"/>
    <cellStyle name="20% - Accent2 7 5" xfId="5589" xr:uid="{00000000-0005-0000-0000-000070150000}"/>
    <cellStyle name="20% - Accent2 7 5 2" xfId="5590" xr:uid="{00000000-0005-0000-0000-000071150000}"/>
    <cellStyle name="20% - Accent2 7 5 2 2" xfId="5591" xr:uid="{00000000-0005-0000-0000-000072150000}"/>
    <cellStyle name="20% - Accent2 7 5 2 2 2" xfId="5592" xr:uid="{00000000-0005-0000-0000-000073150000}"/>
    <cellStyle name="20% - Accent2 7 5 2 3" xfId="5593" xr:uid="{00000000-0005-0000-0000-000074150000}"/>
    <cellStyle name="20% - Accent2 7 5 3" xfId="5594" xr:uid="{00000000-0005-0000-0000-000075150000}"/>
    <cellStyle name="20% - Accent2 7 5 3 2" xfId="5595" xr:uid="{00000000-0005-0000-0000-000076150000}"/>
    <cellStyle name="20% - Accent2 7 5 4" xfId="5596" xr:uid="{00000000-0005-0000-0000-000077150000}"/>
    <cellStyle name="20% - Accent2 7 5 5" xfId="5597" xr:uid="{00000000-0005-0000-0000-000078150000}"/>
    <cellStyle name="20% - Accent2 7 6" xfId="5598" xr:uid="{00000000-0005-0000-0000-000079150000}"/>
    <cellStyle name="20% - Accent2 7 6 2" xfId="5599" xr:uid="{00000000-0005-0000-0000-00007A150000}"/>
    <cellStyle name="20% - Accent2 7 6 2 2" xfId="5600" xr:uid="{00000000-0005-0000-0000-00007B150000}"/>
    <cellStyle name="20% - Accent2 7 6 3" xfId="5601" xr:uid="{00000000-0005-0000-0000-00007C150000}"/>
    <cellStyle name="20% - Accent2 7 7" xfId="5602" xr:uid="{00000000-0005-0000-0000-00007D150000}"/>
    <cellStyle name="20% - Accent2 7 7 2" xfId="5603" xr:uid="{00000000-0005-0000-0000-00007E150000}"/>
    <cellStyle name="20% - Accent2 7 8" xfId="5604" xr:uid="{00000000-0005-0000-0000-00007F150000}"/>
    <cellStyle name="20% - Accent2 7 9" xfId="5605" xr:uid="{00000000-0005-0000-0000-000080150000}"/>
    <cellStyle name="20% - Accent2 8" xfId="5606" xr:uid="{00000000-0005-0000-0000-000081150000}"/>
    <cellStyle name="20% - Accent2 8 2" xfId="5607" xr:uid="{00000000-0005-0000-0000-000082150000}"/>
    <cellStyle name="20% - Accent2 8 2 2" xfId="5608" xr:uid="{00000000-0005-0000-0000-000083150000}"/>
    <cellStyle name="20% - Accent2 8 2 2 2" xfId="5609" xr:uid="{00000000-0005-0000-0000-000084150000}"/>
    <cellStyle name="20% - Accent2 8 2 2 2 2" xfId="5610" xr:uid="{00000000-0005-0000-0000-000085150000}"/>
    <cellStyle name="20% - Accent2 8 2 2 2 2 2" xfId="5611" xr:uid="{00000000-0005-0000-0000-000086150000}"/>
    <cellStyle name="20% - Accent2 8 2 2 2 3" xfId="5612" xr:uid="{00000000-0005-0000-0000-000087150000}"/>
    <cellStyle name="20% - Accent2 8 2 2 3" xfId="5613" xr:uid="{00000000-0005-0000-0000-000088150000}"/>
    <cellStyle name="20% - Accent2 8 2 2 3 2" xfId="5614" xr:uid="{00000000-0005-0000-0000-000089150000}"/>
    <cellStyle name="20% - Accent2 8 2 2 4" xfId="5615" xr:uid="{00000000-0005-0000-0000-00008A150000}"/>
    <cellStyle name="20% - Accent2 8 2 2 5" xfId="5616" xr:uid="{00000000-0005-0000-0000-00008B150000}"/>
    <cellStyle name="20% - Accent2 8 2 3" xfId="5617" xr:uid="{00000000-0005-0000-0000-00008C150000}"/>
    <cellStyle name="20% - Accent2 8 2 3 2" xfId="5618" xr:uid="{00000000-0005-0000-0000-00008D150000}"/>
    <cellStyle name="20% - Accent2 8 2 3 2 2" xfId="5619" xr:uid="{00000000-0005-0000-0000-00008E150000}"/>
    <cellStyle name="20% - Accent2 8 2 3 3" xfId="5620" xr:uid="{00000000-0005-0000-0000-00008F150000}"/>
    <cellStyle name="20% - Accent2 8 2 4" xfId="5621" xr:uid="{00000000-0005-0000-0000-000090150000}"/>
    <cellStyle name="20% - Accent2 8 2 4 2" xfId="5622" xr:uid="{00000000-0005-0000-0000-000091150000}"/>
    <cellStyle name="20% - Accent2 8 2 5" xfId="5623" xr:uid="{00000000-0005-0000-0000-000092150000}"/>
    <cellStyle name="20% - Accent2 8 2 6" xfId="5624" xr:uid="{00000000-0005-0000-0000-000093150000}"/>
    <cellStyle name="20% - Accent2 8 3" xfId="5625" xr:uid="{00000000-0005-0000-0000-000094150000}"/>
    <cellStyle name="20% - Accent2 8 3 2" xfId="5626" xr:uid="{00000000-0005-0000-0000-000095150000}"/>
    <cellStyle name="20% - Accent2 8 3 2 2" xfId="5627" xr:uid="{00000000-0005-0000-0000-000096150000}"/>
    <cellStyle name="20% - Accent2 8 3 2 2 2" xfId="5628" xr:uid="{00000000-0005-0000-0000-000097150000}"/>
    <cellStyle name="20% - Accent2 8 3 2 3" xfId="5629" xr:uid="{00000000-0005-0000-0000-000098150000}"/>
    <cellStyle name="20% - Accent2 8 3 3" xfId="5630" xr:uid="{00000000-0005-0000-0000-000099150000}"/>
    <cellStyle name="20% - Accent2 8 3 3 2" xfId="5631" xr:uid="{00000000-0005-0000-0000-00009A150000}"/>
    <cellStyle name="20% - Accent2 8 3 4" xfId="5632" xr:uid="{00000000-0005-0000-0000-00009B150000}"/>
    <cellStyle name="20% - Accent2 8 3 5" xfId="5633" xr:uid="{00000000-0005-0000-0000-00009C150000}"/>
    <cellStyle name="20% - Accent2 8 4" xfId="5634" xr:uid="{00000000-0005-0000-0000-00009D150000}"/>
    <cellStyle name="20% - Accent2 8 4 2" xfId="5635" xr:uid="{00000000-0005-0000-0000-00009E150000}"/>
    <cellStyle name="20% - Accent2 8 4 2 2" xfId="5636" xr:uid="{00000000-0005-0000-0000-00009F150000}"/>
    <cellStyle name="20% - Accent2 8 4 3" xfId="5637" xr:uid="{00000000-0005-0000-0000-0000A0150000}"/>
    <cellStyle name="20% - Accent2 8 5" xfId="5638" xr:uid="{00000000-0005-0000-0000-0000A1150000}"/>
    <cellStyle name="20% - Accent2 8 5 2" xfId="5639" xr:uid="{00000000-0005-0000-0000-0000A2150000}"/>
    <cellStyle name="20% - Accent2 8 6" xfId="5640" xr:uid="{00000000-0005-0000-0000-0000A3150000}"/>
    <cellStyle name="20% - Accent2 8 7" xfId="5641" xr:uid="{00000000-0005-0000-0000-0000A4150000}"/>
    <cellStyle name="20% - Accent2 9" xfId="5642" xr:uid="{00000000-0005-0000-0000-0000A5150000}"/>
    <cellStyle name="20% - Accent2 9 2" xfId="5643" xr:uid="{00000000-0005-0000-0000-0000A6150000}"/>
    <cellStyle name="20% - Accent2 9 2 2" xfId="5644" xr:uid="{00000000-0005-0000-0000-0000A7150000}"/>
    <cellStyle name="20% - Accent2 9 2 2 2" xfId="5645" xr:uid="{00000000-0005-0000-0000-0000A8150000}"/>
    <cellStyle name="20% - Accent2 9 2 2 2 2" xfId="5646" xr:uid="{00000000-0005-0000-0000-0000A9150000}"/>
    <cellStyle name="20% - Accent2 9 2 2 2 2 2" xfId="5647" xr:uid="{00000000-0005-0000-0000-0000AA150000}"/>
    <cellStyle name="20% - Accent2 9 2 2 2 3" xfId="5648" xr:uid="{00000000-0005-0000-0000-0000AB150000}"/>
    <cellStyle name="20% - Accent2 9 2 2 3" xfId="5649" xr:uid="{00000000-0005-0000-0000-0000AC150000}"/>
    <cellStyle name="20% - Accent2 9 2 2 3 2" xfId="5650" xr:uid="{00000000-0005-0000-0000-0000AD150000}"/>
    <cellStyle name="20% - Accent2 9 2 2 4" xfId="5651" xr:uid="{00000000-0005-0000-0000-0000AE150000}"/>
    <cellStyle name="20% - Accent2 9 2 2 5" xfId="5652" xr:uid="{00000000-0005-0000-0000-0000AF150000}"/>
    <cellStyle name="20% - Accent2 9 2 3" xfId="5653" xr:uid="{00000000-0005-0000-0000-0000B0150000}"/>
    <cellStyle name="20% - Accent2 9 2 3 2" xfId="5654" xr:uid="{00000000-0005-0000-0000-0000B1150000}"/>
    <cellStyle name="20% - Accent2 9 2 3 2 2" xfId="5655" xr:uid="{00000000-0005-0000-0000-0000B2150000}"/>
    <cellStyle name="20% - Accent2 9 2 3 3" xfId="5656" xr:uid="{00000000-0005-0000-0000-0000B3150000}"/>
    <cellStyle name="20% - Accent2 9 2 4" xfId="5657" xr:uid="{00000000-0005-0000-0000-0000B4150000}"/>
    <cellStyle name="20% - Accent2 9 2 4 2" xfId="5658" xr:uid="{00000000-0005-0000-0000-0000B5150000}"/>
    <cellStyle name="20% - Accent2 9 2 5" xfId="5659" xr:uid="{00000000-0005-0000-0000-0000B6150000}"/>
    <cellStyle name="20% - Accent2 9 2 6" xfId="5660" xr:uid="{00000000-0005-0000-0000-0000B7150000}"/>
    <cellStyle name="20% - Accent2 9 3" xfId="5661" xr:uid="{00000000-0005-0000-0000-0000B8150000}"/>
    <cellStyle name="20% - Accent2 9 3 2" xfId="5662" xr:uid="{00000000-0005-0000-0000-0000B9150000}"/>
    <cellStyle name="20% - Accent2 9 3 2 2" xfId="5663" xr:uid="{00000000-0005-0000-0000-0000BA150000}"/>
    <cellStyle name="20% - Accent2 9 3 2 2 2" xfId="5664" xr:uid="{00000000-0005-0000-0000-0000BB150000}"/>
    <cellStyle name="20% - Accent2 9 3 2 3" xfId="5665" xr:uid="{00000000-0005-0000-0000-0000BC150000}"/>
    <cellStyle name="20% - Accent2 9 3 3" xfId="5666" xr:uid="{00000000-0005-0000-0000-0000BD150000}"/>
    <cellStyle name="20% - Accent2 9 3 3 2" xfId="5667" xr:uid="{00000000-0005-0000-0000-0000BE150000}"/>
    <cellStyle name="20% - Accent2 9 3 4" xfId="5668" xr:uid="{00000000-0005-0000-0000-0000BF150000}"/>
    <cellStyle name="20% - Accent2 9 3 5" xfId="5669" xr:uid="{00000000-0005-0000-0000-0000C0150000}"/>
    <cellStyle name="20% - Accent2 9 4" xfId="5670" xr:uid="{00000000-0005-0000-0000-0000C1150000}"/>
    <cellStyle name="20% - Accent2 9 4 2" xfId="5671" xr:uid="{00000000-0005-0000-0000-0000C2150000}"/>
    <cellStyle name="20% - Accent2 9 4 2 2" xfId="5672" xr:uid="{00000000-0005-0000-0000-0000C3150000}"/>
    <cellStyle name="20% - Accent2 9 4 3" xfId="5673" xr:uid="{00000000-0005-0000-0000-0000C4150000}"/>
    <cellStyle name="20% - Accent2 9 5" xfId="5674" xr:uid="{00000000-0005-0000-0000-0000C5150000}"/>
    <cellStyle name="20% - Accent2 9 5 2" xfId="5675" xr:uid="{00000000-0005-0000-0000-0000C6150000}"/>
    <cellStyle name="20% - Accent2 9 6" xfId="5676" xr:uid="{00000000-0005-0000-0000-0000C7150000}"/>
    <cellStyle name="20% - Accent2 9 7" xfId="5677" xr:uid="{00000000-0005-0000-0000-0000C8150000}"/>
    <cellStyle name="20% - Accent3 10" xfId="5678" xr:uid="{00000000-0005-0000-0000-0000C9150000}"/>
    <cellStyle name="20% - Accent3 10 2" xfId="5679" xr:uid="{00000000-0005-0000-0000-0000CA150000}"/>
    <cellStyle name="20% - Accent3 10 2 2" xfId="5680" xr:uid="{00000000-0005-0000-0000-0000CB150000}"/>
    <cellStyle name="20% - Accent3 10 2 2 2" xfId="5681" xr:uid="{00000000-0005-0000-0000-0000CC150000}"/>
    <cellStyle name="20% - Accent3 10 2 2 2 2" xfId="5682" xr:uid="{00000000-0005-0000-0000-0000CD150000}"/>
    <cellStyle name="20% - Accent3 10 2 2 3" xfId="5683" xr:uid="{00000000-0005-0000-0000-0000CE150000}"/>
    <cellStyle name="20% - Accent3 10 2 3" xfId="5684" xr:uid="{00000000-0005-0000-0000-0000CF150000}"/>
    <cellStyle name="20% - Accent3 10 2 3 2" xfId="5685" xr:uid="{00000000-0005-0000-0000-0000D0150000}"/>
    <cellStyle name="20% - Accent3 10 2 4" xfId="5686" xr:uid="{00000000-0005-0000-0000-0000D1150000}"/>
    <cellStyle name="20% - Accent3 10 2 5" xfId="5687" xr:uid="{00000000-0005-0000-0000-0000D2150000}"/>
    <cellStyle name="20% - Accent3 10 3" xfId="5688" xr:uid="{00000000-0005-0000-0000-0000D3150000}"/>
    <cellStyle name="20% - Accent3 10 3 2" xfId="5689" xr:uid="{00000000-0005-0000-0000-0000D4150000}"/>
    <cellStyle name="20% - Accent3 10 3 2 2" xfId="5690" xr:uid="{00000000-0005-0000-0000-0000D5150000}"/>
    <cellStyle name="20% - Accent3 10 3 3" xfId="5691" xr:uid="{00000000-0005-0000-0000-0000D6150000}"/>
    <cellStyle name="20% - Accent3 10 4" xfId="5692" xr:uid="{00000000-0005-0000-0000-0000D7150000}"/>
    <cellStyle name="20% - Accent3 10 4 2" xfId="5693" xr:uid="{00000000-0005-0000-0000-0000D8150000}"/>
    <cellStyle name="20% - Accent3 10 5" xfId="5694" xr:uid="{00000000-0005-0000-0000-0000D9150000}"/>
    <cellStyle name="20% - Accent3 10 6" xfId="5695" xr:uid="{00000000-0005-0000-0000-0000DA150000}"/>
    <cellStyle name="20% - Accent3 11" xfId="5696" xr:uid="{00000000-0005-0000-0000-0000DB150000}"/>
    <cellStyle name="20% - Accent3 11 2" xfId="5697" xr:uid="{00000000-0005-0000-0000-0000DC150000}"/>
    <cellStyle name="20% - Accent3 11 2 2" xfId="5698" xr:uid="{00000000-0005-0000-0000-0000DD150000}"/>
    <cellStyle name="20% - Accent3 11 2 2 2" xfId="5699" xr:uid="{00000000-0005-0000-0000-0000DE150000}"/>
    <cellStyle name="20% - Accent3 11 2 3" xfId="5700" xr:uid="{00000000-0005-0000-0000-0000DF150000}"/>
    <cellStyle name="20% - Accent3 11 3" xfId="5701" xr:uid="{00000000-0005-0000-0000-0000E0150000}"/>
    <cellStyle name="20% - Accent3 11 3 2" xfId="5702" xr:uid="{00000000-0005-0000-0000-0000E1150000}"/>
    <cellStyle name="20% - Accent3 11 4" xfId="5703" xr:uid="{00000000-0005-0000-0000-0000E2150000}"/>
    <cellStyle name="20% - Accent3 11 5" xfId="5704" xr:uid="{00000000-0005-0000-0000-0000E3150000}"/>
    <cellStyle name="20% - Accent3 12" xfId="5705" xr:uid="{00000000-0005-0000-0000-0000E4150000}"/>
    <cellStyle name="20% - Accent3 12 2" xfId="5706" xr:uid="{00000000-0005-0000-0000-0000E5150000}"/>
    <cellStyle name="20% - Accent3 12 2 2" xfId="5707" xr:uid="{00000000-0005-0000-0000-0000E6150000}"/>
    <cellStyle name="20% - Accent3 12 3" xfId="5708" xr:uid="{00000000-0005-0000-0000-0000E7150000}"/>
    <cellStyle name="20% - Accent3 13" xfId="5709" xr:uid="{00000000-0005-0000-0000-0000E8150000}"/>
    <cellStyle name="20% - Accent3 13 2" xfId="5710" xr:uid="{00000000-0005-0000-0000-0000E9150000}"/>
    <cellStyle name="20% - Accent3 14" xfId="5711" xr:uid="{00000000-0005-0000-0000-0000EA150000}"/>
    <cellStyle name="20% - Accent3 2" xfId="5712" xr:uid="{00000000-0005-0000-0000-0000EB150000}"/>
    <cellStyle name="20% - Accent3 2 10" xfId="5713" xr:uid="{00000000-0005-0000-0000-0000EC150000}"/>
    <cellStyle name="20% - Accent3 2 10 2" xfId="5714" xr:uid="{00000000-0005-0000-0000-0000ED150000}"/>
    <cellStyle name="20% - Accent3 2 10 2 2" xfId="5715" xr:uid="{00000000-0005-0000-0000-0000EE150000}"/>
    <cellStyle name="20% - Accent3 2 10 2 2 2" xfId="5716" xr:uid="{00000000-0005-0000-0000-0000EF150000}"/>
    <cellStyle name="20% - Accent3 2 10 2 3" xfId="5717" xr:uid="{00000000-0005-0000-0000-0000F0150000}"/>
    <cellStyle name="20% - Accent3 2 10 3" xfId="5718" xr:uid="{00000000-0005-0000-0000-0000F1150000}"/>
    <cellStyle name="20% - Accent3 2 10 3 2" xfId="5719" xr:uid="{00000000-0005-0000-0000-0000F2150000}"/>
    <cellStyle name="20% - Accent3 2 10 4" xfId="5720" xr:uid="{00000000-0005-0000-0000-0000F3150000}"/>
    <cellStyle name="20% - Accent3 2 10 5" xfId="5721" xr:uid="{00000000-0005-0000-0000-0000F4150000}"/>
    <cellStyle name="20% - Accent3 2 11" xfId="5722" xr:uid="{00000000-0005-0000-0000-0000F5150000}"/>
    <cellStyle name="20% - Accent3 2 11 2" xfId="5723" xr:uid="{00000000-0005-0000-0000-0000F6150000}"/>
    <cellStyle name="20% - Accent3 2 11 2 2" xfId="5724" xr:uid="{00000000-0005-0000-0000-0000F7150000}"/>
    <cellStyle name="20% - Accent3 2 11 3" xfId="5725" xr:uid="{00000000-0005-0000-0000-0000F8150000}"/>
    <cellStyle name="20% - Accent3 2 12" xfId="5726" xr:uid="{00000000-0005-0000-0000-0000F9150000}"/>
    <cellStyle name="20% - Accent3 2 12 2" xfId="5727" xr:uid="{00000000-0005-0000-0000-0000FA150000}"/>
    <cellStyle name="20% - Accent3 2 13" xfId="5728" xr:uid="{00000000-0005-0000-0000-0000FB150000}"/>
    <cellStyle name="20% - Accent3 2 14" xfId="5729" xr:uid="{00000000-0005-0000-0000-0000FC150000}"/>
    <cellStyle name="20% - Accent3 2 2" xfId="5730" xr:uid="{00000000-0005-0000-0000-0000FD150000}"/>
    <cellStyle name="20% - Accent3 2 2 10" xfId="5731" xr:uid="{00000000-0005-0000-0000-0000FE150000}"/>
    <cellStyle name="20% - Accent3 2 2 10 2" xfId="5732" xr:uid="{00000000-0005-0000-0000-0000FF150000}"/>
    <cellStyle name="20% - Accent3 2 2 11" xfId="5733" xr:uid="{00000000-0005-0000-0000-000000160000}"/>
    <cellStyle name="20% - Accent3 2 2 12" xfId="5734" xr:uid="{00000000-0005-0000-0000-000001160000}"/>
    <cellStyle name="20% - Accent3 2 2 2" xfId="5735" xr:uid="{00000000-0005-0000-0000-000002160000}"/>
    <cellStyle name="20% - Accent3 2 2 2 10" xfId="5736" xr:uid="{00000000-0005-0000-0000-000003160000}"/>
    <cellStyle name="20% - Accent3 2 2 2 11" xfId="5737" xr:uid="{00000000-0005-0000-0000-000004160000}"/>
    <cellStyle name="20% - Accent3 2 2 2 2" xfId="5738" xr:uid="{00000000-0005-0000-0000-000005160000}"/>
    <cellStyle name="20% - Accent3 2 2 2 2 2" xfId="5739" xr:uid="{00000000-0005-0000-0000-000006160000}"/>
    <cellStyle name="20% - Accent3 2 2 2 2 2 2" xfId="5740" xr:uid="{00000000-0005-0000-0000-000007160000}"/>
    <cellStyle name="20% - Accent3 2 2 2 2 2 2 2" xfId="5741" xr:uid="{00000000-0005-0000-0000-000008160000}"/>
    <cellStyle name="20% - Accent3 2 2 2 2 2 2 2 2" xfId="5742" xr:uid="{00000000-0005-0000-0000-000009160000}"/>
    <cellStyle name="20% - Accent3 2 2 2 2 2 2 2 2 2" xfId="5743" xr:uid="{00000000-0005-0000-0000-00000A160000}"/>
    <cellStyle name="20% - Accent3 2 2 2 2 2 2 2 2 2 2" xfId="5744" xr:uid="{00000000-0005-0000-0000-00000B160000}"/>
    <cellStyle name="20% - Accent3 2 2 2 2 2 2 2 2 3" xfId="5745" xr:uid="{00000000-0005-0000-0000-00000C160000}"/>
    <cellStyle name="20% - Accent3 2 2 2 2 2 2 2 3" xfId="5746" xr:uid="{00000000-0005-0000-0000-00000D160000}"/>
    <cellStyle name="20% - Accent3 2 2 2 2 2 2 2 3 2" xfId="5747" xr:uid="{00000000-0005-0000-0000-00000E160000}"/>
    <cellStyle name="20% - Accent3 2 2 2 2 2 2 2 4" xfId="5748" xr:uid="{00000000-0005-0000-0000-00000F160000}"/>
    <cellStyle name="20% - Accent3 2 2 2 2 2 2 3" xfId="5749" xr:uid="{00000000-0005-0000-0000-000010160000}"/>
    <cellStyle name="20% - Accent3 2 2 2 2 2 2 3 2" xfId="5750" xr:uid="{00000000-0005-0000-0000-000011160000}"/>
    <cellStyle name="20% - Accent3 2 2 2 2 2 2 3 2 2" xfId="5751" xr:uid="{00000000-0005-0000-0000-000012160000}"/>
    <cellStyle name="20% - Accent3 2 2 2 2 2 2 3 3" xfId="5752" xr:uid="{00000000-0005-0000-0000-000013160000}"/>
    <cellStyle name="20% - Accent3 2 2 2 2 2 2 4" xfId="5753" xr:uid="{00000000-0005-0000-0000-000014160000}"/>
    <cellStyle name="20% - Accent3 2 2 2 2 2 2 4 2" xfId="5754" xr:uid="{00000000-0005-0000-0000-000015160000}"/>
    <cellStyle name="20% - Accent3 2 2 2 2 2 2 5" xfId="5755" xr:uid="{00000000-0005-0000-0000-000016160000}"/>
    <cellStyle name="20% - Accent3 2 2 2 2 2 3" xfId="5756" xr:uid="{00000000-0005-0000-0000-000017160000}"/>
    <cellStyle name="20% - Accent3 2 2 2 2 2 3 2" xfId="5757" xr:uid="{00000000-0005-0000-0000-000018160000}"/>
    <cellStyle name="20% - Accent3 2 2 2 2 2 3 2 2" xfId="5758" xr:uid="{00000000-0005-0000-0000-000019160000}"/>
    <cellStyle name="20% - Accent3 2 2 2 2 2 3 2 2 2" xfId="5759" xr:uid="{00000000-0005-0000-0000-00001A160000}"/>
    <cellStyle name="20% - Accent3 2 2 2 2 2 3 2 3" xfId="5760" xr:uid="{00000000-0005-0000-0000-00001B160000}"/>
    <cellStyle name="20% - Accent3 2 2 2 2 2 3 3" xfId="5761" xr:uid="{00000000-0005-0000-0000-00001C160000}"/>
    <cellStyle name="20% - Accent3 2 2 2 2 2 3 3 2" xfId="5762" xr:uid="{00000000-0005-0000-0000-00001D160000}"/>
    <cellStyle name="20% - Accent3 2 2 2 2 2 3 4" xfId="5763" xr:uid="{00000000-0005-0000-0000-00001E160000}"/>
    <cellStyle name="20% - Accent3 2 2 2 2 2 4" xfId="5764" xr:uid="{00000000-0005-0000-0000-00001F160000}"/>
    <cellStyle name="20% - Accent3 2 2 2 2 2 4 2" xfId="5765" xr:uid="{00000000-0005-0000-0000-000020160000}"/>
    <cellStyle name="20% - Accent3 2 2 2 2 2 4 2 2" xfId="5766" xr:uid="{00000000-0005-0000-0000-000021160000}"/>
    <cellStyle name="20% - Accent3 2 2 2 2 2 4 3" xfId="5767" xr:uid="{00000000-0005-0000-0000-000022160000}"/>
    <cellStyle name="20% - Accent3 2 2 2 2 2 5" xfId="5768" xr:uid="{00000000-0005-0000-0000-000023160000}"/>
    <cellStyle name="20% - Accent3 2 2 2 2 2 5 2" xfId="5769" xr:uid="{00000000-0005-0000-0000-000024160000}"/>
    <cellStyle name="20% - Accent3 2 2 2 2 2 6" xfId="5770" xr:uid="{00000000-0005-0000-0000-000025160000}"/>
    <cellStyle name="20% - Accent3 2 2 2 2 3" xfId="5771" xr:uid="{00000000-0005-0000-0000-000026160000}"/>
    <cellStyle name="20% - Accent3 2 2 2 2 3 2" xfId="5772" xr:uid="{00000000-0005-0000-0000-000027160000}"/>
    <cellStyle name="20% - Accent3 2 2 2 2 3 2 2" xfId="5773" xr:uid="{00000000-0005-0000-0000-000028160000}"/>
    <cellStyle name="20% - Accent3 2 2 2 2 3 2 2 2" xfId="5774" xr:uid="{00000000-0005-0000-0000-000029160000}"/>
    <cellStyle name="20% - Accent3 2 2 2 2 3 2 2 2 2" xfId="5775" xr:uid="{00000000-0005-0000-0000-00002A160000}"/>
    <cellStyle name="20% - Accent3 2 2 2 2 3 2 2 2 2 2" xfId="5776" xr:uid="{00000000-0005-0000-0000-00002B160000}"/>
    <cellStyle name="20% - Accent3 2 2 2 2 3 2 2 2 3" xfId="5777" xr:uid="{00000000-0005-0000-0000-00002C160000}"/>
    <cellStyle name="20% - Accent3 2 2 2 2 3 2 2 3" xfId="5778" xr:uid="{00000000-0005-0000-0000-00002D160000}"/>
    <cellStyle name="20% - Accent3 2 2 2 2 3 2 2 3 2" xfId="5779" xr:uid="{00000000-0005-0000-0000-00002E160000}"/>
    <cellStyle name="20% - Accent3 2 2 2 2 3 2 2 4" xfId="5780" xr:uid="{00000000-0005-0000-0000-00002F160000}"/>
    <cellStyle name="20% - Accent3 2 2 2 2 3 2 3" xfId="5781" xr:uid="{00000000-0005-0000-0000-000030160000}"/>
    <cellStyle name="20% - Accent3 2 2 2 2 3 2 3 2" xfId="5782" xr:uid="{00000000-0005-0000-0000-000031160000}"/>
    <cellStyle name="20% - Accent3 2 2 2 2 3 2 3 2 2" xfId="5783" xr:uid="{00000000-0005-0000-0000-000032160000}"/>
    <cellStyle name="20% - Accent3 2 2 2 2 3 2 3 3" xfId="5784" xr:uid="{00000000-0005-0000-0000-000033160000}"/>
    <cellStyle name="20% - Accent3 2 2 2 2 3 2 4" xfId="5785" xr:uid="{00000000-0005-0000-0000-000034160000}"/>
    <cellStyle name="20% - Accent3 2 2 2 2 3 2 4 2" xfId="5786" xr:uid="{00000000-0005-0000-0000-000035160000}"/>
    <cellStyle name="20% - Accent3 2 2 2 2 3 2 5" xfId="5787" xr:uid="{00000000-0005-0000-0000-000036160000}"/>
    <cellStyle name="20% - Accent3 2 2 2 2 3 3" xfId="5788" xr:uid="{00000000-0005-0000-0000-000037160000}"/>
    <cellStyle name="20% - Accent3 2 2 2 2 3 3 2" xfId="5789" xr:uid="{00000000-0005-0000-0000-000038160000}"/>
    <cellStyle name="20% - Accent3 2 2 2 2 3 3 2 2" xfId="5790" xr:uid="{00000000-0005-0000-0000-000039160000}"/>
    <cellStyle name="20% - Accent3 2 2 2 2 3 3 2 2 2" xfId="5791" xr:uid="{00000000-0005-0000-0000-00003A160000}"/>
    <cellStyle name="20% - Accent3 2 2 2 2 3 3 2 3" xfId="5792" xr:uid="{00000000-0005-0000-0000-00003B160000}"/>
    <cellStyle name="20% - Accent3 2 2 2 2 3 3 3" xfId="5793" xr:uid="{00000000-0005-0000-0000-00003C160000}"/>
    <cellStyle name="20% - Accent3 2 2 2 2 3 3 3 2" xfId="5794" xr:uid="{00000000-0005-0000-0000-00003D160000}"/>
    <cellStyle name="20% - Accent3 2 2 2 2 3 3 4" xfId="5795" xr:uid="{00000000-0005-0000-0000-00003E160000}"/>
    <cellStyle name="20% - Accent3 2 2 2 2 3 4" xfId="5796" xr:uid="{00000000-0005-0000-0000-00003F160000}"/>
    <cellStyle name="20% - Accent3 2 2 2 2 3 4 2" xfId="5797" xr:uid="{00000000-0005-0000-0000-000040160000}"/>
    <cellStyle name="20% - Accent3 2 2 2 2 3 4 2 2" xfId="5798" xr:uid="{00000000-0005-0000-0000-000041160000}"/>
    <cellStyle name="20% - Accent3 2 2 2 2 3 4 3" xfId="5799" xr:uid="{00000000-0005-0000-0000-000042160000}"/>
    <cellStyle name="20% - Accent3 2 2 2 2 3 5" xfId="5800" xr:uid="{00000000-0005-0000-0000-000043160000}"/>
    <cellStyle name="20% - Accent3 2 2 2 2 3 5 2" xfId="5801" xr:uid="{00000000-0005-0000-0000-000044160000}"/>
    <cellStyle name="20% - Accent3 2 2 2 2 3 6" xfId="5802" xr:uid="{00000000-0005-0000-0000-000045160000}"/>
    <cellStyle name="20% - Accent3 2 2 2 2 4" xfId="5803" xr:uid="{00000000-0005-0000-0000-000046160000}"/>
    <cellStyle name="20% - Accent3 2 2 2 2 4 2" xfId="5804" xr:uid="{00000000-0005-0000-0000-000047160000}"/>
    <cellStyle name="20% - Accent3 2 2 2 2 4 2 2" xfId="5805" xr:uid="{00000000-0005-0000-0000-000048160000}"/>
    <cellStyle name="20% - Accent3 2 2 2 2 4 2 2 2" xfId="5806" xr:uid="{00000000-0005-0000-0000-000049160000}"/>
    <cellStyle name="20% - Accent3 2 2 2 2 4 2 2 2 2" xfId="5807" xr:uid="{00000000-0005-0000-0000-00004A160000}"/>
    <cellStyle name="20% - Accent3 2 2 2 2 4 2 2 3" xfId="5808" xr:uid="{00000000-0005-0000-0000-00004B160000}"/>
    <cellStyle name="20% - Accent3 2 2 2 2 4 2 3" xfId="5809" xr:uid="{00000000-0005-0000-0000-00004C160000}"/>
    <cellStyle name="20% - Accent3 2 2 2 2 4 2 3 2" xfId="5810" xr:uid="{00000000-0005-0000-0000-00004D160000}"/>
    <cellStyle name="20% - Accent3 2 2 2 2 4 2 4" xfId="5811" xr:uid="{00000000-0005-0000-0000-00004E160000}"/>
    <cellStyle name="20% - Accent3 2 2 2 2 4 3" xfId="5812" xr:uid="{00000000-0005-0000-0000-00004F160000}"/>
    <cellStyle name="20% - Accent3 2 2 2 2 4 3 2" xfId="5813" xr:uid="{00000000-0005-0000-0000-000050160000}"/>
    <cellStyle name="20% - Accent3 2 2 2 2 4 3 2 2" xfId="5814" xr:uid="{00000000-0005-0000-0000-000051160000}"/>
    <cellStyle name="20% - Accent3 2 2 2 2 4 3 3" xfId="5815" xr:uid="{00000000-0005-0000-0000-000052160000}"/>
    <cellStyle name="20% - Accent3 2 2 2 2 4 4" xfId="5816" xr:uid="{00000000-0005-0000-0000-000053160000}"/>
    <cellStyle name="20% - Accent3 2 2 2 2 4 4 2" xfId="5817" xr:uid="{00000000-0005-0000-0000-000054160000}"/>
    <cellStyle name="20% - Accent3 2 2 2 2 4 5" xfId="5818" xr:uid="{00000000-0005-0000-0000-000055160000}"/>
    <cellStyle name="20% - Accent3 2 2 2 2 5" xfId="5819" xr:uid="{00000000-0005-0000-0000-000056160000}"/>
    <cellStyle name="20% - Accent3 2 2 2 2 5 2" xfId="5820" xr:uid="{00000000-0005-0000-0000-000057160000}"/>
    <cellStyle name="20% - Accent3 2 2 2 2 5 2 2" xfId="5821" xr:uid="{00000000-0005-0000-0000-000058160000}"/>
    <cellStyle name="20% - Accent3 2 2 2 2 5 2 2 2" xfId="5822" xr:uid="{00000000-0005-0000-0000-000059160000}"/>
    <cellStyle name="20% - Accent3 2 2 2 2 5 2 3" xfId="5823" xr:uid="{00000000-0005-0000-0000-00005A160000}"/>
    <cellStyle name="20% - Accent3 2 2 2 2 5 3" xfId="5824" xr:uid="{00000000-0005-0000-0000-00005B160000}"/>
    <cellStyle name="20% - Accent3 2 2 2 2 5 3 2" xfId="5825" xr:uid="{00000000-0005-0000-0000-00005C160000}"/>
    <cellStyle name="20% - Accent3 2 2 2 2 5 4" xfId="5826" xr:uid="{00000000-0005-0000-0000-00005D160000}"/>
    <cellStyle name="20% - Accent3 2 2 2 2 6" xfId="5827" xr:uid="{00000000-0005-0000-0000-00005E160000}"/>
    <cellStyle name="20% - Accent3 2 2 2 2 6 2" xfId="5828" xr:uid="{00000000-0005-0000-0000-00005F160000}"/>
    <cellStyle name="20% - Accent3 2 2 2 2 6 2 2" xfId="5829" xr:uid="{00000000-0005-0000-0000-000060160000}"/>
    <cellStyle name="20% - Accent3 2 2 2 2 6 3" xfId="5830" xr:uid="{00000000-0005-0000-0000-000061160000}"/>
    <cellStyle name="20% - Accent3 2 2 2 2 7" xfId="5831" xr:uid="{00000000-0005-0000-0000-000062160000}"/>
    <cellStyle name="20% - Accent3 2 2 2 2 7 2" xfId="5832" xr:uid="{00000000-0005-0000-0000-000063160000}"/>
    <cellStyle name="20% - Accent3 2 2 2 2 8" xfId="5833" xr:uid="{00000000-0005-0000-0000-000064160000}"/>
    <cellStyle name="20% - Accent3 2 2 2 3" xfId="5834" xr:uid="{00000000-0005-0000-0000-000065160000}"/>
    <cellStyle name="20% - Accent3 2 2 2 3 2" xfId="5835" xr:uid="{00000000-0005-0000-0000-000066160000}"/>
    <cellStyle name="20% - Accent3 2 2 2 3 2 2" xfId="5836" xr:uid="{00000000-0005-0000-0000-000067160000}"/>
    <cellStyle name="20% - Accent3 2 2 2 3 2 2 2" xfId="5837" xr:uid="{00000000-0005-0000-0000-000068160000}"/>
    <cellStyle name="20% - Accent3 2 2 2 3 2 2 2 2" xfId="5838" xr:uid="{00000000-0005-0000-0000-000069160000}"/>
    <cellStyle name="20% - Accent3 2 2 2 3 2 2 2 2 2" xfId="5839" xr:uid="{00000000-0005-0000-0000-00006A160000}"/>
    <cellStyle name="20% - Accent3 2 2 2 3 2 2 2 2 2 2" xfId="5840" xr:uid="{00000000-0005-0000-0000-00006B160000}"/>
    <cellStyle name="20% - Accent3 2 2 2 3 2 2 2 2 3" xfId="5841" xr:uid="{00000000-0005-0000-0000-00006C160000}"/>
    <cellStyle name="20% - Accent3 2 2 2 3 2 2 2 3" xfId="5842" xr:uid="{00000000-0005-0000-0000-00006D160000}"/>
    <cellStyle name="20% - Accent3 2 2 2 3 2 2 2 3 2" xfId="5843" xr:uid="{00000000-0005-0000-0000-00006E160000}"/>
    <cellStyle name="20% - Accent3 2 2 2 3 2 2 2 4" xfId="5844" xr:uid="{00000000-0005-0000-0000-00006F160000}"/>
    <cellStyle name="20% - Accent3 2 2 2 3 2 2 3" xfId="5845" xr:uid="{00000000-0005-0000-0000-000070160000}"/>
    <cellStyle name="20% - Accent3 2 2 2 3 2 2 3 2" xfId="5846" xr:uid="{00000000-0005-0000-0000-000071160000}"/>
    <cellStyle name="20% - Accent3 2 2 2 3 2 2 3 2 2" xfId="5847" xr:uid="{00000000-0005-0000-0000-000072160000}"/>
    <cellStyle name="20% - Accent3 2 2 2 3 2 2 3 3" xfId="5848" xr:uid="{00000000-0005-0000-0000-000073160000}"/>
    <cellStyle name="20% - Accent3 2 2 2 3 2 2 4" xfId="5849" xr:uid="{00000000-0005-0000-0000-000074160000}"/>
    <cellStyle name="20% - Accent3 2 2 2 3 2 2 4 2" xfId="5850" xr:uid="{00000000-0005-0000-0000-000075160000}"/>
    <cellStyle name="20% - Accent3 2 2 2 3 2 2 5" xfId="5851" xr:uid="{00000000-0005-0000-0000-000076160000}"/>
    <cellStyle name="20% - Accent3 2 2 2 3 2 3" xfId="5852" xr:uid="{00000000-0005-0000-0000-000077160000}"/>
    <cellStyle name="20% - Accent3 2 2 2 3 2 3 2" xfId="5853" xr:uid="{00000000-0005-0000-0000-000078160000}"/>
    <cellStyle name="20% - Accent3 2 2 2 3 2 3 2 2" xfId="5854" xr:uid="{00000000-0005-0000-0000-000079160000}"/>
    <cellStyle name="20% - Accent3 2 2 2 3 2 3 2 2 2" xfId="5855" xr:uid="{00000000-0005-0000-0000-00007A160000}"/>
    <cellStyle name="20% - Accent3 2 2 2 3 2 3 2 3" xfId="5856" xr:uid="{00000000-0005-0000-0000-00007B160000}"/>
    <cellStyle name="20% - Accent3 2 2 2 3 2 3 3" xfId="5857" xr:uid="{00000000-0005-0000-0000-00007C160000}"/>
    <cellStyle name="20% - Accent3 2 2 2 3 2 3 3 2" xfId="5858" xr:uid="{00000000-0005-0000-0000-00007D160000}"/>
    <cellStyle name="20% - Accent3 2 2 2 3 2 3 4" xfId="5859" xr:uid="{00000000-0005-0000-0000-00007E160000}"/>
    <cellStyle name="20% - Accent3 2 2 2 3 2 4" xfId="5860" xr:uid="{00000000-0005-0000-0000-00007F160000}"/>
    <cellStyle name="20% - Accent3 2 2 2 3 2 4 2" xfId="5861" xr:uid="{00000000-0005-0000-0000-000080160000}"/>
    <cellStyle name="20% - Accent3 2 2 2 3 2 4 2 2" xfId="5862" xr:uid="{00000000-0005-0000-0000-000081160000}"/>
    <cellStyle name="20% - Accent3 2 2 2 3 2 4 3" xfId="5863" xr:uid="{00000000-0005-0000-0000-000082160000}"/>
    <cellStyle name="20% - Accent3 2 2 2 3 2 5" xfId="5864" xr:uid="{00000000-0005-0000-0000-000083160000}"/>
    <cellStyle name="20% - Accent3 2 2 2 3 2 5 2" xfId="5865" xr:uid="{00000000-0005-0000-0000-000084160000}"/>
    <cellStyle name="20% - Accent3 2 2 2 3 2 6" xfId="5866" xr:uid="{00000000-0005-0000-0000-000085160000}"/>
    <cellStyle name="20% - Accent3 2 2 2 3 3" xfId="5867" xr:uid="{00000000-0005-0000-0000-000086160000}"/>
    <cellStyle name="20% - Accent3 2 2 2 3 3 2" xfId="5868" xr:uid="{00000000-0005-0000-0000-000087160000}"/>
    <cellStyle name="20% - Accent3 2 2 2 3 3 2 2" xfId="5869" xr:uid="{00000000-0005-0000-0000-000088160000}"/>
    <cellStyle name="20% - Accent3 2 2 2 3 3 2 2 2" xfId="5870" xr:uid="{00000000-0005-0000-0000-000089160000}"/>
    <cellStyle name="20% - Accent3 2 2 2 3 3 2 2 2 2" xfId="5871" xr:uid="{00000000-0005-0000-0000-00008A160000}"/>
    <cellStyle name="20% - Accent3 2 2 2 3 3 2 2 2 2 2" xfId="5872" xr:uid="{00000000-0005-0000-0000-00008B160000}"/>
    <cellStyle name="20% - Accent3 2 2 2 3 3 2 2 2 3" xfId="5873" xr:uid="{00000000-0005-0000-0000-00008C160000}"/>
    <cellStyle name="20% - Accent3 2 2 2 3 3 2 2 3" xfId="5874" xr:uid="{00000000-0005-0000-0000-00008D160000}"/>
    <cellStyle name="20% - Accent3 2 2 2 3 3 2 2 3 2" xfId="5875" xr:uid="{00000000-0005-0000-0000-00008E160000}"/>
    <cellStyle name="20% - Accent3 2 2 2 3 3 2 2 4" xfId="5876" xr:uid="{00000000-0005-0000-0000-00008F160000}"/>
    <cellStyle name="20% - Accent3 2 2 2 3 3 2 3" xfId="5877" xr:uid="{00000000-0005-0000-0000-000090160000}"/>
    <cellStyle name="20% - Accent3 2 2 2 3 3 2 3 2" xfId="5878" xr:uid="{00000000-0005-0000-0000-000091160000}"/>
    <cellStyle name="20% - Accent3 2 2 2 3 3 2 3 2 2" xfId="5879" xr:uid="{00000000-0005-0000-0000-000092160000}"/>
    <cellStyle name="20% - Accent3 2 2 2 3 3 2 3 3" xfId="5880" xr:uid="{00000000-0005-0000-0000-000093160000}"/>
    <cellStyle name="20% - Accent3 2 2 2 3 3 2 4" xfId="5881" xr:uid="{00000000-0005-0000-0000-000094160000}"/>
    <cellStyle name="20% - Accent3 2 2 2 3 3 2 4 2" xfId="5882" xr:uid="{00000000-0005-0000-0000-000095160000}"/>
    <cellStyle name="20% - Accent3 2 2 2 3 3 2 5" xfId="5883" xr:uid="{00000000-0005-0000-0000-000096160000}"/>
    <cellStyle name="20% - Accent3 2 2 2 3 3 3" xfId="5884" xr:uid="{00000000-0005-0000-0000-000097160000}"/>
    <cellStyle name="20% - Accent3 2 2 2 3 3 3 2" xfId="5885" xr:uid="{00000000-0005-0000-0000-000098160000}"/>
    <cellStyle name="20% - Accent3 2 2 2 3 3 3 2 2" xfId="5886" xr:uid="{00000000-0005-0000-0000-000099160000}"/>
    <cellStyle name="20% - Accent3 2 2 2 3 3 3 2 2 2" xfId="5887" xr:uid="{00000000-0005-0000-0000-00009A160000}"/>
    <cellStyle name="20% - Accent3 2 2 2 3 3 3 2 3" xfId="5888" xr:uid="{00000000-0005-0000-0000-00009B160000}"/>
    <cellStyle name="20% - Accent3 2 2 2 3 3 3 3" xfId="5889" xr:uid="{00000000-0005-0000-0000-00009C160000}"/>
    <cellStyle name="20% - Accent3 2 2 2 3 3 3 3 2" xfId="5890" xr:uid="{00000000-0005-0000-0000-00009D160000}"/>
    <cellStyle name="20% - Accent3 2 2 2 3 3 3 4" xfId="5891" xr:uid="{00000000-0005-0000-0000-00009E160000}"/>
    <cellStyle name="20% - Accent3 2 2 2 3 3 4" xfId="5892" xr:uid="{00000000-0005-0000-0000-00009F160000}"/>
    <cellStyle name="20% - Accent3 2 2 2 3 3 4 2" xfId="5893" xr:uid="{00000000-0005-0000-0000-0000A0160000}"/>
    <cellStyle name="20% - Accent3 2 2 2 3 3 4 2 2" xfId="5894" xr:uid="{00000000-0005-0000-0000-0000A1160000}"/>
    <cellStyle name="20% - Accent3 2 2 2 3 3 4 3" xfId="5895" xr:uid="{00000000-0005-0000-0000-0000A2160000}"/>
    <cellStyle name="20% - Accent3 2 2 2 3 3 5" xfId="5896" xr:uid="{00000000-0005-0000-0000-0000A3160000}"/>
    <cellStyle name="20% - Accent3 2 2 2 3 3 5 2" xfId="5897" xr:uid="{00000000-0005-0000-0000-0000A4160000}"/>
    <cellStyle name="20% - Accent3 2 2 2 3 3 6" xfId="5898" xr:uid="{00000000-0005-0000-0000-0000A5160000}"/>
    <cellStyle name="20% - Accent3 2 2 2 3 4" xfId="5899" xr:uid="{00000000-0005-0000-0000-0000A6160000}"/>
    <cellStyle name="20% - Accent3 2 2 2 3 4 2" xfId="5900" xr:uid="{00000000-0005-0000-0000-0000A7160000}"/>
    <cellStyle name="20% - Accent3 2 2 2 3 4 2 2" xfId="5901" xr:uid="{00000000-0005-0000-0000-0000A8160000}"/>
    <cellStyle name="20% - Accent3 2 2 2 3 4 2 2 2" xfId="5902" xr:uid="{00000000-0005-0000-0000-0000A9160000}"/>
    <cellStyle name="20% - Accent3 2 2 2 3 4 2 2 2 2" xfId="5903" xr:uid="{00000000-0005-0000-0000-0000AA160000}"/>
    <cellStyle name="20% - Accent3 2 2 2 3 4 2 2 3" xfId="5904" xr:uid="{00000000-0005-0000-0000-0000AB160000}"/>
    <cellStyle name="20% - Accent3 2 2 2 3 4 2 3" xfId="5905" xr:uid="{00000000-0005-0000-0000-0000AC160000}"/>
    <cellStyle name="20% - Accent3 2 2 2 3 4 2 3 2" xfId="5906" xr:uid="{00000000-0005-0000-0000-0000AD160000}"/>
    <cellStyle name="20% - Accent3 2 2 2 3 4 2 4" xfId="5907" xr:uid="{00000000-0005-0000-0000-0000AE160000}"/>
    <cellStyle name="20% - Accent3 2 2 2 3 4 3" xfId="5908" xr:uid="{00000000-0005-0000-0000-0000AF160000}"/>
    <cellStyle name="20% - Accent3 2 2 2 3 4 3 2" xfId="5909" xr:uid="{00000000-0005-0000-0000-0000B0160000}"/>
    <cellStyle name="20% - Accent3 2 2 2 3 4 3 2 2" xfId="5910" xr:uid="{00000000-0005-0000-0000-0000B1160000}"/>
    <cellStyle name="20% - Accent3 2 2 2 3 4 3 3" xfId="5911" xr:uid="{00000000-0005-0000-0000-0000B2160000}"/>
    <cellStyle name="20% - Accent3 2 2 2 3 4 4" xfId="5912" xr:uid="{00000000-0005-0000-0000-0000B3160000}"/>
    <cellStyle name="20% - Accent3 2 2 2 3 4 4 2" xfId="5913" xr:uid="{00000000-0005-0000-0000-0000B4160000}"/>
    <cellStyle name="20% - Accent3 2 2 2 3 4 5" xfId="5914" xr:uid="{00000000-0005-0000-0000-0000B5160000}"/>
    <cellStyle name="20% - Accent3 2 2 2 3 5" xfId="5915" xr:uid="{00000000-0005-0000-0000-0000B6160000}"/>
    <cellStyle name="20% - Accent3 2 2 2 3 5 2" xfId="5916" xr:uid="{00000000-0005-0000-0000-0000B7160000}"/>
    <cellStyle name="20% - Accent3 2 2 2 3 5 2 2" xfId="5917" xr:uid="{00000000-0005-0000-0000-0000B8160000}"/>
    <cellStyle name="20% - Accent3 2 2 2 3 5 2 2 2" xfId="5918" xr:uid="{00000000-0005-0000-0000-0000B9160000}"/>
    <cellStyle name="20% - Accent3 2 2 2 3 5 2 3" xfId="5919" xr:uid="{00000000-0005-0000-0000-0000BA160000}"/>
    <cellStyle name="20% - Accent3 2 2 2 3 5 3" xfId="5920" xr:uid="{00000000-0005-0000-0000-0000BB160000}"/>
    <cellStyle name="20% - Accent3 2 2 2 3 5 3 2" xfId="5921" xr:uid="{00000000-0005-0000-0000-0000BC160000}"/>
    <cellStyle name="20% - Accent3 2 2 2 3 5 4" xfId="5922" xr:uid="{00000000-0005-0000-0000-0000BD160000}"/>
    <cellStyle name="20% - Accent3 2 2 2 3 6" xfId="5923" xr:uid="{00000000-0005-0000-0000-0000BE160000}"/>
    <cellStyle name="20% - Accent3 2 2 2 3 6 2" xfId="5924" xr:uid="{00000000-0005-0000-0000-0000BF160000}"/>
    <cellStyle name="20% - Accent3 2 2 2 3 6 2 2" xfId="5925" xr:uid="{00000000-0005-0000-0000-0000C0160000}"/>
    <cellStyle name="20% - Accent3 2 2 2 3 6 3" xfId="5926" xr:uid="{00000000-0005-0000-0000-0000C1160000}"/>
    <cellStyle name="20% - Accent3 2 2 2 3 7" xfId="5927" xr:uid="{00000000-0005-0000-0000-0000C2160000}"/>
    <cellStyle name="20% - Accent3 2 2 2 3 7 2" xfId="5928" xr:uid="{00000000-0005-0000-0000-0000C3160000}"/>
    <cellStyle name="20% - Accent3 2 2 2 3 8" xfId="5929" xr:uid="{00000000-0005-0000-0000-0000C4160000}"/>
    <cellStyle name="20% - Accent3 2 2 2 4" xfId="5930" xr:uid="{00000000-0005-0000-0000-0000C5160000}"/>
    <cellStyle name="20% - Accent3 2 2 2 4 2" xfId="5931" xr:uid="{00000000-0005-0000-0000-0000C6160000}"/>
    <cellStyle name="20% - Accent3 2 2 2 4 2 2" xfId="5932" xr:uid="{00000000-0005-0000-0000-0000C7160000}"/>
    <cellStyle name="20% - Accent3 2 2 2 4 2 2 2" xfId="5933" xr:uid="{00000000-0005-0000-0000-0000C8160000}"/>
    <cellStyle name="20% - Accent3 2 2 2 4 2 2 2 2" xfId="5934" xr:uid="{00000000-0005-0000-0000-0000C9160000}"/>
    <cellStyle name="20% - Accent3 2 2 2 4 2 2 2 2 2" xfId="5935" xr:uid="{00000000-0005-0000-0000-0000CA160000}"/>
    <cellStyle name="20% - Accent3 2 2 2 4 2 2 2 3" xfId="5936" xr:uid="{00000000-0005-0000-0000-0000CB160000}"/>
    <cellStyle name="20% - Accent3 2 2 2 4 2 2 3" xfId="5937" xr:uid="{00000000-0005-0000-0000-0000CC160000}"/>
    <cellStyle name="20% - Accent3 2 2 2 4 2 2 3 2" xfId="5938" xr:uid="{00000000-0005-0000-0000-0000CD160000}"/>
    <cellStyle name="20% - Accent3 2 2 2 4 2 2 4" xfId="5939" xr:uid="{00000000-0005-0000-0000-0000CE160000}"/>
    <cellStyle name="20% - Accent3 2 2 2 4 2 3" xfId="5940" xr:uid="{00000000-0005-0000-0000-0000CF160000}"/>
    <cellStyle name="20% - Accent3 2 2 2 4 2 3 2" xfId="5941" xr:uid="{00000000-0005-0000-0000-0000D0160000}"/>
    <cellStyle name="20% - Accent3 2 2 2 4 2 3 2 2" xfId="5942" xr:uid="{00000000-0005-0000-0000-0000D1160000}"/>
    <cellStyle name="20% - Accent3 2 2 2 4 2 3 3" xfId="5943" xr:uid="{00000000-0005-0000-0000-0000D2160000}"/>
    <cellStyle name="20% - Accent3 2 2 2 4 2 4" xfId="5944" xr:uid="{00000000-0005-0000-0000-0000D3160000}"/>
    <cellStyle name="20% - Accent3 2 2 2 4 2 4 2" xfId="5945" xr:uid="{00000000-0005-0000-0000-0000D4160000}"/>
    <cellStyle name="20% - Accent3 2 2 2 4 2 5" xfId="5946" xr:uid="{00000000-0005-0000-0000-0000D5160000}"/>
    <cellStyle name="20% - Accent3 2 2 2 4 3" xfId="5947" xr:uid="{00000000-0005-0000-0000-0000D6160000}"/>
    <cellStyle name="20% - Accent3 2 2 2 4 3 2" xfId="5948" xr:uid="{00000000-0005-0000-0000-0000D7160000}"/>
    <cellStyle name="20% - Accent3 2 2 2 4 3 2 2" xfId="5949" xr:uid="{00000000-0005-0000-0000-0000D8160000}"/>
    <cellStyle name="20% - Accent3 2 2 2 4 3 2 2 2" xfId="5950" xr:uid="{00000000-0005-0000-0000-0000D9160000}"/>
    <cellStyle name="20% - Accent3 2 2 2 4 3 2 3" xfId="5951" xr:uid="{00000000-0005-0000-0000-0000DA160000}"/>
    <cellStyle name="20% - Accent3 2 2 2 4 3 3" xfId="5952" xr:uid="{00000000-0005-0000-0000-0000DB160000}"/>
    <cellStyle name="20% - Accent3 2 2 2 4 3 3 2" xfId="5953" xr:uid="{00000000-0005-0000-0000-0000DC160000}"/>
    <cellStyle name="20% - Accent3 2 2 2 4 3 4" xfId="5954" xr:uid="{00000000-0005-0000-0000-0000DD160000}"/>
    <cellStyle name="20% - Accent3 2 2 2 4 4" xfId="5955" xr:uid="{00000000-0005-0000-0000-0000DE160000}"/>
    <cellStyle name="20% - Accent3 2 2 2 4 4 2" xfId="5956" xr:uid="{00000000-0005-0000-0000-0000DF160000}"/>
    <cellStyle name="20% - Accent3 2 2 2 4 4 2 2" xfId="5957" xr:uid="{00000000-0005-0000-0000-0000E0160000}"/>
    <cellStyle name="20% - Accent3 2 2 2 4 4 3" xfId="5958" xr:uid="{00000000-0005-0000-0000-0000E1160000}"/>
    <cellStyle name="20% - Accent3 2 2 2 4 5" xfId="5959" xr:uid="{00000000-0005-0000-0000-0000E2160000}"/>
    <cellStyle name="20% - Accent3 2 2 2 4 5 2" xfId="5960" xr:uid="{00000000-0005-0000-0000-0000E3160000}"/>
    <cellStyle name="20% - Accent3 2 2 2 4 6" xfId="5961" xr:uid="{00000000-0005-0000-0000-0000E4160000}"/>
    <cellStyle name="20% - Accent3 2 2 2 5" xfId="5962" xr:uid="{00000000-0005-0000-0000-0000E5160000}"/>
    <cellStyle name="20% - Accent3 2 2 2 5 2" xfId="5963" xr:uid="{00000000-0005-0000-0000-0000E6160000}"/>
    <cellStyle name="20% - Accent3 2 2 2 5 2 2" xfId="5964" xr:uid="{00000000-0005-0000-0000-0000E7160000}"/>
    <cellStyle name="20% - Accent3 2 2 2 5 2 2 2" xfId="5965" xr:uid="{00000000-0005-0000-0000-0000E8160000}"/>
    <cellStyle name="20% - Accent3 2 2 2 5 2 2 2 2" xfId="5966" xr:uid="{00000000-0005-0000-0000-0000E9160000}"/>
    <cellStyle name="20% - Accent3 2 2 2 5 2 2 2 2 2" xfId="5967" xr:uid="{00000000-0005-0000-0000-0000EA160000}"/>
    <cellStyle name="20% - Accent3 2 2 2 5 2 2 2 3" xfId="5968" xr:uid="{00000000-0005-0000-0000-0000EB160000}"/>
    <cellStyle name="20% - Accent3 2 2 2 5 2 2 3" xfId="5969" xr:uid="{00000000-0005-0000-0000-0000EC160000}"/>
    <cellStyle name="20% - Accent3 2 2 2 5 2 2 3 2" xfId="5970" xr:uid="{00000000-0005-0000-0000-0000ED160000}"/>
    <cellStyle name="20% - Accent3 2 2 2 5 2 2 4" xfId="5971" xr:uid="{00000000-0005-0000-0000-0000EE160000}"/>
    <cellStyle name="20% - Accent3 2 2 2 5 2 3" xfId="5972" xr:uid="{00000000-0005-0000-0000-0000EF160000}"/>
    <cellStyle name="20% - Accent3 2 2 2 5 2 3 2" xfId="5973" xr:uid="{00000000-0005-0000-0000-0000F0160000}"/>
    <cellStyle name="20% - Accent3 2 2 2 5 2 3 2 2" xfId="5974" xr:uid="{00000000-0005-0000-0000-0000F1160000}"/>
    <cellStyle name="20% - Accent3 2 2 2 5 2 3 3" xfId="5975" xr:uid="{00000000-0005-0000-0000-0000F2160000}"/>
    <cellStyle name="20% - Accent3 2 2 2 5 2 4" xfId="5976" xr:uid="{00000000-0005-0000-0000-0000F3160000}"/>
    <cellStyle name="20% - Accent3 2 2 2 5 2 4 2" xfId="5977" xr:uid="{00000000-0005-0000-0000-0000F4160000}"/>
    <cellStyle name="20% - Accent3 2 2 2 5 2 5" xfId="5978" xr:uid="{00000000-0005-0000-0000-0000F5160000}"/>
    <cellStyle name="20% - Accent3 2 2 2 5 3" xfId="5979" xr:uid="{00000000-0005-0000-0000-0000F6160000}"/>
    <cellStyle name="20% - Accent3 2 2 2 5 3 2" xfId="5980" xr:uid="{00000000-0005-0000-0000-0000F7160000}"/>
    <cellStyle name="20% - Accent3 2 2 2 5 3 2 2" xfId="5981" xr:uid="{00000000-0005-0000-0000-0000F8160000}"/>
    <cellStyle name="20% - Accent3 2 2 2 5 3 2 2 2" xfId="5982" xr:uid="{00000000-0005-0000-0000-0000F9160000}"/>
    <cellStyle name="20% - Accent3 2 2 2 5 3 2 3" xfId="5983" xr:uid="{00000000-0005-0000-0000-0000FA160000}"/>
    <cellStyle name="20% - Accent3 2 2 2 5 3 3" xfId="5984" xr:uid="{00000000-0005-0000-0000-0000FB160000}"/>
    <cellStyle name="20% - Accent3 2 2 2 5 3 3 2" xfId="5985" xr:uid="{00000000-0005-0000-0000-0000FC160000}"/>
    <cellStyle name="20% - Accent3 2 2 2 5 3 4" xfId="5986" xr:uid="{00000000-0005-0000-0000-0000FD160000}"/>
    <cellStyle name="20% - Accent3 2 2 2 5 4" xfId="5987" xr:uid="{00000000-0005-0000-0000-0000FE160000}"/>
    <cellStyle name="20% - Accent3 2 2 2 5 4 2" xfId="5988" xr:uid="{00000000-0005-0000-0000-0000FF160000}"/>
    <cellStyle name="20% - Accent3 2 2 2 5 4 2 2" xfId="5989" xr:uid="{00000000-0005-0000-0000-000000170000}"/>
    <cellStyle name="20% - Accent3 2 2 2 5 4 3" xfId="5990" xr:uid="{00000000-0005-0000-0000-000001170000}"/>
    <cellStyle name="20% - Accent3 2 2 2 5 5" xfId="5991" xr:uid="{00000000-0005-0000-0000-000002170000}"/>
    <cellStyle name="20% - Accent3 2 2 2 5 5 2" xfId="5992" xr:uid="{00000000-0005-0000-0000-000003170000}"/>
    <cellStyle name="20% - Accent3 2 2 2 5 6" xfId="5993" xr:uid="{00000000-0005-0000-0000-000004170000}"/>
    <cellStyle name="20% - Accent3 2 2 2 6" xfId="5994" xr:uid="{00000000-0005-0000-0000-000005170000}"/>
    <cellStyle name="20% - Accent3 2 2 2 6 2" xfId="5995" xr:uid="{00000000-0005-0000-0000-000006170000}"/>
    <cellStyle name="20% - Accent3 2 2 2 6 2 2" xfId="5996" xr:uid="{00000000-0005-0000-0000-000007170000}"/>
    <cellStyle name="20% - Accent3 2 2 2 6 2 2 2" xfId="5997" xr:uid="{00000000-0005-0000-0000-000008170000}"/>
    <cellStyle name="20% - Accent3 2 2 2 6 2 2 2 2" xfId="5998" xr:uid="{00000000-0005-0000-0000-000009170000}"/>
    <cellStyle name="20% - Accent3 2 2 2 6 2 2 3" xfId="5999" xr:uid="{00000000-0005-0000-0000-00000A170000}"/>
    <cellStyle name="20% - Accent3 2 2 2 6 2 3" xfId="6000" xr:uid="{00000000-0005-0000-0000-00000B170000}"/>
    <cellStyle name="20% - Accent3 2 2 2 6 2 3 2" xfId="6001" xr:uid="{00000000-0005-0000-0000-00000C170000}"/>
    <cellStyle name="20% - Accent3 2 2 2 6 2 4" xfId="6002" xr:uid="{00000000-0005-0000-0000-00000D170000}"/>
    <cellStyle name="20% - Accent3 2 2 2 6 3" xfId="6003" xr:uid="{00000000-0005-0000-0000-00000E170000}"/>
    <cellStyle name="20% - Accent3 2 2 2 6 3 2" xfId="6004" xr:uid="{00000000-0005-0000-0000-00000F170000}"/>
    <cellStyle name="20% - Accent3 2 2 2 6 3 2 2" xfId="6005" xr:uid="{00000000-0005-0000-0000-000010170000}"/>
    <cellStyle name="20% - Accent3 2 2 2 6 3 3" xfId="6006" xr:uid="{00000000-0005-0000-0000-000011170000}"/>
    <cellStyle name="20% - Accent3 2 2 2 6 4" xfId="6007" xr:uid="{00000000-0005-0000-0000-000012170000}"/>
    <cellStyle name="20% - Accent3 2 2 2 6 4 2" xfId="6008" xr:uid="{00000000-0005-0000-0000-000013170000}"/>
    <cellStyle name="20% - Accent3 2 2 2 6 5" xfId="6009" xr:uid="{00000000-0005-0000-0000-000014170000}"/>
    <cellStyle name="20% - Accent3 2 2 2 7" xfId="6010" xr:uid="{00000000-0005-0000-0000-000015170000}"/>
    <cellStyle name="20% - Accent3 2 2 2 7 2" xfId="6011" xr:uid="{00000000-0005-0000-0000-000016170000}"/>
    <cellStyle name="20% - Accent3 2 2 2 7 2 2" xfId="6012" xr:uid="{00000000-0005-0000-0000-000017170000}"/>
    <cellStyle name="20% - Accent3 2 2 2 7 2 2 2" xfId="6013" xr:uid="{00000000-0005-0000-0000-000018170000}"/>
    <cellStyle name="20% - Accent3 2 2 2 7 2 3" xfId="6014" xr:uid="{00000000-0005-0000-0000-000019170000}"/>
    <cellStyle name="20% - Accent3 2 2 2 7 3" xfId="6015" xr:uid="{00000000-0005-0000-0000-00001A170000}"/>
    <cellStyle name="20% - Accent3 2 2 2 7 3 2" xfId="6016" xr:uid="{00000000-0005-0000-0000-00001B170000}"/>
    <cellStyle name="20% - Accent3 2 2 2 7 4" xfId="6017" xr:uid="{00000000-0005-0000-0000-00001C170000}"/>
    <cellStyle name="20% - Accent3 2 2 2 8" xfId="6018" xr:uid="{00000000-0005-0000-0000-00001D170000}"/>
    <cellStyle name="20% - Accent3 2 2 2 8 2" xfId="6019" xr:uid="{00000000-0005-0000-0000-00001E170000}"/>
    <cellStyle name="20% - Accent3 2 2 2 8 2 2" xfId="6020" xr:uid="{00000000-0005-0000-0000-00001F170000}"/>
    <cellStyle name="20% - Accent3 2 2 2 8 3" xfId="6021" xr:uid="{00000000-0005-0000-0000-000020170000}"/>
    <cellStyle name="20% - Accent3 2 2 2 9" xfId="6022" xr:uid="{00000000-0005-0000-0000-000021170000}"/>
    <cellStyle name="20% - Accent3 2 2 2 9 2" xfId="6023" xr:uid="{00000000-0005-0000-0000-000022170000}"/>
    <cellStyle name="20% - Accent3 2 2 3" xfId="6024" xr:uid="{00000000-0005-0000-0000-000023170000}"/>
    <cellStyle name="20% - Accent3 2 2 3 2" xfId="6025" xr:uid="{00000000-0005-0000-0000-000024170000}"/>
    <cellStyle name="20% - Accent3 2 2 3 2 2" xfId="6026" xr:uid="{00000000-0005-0000-0000-000025170000}"/>
    <cellStyle name="20% - Accent3 2 2 3 2 2 2" xfId="6027" xr:uid="{00000000-0005-0000-0000-000026170000}"/>
    <cellStyle name="20% - Accent3 2 2 3 2 2 2 2" xfId="6028" xr:uid="{00000000-0005-0000-0000-000027170000}"/>
    <cellStyle name="20% - Accent3 2 2 3 2 2 2 2 2" xfId="6029" xr:uid="{00000000-0005-0000-0000-000028170000}"/>
    <cellStyle name="20% - Accent3 2 2 3 2 2 2 2 2 2" xfId="6030" xr:uid="{00000000-0005-0000-0000-000029170000}"/>
    <cellStyle name="20% - Accent3 2 2 3 2 2 2 2 3" xfId="6031" xr:uid="{00000000-0005-0000-0000-00002A170000}"/>
    <cellStyle name="20% - Accent3 2 2 3 2 2 2 3" xfId="6032" xr:uid="{00000000-0005-0000-0000-00002B170000}"/>
    <cellStyle name="20% - Accent3 2 2 3 2 2 2 3 2" xfId="6033" xr:uid="{00000000-0005-0000-0000-00002C170000}"/>
    <cellStyle name="20% - Accent3 2 2 3 2 2 2 4" xfId="6034" xr:uid="{00000000-0005-0000-0000-00002D170000}"/>
    <cellStyle name="20% - Accent3 2 2 3 2 2 3" xfId="6035" xr:uid="{00000000-0005-0000-0000-00002E170000}"/>
    <cellStyle name="20% - Accent3 2 2 3 2 2 3 2" xfId="6036" xr:uid="{00000000-0005-0000-0000-00002F170000}"/>
    <cellStyle name="20% - Accent3 2 2 3 2 2 3 2 2" xfId="6037" xr:uid="{00000000-0005-0000-0000-000030170000}"/>
    <cellStyle name="20% - Accent3 2 2 3 2 2 3 3" xfId="6038" xr:uid="{00000000-0005-0000-0000-000031170000}"/>
    <cellStyle name="20% - Accent3 2 2 3 2 2 4" xfId="6039" xr:uid="{00000000-0005-0000-0000-000032170000}"/>
    <cellStyle name="20% - Accent3 2 2 3 2 2 4 2" xfId="6040" xr:uid="{00000000-0005-0000-0000-000033170000}"/>
    <cellStyle name="20% - Accent3 2 2 3 2 2 5" xfId="6041" xr:uid="{00000000-0005-0000-0000-000034170000}"/>
    <cellStyle name="20% - Accent3 2 2 3 2 2 6" xfId="6042" xr:uid="{00000000-0005-0000-0000-000035170000}"/>
    <cellStyle name="20% - Accent3 2 2 3 2 3" xfId="6043" xr:uid="{00000000-0005-0000-0000-000036170000}"/>
    <cellStyle name="20% - Accent3 2 2 3 2 3 2" xfId="6044" xr:uid="{00000000-0005-0000-0000-000037170000}"/>
    <cellStyle name="20% - Accent3 2 2 3 2 3 2 2" xfId="6045" xr:uid="{00000000-0005-0000-0000-000038170000}"/>
    <cellStyle name="20% - Accent3 2 2 3 2 3 2 2 2" xfId="6046" xr:uid="{00000000-0005-0000-0000-000039170000}"/>
    <cellStyle name="20% - Accent3 2 2 3 2 3 2 3" xfId="6047" xr:uid="{00000000-0005-0000-0000-00003A170000}"/>
    <cellStyle name="20% - Accent3 2 2 3 2 3 3" xfId="6048" xr:uid="{00000000-0005-0000-0000-00003B170000}"/>
    <cellStyle name="20% - Accent3 2 2 3 2 3 3 2" xfId="6049" xr:uid="{00000000-0005-0000-0000-00003C170000}"/>
    <cellStyle name="20% - Accent3 2 2 3 2 3 4" xfId="6050" xr:uid="{00000000-0005-0000-0000-00003D170000}"/>
    <cellStyle name="20% - Accent3 2 2 3 2 3 5" xfId="6051" xr:uid="{00000000-0005-0000-0000-00003E170000}"/>
    <cellStyle name="20% - Accent3 2 2 3 2 4" xfId="6052" xr:uid="{00000000-0005-0000-0000-00003F170000}"/>
    <cellStyle name="20% - Accent3 2 2 3 2 4 2" xfId="6053" xr:uid="{00000000-0005-0000-0000-000040170000}"/>
    <cellStyle name="20% - Accent3 2 2 3 2 4 2 2" xfId="6054" xr:uid="{00000000-0005-0000-0000-000041170000}"/>
    <cellStyle name="20% - Accent3 2 2 3 2 4 3" xfId="6055" xr:uid="{00000000-0005-0000-0000-000042170000}"/>
    <cellStyle name="20% - Accent3 2 2 3 2 5" xfId="6056" xr:uid="{00000000-0005-0000-0000-000043170000}"/>
    <cellStyle name="20% - Accent3 2 2 3 2 5 2" xfId="6057" xr:uid="{00000000-0005-0000-0000-000044170000}"/>
    <cellStyle name="20% - Accent3 2 2 3 2 6" xfId="6058" xr:uid="{00000000-0005-0000-0000-000045170000}"/>
    <cellStyle name="20% - Accent3 2 2 3 2 7" xfId="6059" xr:uid="{00000000-0005-0000-0000-000046170000}"/>
    <cellStyle name="20% - Accent3 2 2 3 3" xfId="6060" xr:uid="{00000000-0005-0000-0000-000047170000}"/>
    <cellStyle name="20% - Accent3 2 2 3 3 2" xfId="6061" xr:uid="{00000000-0005-0000-0000-000048170000}"/>
    <cellStyle name="20% - Accent3 2 2 3 3 2 2" xfId="6062" xr:uid="{00000000-0005-0000-0000-000049170000}"/>
    <cellStyle name="20% - Accent3 2 2 3 3 2 2 2" xfId="6063" xr:uid="{00000000-0005-0000-0000-00004A170000}"/>
    <cellStyle name="20% - Accent3 2 2 3 3 2 2 2 2" xfId="6064" xr:uid="{00000000-0005-0000-0000-00004B170000}"/>
    <cellStyle name="20% - Accent3 2 2 3 3 2 2 2 2 2" xfId="6065" xr:uid="{00000000-0005-0000-0000-00004C170000}"/>
    <cellStyle name="20% - Accent3 2 2 3 3 2 2 2 3" xfId="6066" xr:uid="{00000000-0005-0000-0000-00004D170000}"/>
    <cellStyle name="20% - Accent3 2 2 3 3 2 2 3" xfId="6067" xr:uid="{00000000-0005-0000-0000-00004E170000}"/>
    <cellStyle name="20% - Accent3 2 2 3 3 2 2 3 2" xfId="6068" xr:uid="{00000000-0005-0000-0000-00004F170000}"/>
    <cellStyle name="20% - Accent3 2 2 3 3 2 2 4" xfId="6069" xr:uid="{00000000-0005-0000-0000-000050170000}"/>
    <cellStyle name="20% - Accent3 2 2 3 3 2 3" xfId="6070" xr:uid="{00000000-0005-0000-0000-000051170000}"/>
    <cellStyle name="20% - Accent3 2 2 3 3 2 3 2" xfId="6071" xr:uid="{00000000-0005-0000-0000-000052170000}"/>
    <cellStyle name="20% - Accent3 2 2 3 3 2 3 2 2" xfId="6072" xr:uid="{00000000-0005-0000-0000-000053170000}"/>
    <cellStyle name="20% - Accent3 2 2 3 3 2 3 3" xfId="6073" xr:uid="{00000000-0005-0000-0000-000054170000}"/>
    <cellStyle name="20% - Accent3 2 2 3 3 2 4" xfId="6074" xr:uid="{00000000-0005-0000-0000-000055170000}"/>
    <cellStyle name="20% - Accent3 2 2 3 3 2 4 2" xfId="6075" xr:uid="{00000000-0005-0000-0000-000056170000}"/>
    <cellStyle name="20% - Accent3 2 2 3 3 2 5" xfId="6076" xr:uid="{00000000-0005-0000-0000-000057170000}"/>
    <cellStyle name="20% - Accent3 2 2 3 3 3" xfId="6077" xr:uid="{00000000-0005-0000-0000-000058170000}"/>
    <cellStyle name="20% - Accent3 2 2 3 3 3 2" xfId="6078" xr:uid="{00000000-0005-0000-0000-000059170000}"/>
    <cellStyle name="20% - Accent3 2 2 3 3 3 2 2" xfId="6079" xr:uid="{00000000-0005-0000-0000-00005A170000}"/>
    <cellStyle name="20% - Accent3 2 2 3 3 3 2 2 2" xfId="6080" xr:uid="{00000000-0005-0000-0000-00005B170000}"/>
    <cellStyle name="20% - Accent3 2 2 3 3 3 2 3" xfId="6081" xr:uid="{00000000-0005-0000-0000-00005C170000}"/>
    <cellStyle name="20% - Accent3 2 2 3 3 3 3" xfId="6082" xr:uid="{00000000-0005-0000-0000-00005D170000}"/>
    <cellStyle name="20% - Accent3 2 2 3 3 3 3 2" xfId="6083" xr:uid="{00000000-0005-0000-0000-00005E170000}"/>
    <cellStyle name="20% - Accent3 2 2 3 3 3 4" xfId="6084" xr:uid="{00000000-0005-0000-0000-00005F170000}"/>
    <cellStyle name="20% - Accent3 2 2 3 3 4" xfId="6085" xr:uid="{00000000-0005-0000-0000-000060170000}"/>
    <cellStyle name="20% - Accent3 2 2 3 3 4 2" xfId="6086" xr:uid="{00000000-0005-0000-0000-000061170000}"/>
    <cellStyle name="20% - Accent3 2 2 3 3 4 2 2" xfId="6087" xr:uid="{00000000-0005-0000-0000-000062170000}"/>
    <cellStyle name="20% - Accent3 2 2 3 3 4 3" xfId="6088" xr:uid="{00000000-0005-0000-0000-000063170000}"/>
    <cellStyle name="20% - Accent3 2 2 3 3 5" xfId="6089" xr:uid="{00000000-0005-0000-0000-000064170000}"/>
    <cellStyle name="20% - Accent3 2 2 3 3 5 2" xfId="6090" xr:uid="{00000000-0005-0000-0000-000065170000}"/>
    <cellStyle name="20% - Accent3 2 2 3 3 6" xfId="6091" xr:uid="{00000000-0005-0000-0000-000066170000}"/>
    <cellStyle name="20% - Accent3 2 2 3 3 7" xfId="6092" xr:uid="{00000000-0005-0000-0000-000067170000}"/>
    <cellStyle name="20% - Accent3 2 2 3 4" xfId="6093" xr:uid="{00000000-0005-0000-0000-000068170000}"/>
    <cellStyle name="20% - Accent3 2 2 3 4 2" xfId="6094" xr:uid="{00000000-0005-0000-0000-000069170000}"/>
    <cellStyle name="20% - Accent3 2 2 3 4 2 2" xfId="6095" xr:uid="{00000000-0005-0000-0000-00006A170000}"/>
    <cellStyle name="20% - Accent3 2 2 3 4 2 2 2" xfId="6096" xr:uid="{00000000-0005-0000-0000-00006B170000}"/>
    <cellStyle name="20% - Accent3 2 2 3 4 2 2 2 2" xfId="6097" xr:uid="{00000000-0005-0000-0000-00006C170000}"/>
    <cellStyle name="20% - Accent3 2 2 3 4 2 2 3" xfId="6098" xr:uid="{00000000-0005-0000-0000-00006D170000}"/>
    <cellStyle name="20% - Accent3 2 2 3 4 2 3" xfId="6099" xr:uid="{00000000-0005-0000-0000-00006E170000}"/>
    <cellStyle name="20% - Accent3 2 2 3 4 2 3 2" xfId="6100" xr:uid="{00000000-0005-0000-0000-00006F170000}"/>
    <cellStyle name="20% - Accent3 2 2 3 4 2 4" xfId="6101" xr:uid="{00000000-0005-0000-0000-000070170000}"/>
    <cellStyle name="20% - Accent3 2 2 3 4 3" xfId="6102" xr:uid="{00000000-0005-0000-0000-000071170000}"/>
    <cellStyle name="20% - Accent3 2 2 3 4 3 2" xfId="6103" xr:uid="{00000000-0005-0000-0000-000072170000}"/>
    <cellStyle name="20% - Accent3 2 2 3 4 3 2 2" xfId="6104" xr:uid="{00000000-0005-0000-0000-000073170000}"/>
    <cellStyle name="20% - Accent3 2 2 3 4 3 3" xfId="6105" xr:uid="{00000000-0005-0000-0000-000074170000}"/>
    <cellStyle name="20% - Accent3 2 2 3 4 4" xfId="6106" xr:uid="{00000000-0005-0000-0000-000075170000}"/>
    <cellStyle name="20% - Accent3 2 2 3 4 4 2" xfId="6107" xr:uid="{00000000-0005-0000-0000-000076170000}"/>
    <cellStyle name="20% - Accent3 2 2 3 4 5" xfId="6108" xr:uid="{00000000-0005-0000-0000-000077170000}"/>
    <cellStyle name="20% - Accent3 2 2 3 4 6" xfId="6109" xr:uid="{00000000-0005-0000-0000-000078170000}"/>
    <cellStyle name="20% - Accent3 2 2 3 5" xfId="6110" xr:uid="{00000000-0005-0000-0000-000079170000}"/>
    <cellStyle name="20% - Accent3 2 2 3 5 2" xfId="6111" xr:uid="{00000000-0005-0000-0000-00007A170000}"/>
    <cellStyle name="20% - Accent3 2 2 3 5 2 2" xfId="6112" xr:uid="{00000000-0005-0000-0000-00007B170000}"/>
    <cellStyle name="20% - Accent3 2 2 3 5 2 2 2" xfId="6113" xr:uid="{00000000-0005-0000-0000-00007C170000}"/>
    <cellStyle name="20% - Accent3 2 2 3 5 2 3" xfId="6114" xr:uid="{00000000-0005-0000-0000-00007D170000}"/>
    <cellStyle name="20% - Accent3 2 2 3 5 3" xfId="6115" xr:uid="{00000000-0005-0000-0000-00007E170000}"/>
    <cellStyle name="20% - Accent3 2 2 3 5 3 2" xfId="6116" xr:uid="{00000000-0005-0000-0000-00007F170000}"/>
    <cellStyle name="20% - Accent3 2 2 3 5 4" xfId="6117" xr:uid="{00000000-0005-0000-0000-000080170000}"/>
    <cellStyle name="20% - Accent3 2 2 3 5 5" xfId="6118" xr:uid="{00000000-0005-0000-0000-000081170000}"/>
    <cellStyle name="20% - Accent3 2 2 3 6" xfId="6119" xr:uid="{00000000-0005-0000-0000-000082170000}"/>
    <cellStyle name="20% - Accent3 2 2 3 6 2" xfId="6120" xr:uid="{00000000-0005-0000-0000-000083170000}"/>
    <cellStyle name="20% - Accent3 2 2 3 6 2 2" xfId="6121" xr:uid="{00000000-0005-0000-0000-000084170000}"/>
    <cellStyle name="20% - Accent3 2 2 3 6 3" xfId="6122" xr:uid="{00000000-0005-0000-0000-000085170000}"/>
    <cellStyle name="20% - Accent3 2 2 3 7" xfId="6123" xr:uid="{00000000-0005-0000-0000-000086170000}"/>
    <cellStyle name="20% - Accent3 2 2 3 7 2" xfId="6124" xr:uid="{00000000-0005-0000-0000-000087170000}"/>
    <cellStyle name="20% - Accent3 2 2 3 8" xfId="6125" xr:uid="{00000000-0005-0000-0000-000088170000}"/>
    <cellStyle name="20% - Accent3 2 2 3 9" xfId="6126" xr:uid="{00000000-0005-0000-0000-000089170000}"/>
    <cellStyle name="20% - Accent3 2 2 4" xfId="6127" xr:uid="{00000000-0005-0000-0000-00008A170000}"/>
    <cellStyle name="20% - Accent3 2 2 4 2" xfId="6128" xr:uid="{00000000-0005-0000-0000-00008B170000}"/>
    <cellStyle name="20% - Accent3 2 2 4 2 2" xfId="6129" xr:uid="{00000000-0005-0000-0000-00008C170000}"/>
    <cellStyle name="20% - Accent3 2 2 4 2 2 2" xfId="6130" xr:uid="{00000000-0005-0000-0000-00008D170000}"/>
    <cellStyle name="20% - Accent3 2 2 4 2 2 2 2" xfId="6131" xr:uid="{00000000-0005-0000-0000-00008E170000}"/>
    <cellStyle name="20% - Accent3 2 2 4 2 2 2 2 2" xfId="6132" xr:uid="{00000000-0005-0000-0000-00008F170000}"/>
    <cellStyle name="20% - Accent3 2 2 4 2 2 2 2 2 2" xfId="6133" xr:uid="{00000000-0005-0000-0000-000090170000}"/>
    <cellStyle name="20% - Accent3 2 2 4 2 2 2 2 3" xfId="6134" xr:uid="{00000000-0005-0000-0000-000091170000}"/>
    <cellStyle name="20% - Accent3 2 2 4 2 2 2 3" xfId="6135" xr:uid="{00000000-0005-0000-0000-000092170000}"/>
    <cellStyle name="20% - Accent3 2 2 4 2 2 2 3 2" xfId="6136" xr:uid="{00000000-0005-0000-0000-000093170000}"/>
    <cellStyle name="20% - Accent3 2 2 4 2 2 2 4" xfId="6137" xr:uid="{00000000-0005-0000-0000-000094170000}"/>
    <cellStyle name="20% - Accent3 2 2 4 2 2 3" xfId="6138" xr:uid="{00000000-0005-0000-0000-000095170000}"/>
    <cellStyle name="20% - Accent3 2 2 4 2 2 3 2" xfId="6139" xr:uid="{00000000-0005-0000-0000-000096170000}"/>
    <cellStyle name="20% - Accent3 2 2 4 2 2 3 2 2" xfId="6140" xr:uid="{00000000-0005-0000-0000-000097170000}"/>
    <cellStyle name="20% - Accent3 2 2 4 2 2 3 3" xfId="6141" xr:uid="{00000000-0005-0000-0000-000098170000}"/>
    <cellStyle name="20% - Accent3 2 2 4 2 2 4" xfId="6142" xr:uid="{00000000-0005-0000-0000-000099170000}"/>
    <cellStyle name="20% - Accent3 2 2 4 2 2 4 2" xfId="6143" xr:uid="{00000000-0005-0000-0000-00009A170000}"/>
    <cellStyle name="20% - Accent3 2 2 4 2 2 5" xfId="6144" xr:uid="{00000000-0005-0000-0000-00009B170000}"/>
    <cellStyle name="20% - Accent3 2 2 4 2 3" xfId="6145" xr:uid="{00000000-0005-0000-0000-00009C170000}"/>
    <cellStyle name="20% - Accent3 2 2 4 2 3 2" xfId="6146" xr:uid="{00000000-0005-0000-0000-00009D170000}"/>
    <cellStyle name="20% - Accent3 2 2 4 2 3 2 2" xfId="6147" xr:uid="{00000000-0005-0000-0000-00009E170000}"/>
    <cellStyle name="20% - Accent3 2 2 4 2 3 2 2 2" xfId="6148" xr:uid="{00000000-0005-0000-0000-00009F170000}"/>
    <cellStyle name="20% - Accent3 2 2 4 2 3 2 3" xfId="6149" xr:uid="{00000000-0005-0000-0000-0000A0170000}"/>
    <cellStyle name="20% - Accent3 2 2 4 2 3 3" xfId="6150" xr:uid="{00000000-0005-0000-0000-0000A1170000}"/>
    <cellStyle name="20% - Accent3 2 2 4 2 3 3 2" xfId="6151" xr:uid="{00000000-0005-0000-0000-0000A2170000}"/>
    <cellStyle name="20% - Accent3 2 2 4 2 3 4" xfId="6152" xr:uid="{00000000-0005-0000-0000-0000A3170000}"/>
    <cellStyle name="20% - Accent3 2 2 4 2 4" xfId="6153" xr:uid="{00000000-0005-0000-0000-0000A4170000}"/>
    <cellStyle name="20% - Accent3 2 2 4 2 4 2" xfId="6154" xr:uid="{00000000-0005-0000-0000-0000A5170000}"/>
    <cellStyle name="20% - Accent3 2 2 4 2 4 2 2" xfId="6155" xr:uid="{00000000-0005-0000-0000-0000A6170000}"/>
    <cellStyle name="20% - Accent3 2 2 4 2 4 3" xfId="6156" xr:uid="{00000000-0005-0000-0000-0000A7170000}"/>
    <cellStyle name="20% - Accent3 2 2 4 2 5" xfId="6157" xr:uid="{00000000-0005-0000-0000-0000A8170000}"/>
    <cellStyle name="20% - Accent3 2 2 4 2 5 2" xfId="6158" xr:uid="{00000000-0005-0000-0000-0000A9170000}"/>
    <cellStyle name="20% - Accent3 2 2 4 2 6" xfId="6159" xr:uid="{00000000-0005-0000-0000-0000AA170000}"/>
    <cellStyle name="20% - Accent3 2 2 4 2 7" xfId="6160" xr:uid="{00000000-0005-0000-0000-0000AB170000}"/>
    <cellStyle name="20% - Accent3 2 2 4 3" xfId="6161" xr:uid="{00000000-0005-0000-0000-0000AC170000}"/>
    <cellStyle name="20% - Accent3 2 2 4 3 2" xfId="6162" xr:uid="{00000000-0005-0000-0000-0000AD170000}"/>
    <cellStyle name="20% - Accent3 2 2 4 3 2 2" xfId="6163" xr:uid="{00000000-0005-0000-0000-0000AE170000}"/>
    <cellStyle name="20% - Accent3 2 2 4 3 2 2 2" xfId="6164" xr:uid="{00000000-0005-0000-0000-0000AF170000}"/>
    <cellStyle name="20% - Accent3 2 2 4 3 2 2 2 2" xfId="6165" xr:uid="{00000000-0005-0000-0000-0000B0170000}"/>
    <cellStyle name="20% - Accent3 2 2 4 3 2 2 2 2 2" xfId="6166" xr:uid="{00000000-0005-0000-0000-0000B1170000}"/>
    <cellStyle name="20% - Accent3 2 2 4 3 2 2 2 3" xfId="6167" xr:uid="{00000000-0005-0000-0000-0000B2170000}"/>
    <cellStyle name="20% - Accent3 2 2 4 3 2 2 3" xfId="6168" xr:uid="{00000000-0005-0000-0000-0000B3170000}"/>
    <cellStyle name="20% - Accent3 2 2 4 3 2 2 3 2" xfId="6169" xr:uid="{00000000-0005-0000-0000-0000B4170000}"/>
    <cellStyle name="20% - Accent3 2 2 4 3 2 2 4" xfId="6170" xr:uid="{00000000-0005-0000-0000-0000B5170000}"/>
    <cellStyle name="20% - Accent3 2 2 4 3 2 3" xfId="6171" xr:uid="{00000000-0005-0000-0000-0000B6170000}"/>
    <cellStyle name="20% - Accent3 2 2 4 3 2 3 2" xfId="6172" xr:uid="{00000000-0005-0000-0000-0000B7170000}"/>
    <cellStyle name="20% - Accent3 2 2 4 3 2 3 2 2" xfId="6173" xr:uid="{00000000-0005-0000-0000-0000B8170000}"/>
    <cellStyle name="20% - Accent3 2 2 4 3 2 3 3" xfId="6174" xr:uid="{00000000-0005-0000-0000-0000B9170000}"/>
    <cellStyle name="20% - Accent3 2 2 4 3 2 4" xfId="6175" xr:uid="{00000000-0005-0000-0000-0000BA170000}"/>
    <cellStyle name="20% - Accent3 2 2 4 3 2 4 2" xfId="6176" xr:uid="{00000000-0005-0000-0000-0000BB170000}"/>
    <cellStyle name="20% - Accent3 2 2 4 3 2 5" xfId="6177" xr:uid="{00000000-0005-0000-0000-0000BC170000}"/>
    <cellStyle name="20% - Accent3 2 2 4 3 3" xfId="6178" xr:uid="{00000000-0005-0000-0000-0000BD170000}"/>
    <cellStyle name="20% - Accent3 2 2 4 3 3 2" xfId="6179" xr:uid="{00000000-0005-0000-0000-0000BE170000}"/>
    <cellStyle name="20% - Accent3 2 2 4 3 3 2 2" xfId="6180" xr:uid="{00000000-0005-0000-0000-0000BF170000}"/>
    <cellStyle name="20% - Accent3 2 2 4 3 3 2 2 2" xfId="6181" xr:uid="{00000000-0005-0000-0000-0000C0170000}"/>
    <cellStyle name="20% - Accent3 2 2 4 3 3 2 3" xfId="6182" xr:uid="{00000000-0005-0000-0000-0000C1170000}"/>
    <cellStyle name="20% - Accent3 2 2 4 3 3 3" xfId="6183" xr:uid="{00000000-0005-0000-0000-0000C2170000}"/>
    <cellStyle name="20% - Accent3 2 2 4 3 3 3 2" xfId="6184" xr:uid="{00000000-0005-0000-0000-0000C3170000}"/>
    <cellStyle name="20% - Accent3 2 2 4 3 3 4" xfId="6185" xr:uid="{00000000-0005-0000-0000-0000C4170000}"/>
    <cellStyle name="20% - Accent3 2 2 4 3 4" xfId="6186" xr:uid="{00000000-0005-0000-0000-0000C5170000}"/>
    <cellStyle name="20% - Accent3 2 2 4 3 4 2" xfId="6187" xr:uid="{00000000-0005-0000-0000-0000C6170000}"/>
    <cellStyle name="20% - Accent3 2 2 4 3 4 2 2" xfId="6188" xr:uid="{00000000-0005-0000-0000-0000C7170000}"/>
    <cellStyle name="20% - Accent3 2 2 4 3 4 3" xfId="6189" xr:uid="{00000000-0005-0000-0000-0000C8170000}"/>
    <cellStyle name="20% - Accent3 2 2 4 3 5" xfId="6190" xr:uid="{00000000-0005-0000-0000-0000C9170000}"/>
    <cellStyle name="20% - Accent3 2 2 4 3 5 2" xfId="6191" xr:uid="{00000000-0005-0000-0000-0000CA170000}"/>
    <cellStyle name="20% - Accent3 2 2 4 3 6" xfId="6192" xr:uid="{00000000-0005-0000-0000-0000CB170000}"/>
    <cellStyle name="20% - Accent3 2 2 4 3 7" xfId="6193" xr:uid="{00000000-0005-0000-0000-0000CC170000}"/>
    <cellStyle name="20% - Accent3 2 2 4 4" xfId="6194" xr:uid="{00000000-0005-0000-0000-0000CD170000}"/>
    <cellStyle name="20% - Accent3 2 2 4 4 2" xfId="6195" xr:uid="{00000000-0005-0000-0000-0000CE170000}"/>
    <cellStyle name="20% - Accent3 2 2 4 4 2 2" xfId="6196" xr:uid="{00000000-0005-0000-0000-0000CF170000}"/>
    <cellStyle name="20% - Accent3 2 2 4 4 2 2 2" xfId="6197" xr:uid="{00000000-0005-0000-0000-0000D0170000}"/>
    <cellStyle name="20% - Accent3 2 2 4 4 2 2 2 2" xfId="6198" xr:uid="{00000000-0005-0000-0000-0000D1170000}"/>
    <cellStyle name="20% - Accent3 2 2 4 4 2 2 3" xfId="6199" xr:uid="{00000000-0005-0000-0000-0000D2170000}"/>
    <cellStyle name="20% - Accent3 2 2 4 4 2 3" xfId="6200" xr:uid="{00000000-0005-0000-0000-0000D3170000}"/>
    <cellStyle name="20% - Accent3 2 2 4 4 2 3 2" xfId="6201" xr:uid="{00000000-0005-0000-0000-0000D4170000}"/>
    <cellStyle name="20% - Accent3 2 2 4 4 2 4" xfId="6202" xr:uid="{00000000-0005-0000-0000-0000D5170000}"/>
    <cellStyle name="20% - Accent3 2 2 4 4 3" xfId="6203" xr:uid="{00000000-0005-0000-0000-0000D6170000}"/>
    <cellStyle name="20% - Accent3 2 2 4 4 3 2" xfId="6204" xr:uid="{00000000-0005-0000-0000-0000D7170000}"/>
    <cellStyle name="20% - Accent3 2 2 4 4 3 2 2" xfId="6205" xr:uid="{00000000-0005-0000-0000-0000D8170000}"/>
    <cellStyle name="20% - Accent3 2 2 4 4 3 3" xfId="6206" xr:uid="{00000000-0005-0000-0000-0000D9170000}"/>
    <cellStyle name="20% - Accent3 2 2 4 4 4" xfId="6207" xr:uid="{00000000-0005-0000-0000-0000DA170000}"/>
    <cellStyle name="20% - Accent3 2 2 4 4 4 2" xfId="6208" xr:uid="{00000000-0005-0000-0000-0000DB170000}"/>
    <cellStyle name="20% - Accent3 2 2 4 4 5" xfId="6209" xr:uid="{00000000-0005-0000-0000-0000DC170000}"/>
    <cellStyle name="20% - Accent3 2 2 4 5" xfId="6210" xr:uid="{00000000-0005-0000-0000-0000DD170000}"/>
    <cellStyle name="20% - Accent3 2 2 4 5 2" xfId="6211" xr:uid="{00000000-0005-0000-0000-0000DE170000}"/>
    <cellStyle name="20% - Accent3 2 2 4 5 2 2" xfId="6212" xr:uid="{00000000-0005-0000-0000-0000DF170000}"/>
    <cellStyle name="20% - Accent3 2 2 4 5 2 2 2" xfId="6213" xr:uid="{00000000-0005-0000-0000-0000E0170000}"/>
    <cellStyle name="20% - Accent3 2 2 4 5 2 3" xfId="6214" xr:uid="{00000000-0005-0000-0000-0000E1170000}"/>
    <cellStyle name="20% - Accent3 2 2 4 5 3" xfId="6215" xr:uid="{00000000-0005-0000-0000-0000E2170000}"/>
    <cellStyle name="20% - Accent3 2 2 4 5 3 2" xfId="6216" xr:uid="{00000000-0005-0000-0000-0000E3170000}"/>
    <cellStyle name="20% - Accent3 2 2 4 5 4" xfId="6217" xr:uid="{00000000-0005-0000-0000-0000E4170000}"/>
    <cellStyle name="20% - Accent3 2 2 4 6" xfId="6218" xr:uid="{00000000-0005-0000-0000-0000E5170000}"/>
    <cellStyle name="20% - Accent3 2 2 4 6 2" xfId="6219" xr:uid="{00000000-0005-0000-0000-0000E6170000}"/>
    <cellStyle name="20% - Accent3 2 2 4 6 2 2" xfId="6220" xr:uid="{00000000-0005-0000-0000-0000E7170000}"/>
    <cellStyle name="20% - Accent3 2 2 4 6 3" xfId="6221" xr:uid="{00000000-0005-0000-0000-0000E8170000}"/>
    <cellStyle name="20% - Accent3 2 2 4 7" xfId="6222" xr:uid="{00000000-0005-0000-0000-0000E9170000}"/>
    <cellStyle name="20% - Accent3 2 2 4 7 2" xfId="6223" xr:uid="{00000000-0005-0000-0000-0000EA170000}"/>
    <cellStyle name="20% - Accent3 2 2 4 8" xfId="6224" xr:uid="{00000000-0005-0000-0000-0000EB170000}"/>
    <cellStyle name="20% - Accent3 2 2 4 9" xfId="6225" xr:uid="{00000000-0005-0000-0000-0000EC170000}"/>
    <cellStyle name="20% - Accent3 2 2 5" xfId="6226" xr:uid="{00000000-0005-0000-0000-0000ED170000}"/>
    <cellStyle name="20% - Accent3 2 2 5 2" xfId="6227" xr:uid="{00000000-0005-0000-0000-0000EE170000}"/>
    <cellStyle name="20% - Accent3 2 2 5 2 2" xfId="6228" xr:uid="{00000000-0005-0000-0000-0000EF170000}"/>
    <cellStyle name="20% - Accent3 2 2 5 2 2 2" xfId="6229" xr:uid="{00000000-0005-0000-0000-0000F0170000}"/>
    <cellStyle name="20% - Accent3 2 2 5 2 2 2 2" xfId="6230" xr:uid="{00000000-0005-0000-0000-0000F1170000}"/>
    <cellStyle name="20% - Accent3 2 2 5 2 2 2 2 2" xfId="6231" xr:uid="{00000000-0005-0000-0000-0000F2170000}"/>
    <cellStyle name="20% - Accent3 2 2 5 2 2 2 3" xfId="6232" xr:uid="{00000000-0005-0000-0000-0000F3170000}"/>
    <cellStyle name="20% - Accent3 2 2 5 2 2 3" xfId="6233" xr:uid="{00000000-0005-0000-0000-0000F4170000}"/>
    <cellStyle name="20% - Accent3 2 2 5 2 2 3 2" xfId="6234" xr:uid="{00000000-0005-0000-0000-0000F5170000}"/>
    <cellStyle name="20% - Accent3 2 2 5 2 2 4" xfId="6235" xr:uid="{00000000-0005-0000-0000-0000F6170000}"/>
    <cellStyle name="20% - Accent3 2 2 5 2 3" xfId="6236" xr:uid="{00000000-0005-0000-0000-0000F7170000}"/>
    <cellStyle name="20% - Accent3 2 2 5 2 3 2" xfId="6237" xr:uid="{00000000-0005-0000-0000-0000F8170000}"/>
    <cellStyle name="20% - Accent3 2 2 5 2 3 2 2" xfId="6238" xr:uid="{00000000-0005-0000-0000-0000F9170000}"/>
    <cellStyle name="20% - Accent3 2 2 5 2 3 3" xfId="6239" xr:uid="{00000000-0005-0000-0000-0000FA170000}"/>
    <cellStyle name="20% - Accent3 2 2 5 2 4" xfId="6240" xr:uid="{00000000-0005-0000-0000-0000FB170000}"/>
    <cellStyle name="20% - Accent3 2 2 5 2 4 2" xfId="6241" xr:uid="{00000000-0005-0000-0000-0000FC170000}"/>
    <cellStyle name="20% - Accent3 2 2 5 2 5" xfId="6242" xr:uid="{00000000-0005-0000-0000-0000FD170000}"/>
    <cellStyle name="20% - Accent3 2 2 5 3" xfId="6243" xr:uid="{00000000-0005-0000-0000-0000FE170000}"/>
    <cellStyle name="20% - Accent3 2 2 5 3 2" xfId="6244" xr:uid="{00000000-0005-0000-0000-0000FF170000}"/>
    <cellStyle name="20% - Accent3 2 2 5 3 2 2" xfId="6245" xr:uid="{00000000-0005-0000-0000-000000180000}"/>
    <cellStyle name="20% - Accent3 2 2 5 3 2 2 2" xfId="6246" xr:uid="{00000000-0005-0000-0000-000001180000}"/>
    <cellStyle name="20% - Accent3 2 2 5 3 2 3" xfId="6247" xr:uid="{00000000-0005-0000-0000-000002180000}"/>
    <cellStyle name="20% - Accent3 2 2 5 3 3" xfId="6248" xr:uid="{00000000-0005-0000-0000-000003180000}"/>
    <cellStyle name="20% - Accent3 2 2 5 3 3 2" xfId="6249" xr:uid="{00000000-0005-0000-0000-000004180000}"/>
    <cellStyle name="20% - Accent3 2 2 5 3 4" xfId="6250" xr:uid="{00000000-0005-0000-0000-000005180000}"/>
    <cellStyle name="20% - Accent3 2 2 5 4" xfId="6251" xr:uid="{00000000-0005-0000-0000-000006180000}"/>
    <cellStyle name="20% - Accent3 2 2 5 4 2" xfId="6252" xr:uid="{00000000-0005-0000-0000-000007180000}"/>
    <cellStyle name="20% - Accent3 2 2 5 4 2 2" xfId="6253" xr:uid="{00000000-0005-0000-0000-000008180000}"/>
    <cellStyle name="20% - Accent3 2 2 5 4 3" xfId="6254" xr:uid="{00000000-0005-0000-0000-000009180000}"/>
    <cellStyle name="20% - Accent3 2 2 5 5" xfId="6255" xr:uid="{00000000-0005-0000-0000-00000A180000}"/>
    <cellStyle name="20% - Accent3 2 2 5 5 2" xfId="6256" xr:uid="{00000000-0005-0000-0000-00000B180000}"/>
    <cellStyle name="20% - Accent3 2 2 5 6" xfId="6257" xr:uid="{00000000-0005-0000-0000-00000C180000}"/>
    <cellStyle name="20% - Accent3 2 2 5 7" xfId="6258" xr:uid="{00000000-0005-0000-0000-00000D180000}"/>
    <cellStyle name="20% - Accent3 2 2 6" xfId="6259" xr:uid="{00000000-0005-0000-0000-00000E180000}"/>
    <cellStyle name="20% - Accent3 2 2 6 2" xfId="6260" xr:uid="{00000000-0005-0000-0000-00000F180000}"/>
    <cellStyle name="20% - Accent3 2 2 6 2 2" xfId="6261" xr:uid="{00000000-0005-0000-0000-000010180000}"/>
    <cellStyle name="20% - Accent3 2 2 6 2 2 2" xfId="6262" xr:uid="{00000000-0005-0000-0000-000011180000}"/>
    <cellStyle name="20% - Accent3 2 2 6 2 2 2 2" xfId="6263" xr:uid="{00000000-0005-0000-0000-000012180000}"/>
    <cellStyle name="20% - Accent3 2 2 6 2 2 2 2 2" xfId="6264" xr:uid="{00000000-0005-0000-0000-000013180000}"/>
    <cellStyle name="20% - Accent3 2 2 6 2 2 2 3" xfId="6265" xr:uid="{00000000-0005-0000-0000-000014180000}"/>
    <cellStyle name="20% - Accent3 2 2 6 2 2 3" xfId="6266" xr:uid="{00000000-0005-0000-0000-000015180000}"/>
    <cellStyle name="20% - Accent3 2 2 6 2 2 3 2" xfId="6267" xr:uid="{00000000-0005-0000-0000-000016180000}"/>
    <cellStyle name="20% - Accent3 2 2 6 2 2 4" xfId="6268" xr:uid="{00000000-0005-0000-0000-000017180000}"/>
    <cellStyle name="20% - Accent3 2 2 6 2 3" xfId="6269" xr:uid="{00000000-0005-0000-0000-000018180000}"/>
    <cellStyle name="20% - Accent3 2 2 6 2 3 2" xfId="6270" xr:uid="{00000000-0005-0000-0000-000019180000}"/>
    <cellStyle name="20% - Accent3 2 2 6 2 3 2 2" xfId="6271" xr:uid="{00000000-0005-0000-0000-00001A180000}"/>
    <cellStyle name="20% - Accent3 2 2 6 2 3 3" xfId="6272" xr:uid="{00000000-0005-0000-0000-00001B180000}"/>
    <cellStyle name="20% - Accent3 2 2 6 2 4" xfId="6273" xr:uid="{00000000-0005-0000-0000-00001C180000}"/>
    <cellStyle name="20% - Accent3 2 2 6 2 4 2" xfId="6274" xr:uid="{00000000-0005-0000-0000-00001D180000}"/>
    <cellStyle name="20% - Accent3 2 2 6 2 5" xfId="6275" xr:uid="{00000000-0005-0000-0000-00001E180000}"/>
    <cellStyle name="20% - Accent3 2 2 6 3" xfId="6276" xr:uid="{00000000-0005-0000-0000-00001F180000}"/>
    <cellStyle name="20% - Accent3 2 2 6 3 2" xfId="6277" xr:uid="{00000000-0005-0000-0000-000020180000}"/>
    <cellStyle name="20% - Accent3 2 2 6 3 2 2" xfId="6278" xr:uid="{00000000-0005-0000-0000-000021180000}"/>
    <cellStyle name="20% - Accent3 2 2 6 3 2 2 2" xfId="6279" xr:uid="{00000000-0005-0000-0000-000022180000}"/>
    <cellStyle name="20% - Accent3 2 2 6 3 2 3" xfId="6280" xr:uid="{00000000-0005-0000-0000-000023180000}"/>
    <cellStyle name="20% - Accent3 2 2 6 3 3" xfId="6281" xr:uid="{00000000-0005-0000-0000-000024180000}"/>
    <cellStyle name="20% - Accent3 2 2 6 3 3 2" xfId="6282" xr:uid="{00000000-0005-0000-0000-000025180000}"/>
    <cellStyle name="20% - Accent3 2 2 6 3 4" xfId="6283" xr:uid="{00000000-0005-0000-0000-000026180000}"/>
    <cellStyle name="20% - Accent3 2 2 6 4" xfId="6284" xr:uid="{00000000-0005-0000-0000-000027180000}"/>
    <cellStyle name="20% - Accent3 2 2 6 4 2" xfId="6285" xr:uid="{00000000-0005-0000-0000-000028180000}"/>
    <cellStyle name="20% - Accent3 2 2 6 4 2 2" xfId="6286" xr:uid="{00000000-0005-0000-0000-000029180000}"/>
    <cellStyle name="20% - Accent3 2 2 6 4 3" xfId="6287" xr:uid="{00000000-0005-0000-0000-00002A180000}"/>
    <cellStyle name="20% - Accent3 2 2 6 5" xfId="6288" xr:uid="{00000000-0005-0000-0000-00002B180000}"/>
    <cellStyle name="20% - Accent3 2 2 6 5 2" xfId="6289" xr:uid="{00000000-0005-0000-0000-00002C180000}"/>
    <cellStyle name="20% - Accent3 2 2 6 6" xfId="6290" xr:uid="{00000000-0005-0000-0000-00002D180000}"/>
    <cellStyle name="20% - Accent3 2 2 6 7" xfId="6291" xr:uid="{00000000-0005-0000-0000-00002E180000}"/>
    <cellStyle name="20% - Accent3 2 2 7" xfId="6292" xr:uid="{00000000-0005-0000-0000-00002F180000}"/>
    <cellStyle name="20% - Accent3 2 2 7 2" xfId="6293" xr:uid="{00000000-0005-0000-0000-000030180000}"/>
    <cellStyle name="20% - Accent3 2 2 7 2 2" xfId="6294" xr:uid="{00000000-0005-0000-0000-000031180000}"/>
    <cellStyle name="20% - Accent3 2 2 7 2 2 2" xfId="6295" xr:uid="{00000000-0005-0000-0000-000032180000}"/>
    <cellStyle name="20% - Accent3 2 2 7 2 2 2 2" xfId="6296" xr:uid="{00000000-0005-0000-0000-000033180000}"/>
    <cellStyle name="20% - Accent3 2 2 7 2 2 3" xfId="6297" xr:uid="{00000000-0005-0000-0000-000034180000}"/>
    <cellStyle name="20% - Accent3 2 2 7 2 3" xfId="6298" xr:uid="{00000000-0005-0000-0000-000035180000}"/>
    <cellStyle name="20% - Accent3 2 2 7 2 3 2" xfId="6299" xr:uid="{00000000-0005-0000-0000-000036180000}"/>
    <cellStyle name="20% - Accent3 2 2 7 2 4" xfId="6300" xr:uid="{00000000-0005-0000-0000-000037180000}"/>
    <cellStyle name="20% - Accent3 2 2 7 3" xfId="6301" xr:uid="{00000000-0005-0000-0000-000038180000}"/>
    <cellStyle name="20% - Accent3 2 2 7 3 2" xfId="6302" xr:uid="{00000000-0005-0000-0000-000039180000}"/>
    <cellStyle name="20% - Accent3 2 2 7 3 2 2" xfId="6303" xr:uid="{00000000-0005-0000-0000-00003A180000}"/>
    <cellStyle name="20% - Accent3 2 2 7 3 3" xfId="6304" xr:uid="{00000000-0005-0000-0000-00003B180000}"/>
    <cellStyle name="20% - Accent3 2 2 7 4" xfId="6305" xr:uid="{00000000-0005-0000-0000-00003C180000}"/>
    <cellStyle name="20% - Accent3 2 2 7 4 2" xfId="6306" xr:uid="{00000000-0005-0000-0000-00003D180000}"/>
    <cellStyle name="20% - Accent3 2 2 7 5" xfId="6307" xr:uid="{00000000-0005-0000-0000-00003E180000}"/>
    <cellStyle name="20% - Accent3 2 2 7 6" xfId="6308" xr:uid="{00000000-0005-0000-0000-00003F180000}"/>
    <cellStyle name="20% - Accent3 2 2 8" xfId="6309" xr:uid="{00000000-0005-0000-0000-000040180000}"/>
    <cellStyle name="20% - Accent3 2 2 8 2" xfId="6310" xr:uid="{00000000-0005-0000-0000-000041180000}"/>
    <cellStyle name="20% - Accent3 2 2 8 2 2" xfId="6311" xr:uid="{00000000-0005-0000-0000-000042180000}"/>
    <cellStyle name="20% - Accent3 2 2 8 2 2 2" xfId="6312" xr:uid="{00000000-0005-0000-0000-000043180000}"/>
    <cellStyle name="20% - Accent3 2 2 8 2 3" xfId="6313" xr:uid="{00000000-0005-0000-0000-000044180000}"/>
    <cellStyle name="20% - Accent3 2 2 8 3" xfId="6314" xr:uid="{00000000-0005-0000-0000-000045180000}"/>
    <cellStyle name="20% - Accent3 2 2 8 3 2" xfId="6315" xr:uid="{00000000-0005-0000-0000-000046180000}"/>
    <cellStyle name="20% - Accent3 2 2 8 4" xfId="6316" xr:uid="{00000000-0005-0000-0000-000047180000}"/>
    <cellStyle name="20% - Accent3 2 2 9" xfId="6317" xr:uid="{00000000-0005-0000-0000-000048180000}"/>
    <cellStyle name="20% - Accent3 2 2 9 2" xfId="6318" xr:uid="{00000000-0005-0000-0000-000049180000}"/>
    <cellStyle name="20% - Accent3 2 2 9 2 2" xfId="6319" xr:uid="{00000000-0005-0000-0000-00004A180000}"/>
    <cellStyle name="20% - Accent3 2 2 9 3" xfId="6320" xr:uid="{00000000-0005-0000-0000-00004B180000}"/>
    <cellStyle name="20% - Accent3 2 3" xfId="6321" xr:uid="{00000000-0005-0000-0000-00004C180000}"/>
    <cellStyle name="20% - Accent3 2 3 10" xfId="6322" xr:uid="{00000000-0005-0000-0000-00004D180000}"/>
    <cellStyle name="20% - Accent3 2 3 11" xfId="6323" xr:uid="{00000000-0005-0000-0000-00004E180000}"/>
    <cellStyle name="20% - Accent3 2 3 2" xfId="6324" xr:uid="{00000000-0005-0000-0000-00004F180000}"/>
    <cellStyle name="20% - Accent3 2 3 2 2" xfId="6325" xr:uid="{00000000-0005-0000-0000-000050180000}"/>
    <cellStyle name="20% - Accent3 2 3 2 2 2" xfId="6326" xr:uid="{00000000-0005-0000-0000-000051180000}"/>
    <cellStyle name="20% - Accent3 2 3 2 2 2 2" xfId="6327" xr:uid="{00000000-0005-0000-0000-000052180000}"/>
    <cellStyle name="20% - Accent3 2 3 2 2 2 2 2" xfId="6328" xr:uid="{00000000-0005-0000-0000-000053180000}"/>
    <cellStyle name="20% - Accent3 2 3 2 2 2 2 2 2" xfId="6329" xr:uid="{00000000-0005-0000-0000-000054180000}"/>
    <cellStyle name="20% - Accent3 2 3 2 2 2 2 2 2 2" xfId="6330" xr:uid="{00000000-0005-0000-0000-000055180000}"/>
    <cellStyle name="20% - Accent3 2 3 2 2 2 2 2 3" xfId="6331" xr:uid="{00000000-0005-0000-0000-000056180000}"/>
    <cellStyle name="20% - Accent3 2 3 2 2 2 2 3" xfId="6332" xr:uid="{00000000-0005-0000-0000-000057180000}"/>
    <cellStyle name="20% - Accent3 2 3 2 2 2 2 3 2" xfId="6333" xr:uid="{00000000-0005-0000-0000-000058180000}"/>
    <cellStyle name="20% - Accent3 2 3 2 2 2 2 4" xfId="6334" xr:uid="{00000000-0005-0000-0000-000059180000}"/>
    <cellStyle name="20% - Accent3 2 3 2 2 2 3" xfId="6335" xr:uid="{00000000-0005-0000-0000-00005A180000}"/>
    <cellStyle name="20% - Accent3 2 3 2 2 2 3 2" xfId="6336" xr:uid="{00000000-0005-0000-0000-00005B180000}"/>
    <cellStyle name="20% - Accent3 2 3 2 2 2 3 2 2" xfId="6337" xr:uid="{00000000-0005-0000-0000-00005C180000}"/>
    <cellStyle name="20% - Accent3 2 3 2 2 2 3 3" xfId="6338" xr:uid="{00000000-0005-0000-0000-00005D180000}"/>
    <cellStyle name="20% - Accent3 2 3 2 2 2 4" xfId="6339" xr:uid="{00000000-0005-0000-0000-00005E180000}"/>
    <cellStyle name="20% - Accent3 2 3 2 2 2 4 2" xfId="6340" xr:uid="{00000000-0005-0000-0000-00005F180000}"/>
    <cellStyle name="20% - Accent3 2 3 2 2 2 5" xfId="6341" xr:uid="{00000000-0005-0000-0000-000060180000}"/>
    <cellStyle name="20% - Accent3 2 3 2 2 3" xfId="6342" xr:uid="{00000000-0005-0000-0000-000061180000}"/>
    <cellStyle name="20% - Accent3 2 3 2 2 3 2" xfId="6343" xr:uid="{00000000-0005-0000-0000-000062180000}"/>
    <cellStyle name="20% - Accent3 2 3 2 2 3 2 2" xfId="6344" xr:uid="{00000000-0005-0000-0000-000063180000}"/>
    <cellStyle name="20% - Accent3 2 3 2 2 3 2 2 2" xfId="6345" xr:uid="{00000000-0005-0000-0000-000064180000}"/>
    <cellStyle name="20% - Accent3 2 3 2 2 3 2 3" xfId="6346" xr:uid="{00000000-0005-0000-0000-000065180000}"/>
    <cellStyle name="20% - Accent3 2 3 2 2 3 3" xfId="6347" xr:uid="{00000000-0005-0000-0000-000066180000}"/>
    <cellStyle name="20% - Accent3 2 3 2 2 3 3 2" xfId="6348" xr:uid="{00000000-0005-0000-0000-000067180000}"/>
    <cellStyle name="20% - Accent3 2 3 2 2 3 4" xfId="6349" xr:uid="{00000000-0005-0000-0000-000068180000}"/>
    <cellStyle name="20% - Accent3 2 3 2 2 4" xfId="6350" xr:uid="{00000000-0005-0000-0000-000069180000}"/>
    <cellStyle name="20% - Accent3 2 3 2 2 4 2" xfId="6351" xr:uid="{00000000-0005-0000-0000-00006A180000}"/>
    <cellStyle name="20% - Accent3 2 3 2 2 4 2 2" xfId="6352" xr:uid="{00000000-0005-0000-0000-00006B180000}"/>
    <cellStyle name="20% - Accent3 2 3 2 2 4 3" xfId="6353" xr:uid="{00000000-0005-0000-0000-00006C180000}"/>
    <cellStyle name="20% - Accent3 2 3 2 2 5" xfId="6354" xr:uid="{00000000-0005-0000-0000-00006D180000}"/>
    <cellStyle name="20% - Accent3 2 3 2 2 5 2" xfId="6355" xr:uid="{00000000-0005-0000-0000-00006E180000}"/>
    <cellStyle name="20% - Accent3 2 3 2 2 6" xfId="6356" xr:uid="{00000000-0005-0000-0000-00006F180000}"/>
    <cellStyle name="20% - Accent3 2 3 2 3" xfId="6357" xr:uid="{00000000-0005-0000-0000-000070180000}"/>
    <cellStyle name="20% - Accent3 2 3 2 3 2" xfId="6358" xr:uid="{00000000-0005-0000-0000-000071180000}"/>
    <cellStyle name="20% - Accent3 2 3 2 3 2 2" xfId="6359" xr:uid="{00000000-0005-0000-0000-000072180000}"/>
    <cellStyle name="20% - Accent3 2 3 2 3 2 2 2" xfId="6360" xr:uid="{00000000-0005-0000-0000-000073180000}"/>
    <cellStyle name="20% - Accent3 2 3 2 3 2 2 2 2" xfId="6361" xr:uid="{00000000-0005-0000-0000-000074180000}"/>
    <cellStyle name="20% - Accent3 2 3 2 3 2 2 2 2 2" xfId="6362" xr:uid="{00000000-0005-0000-0000-000075180000}"/>
    <cellStyle name="20% - Accent3 2 3 2 3 2 2 2 3" xfId="6363" xr:uid="{00000000-0005-0000-0000-000076180000}"/>
    <cellStyle name="20% - Accent3 2 3 2 3 2 2 3" xfId="6364" xr:uid="{00000000-0005-0000-0000-000077180000}"/>
    <cellStyle name="20% - Accent3 2 3 2 3 2 2 3 2" xfId="6365" xr:uid="{00000000-0005-0000-0000-000078180000}"/>
    <cellStyle name="20% - Accent3 2 3 2 3 2 2 4" xfId="6366" xr:uid="{00000000-0005-0000-0000-000079180000}"/>
    <cellStyle name="20% - Accent3 2 3 2 3 2 3" xfId="6367" xr:uid="{00000000-0005-0000-0000-00007A180000}"/>
    <cellStyle name="20% - Accent3 2 3 2 3 2 3 2" xfId="6368" xr:uid="{00000000-0005-0000-0000-00007B180000}"/>
    <cellStyle name="20% - Accent3 2 3 2 3 2 3 2 2" xfId="6369" xr:uid="{00000000-0005-0000-0000-00007C180000}"/>
    <cellStyle name="20% - Accent3 2 3 2 3 2 3 3" xfId="6370" xr:uid="{00000000-0005-0000-0000-00007D180000}"/>
    <cellStyle name="20% - Accent3 2 3 2 3 2 4" xfId="6371" xr:uid="{00000000-0005-0000-0000-00007E180000}"/>
    <cellStyle name="20% - Accent3 2 3 2 3 2 4 2" xfId="6372" xr:uid="{00000000-0005-0000-0000-00007F180000}"/>
    <cellStyle name="20% - Accent3 2 3 2 3 2 5" xfId="6373" xr:uid="{00000000-0005-0000-0000-000080180000}"/>
    <cellStyle name="20% - Accent3 2 3 2 3 3" xfId="6374" xr:uid="{00000000-0005-0000-0000-000081180000}"/>
    <cellStyle name="20% - Accent3 2 3 2 3 3 2" xfId="6375" xr:uid="{00000000-0005-0000-0000-000082180000}"/>
    <cellStyle name="20% - Accent3 2 3 2 3 3 2 2" xfId="6376" xr:uid="{00000000-0005-0000-0000-000083180000}"/>
    <cellStyle name="20% - Accent3 2 3 2 3 3 2 2 2" xfId="6377" xr:uid="{00000000-0005-0000-0000-000084180000}"/>
    <cellStyle name="20% - Accent3 2 3 2 3 3 2 3" xfId="6378" xr:uid="{00000000-0005-0000-0000-000085180000}"/>
    <cellStyle name="20% - Accent3 2 3 2 3 3 3" xfId="6379" xr:uid="{00000000-0005-0000-0000-000086180000}"/>
    <cellStyle name="20% - Accent3 2 3 2 3 3 3 2" xfId="6380" xr:uid="{00000000-0005-0000-0000-000087180000}"/>
    <cellStyle name="20% - Accent3 2 3 2 3 3 4" xfId="6381" xr:uid="{00000000-0005-0000-0000-000088180000}"/>
    <cellStyle name="20% - Accent3 2 3 2 3 4" xfId="6382" xr:uid="{00000000-0005-0000-0000-000089180000}"/>
    <cellStyle name="20% - Accent3 2 3 2 3 4 2" xfId="6383" xr:uid="{00000000-0005-0000-0000-00008A180000}"/>
    <cellStyle name="20% - Accent3 2 3 2 3 4 2 2" xfId="6384" xr:uid="{00000000-0005-0000-0000-00008B180000}"/>
    <cellStyle name="20% - Accent3 2 3 2 3 4 3" xfId="6385" xr:uid="{00000000-0005-0000-0000-00008C180000}"/>
    <cellStyle name="20% - Accent3 2 3 2 3 5" xfId="6386" xr:uid="{00000000-0005-0000-0000-00008D180000}"/>
    <cellStyle name="20% - Accent3 2 3 2 3 5 2" xfId="6387" xr:uid="{00000000-0005-0000-0000-00008E180000}"/>
    <cellStyle name="20% - Accent3 2 3 2 3 6" xfId="6388" xr:uid="{00000000-0005-0000-0000-00008F180000}"/>
    <cellStyle name="20% - Accent3 2 3 2 4" xfId="6389" xr:uid="{00000000-0005-0000-0000-000090180000}"/>
    <cellStyle name="20% - Accent3 2 3 2 4 2" xfId="6390" xr:uid="{00000000-0005-0000-0000-000091180000}"/>
    <cellStyle name="20% - Accent3 2 3 2 4 2 2" xfId="6391" xr:uid="{00000000-0005-0000-0000-000092180000}"/>
    <cellStyle name="20% - Accent3 2 3 2 4 2 2 2" xfId="6392" xr:uid="{00000000-0005-0000-0000-000093180000}"/>
    <cellStyle name="20% - Accent3 2 3 2 4 2 2 2 2" xfId="6393" xr:uid="{00000000-0005-0000-0000-000094180000}"/>
    <cellStyle name="20% - Accent3 2 3 2 4 2 2 3" xfId="6394" xr:uid="{00000000-0005-0000-0000-000095180000}"/>
    <cellStyle name="20% - Accent3 2 3 2 4 2 3" xfId="6395" xr:uid="{00000000-0005-0000-0000-000096180000}"/>
    <cellStyle name="20% - Accent3 2 3 2 4 2 3 2" xfId="6396" xr:uid="{00000000-0005-0000-0000-000097180000}"/>
    <cellStyle name="20% - Accent3 2 3 2 4 2 4" xfId="6397" xr:uid="{00000000-0005-0000-0000-000098180000}"/>
    <cellStyle name="20% - Accent3 2 3 2 4 3" xfId="6398" xr:uid="{00000000-0005-0000-0000-000099180000}"/>
    <cellStyle name="20% - Accent3 2 3 2 4 3 2" xfId="6399" xr:uid="{00000000-0005-0000-0000-00009A180000}"/>
    <cellStyle name="20% - Accent3 2 3 2 4 3 2 2" xfId="6400" xr:uid="{00000000-0005-0000-0000-00009B180000}"/>
    <cellStyle name="20% - Accent3 2 3 2 4 3 3" xfId="6401" xr:uid="{00000000-0005-0000-0000-00009C180000}"/>
    <cellStyle name="20% - Accent3 2 3 2 4 4" xfId="6402" xr:uid="{00000000-0005-0000-0000-00009D180000}"/>
    <cellStyle name="20% - Accent3 2 3 2 4 4 2" xfId="6403" xr:uid="{00000000-0005-0000-0000-00009E180000}"/>
    <cellStyle name="20% - Accent3 2 3 2 4 5" xfId="6404" xr:uid="{00000000-0005-0000-0000-00009F180000}"/>
    <cellStyle name="20% - Accent3 2 3 2 5" xfId="6405" xr:uid="{00000000-0005-0000-0000-0000A0180000}"/>
    <cellStyle name="20% - Accent3 2 3 2 5 2" xfId="6406" xr:uid="{00000000-0005-0000-0000-0000A1180000}"/>
    <cellStyle name="20% - Accent3 2 3 2 5 2 2" xfId="6407" xr:uid="{00000000-0005-0000-0000-0000A2180000}"/>
    <cellStyle name="20% - Accent3 2 3 2 5 2 2 2" xfId="6408" xr:uid="{00000000-0005-0000-0000-0000A3180000}"/>
    <cellStyle name="20% - Accent3 2 3 2 5 2 3" xfId="6409" xr:uid="{00000000-0005-0000-0000-0000A4180000}"/>
    <cellStyle name="20% - Accent3 2 3 2 5 3" xfId="6410" xr:uid="{00000000-0005-0000-0000-0000A5180000}"/>
    <cellStyle name="20% - Accent3 2 3 2 5 3 2" xfId="6411" xr:uid="{00000000-0005-0000-0000-0000A6180000}"/>
    <cellStyle name="20% - Accent3 2 3 2 5 4" xfId="6412" xr:uid="{00000000-0005-0000-0000-0000A7180000}"/>
    <cellStyle name="20% - Accent3 2 3 2 6" xfId="6413" xr:uid="{00000000-0005-0000-0000-0000A8180000}"/>
    <cellStyle name="20% - Accent3 2 3 2 6 2" xfId="6414" xr:uid="{00000000-0005-0000-0000-0000A9180000}"/>
    <cellStyle name="20% - Accent3 2 3 2 6 2 2" xfId="6415" xr:uid="{00000000-0005-0000-0000-0000AA180000}"/>
    <cellStyle name="20% - Accent3 2 3 2 6 3" xfId="6416" xr:uid="{00000000-0005-0000-0000-0000AB180000}"/>
    <cellStyle name="20% - Accent3 2 3 2 7" xfId="6417" xr:uid="{00000000-0005-0000-0000-0000AC180000}"/>
    <cellStyle name="20% - Accent3 2 3 2 7 2" xfId="6418" xr:uid="{00000000-0005-0000-0000-0000AD180000}"/>
    <cellStyle name="20% - Accent3 2 3 2 8" xfId="6419" xr:uid="{00000000-0005-0000-0000-0000AE180000}"/>
    <cellStyle name="20% - Accent3 2 3 3" xfId="6420" xr:uid="{00000000-0005-0000-0000-0000AF180000}"/>
    <cellStyle name="20% - Accent3 2 3 3 2" xfId="6421" xr:uid="{00000000-0005-0000-0000-0000B0180000}"/>
    <cellStyle name="20% - Accent3 2 3 3 2 2" xfId="6422" xr:uid="{00000000-0005-0000-0000-0000B1180000}"/>
    <cellStyle name="20% - Accent3 2 3 3 2 2 2" xfId="6423" xr:uid="{00000000-0005-0000-0000-0000B2180000}"/>
    <cellStyle name="20% - Accent3 2 3 3 2 2 2 2" xfId="6424" xr:uid="{00000000-0005-0000-0000-0000B3180000}"/>
    <cellStyle name="20% - Accent3 2 3 3 2 2 2 2 2" xfId="6425" xr:uid="{00000000-0005-0000-0000-0000B4180000}"/>
    <cellStyle name="20% - Accent3 2 3 3 2 2 2 2 2 2" xfId="6426" xr:uid="{00000000-0005-0000-0000-0000B5180000}"/>
    <cellStyle name="20% - Accent3 2 3 3 2 2 2 2 3" xfId="6427" xr:uid="{00000000-0005-0000-0000-0000B6180000}"/>
    <cellStyle name="20% - Accent3 2 3 3 2 2 2 3" xfId="6428" xr:uid="{00000000-0005-0000-0000-0000B7180000}"/>
    <cellStyle name="20% - Accent3 2 3 3 2 2 2 3 2" xfId="6429" xr:uid="{00000000-0005-0000-0000-0000B8180000}"/>
    <cellStyle name="20% - Accent3 2 3 3 2 2 2 4" xfId="6430" xr:uid="{00000000-0005-0000-0000-0000B9180000}"/>
    <cellStyle name="20% - Accent3 2 3 3 2 2 3" xfId="6431" xr:uid="{00000000-0005-0000-0000-0000BA180000}"/>
    <cellStyle name="20% - Accent3 2 3 3 2 2 3 2" xfId="6432" xr:uid="{00000000-0005-0000-0000-0000BB180000}"/>
    <cellStyle name="20% - Accent3 2 3 3 2 2 3 2 2" xfId="6433" xr:uid="{00000000-0005-0000-0000-0000BC180000}"/>
    <cellStyle name="20% - Accent3 2 3 3 2 2 3 3" xfId="6434" xr:uid="{00000000-0005-0000-0000-0000BD180000}"/>
    <cellStyle name="20% - Accent3 2 3 3 2 2 4" xfId="6435" xr:uid="{00000000-0005-0000-0000-0000BE180000}"/>
    <cellStyle name="20% - Accent3 2 3 3 2 2 4 2" xfId="6436" xr:uid="{00000000-0005-0000-0000-0000BF180000}"/>
    <cellStyle name="20% - Accent3 2 3 3 2 2 5" xfId="6437" xr:uid="{00000000-0005-0000-0000-0000C0180000}"/>
    <cellStyle name="20% - Accent3 2 3 3 2 3" xfId="6438" xr:uid="{00000000-0005-0000-0000-0000C1180000}"/>
    <cellStyle name="20% - Accent3 2 3 3 2 3 2" xfId="6439" xr:uid="{00000000-0005-0000-0000-0000C2180000}"/>
    <cellStyle name="20% - Accent3 2 3 3 2 3 2 2" xfId="6440" xr:uid="{00000000-0005-0000-0000-0000C3180000}"/>
    <cellStyle name="20% - Accent3 2 3 3 2 3 2 2 2" xfId="6441" xr:uid="{00000000-0005-0000-0000-0000C4180000}"/>
    <cellStyle name="20% - Accent3 2 3 3 2 3 2 3" xfId="6442" xr:uid="{00000000-0005-0000-0000-0000C5180000}"/>
    <cellStyle name="20% - Accent3 2 3 3 2 3 3" xfId="6443" xr:uid="{00000000-0005-0000-0000-0000C6180000}"/>
    <cellStyle name="20% - Accent3 2 3 3 2 3 3 2" xfId="6444" xr:uid="{00000000-0005-0000-0000-0000C7180000}"/>
    <cellStyle name="20% - Accent3 2 3 3 2 3 4" xfId="6445" xr:uid="{00000000-0005-0000-0000-0000C8180000}"/>
    <cellStyle name="20% - Accent3 2 3 3 2 4" xfId="6446" xr:uid="{00000000-0005-0000-0000-0000C9180000}"/>
    <cellStyle name="20% - Accent3 2 3 3 2 4 2" xfId="6447" xr:uid="{00000000-0005-0000-0000-0000CA180000}"/>
    <cellStyle name="20% - Accent3 2 3 3 2 4 2 2" xfId="6448" xr:uid="{00000000-0005-0000-0000-0000CB180000}"/>
    <cellStyle name="20% - Accent3 2 3 3 2 4 3" xfId="6449" xr:uid="{00000000-0005-0000-0000-0000CC180000}"/>
    <cellStyle name="20% - Accent3 2 3 3 2 5" xfId="6450" xr:uid="{00000000-0005-0000-0000-0000CD180000}"/>
    <cellStyle name="20% - Accent3 2 3 3 2 5 2" xfId="6451" xr:uid="{00000000-0005-0000-0000-0000CE180000}"/>
    <cellStyle name="20% - Accent3 2 3 3 2 6" xfId="6452" xr:uid="{00000000-0005-0000-0000-0000CF180000}"/>
    <cellStyle name="20% - Accent3 2 3 3 3" xfId="6453" xr:uid="{00000000-0005-0000-0000-0000D0180000}"/>
    <cellStyle name="20% - Accent3 2 3 3 3 2" xfId="6454" xr:uid="{00000000-0005-0000-0000-0000D1180000}"/>
    <cellStyle name="20% - Accent3 2 3 3 3 2 2" xfId="6455" xr:uid="{00000000-0005-0000-0000-0000D2180000}"/>
    <cellStyle name="20% - Accent3 2 3 3 3 2 2 2" xfId="6456" xr:uid="{00000000-0005-0000-0000-0000D3180000}"/>
    <cellStyle name="20% - Accent3 2 3 3 3 2 2 2 2" xfId="6457" xr:uid="{00000000-0005-0000-0000-0000D4180000}"/>
    <cellStyle name="20% - Accent3 2 3 3 3 2 2 2 2 2" xfId="6458" xr:uid="{00000000-0005-0000-0000-0000D5180000}"/>
    <cellStyle name="20% - Accent3 2 3 3 3 2 2 2 3" xfId="6459" xr:uid="{00000000-0005-0000-0000-0000D6180000}"/>
    <cellStyle name="20% - Accent3 2 3 3 3 2 2 3" xfId="6460" xr:uid="{00000000-0005-0000-0000-0000D7180000}"/>
    <cellStyle name="20% - Accent3 2 3 3 3 2 2 3 2" xfId="6461" xr:uid="{00000000-0005-0000-0000-0000D8180000}"/>
    <cellStyle name="20% - Accent3 2 3 3 3 2 2 4" xfId="6462" xr:uid="{00000000-0005-0000-0000-0000D9180000}"/>
    <cellStyle name="20% - Accent3 2 3 3 3 2 3" xfId="6463" xr:uid="{00000000-0005-0000-0000-0000DA180000}"/>
    <cellStyle name="20% - Accent3 2 3 3 3 2 3 2" xfId="6464" xr:uid="{00000000-0005-0000-0000-0000DB180000}"/>
    <cellStyle name="20% - Accent3 2 3 3 3 2 3 2 2" xfId="6465" xr:uid="{00000000-0005-0000-0000-0000DC180000}"/>
    <cellStyle name="20% - Accent3 2 3 3 3 2 3 3" xfId="6466" xr:uid="{00000000-0005-0000-0000-0000DD180000}"/>
    <cellStyle name="20% - Accent3 2 3 3 3 2 4" xfId="6467" xr:uid="{00000000-0005-0000-0000-0000DE180000}"/>
    <cellStyle name="20% - Accent3 2 3 3 3 2 4 2" xfId="6468" xr:uid="{00000000-0005-0000-0000-0000DF180000}"/>
    <cellStyle name="20% - Accent3 2 3 3 3 2 5" xfId="6469" xr:uid="{00000000-0005-0000-0000-0000E0180000}"/>
    <cellStyle name="20% - Accent3 2 3 3 3 3" xfId="6470" xr:uid="{00000000-0005-0000-0000-0000E1180000}"/>
    <cellStyle name="20% - Accent3 2 3 3 3 3 2" xfId="6471" xr:uid="{00000000-0005-0000-0000-0000E2180000}"/>
    <cellStyle name="20% - Accent3 2 3 3 3 3 2 2" xfId="6472" xr:uid="{00000000-0005-0000-0000-0000E3180000}"/>
    <cellStyle name="20% - Accent3 2 3 3 3 3 2 2 2" xfId="6473" xr:uid="{00000000-0005-0000-0000-0000E4180000}"/>
    <cellStyle name="20% - Accent3 2 3 3 3 3 2 3" xfId="6474" xr:uid="{00000000-0005-0000-0000-0000E5180000}"/>
    <cellStyle name="20% - Accent3 2 3 3 3 3 3" xfId="6475" xr:uid="{00000000-0005-0000-0000-0000E6180000}"/>
    <cellStyle name="20% - Accent3 2 3 3 3 3 3 2" xfId="6476" xr:uid="{00000000-0005-0000-0000-0000E7180000}"/>
    <cellStyle name="20% - Accent3 2 3 3 3 3 4" xfId="6477" xr:uid="{00000000-0005-0000-0000-0000E8180000}"/>
    <cellStyle name="20% - Accent3 2 3 3 3 4" xfId="6478" xr:uid="{00000000-0005-0000-0000-0000E9180000}"/>
    <cellStyle name="20% - Accent3 2 3 3 3 4 2" xfId="6479" xr:uid="{00000000-0005-0000-0000-0000EA180000}"/>
    <cellStyle name="20% - Accent3 2 3 3 3 4 2 2" xfId="6480" xr:uid="{00000000-0005-0000-0000-0000EB180000}"/>
    <cellStyle name="20% - Accent3 2 3 3 3 4 3" xfId="6481" xr:uid="{00000000-0005-0000-0000-0000EC180000}"/>
    <cellStyle name="20% - Accent3 2 3 3 3 5" xfId="6482" xr:uid="{00000000-0005-0000-0000-0000ED180000}"/>
    <cellStyle name="20% - Accent3 2 3 3 3 5 2" xfId="6483" xr:uid="{00000000-0005-0000-0000-0000EE180000}"/>
    <cellStyle name="20% - Accent3 2 3 3 3 6" xfId="6484" xr:uid="{00000000-0005-0000-0000-0000EF180000}"/>
    <cellStyle name="20% - Accent3 2 3 3 4" xfId="6485" xr:uid="{00000000-0005-0000-0000-0000F0180000}"/>
    <cellStyle name="20% - Accent3 2 3 3 4 2" xfId="6486" xr:uid="{00000000-0005-0000-0000-0000F1180000}"/>
    <cellStyle name="20% - Accent3 2 3 3 4 2 2" xfId="6487" xr:uid="{00000000-0005-0000-0000-0000F2180000}"/>
    <cellStyle name="20% - Accent3 2 3 3 4 2 2 2" xfId="6488" xr:uid="{00000000-0005-0000-0000-0000F3180000}"/>
    <cellStyle name="20% - Accent3 2 3 3 4 2 2 2 2" xfId="6489" xr:uid="{00000000-0005-0000-0000-0000F4180000}"/>
    <cellStyle name="20% - Accent3 2 3 3 4 2 2 3" xfId="6490" xr:uid="{00000000-0005-0000-0000-0000F5180000}"/>
    <cellStyle name="20% - Accent3 2 3 3 4 2 3" xfId="6491" xr:uid="{00000000-0005-0000-0000-0000F6180000}"/>
    <cellStyle name="20% - Accent3 2 3 3 4 2 3 2" xfId="6492" xr:uid="{00000000-0005-0000-0000-0000F7180000}"/>
    <cellStyle name="20% - Accent3 2 3 3 4 2 4" xfId="6493" xr:uid="{00000000-0005-0000-0000-0000F8180000}"/>
    <cellStyle name="20% - Accent3 2 3 3 4 3" xfId="6494" xr:uid="{00000000-0005-0000-0000-0000F9180000}"/>
    <cellStyle name="20% - Accent3 2 3 3 4 3 2" xfId="6495" xr:uid="{00000000-0005-0000-0000-0000FA180000}"/>
    <cellStyle name="20% - Accent3 2 3 3 4 3 2 2" xfId="6496" xr:uid="{00000000-0005-0000-0000-0000FB180000}"/>
    <cellStyle name="20% - Accent3 2 3 3 4 3 3" xfId="6497" xr:uid="{00000000-0005-0000-0000-0000FC180000}"/>
    <cellStyle name="20% - Accent3 2 3 3 4 4" xfId="6498" xr:uid="{00000000-0005-0000-0000-0000FD180000}"/>
    <cellStyle name="20% - Accent3 2 3 3 4 4 2" xfId="6499" xr:uid="{00000000-0005-0000-0000-0000FE180000}"/>
    <cellStyle name="20% - Accent3 2 3 3 4 5" xfId="6500" xr:uid="{00000000-0005-0000-0000-0000FF180000}"/>
    <cellStyle name="20% - Accent3 2 3 3 5" xfId="6501" xr:uid="{00000000-0005-0000-0000-000000190000}"/>
    <cellStyle name="20% - Accent3 2 3 3 5 2" xfId="6502" xr:uid="{00000000-0005-0000-0000-000001190000}"/>
    <cellStyle name="20% - Accent3 2 3 3 5 2 2" xfId="6503" xr:uid="{00000000-0005-0000-0000-000002190000}"/>
    <cellStyle name="20% - Accent3 2 3 3 5 2 2 2" xfId="6504" xr:uid="{00000000-0005-0000-0000-000003190000}"/>
    <cellStyle name="20% - Accent3 2 3 3 5 2 3" xfId="6505" xr:uid="{00000000-0005-0000-0000-000004190000}"/>
    <cellStyle name="20% - Accent3 2 3 3 5 3" xfId="6506" xr:uid="{00000000-0005-0000-0000-000005190000}"/>
    <cellStyle name="20% - Accent3 2 3 3 5 3 2" xfId="6507" xr:uid="{00000000-0005-0000-0000-000006190000}"/>
    <cellStyle name="20% - Accent3 2 3 3 5 4" xfId="6508" xr:uid="{00000000-0005-0000-0000-000007190000}"/>
    <cellStyle name="20% - Accent3 2 3 3 6" xfId="6509" xr:uid="{00000000-0005-0000-0000-000008190000}"/>
    <cellStyle name="20% - Accent3 2 3 3 6 2" xfId="6510" xr:uid="{00000000-0005-0000-0000-000009190000}"/>
    <cellStyle name="20% - Accent3 2 3 3 6 2 2" xfId="6511" xr:uid="{00000000-0005-0000-0000-00000A190000}"/>
    <cellStyle name="20% - Accent3 2 3 3 6 3" xfId="6512" xr:uid="{00000000-0005-0000-0000-00000B190000}"/>
    <cellStyle name="20% - Accent3 2 3 3 7" xfId="6513" xr:uid="{00000000-0005-0000-0000-00000C190000}"/>
    <cellStyle name="20% - Accent3 2 3 3 7 2" xfId="6514" xr:uid="{00000000-0005-0000-0000-00000D190000}"/>
    <cellStyle name="20% - Accent3 2 3 3 8" xfId="6515" xr:uid="{00000000-0005-0000-0000-00000E190000}"/>
    <cellStyle name="20% - Accent3 2 3 4" xfId="6516" xr:uid="{00000000-0005-0000-0000-00000F190000}"/>
    <cellStyle name="20% - Accent3 2 3 4 2" xfId="6517" xr:uid="{00000000-0005-0000-0000-000010190000}"/>
    <cellStyle name="20% - Accent3 2 3 4 2 2" xfId="6518" xr:uid="{00000000-0005-0000-0000-000011190000}"/>
    <cellStyle name="20% - Accent3 2 3 4 2 2 2" xfId="6519" xr:uid="{00000000-0005-0000-0000-000012190000}"/>
    <cellStyle name="20% - Accent3 2 3 4 2 2 2 2" xfId="6520" xr:uid="{00000000-0005-0000-0000-000013190000}"/>
    <cellStyle name="20% - Accent3 2 3 4 2 2 2 2 2" xfId="6521" xr:uid="{00000000-0005-0000-0000-000014190000}"/>
    <cellStyle name="20% - Accent3 2 3 4 2 2 2 3" xfId="6522" xr:uid="{00000000-0005-0000-0000-000015190000}"/>
    <cellStyle name="20% - Accent3 2 3 4 2 2 3" xfId="6523" xr:uid="{00000000-0005-0000-0000-000016190000}"/>
    <cellStyle name="20% - Accent3 2 3 4 2 2 3 2" xfId="6524" xr:uid="{00000000-0005-0000-0000-000017190000}"/>
    <cellStyle name="20% - Accent3 2 3 4 2 2 4" xfId="6525" xr:uid="{00000000-0005-0000-0000-000018190000}"/>
    <cellStyle name="20% - Accent3 2 3 4 2 3" xfId="6526" xr:uid="{00000000-0005-0000-0000-000019190000}"/>
    <cellStyle name="20% - Accent3 2 3 4 2 3 2" xfId="6527" xr:uid="{00000000-0005-0000-0000-00001A190000}"/>
    <cellStyle name="20% - Accent3 2 3 4 2 3 2 2" xfId="6528" xr:uid="{00000000-0005-0000-0000-00001B190000}"/>
    <cellStyle name="20% - Accent3 2 3 4 2 3 3" xfId="6529" xr:uid="{00000000-0005-0000-0000-00001C190000}"/>
    <cellStyle name="20% - Accent3 2 3 4 2 4" xfId="6530" xr:uid="{00000000-0005-0000-0000-00001D190000}"/>
    <cellStyle name="20% - Accent3 2 3 4 2 4 2" xfId="6531" xr:uid="{00000000-0005-0000-0000-00001E190000}"/>
    <cellStyle name="20% - Accent3 2 3 4 2 5" xfId="6532" xr:uid="{00000000-0005-0000-0000-00001F190000}"/>
    <cellStyle name="20% - Accent3 2 3 4 3" xfId="6533" xr:uid="{00000000-0005-0000-0000-000020190000}"/>
    <cellStyle name="20% - Accent3 2 3 4 3 2" xfId="6534" xr:uid="{00000000-0005-0000-0000-000021190000}"/>
    <cellStyle name="20% - Accent3 2 3 4 3 2 2" xfId="6535" xr:uid="{00000000-0005-0000-0000-000022190000}"/>
    <cellStyle name="20% - Accent3 2 3 4 3 2 2 2" xfId="6536" xr:uid="{00000000-0005-0000-0000-000023190000}"/>
    <cellStyle name="20% - Accent3 2 3 4 3 2 3" xfId="6537" xr:uid="{00000000-0005-0000-0000-000024190000}"/>
    <cellStyle name="20% - Accent3 2 3 4 3 3" xfId="6538" xr:uid="{00000000-0005-0000-0000-000025190000}"/>
    <cellStyle name="20% - Accent3 2 3 4 3 3 2" xfId="6539" xr:uid="{00000000-0005-0000-0000-000026190000}"/>
    <cellStyle name="20% - Accent3 2 3 4 3 4" xfId="6540" xr:uid="{00000000-0005-0000-0000-000027190000}"/>
    <cellStyle name="20% - Accent3 2 3 4 4" xfId="6541" xr:uid="{00000000-0005-0000-0000-000028190000}"/>
    <cellStyle name="20% - Accent3 2 3 4 4 2" xfId="6542" xr:uid="{00000000-0005-0000-0000-000029190000}"/>
    <cellStyle name="20% - Accent3 2 3 4 4 2 2" xfId="6543" xr:uid="{00000000-0005-0000-0000-00002A190000}"/>
    <cellStyle name="20% - Accent3 2 3 4 4 3" xfId="6544" xr:uid="{00000000-0005-0000-0000-00002B190000}"/>
    <cellStyle name="20% - Accent3 2 3 4 5" xfId="6545" xr:uid="{00000000-0005-0000-0000-00002C190000}"/>
    <cellStyle name="20% - Accent3 2 3 4 5 2" xfId="6546" xr:uid="{00000000-0005-0000-0000-00002D190000}"/>
    <cellStyle name="20% - Accent3 2 3 4 6" xfId="6547" xr:uid="{00000000-0005-0000-0000-00002E190000}"/>
    <cellStyle name="20% - Accent3 2 3 5" xfId="6548" xr:uid="{00000000-0005-0000-0000-00002F190000}"/>
    <cellStyle name="20% - Accent3 2 3 5 2" xfId="6549" xr:uid="{00000000-0005-0000-0000-000030190000}"/>
    <cellStyle name="20% - Accent3 2 3 5 2 2" xfId="6550" xr:uid="{00000000-0005-0000-0000-000031190000}"/>
    <cellStyle name="20% - Accent3 2 3 5 2 2 2" xfId="6551" xr:uid="{00000000-0005-0000-0000-000032190000}"/>
    <cellStyle name="20% - Accent3 2 3 5 2 2 2 2" xfId="6552" xr:uid="{00000000-0005-0000-0000-000033190000}"/>
    <cellStyle name="20% - Accent3 2 3 5 2 2 2 2 2" xfId="6553" xr:uid="{00000000-0005-0000-0000-000034190000}"/>
    <cellStyle name="20% - Accent3 2 3 5 2 2 2 3" xfId="6554" xr:uid="{00000000-0005-0000-0000-000035190000}"/>
    <cellStyle name="20% - Accent3 2 3 5 2 2 3" xfId="6555" xr:uid="{00000000-0005-0000-0000-000036190000}"/>
    <cellStyle name="20% - Accent3 2 3 5 2 2 3 2" xfId="6556" xr:uid="{00000000-0005-0000-0000-000037190000}"/>
    <cellStyle name="20% - Accent3 2 3 5 2 2 4" xfId="6557" xr:uid="{00000000-0005-0000-0000-000038190000}"/>
    <cellStyle name="20% - Accent3 2 3 5 2 3" xfId="6558" xr:uid="{00000000-0005-0000-0000-000039190000}"/>
    <cellStyle name="20% - Accent3 2 3 5 2 3 2" xfId="6559" xr:uid="{00000000-0005-0000-0000-00003A190000}"/>
    <cellStyle name="20% - Accent3 2 3 5 2 3 2 2" xfId="6560" xr:uid="{00000000-0005-0000-0000-00003B190000}"/>
    <cellStyle name="20% - Accent3 2 3 5 2 3 3" xfId="6561" xr:uid="{00000000-0005-0000-0000-00003C190000}"/>
    <cellStyle name="20% - Accent3 2 3 5 2 4" xfId="6562" xr:uid="{00000000-0005-0000-0000-00003D190000}"/>
    <cellStyle name="20% - Accent3 2 3 5 2 4 2" xfId="6563" xr:uid="{00000000-0005-0000-0000-00003E190000}"/>
    <cellStyle name="20% - Accent3 2 3 5 2 5" xfId="6564" xr:uid="{00000000-0005-0000-0000-00003F190000}"/>
    <cellStyle name="20% - Accent3 2 3 5 3" xfId="6565" xr:uid="{00000000-0005-0000-0000-000040190000}"/>
    <cellStyle name="20% - Accent3 2 3 5 3 2" xfId="6566" xr:uid="{00000000-0005-0000-0000-000041190000}"/>
    <cellStyle name="20% - Accent3 2 3 5 3 2 2" xfId="6567" xr:uid="{00000000-0005-0000-0000-000042190000}"/>
    <cellStyle name="20% - Accent3 2 3 5 3 2 2 2" xfId="6568" xr:uid="{00000000-0005-0000-0000-000043190000}"/>
    <cellStyle name="20% - Accent3 2 3 5 3 2 3" xfId="6569" xr:uid="{00000000-0005-0000-0000-000044190000}"/>
    <cellStyle name="20% - Accent3 2 3 5 3 3" xfId="6570" xr:uid="{00000000-0005-0000-0000-000045190000}"/>
    <cellStyle name="20% - Accent3 2 3 5 3 3 2" xfId="6571" xr:uid="{00000000-0005-0000-0000-000046190000}"/>
    <cellStyle name="20% - Accent3 2 3 5 3 4" xfId="6572" xr:uid="{00000000-0005-0000-0000-000047190000}"/>
    <cellStyle name="20% - Accent3 2 3 5 4" xfId="6573" xr:uid="{00000000-0005-0000-0000-000048190000}"/>
    <cellStyle name="20% - Accent3 2 3 5 4 2" xfId="6574" xr:uid="{00000000-0005-0000-0000-000049190000}"/>
    <cellStyle name="20% - Accent3 2 3 5 4 2 2" xfId="6575" xr:uid="{00000000-0005-0000-0000-00004A190000}"/>
    <cellStyle name="20% - Accent3 2 3 5 4 3" xfId="6576" xr:uid="{00000000-0005-0000-0000-00004B190000}"/>
    <cellStyle name="20% - Accent3 2 3 5 5" xfId="6577" xr:uid="{00000000-0005-0000-0000-00004C190000}"/>
    <cellStyle name="20% - Accent3 2 3 5 5 2" xfId="6578" xr:uid="{00000000-0005-0000-0000-00004D190000}"/>
    <cellStyle name="20% - Accent3 2 3 5 6" xfId="6579" xr:uid="{00000000-0005-0000-0000-00004E190000}"/>
    <cellStyle name="20% - Accent3 2 3 6" xfId="6580" xr:uid="{00000000-0005-0000-0000-00004F190000}"/>
    <cellStyle name="20% - Accent3 2 3 6 2" xfId="6581" xr:uid="{00000000-0005-0000-0000-000050190000}"/>
    <cellStyle name="20% - Accent3 2 3 6 2 2" xfId="6582" xr:uid="{00000000-0005-0000-0000-000051190000}"/>
    <cellStyle name="20% - Accent3 2 3 6 2 2 2" xfId="6583" xr:uid="{00000000-0005-0000-0000-000052190000}"/>
    <cellStyle name="20% - Accent3 2 3 6 2 2 2 2" xfId="6584" xr:uid="{00000000-0005-0000-0000-000053190000}"/>
    <cellStyle name="20% - Accent3 2 3 6 2 2 3" xfId="6585" xr:uid="{00000000-0005-0000-0000-000054190000}"/>
    <cellStyle name="20% - Accent3 2 3 6 2 3" xfId="6586" xr:uid="{00000000-0005-0000-0000-000055190000}"/>
    <cellStyle name="20% - Accent3 2 3 6 2 3 2" xfId="6587" xr:uid="{00000000-0005-0000-0000-000056190000}"/>
    <cellStyle name="20% - Accent3 2 3 6 2 4" xfId="6588" xr:uid="{00000000-0005-0000-0000-000057190000}"/>
    <cellStyle name="20% - Accent3 2 3 6 3" xfId="6589" xr:uid="{00000000-0005-0000-0000-000058190000}"/>
    <cellStyle name="20% - Accent3 2 3 6 3 2" xfId="6590" xr:uid="{00000000-0005-0000-0000-000059190000}"/>
    <cellStyle name="20% - Accent3 2 3 6 3 2 2" xfId="6591" xr:uid="{00000000-0005-0000-0000-00005A190000}"/>
    <cellStyle name="20% - Accent3 2 3 6 3 3" xfId="6592" xr:uid="{00000000-0005-0000-0000-00005B190000}"/>
    <cellStyle name="20% - Accent3 2 3 6 4" xfId="6593" xr:uid="{00000000-0005-0000-0000-00005C190000}"/>
    <cellStyle name="20% - Accent3 2 3 6 4 2" xfId="6594" xr:uid="{00000000-0005-0000-0000-00005D190000}"/>
    <cellStyle name="20% - Accent3 2 3 6 5" xfId="6595" xr:uid="{00000000-0005-0000-0000-00005E190000}"/>
    <cellStyle name="20% - Accent3 2 3 7" xfId="6596" xr:uid="{00000000-0005-0000-0000-00005F190000}"/>
    <cellStyle name="20% - Accent3 2 3 7 2" xfId="6597" xr:uid="{00000000-0005-0000-0000-000060190000}"/>
    <cellStyle name="20% - Accent3 2 3 7 2 2" xfId="6598" xr:uid="{00000000-0005-0000-0000-000061190000}"/>
    <cellStyle name="20% - Accent3 2 3 7 2 2 2" xfId="6599" xr:uid="{00000000-0005-0000-0000-000062190000}"/>
    <cellStyle name="20% - Accent3 2 3 7 2 3" xfId="6600" xr:uid="{00000000-0005-0000-0000-000063190000}"/>
    <cellStyle name="20% - Accent3 2 3 7 3" xfId="6601" xr:uid="{00000000-0005-0000-0000-000064190000}"/>
    <cellStyle name="20% - Accent3 2 3 7 3 2" xfId="6602" xr:uid="{00000000-0005-0000-0000-000065190000}"/>
    <cellStyle name="20% - Accent3 2 3 7 4" xfId="6603" xr:uid="{00000000-0005-0000-0000-000066190000}"/>
    <cellStyle name="20% - Accent3 2 3 8" xfId="6604" xr:uid="{00000000-0005-0000-0000-000067190000}"/>
    <cellStyle name="20% - Accent3 2 3 8 2" xfId="6605" xr:uid="{00000000-0005-0000-0000-000068190000}"/>
    <cellStyle name="20% - Accent3 2 3 8 2 2" xfId="6606" xr:uid="{00000000-0005-0000-0000-000069190000}"/>
    <cellStyle name="20% - Accent3 2 3 8 3" xfId="6607" xr:uid="{00000000-0005-0000-0000-00006A190000}"/>
    <cellStyle name="20% - Accent3 2 3 9" xfId="6608" xr:uid="{00000000-0005-0000-0000-00006B190000}"/>
    <cellStyle name="20% - Accent3 2 3 9 2" xfId="6609" xr:uid="{00000000-0005-0000-0000-00006C190000}"/>
    <cellStyle name="20% - Accent3 2 4" xfId="6610" xr:uid="{00000000-0005-0000-0000-00006D190000}"/>
    <cellStyle name="20% - Accent3 2 4 10" xfId="6611" xr:uid="{00000000-0005-0000-0000-00006E190000}"/>
    <cellStyle name="20% - Accent3 2 4 2" xfId="6612" xr:uid="{00000000-0005-0000-0000-00006F190000}"/>
    <cellStyle name="20% - Accent3 2 4 2 2" xfId="6613" xr:uid="{00000000-0005-0000-0000-000070190000}"/>
    <cellStyle name="20% - Accent3 2 4 2 2 2" xfId="6614" xr:uid="{00000000-0005-0000-0000-000071190000}"/>
    <cellStyle name="20% - Accent3 2 4 2 2 2 2" xfId="6615" xr:uid="{00000000-0005-0000-0000-000072190000}"/>
    <cellStyle name="20% - Accent3 2 4 2 2 2 2 2" xfId="6616" xr:uid="{00000000-0005-0000-0000-000073190000}"/>
    <cellStyle name="20% - Accent3 2 4 2 2 2 2 2 2" xfId="6617" xr:uid="{00000000-0005-0000-0000-000074190000}"/>
    <cellStyle name="20% - Accent3 2 4 2 2 2 2 2 2 2" xfId="6618" xr:uid="{00000000-0005-0000-0000-000075190000}"/>
    <cellStyle name="20% - Accent3 2 4 2 2 2 2 2 3" xfId="6619" xr:uid="{00000000-0005-0000-0000-000076190000}"/>
    <cellStyle name="20% - Accent3 2 4 2 2 2 2 3" xfId="6620" xr:uid="{00000000-0005-0000-0000-000077190000}"/>
    <cellStyle name="20% - Accent3 2 4 2 2 2 2 3 2" xfId="6621" xr:uid="{00000000-0005-0000-0000-000078190000}"/>
    <cellStyle name="20% - Accent3 2 4 2 2 2 2 4" xfId="6622" xr:uid="{00000000-0005-0000-0000-000079190000}"/>
    <cellStyle name="20% - Accent3 2 4 2 2 2 3" xfId="6623" xr:uid="{00000000-0005-0000-0000-00007A190000}"/>
    <cellStyle name="20% - Accent3 2 4 2 2 2 3 2" xfId="6624" xr:uid="{00000000-0005-0000-0000-00007B190000}"/>
    <cellStyle name="20% - Accent3 2 4 2 2 2 3 2 2" xfId="6625" xr:uid="{00000000-0005-0000-0000-00007C190000}"/>
    <cellStyle name="20% - Accent3 2 4 2 2 2 3 3" xfId="6626" xr:uid="{00000000-0005-0000-0000-00007D190000}"/>
    <cellStyle name="20% - Accent3 2 4 2 2 2 4" xfId="6627" xr:uid="{00000000-0005-0000-0000-00007E190000}"/>
    <cellStyle name="20% - Accent3 2 4 2 2 2 4 2" xfId="6628" xr:uid="{00000000-0005-0000-0000-00007F190000}"/>
    <cellStyle name="20% - Accent3 2 4 2 2 2 5" xfId="6629" xr:uid="{00000000-0005-0000-0000-000080190000}"/>
    <cellStyle name="20% - Accent3 2 4 2 2 3" xfId="6630" xr:uid="{00000000-0005-0000-0000-000081190000}"/>
    <cellStyle name="20% - Accent3 2 4 2 2 3 2" xfId="6631" xr:uid="{00000000-0005-0000-0000-000082190000}"/>
    <cellStyle name="20% - Accent3 2 4 2 2 3 2 2" xfId="6632" xr:uid="{00000000-0005-0000-0000-000083190000}"/>
    <cellStyle name="20% - Accent3 2 4 2 2 3 2 2 2" xfId="6633" xr:uid="{00000000-0005-0000-0000-000084190000}"/>
    <cellStyle name="20% - Accent3 2 4 2 2 3 2 3" xfId="6634" xr:uid="{00000000-0005-0000-0000-000085190000}"/>
    <cellStyle name="20% - Accent3 2 4 2 2 3 3" xfId="6635" xr:uid="{00000000-0005-0000-0000-000086190000}"/>
    <cellStyle name="20% - Accent3 2 4 2 2 3 3 2" xfId="6636" xr:uid="{00000000-0005-0000-0000-000087190000}"/>
    <cellStyle name="20% - Accent3 2 4 2 2 3 4" xfId="6637" xr:uid="{00000000-0005-0000-0000-000088190000}"/>
    <cellStyle name="20% - Accent3 2 4 2 2 4" xfId="6638" xr:uid="{00000000-0005-0000-0000-000089190000}"/>
    <cellStyle name="20% - Accent3 2 4 2 2 4 2" xfId="6639" xr:uid="{00000000-0005-0000-0000-00008A190000}"/>
    <cellStyle name="20% - Accent3 2 4 2 2 4 2 2" xfId="6640" xr:uid="{00000000-0005-0000-0000-00008B190000}"/>
    <cellStyle name="20% - Accent3 2 4 2 2 4 3" xfId="6641" xr:uid="{00000000-0005-0000-0000-00008C190000}"/>
    <cellStyle name="20% - Accent3 2 4 2 2 5" xfId="6642" xr:uid="{00000000-0005-0000-0000-00008D190000}"/>
    <cellStyle name="20% - Accent3 2 4 2 2 5 2" xfId="6643" xr:uid="{00000000-0005-0000-0000-00008E190000}"/>
    <cellStyle name="20% - Accent3 2 4 2 2 6" xfId="6644" xr:uid="{00000000-0005-0000-0000-00008F190000}"/>
    <cellStyle name="20% - Accent3 2 4 2 2 7" xfId="6645" xr:uid="{00000000-0005-0000-0000-000090190000}"/>
    <cellStyle name="20% - Accent3 2 4 2 3" xfId="6646" xr:uid="{00000000-0005-0000-0000-000091190000}"/>
    <cellStyle name="20% - Accent3 2 4 2 3 2" xfId="6647" xr:uid="{00000000-0005-0000-0000-000092190000}"/>
    <cellStyle name="20% - Accent3 2 4 2 3 2 2" xfId="6648" xr:uid="{00000000-0005-0000-0000-000093190000}"/>
    <cellStyle name="20% - Accent3 2 4 2 3 2 2 2" xfId="6649" xr:uid="{00000000-0005-0000-0000-000094190000}"/>
    <cellStyle name="20% - Accent3 2 4 2 3 2 2 2 2" xfId="6650" xr:uid="{00000000-0005-0000-0000-000095190000}"/>
    <cellStyle name="20% - Accent3 2 4 2 3 2 2 2 2 2" xfId="6651" xr:uid="{00000000-0005-0000-0000-000096190000}"/>
    <cellStyle name="20% - Accent3 2 4 2 3 2 2 2 3" xfId="6652" xr:uid="{00000000-0005-0000-0000-000097190000}"/>
    <cellStyle name="20% - Accent3 2 4 2 3 2 2 3" xfId="6653" xr:uid="{00000000-0005-0000-0000-000098190000}"/>
    <cellStyle name="20% - Accent3 2 4 2 3 2 2 3 2" xfId="6654" xr:uid="{00000000-0005-0000-0000-000099190000}"/>
    <cellStyle name="20% - Accent3 2 4 2 3 2 2 4" xfId="6655" xr:uid="{00000000-0005-0000-0000-00009A190000}"/>
    <cellStyle name="20% - Accent3 2 4 2 3 2 3" xfId="6656" xr:uid="{00000000-0005-0000-0000-00009B190000}"/>
    <cellStyle name="20% - Accent3 2 4 2 3 2 3 2" xfId="6657" xr:uid="{00000000-0005-0000-0000-00009C190000}"/>
    <cellStyle name="20% - Accent3 2 4 2 3 2 3 2 2" xfId="6658" xr:uid="{00000000-0005-0000-0000-00009D190000}"/>
    <cellStyle name="20% - Accent3 2 4 2 3 2 3 3" xfId="6659" xr:uid="{00000000-0005-0000-0000-00009E190000}"/>
    <cellStyle name="20% - Accent3 2 4 2 3 2 4" xfId="6660" xr:uid="{00000000-0005-0000-0000-00009F190000}"/>
    <cellStyle name="20% - Accent3 2 4 2 3 2 4 2" xfId="6661" xr:uid="{00000000-0005-0000-0000-0000A0190000}"/>
    <cellStyle name="20% - Accent3 2 4 2 3 2 5" xfId="6662" xr:uid="{00000000-0005-0000-0000-0000A1190000}"/>
    <cellStyle name="20% - Accent3 2 4 2 3 3" xfId="6663" xr:uid="{00000000-0005-0000-0000-0000A2190000}"/>
    <cellStyle name="20% - Accent3 2 4 2 3 3 2" xfId="6664" xr:uid="{00000000-0005-0000-0000-0000A3190000}"/>
    <cellStyle name="20% - Accent3 2 4 2 3 3 2 2" xfId="6665" xr:uid="{00000000-0005-0000-0000-0000A4190000}"/>
    <cellStyle name="20% - Accent3 2 4 2 3 3 2 2 2" xfId="6666" xr:uid="{00000000-0005-0000-0000-0000A5190000}"/>
    <cellStyle name="20% - Accent3 2 4 2 3 3 2 3" xfId="6667" xr:uid="{00000000-0005-0000-0000-0000A6190000}"/>
    <cellStyle name="20% - Accent3 2 4 2 3 3 3" xfId="6668" xr:uid="{00000000-0005-0000-0000-0000A7190000}"/>
    <cellStyle name="20% - Accent3 2 4 2 3 3 3 2" xfId="6669" xr:uid="{00000000-0005-0000-0000-0000A8190000}"/>
    <cellStyle name="20% - Accent3 2 4 2 3 3 4" xfId="6670" xr:uid="{00000000-0005-0000-0000-0000A9190000}"/>
    <cellStyle name="20% - Accent3 2 4 2 3 4" xfId="6671" xr:uid="{00000000-0005-0000-0000-0000AA190000}"/>
    <cellStyle name="20% - Accent3 2 4 2 3 4 2" xfId="6672" xr:uid="{00000000-0005-0000-0000-0000AB190000}"/>
    <cellStyle name="20% - Accent3 2 4 2 3 4 2 2" xfId="6673" xr:uid="{00000000-0005-0000-0000-0000AC190000}"/>
    <cellStyle name="20% - Accent3 2 4 2 3 4 3" xfId="6674" xr:uid="{00000000-0005-0000-0000-0000AD190000}"/>
    <cellStyle name="20% - Accent3 2 4 2 3 5" xfId="6675" xr:uid="{00000000-0005-0000-0000-0000AE190000}"/>
    <cellStyle name="20% - Accent3 2 4 2 3 5 2" xfId="6676" xr:uid="{00000000-0005-0000-0000-0000AF190000}"/>
    <cellStyle name="20% - Accent3 2 4 2 3 6" xfId="6677" xr:uid="{00000000-0005-0000-0000-0000B0190000}"/>
    <cellStyle name="20% - Accent3 2 4 2 3 7" xfId="6678" xr:uid="{00000000-0005-0000-0000-0000B1190000}"/>
    <cellStyle name="20% - Accent3 2 4 2 4" xfId="6679" xr:uid="{00000000-0005-0000-0000-0000B2190000}"/>
    <cellStyle name="20% - Accent3 2 4 2 4 2" xfId="6680" xr:uid="{00000000-0005-0000-0000-0000B3190000}"/>
    <cellStyle name="20% - Accent3 2 4 2 4 2 2" xfId="6681" xr:uid="{00000000-0005-0000-0000-0000B4190000}"/>
    <cellStyle name="20% - Accent3 2 4 2 4 2 2 2" xfId="6682" xr:uid="{00000000-0005-0000-0000-0000B5190000}"/>
    <cellStyle name="20% - Accent3 2 4 2 4 2 2 2 2" xfId="6683" xr:uid="{00000000-0005-0000-0000-0000B6190000}"/>
    <cellStyle name="20% - Accent3 2 4 2 4 2 2 3" xfId="6684" xr:uid="{00000000-0005-0000-0000-0000B7190000}"/>
    <cellStyle name="20% - Accent3 2 4 2 4 2 3" xfId="6685" xr:uid="{00000000-0005-0000-0000-0000B8190000}"/>
    <cellStyle name="20% - Accent3 2 4 2 4 2 3 2" xfId="6686" xr:uid="{00000000-0005-0000-0000-0000B9190000}"/>
    <cellStyle name="20% - Accent3 2 4 2 4 2 4" xfId="6687" xr:uid="{00000000-0005-0000-0000-0000BA190000}"/>
    <cellStyle name="20% - Accent3 2 4 2 4 3" xfId="6688" xr:uid="{00000000-0005-0000-0000-0000BB190000}"/>
    <cellStyle name="20% - Accent3 2 4 2 4 3 2" xfId="6689" xr:uid="{00000000-0005-0000-0000-0000BC190000}"/>
    <cellStyle name="20% - Accent3 2 4 2 4 3 2 2" xfId="6690" xr:uid="{00000000-0005-0000-0000-0000BD190000}"/>
    <cellStyle name="20% - Accent3 2 4 2 4 3 3" xfId="6691" xr:uid="{00000000-0005-0000-0000-0000BE190000}"/>
    <cellStyle name="20% - Accent3 2 4 2 4 4" xfId="6692" xr:uid="{00000000-0005-0000-0000-0000BF190000}"/>
    <cellStyle name="20% - Accent3 2 4 2 4 4 2" xfId="6693" xr:uid="{00000000-0005-0000-0000-0000C0190000}"/>
    <cellStyle name="20% - Accent3 2 4 2 4 5" xfId="6694" xr:uid="{00000000-0005-0000-0000-0000C1190000}"/>
    <cellStyle name="20% - Accent3 2 4 2 5" xfId="6695" xr:uid="{00000000-0005-0000-0000-0000C2190000}"/>
    <cellStyle name="20% - Accent3 2 4 2 5 2" xfId="6696" xr:uid="{00000000-0005-0000-0000-0000C3190000}"/>
    <cellStyle name="20% - Accent3 2 4 2 5 2 2" xfId="6697" xr:uid="{00000000-0005-0000-0000-0000C4190000}"/>
    <cellStyle name="20% - Accent3 2 4 2 5 2 2 2" xfId="6698" xr:uid="{00000000-0005-0000-0000-0000C5190000}"/>
    <cellStyle name="20% - Accent3 2 4 2 5 2 3" xfId="6699" xr:uid="{00000000-0005-0000-0000-0000C6190000}"/>
    <cellStyle name="20% - Accent3 2 4 2 5 3" xfId="6700" xr:uid="{00000000-0005-0000-0000-0000C7190000}"/>
    <cellStyle name="20% - Accent3 2 4 2 5 3 2" xfId="6701" xr:uid="{00000000-0005-0000-0000-0000C8190000}"/>
    <cellStyle name="20% - Accent3 2 4 2 5 4" xfId="6702" xr:uid="{00000000-0005-0000-0000-0000C9190000}"/>
    <cellStyle name="20% - Accent3 2 4 2 6" xfId="6703" xr:uid="{00000000-0005-0000-0000-0000CA190000}"/>
    <cellStyle name="20% - Accent3 2 4 2 6 2" xfId="6704" xr:uid="{00000000-0005-0000-0000-0000CB190000}"/>
    <cellStyle name="20% - Accent3 2 4 2 6 2 2" xfId="6705" xr:uid="{00000000-0005-0000-0000-0000CC190000}"/>
    <cellStyle name="20% - Accent3 2 4 2 6 3" xfId="6706" xr:uid="{00000000-0005-0000-0000-0000CD190000}"/>
    <cellStyle name="20% - Accent3 2 4 2 7" xfId="6707" xr:uid="{00000000-0005-0000-0000-0000CE190000}"/>
    <cellStyle name="20% - Accent3 2 4 2 7 2" xfId="6708" xr:uid="{00000000-0005-0000-0000-0000CF190000}"/>
    <cellStyle name="20% - Accent3 2 4 2 8" xfId="6709" xr:uid="{00000000-0005-0000-0000-0000D0190000}"/>
    <cellStyle name="20% - Accent3 2 4 2 9" xfId="6710" xr:uid="{00000000-0005-0000-0000-0000D1190000}"/>
    <cellStyle name="20% - Accent3 2 4 3" xfId="6711" xr:uid="{00000000-0005-0000-0000-0000D2190000}"/>
    <cellStyle name="20% - Accent3 2 4 3 2" xfId="6712" xr:uid="{00000000-0005-0000-0000-0000D3190000}"/>
    <cellStyle name="20% - Accent3 2 4 3 2 2" xfId="6713" xr:uid="{00000000-0005-0000-0000-0000D4190000}"/>
    <cellStyle name="20% - Accent3 2 4 3 2 2 2" xfId="6714" xr:uid="{00000000-0005-0000-0000-0000D5190000}"/>
    <cellStyle name="20% - Accent3 2 4 3 2 2 2 2" xfId="6715" xr:uid="{00000000-0005-0000-0000-0000D6190000}"/>
    <cellStyle name="20% - Accent3 2 4 3 2 2 2 2 2" xfId="6716" xr:uid="{00000000-0005-0000-0000-0000D7190000}"/>
    <cellStyle name="20% - Accent3 2 4 3 2 2 2 3" xfId="6717" xr:uid="{00000000-0005-0000-0000-0000D8190000}"/>
    <cellStyle name="20% - Accent3 2 4 3 2 2 3" xfId="6718" xr:uid="{00000000-0005-0000-0000-0000D9190000}"/>
    <cellStyle name="20% - Accent3 2 4 3 2 2 3 2" xfId="6719" xr:uid="{00000000-0005-0000-0000-0000DA190000}"/>
    <cellStyle name="20% - Accent3 2 4 3 2 2 4" xfId="6720" xr:uid="{00000000-0005-0000-0000-0000DB190000}"/>
    <cellStyle name="20% - Accent3 2 4 3 2 3" xfId="6721" xr:uid="{00000000-0005-0000-0000-0000DC190000}"/>
    <cellStyle name="20% - Accent3 2 4 3 2 3 2" xfId="6722" xr:uid="{00000000-0005-0000-0000-0000DD190000}"/>
    <cellStyle name="20% - Accent3 2 4 3 2 3 2 2" xfId="6723" xr:uid="{00000000-0005-0000-0000-0000DE190000}"/>
    <cellStyle name="20% - Accent3 2 4 3 2 3 3" xfId="6724" xr:uid="{00000000-0005-0000-0000-0000DF190000}"/>
    <cellStyle name="20% - Accent3 2 4 3 2 4" xfId="6725" xr:uid="{00000000-0005-0000-0000-0000E0190000}"/>
    <cellStyle name="20% - Accent3 2 4 3 2 4 2" xfId="6726" xr:uid="{00000000-0005-0000-0000-0000E1190000}"/>
    <cellStyle name="20% - Accent3 2 4 3 2 5" xfId="6727" xr:uid="{00000000-0005-0000-0000-0000E2190000}"/>
    <cellStyle name="20% - Accent3 2 4 3 3" xfId="6728" xr:uid="{00000000-0005-0000-0000-0000E3190000}"/>
    <cellStyle name="20% - Accent3 2 4 3 3 2" xfId="6729" xr:uid="{00000000-0005-0000-0000-0000E4190000}"/>
    <cellStyle name="20% - Accent3 2 4 3 3 2 2" xfId="6730" xr:uid="{00000000-0005-0000-0000-0000E5190000}"/>
    <cellStyle name="20% - Accent3 2 4 3 3 2 2 2" xfId="6731" xr:uid="{00000000-0005-0000-0000-0000E6190000}"/>
    <cellStyle name="20% - Accent3 2 4 3 3 2 3" xfId="6732" xr:uid="{00000000-0005-0000-0000-0000E7190000}"/>
    <cellStyle name="20% - Accent3 2 4 3 3 3" xfId="6733" xr:uid="{00000000-0005-0000-0000-0000E8190000}"/>
    <cellStyle name="20% - Accent3 2 4 3 3 3 2" xfId="6734" xr:uid="{00000000-0005-0000-0000-0000E9190000}"/>
    <cellStyle name="20% - Accent3 2 4 3 3 4" xfId="6735" xr:uid="{00000000-0005-0000-0000-0000EA190000}"/>
    <cellStyle name="20% - Accent3 2 4 3 4" xfId="6736" xr:uid="{00000000-0005-0000-0000-0000EB190000}"/>
    <cellStyle name="20% - Accent3 2 4 3 4 2" xfId="6737" xr:uid="{00000000-0005-0000-0000-0000EC190000}"/>
    <cellStyle name="20% - Accent3 2 4 3 4 2 2" xfId="6738" xr:uid="{00000000-0005-0000-0000-0000ED190000}"/>
    <cellStyle name="20% - Accent3 2 4 3 4 3" xfId="6739" xr:uid="{00000000-0005-0000-0000-0000EE190000}"/>
    <cellStyle name="20% - Accent3 2 4 3 5" xfId="6740" xr:uid="{00000000-0005-0000-0000-0000EF190000}"/>
    <cellStyle name="20% - Accent3 2 4 3 5 2" xfId="6741" xr:uid="{00000000-0005-0000-0000-0000F0190000}"/>
    <cellStyle name="20% - Accent3 2 4 3 6" xfId="6742" xr:uid="{00000000-0005-0000-0000-0000F1190000}"/>
    <cellStyle name="20% - Accent3 2 4 3 7" xfId="6743" xr:uid="{00000000-0005-0000-0000-0000F2190000}"/>
    <cellStyle name="20% - Accent3 2 4 4" xfId="6744" xr:uid="{00000000-0005-0000-0000-0000F3190000}"/>
    <cellStyle name="20% - Accent3 2 4 4 2" xfId="6745" xr:uid="{00000000-0005-0000-0000-0000F4190000}"/>
    <cellStyle name="20% - Accent3 2 4 4 2 2" xfId="6746" xr:uid="{00000000-0005-0000-0000-0000F5190000}"/>
    <cellStyle name="20% - Accent3 2 4 4 2 2 2" xfId="6747" xr:uid="{00000000-0005-0000-0000-0000F6190000}"/>
    <cellStyle name="20% - Accent3 2 4 4 2 2 2 2" xfId="6748" xr:uid="{00000000-0005-0000-0000-0000F7190000}"/>
    <cellStyle name="20% - Accent3 2 4 4 2 2 2 2 2" xfId="6749" xr:uid="{00000000-0005-0000-0000-0000F8190000}"/>
    <cellStyle name="20% - Accent3 2 4 4 2 2 2 3" xfId="6750" xr:uid="{00000000-0005-0000-0000-0000F9190000}"/>
    <cellStyle name="20% - Accent3 2 4 4 2 2 3" xfId="6751" xr:uid="{00000000-0005-0000-0000-0000FA190000}"/>
    <cellStyle name="20% - Accent3 2 4 4 2 2 3 2" xfId="6752" xr:uid="{00000000-0005-0000-0000-0000FB190000}"/>
    <cellStyle name="20% - Accent3 2 4 4 2 2 4" xfId="6753" xr:uid="{00000000-0005-0000-0000-0000FC190000}"/>
    <cellStyle name="20% - Accent3 2 4 4 2 3" xfId="6754" xr:uid="{00000000-0005-0000-0000-0000FD190000}"/>
    <cellStyle name="20% - Accent3 2 4 4 2 3 2" xfId="6755" xr:uid="{00000000-0005-0000-0000-0000FE190000}"/>
    <cellStyle name="20% - Accent3 2 4 4 2 3 2 2" xfId="6756" xr:uid="{00000000-0005-0000-0000-0000FF190000}"/>
    <cellStyle name="20% - Accent3 2 4 4 2 3 3" xfId="6757" xr:uid="{00000000-0005-0000-0000-0000001A0000}"/>
    <cellStyle name="20% - Accent3 2 4 4 2 4" xfId="6758" xr:uid="{00000000-0005-0000-0000-0000011A0000}"/>
    <cellStyle name="20% - Accent3 2 4 4 2 4 2" xfId="6759" xr:uid="{00000000-0005-0000-0000-0000021A0000}"/>
    <cellStyle name="20% - Accent3 2 4 4 2 5" xfId="6760" xr:uid="{00000000-0005-0000-0000-0000031A0000}"/>
    <cellStyle name="20% - Accent3 2 4 4 3" xfId="6761" xr:uid="{00000000-0005-0000-0000-0000041A0000}"/>
    <cellStyle name="20% - Accent3 2 4 4 3 2" xfId="6762" xr:uid="{00000000-0005-0000-0000-0000051A0000}"/>
    <cellStyle name="20% - Accent3 2 4 4 3 2 2" xfId="6763" xr:uid="{00000000-0005-0000-0000-0000061A0000}"/>
    <cellStyle name="20% - Accent3 2 4 4 3 2 2 2" xfId="6764" xr:uid="{00000000-0005-0000-0000-0000071A0000}"/>
    <cellStyle name="20% - Accent3 2 4 4 3 2 3" xfId="6765" xr:uid="{00000000-0005-0000-0000-0000081A0000}"/>
    <cellStyle name="20% - Accent3 2 4 4 3 3" xfId="6766" xr:uid="{00000000-0005-0000-0000-0000091A0000}"/>
    <cellStyle name="20% - Accent3 2 4 4 3 3 2" xfId="6767" xr:uid="{00000000-0005-0000-0000-00000A1A0000}"/>
    <cellStyle name="20% - Accent3 2 4 4 3 4" xfId="6768" xr:uid="{00000000-0005-0000-0000-00000B1A0000}"/>
    <cellStyle name="20% - Accent3 2 4 4 4" xfId="6769" xr:uid="{00000000-0005-0000-0000-00000C1A0000}"/>
    <cellStyle name="20% - Accent3 2 4 4 4 2" xfId="6770" xr:uid="{00000000-0005-0000-0000-00000D1A0000}"/>
    <cellStyle name="20% - Accent3 2 4 4 4 2 2" xfId="6771" xr:uid="{00000000-0005-0000-0000-00000E1A0000}"/>
    <cellStyle name="20% - Accent3 2 4 4 4 3" xfId="6772" xr:uid="{00000000-0005-0000-0000-00000F1A0000}"/>
    <cellStyle name="20% - Accent3 2 4 4 5" xfId="6773" xr:uid="{00000000-0005-0000-0000-0000101A0000}"/>
    <cellStyle name="20% - Accent3 2 4 4 5 2" xfId="6774" xr:uid="{00000000-0005-0000-0000-0000111A0000}"/>
    <cellStyle name="20% - Accent3 2 4 4 6" xfId="6775" xr:uid="{00000000-0005-0000-0000-0000121A0000}"/>
    <cellStyle name="20% - Accent3 2 4 4 7" xfId="6776" xr:uid="{00000000-0005-0000-0000-0000131A0000}"/>
    <cellStyle name="20% - Accent3 2 4 5" xfId="6777" xr:uid="{00000000-0005-0000-0000-0000141A0000}"/>
    <cellStyle name="20% - Accent3 2 4 5 2" xfId="6778" xr:uid="{00000000-0005-0000-0000-0000151A0000}"/>
    <cellStyle name="20% - Accent3 2 4 5 2 2" xfId="6779" xr:uid="{00000000-0005-0000-0000-0000161A0000}"/>
    <cellStyle name="20% - Accent3 2 4 5 2 2 2" xfId="6780" xr:uid="{00000000-0005-0000-0000-0000171A0000}"/>
    <cellStyle name="20% - Accent3 2 4 5 2 2 2 2" xfId="6781" xr:uid="{00000000-0005-0000-0000-0000181A0000}"/>
    <cellStyle name="20% - Accent3 2 4 5 2 2 3" xfId="6782" xr:uid="{00000000-0005-0000-0000-0000191A0000}"/>
    <cellStyle name="20% - Accent3 2 4 5 2 3" xfId="6783" xr:uid="{00000000-0005-0000-0000-00001A1A0000}"/>
    <cellStyle name="20% - Accent3 2 4 5 2 3 2" xfId="6784" xr:uid="{00000000-0005-0000-0000-00001B1A0000}"/>
    <cellStyle name="20% - Accent3 2 4 5 2 4" xfId="6785" xr:uid="{00000000-0005-0000-0000-00001C1A0000}"/>
    <cellStyle name="20% - Accent3 2 4 5 3" xfId="6786" xr:uid="{00000000-0005-0000-0000-00001D1A0000}"/>
    <cellStyle name="20% - Accent3 2 4 5 3 2" xfId="6787" xr:uid="{00000000-0005-0000-0000-00001E1A0000}"/>
    <cellStyle name="20% - Accent3 2 4 5 3 2 2" xfId="6788" xr:uid="{00000000-0005-0000-0000-00001F1A0000}"/>
    <cellStyle name="20% - Accent3 2 4 5 3 3" xfId="6789" xr:uid="{00000000-0005-0000-0000-0000201A0000}"/>
    <cellStyle name="20% - Accent3 2 4 5 4" xfId="6790" xr:uid="{00000000-0005-0000-0000-0000211A0000}"/>
    <cellStyle name="20% - Accent3 2 4 5 4 2" xfId="6791" xr:uid="{00000000-0005-0000-0000-0000221A0000}"/>
    <cellStyle name="20% - Accent3 2 4 5 5" xfId="6792" xr:uid="{00000000-0005-0000-0000-0000231A0000}"/>
    <cellStyle name="20% - Accent3 2 4 5 6" xfId="6793" xr:uid="{00000000-0005-0000-0000-0000241A0000}"/>
    <cellStyle name="20% - Accent3 2 4 6" xfId="6794" xr:uid="{00000000-0005-0000-0000-0000251A0000}"/>
    <cellStyle name="20% - Accent3 2 4 6 2" xfId="6795" xr:uid="{00000000-0005-0000-0000-0000261A0000}"/>
    <cellStyle name="20% - Accent3 2 4 6 2 2" xfId="6796" xr:uid="{00000000-0005-0000-0000-0000271A0000}"/>
    <cellStyle name="20% - Accent3 2 4 6 2 2 2" xfId="6797" xr:uid="{00000000-0005-0000-0000-0000281A0000}"/>
    <cellStyle name="20% - Accent3 2 4 6 2 3" xfId="6798" xr:uid="{00000000-0005-0000-0000-0000291A0000}"/>
    <cellStyle name="20% - Accent3 2 4 6 3" xfId="6799" xr:uid="{00000000-0005-0000-0000-00002A1A0000}"/>
    <cellStyle name="20% - Accent3 2 4 6 3 2" xfId="6800" xr:uid="{00000000-0005-0000-0000-00002B1A0000}"/>
    <cellStyle name="20% - Accent3 2 4 6 4" xfId="6801" xr:uid="{00000000-0005-0000-0000-00002C1A0000}"/>
    <cellStyle name="20% - Accent3 2 4 7" xfId="6802" xr:uid="{00000000-0005-0000-0000-00002D1A0000}"/>
    <cellStyle name="20% - Accent3 2 4 7 2" xfId="6803" xr:uid="{00000000-0005-0000-0000-00002E1A0000}"/>
    <cellStyle name="20% - Accent3 2 4 7 2 2" xfId="6804" xr:uid="{00000000-0005-0000-0000-00002F1A0000}"/>
    <cellStyle name="20% - Accent3 2 4 7 3" xfId="6805" xr:uid="{00000000-0005-0000-0000-0000301A0000}"/>
    <cellStyle name="20% - Accent3 2 4 8" xfId="6806" xr:uid="{00000000-0005-0000-0000-0000311A0000}"/>
    <cellStyle name="20% - Accent3 2 4 8 2" xfId="6807" xr:uid="{00000000-0005-0000-0000-0000321A0000}"/>
    <cellStyle name="20% - Accent3 2 4 9" xfId="6808" xr:uid="{00000000-0005-0000-0000-0000331A0000}"/>
    <cellStyle name="20% - Accent3 2 5" xfId="6809" xr:uid="{00000000-0005-0000-0000-0000341A0000}"/>
    <cellStyle name="20% - Accent3 2 5 2" xfId="6810" xr:uid="{00000000-0005-0000-0000-0000351A0000}"/>
    <cellStyle name="20% - Accent3 2 5 2 2" xfId="6811" xr:uid="{00000000-0005-0000-0000-0000361A0000}"/>
    <cellStyle name="20% - Accent3 2 5 2 2 2" xfId="6812" xr:uid="{00000000-0005-0000-0000-0000371A0000}"/>
    <cellStyle name="20% - Accent3 2 5 2 2 2 2" xfId="6813" xr:uid="{00000000-0005-0000-0000-0000381A0000}"/>
    <cellStyle name="20% - Accent3 2 5 2 2 2 2 2" xfId="6814" xr:uid="{00000000-0005-0000-0000-0000391A0000}"/>
    <cellStyle name="20% - Accent3 2 5 2 2 2 2 2 2" xfId="6815" xr:uid="{00000000-0005-0000-0000-00003A1A0000}"/>
    <cellStyle name="20% - Accent3 2 5 2 2 2 2 3" xfId="6816" xr:uid="{00000000-0005-0000-0000-00003B1A0000}"/>
    <cellStyle name="20% - Accent3 2 5 2 2 2 3" xfId="6817" xr:uid="{00000000-0005-0000-0000-00003C1A0000}"/>
    <cellStyle name="20% - Accent3 2 5 2 2 2 3 2" xfId="6818" xr:uid="{00000000-0005-0000-0000-00003D1A0000}"/>
    <cellStyle name="20% - Accent3 2 5 2 2 2 4" xfId="6819" xr:uid="{00000000-0005-0000-0000-00003E1A0000}"/>
    <cellStyle name="20% - Accent3 2 5 2 2 3" xfId="6820" xr:uid="{00000000-0005-0000-0000-00003F1A0000}"/>
    <cellStyle name="20% - Accent3 2 5 2 2 3 2" xfId="6821" xr:uid="{00000000-0005-0000-0000-0000401A0000}"/>
    <cellStyle name="20% - Accent3 2 5 2 2 3 2 2" xfId="6822" xr:uid="{00000000-0005-0000-0000-0000411A0000}"/>
    <cellStyle name="20% - Accent3 2 5 2 2 3 3" xfId="6823" xr:uid="{00000000-0005-0000-0000-0000421A0000}"/>
    <cellStyle name="20% - Accent3 2 5 2 2 4" xfId="6824" xr:uid="{00000000-0005-0000-0000-0000431A0000}"/>
    <cellStyle name="20% - Accent3 2 5 2 2 4 2" xfId="6825" xr:uid="{00000000-0005-0000-0000-0000441A0000}"/>
    <cellStyle name="20% - Accent3 2 5 2 2 5" xfId="6826" xr:uid="{00000000-0005-0000-0000-0000451A0000}"/>
    <cellStyle name="20% - Accent3 2 5 2 2 6" xfId="6827" xr:uid="{00000000-0005-0000-0000-0000461A0000}"/>
    <cellStyle name="20% - Accent3 2 5 2 3" xfId="6828" xr:uid="{00000000-0005-0000-0000-0000471A0000}"/>
    <cellStyle name="20% - Accent3 2 5 2 3 2" xfId="6829" xr:uid="{00000000-0005-0000-0000-0000481A0000}"/>
    <cellStyle name="20% - Accent3 2 5 2 3 2 2" xfId="6830" xr:uid="{00000000-0005-0000-0000-0000491A0000}"/>
    <cellStyle name="20% - Accent3 2 5 2 3 2 2 2" xfId="6831" xr:uid="{00000000-0005-0000-0000-00004A1A0000}"/>
    <cellStyle name="20% - Accent3 2 5 2 3 2 3" xfId="6832" xr:uid="{00000000-0005-0000-0000-00004B1A0000}"/>
    <cellStyle name="20% - Accent3 2 5 2 3 3" xfId="6833" xr:uid="{00000000-0005-0000-0000-00004C1A0000}"/>
    <cellStyle name="20% - Accent3 2 5 2 3 3 2" xfId="6834" xr:uid="{00000000-0005-0000-0000-00004D1A0000}"/>
    <cellStyle name="20% - Accent3 2 5 2 3 4" xfId="6835" xr:uid="{00000000-0005-0000-0000-00004E1A0000}"/>
    <cellStyle name="20% - Accent3 2 5 2 3 5" xfId="6836" xr:uid="{00000000-0005-0000-0000-00004F1A0000}"/>
    <cellStyle name="20% - Accent3 2 5 2 4" xfId="6837" xr:uid="{00000000-0005-0000-0000-0000501A0000}"/>
    <cellStyle name="20% - Accent3 2 5 2 4 2" xfId="6838" xr:uid="{00000000-0005-0000-0000-0000511A0000}"/>
    <cellStyle name="20% - Accent3 2 5 2 4 2 2" xfId="6839" xr:uid="{00000000-0005-0000-0000-0000521A0000}"/>
    <cellStyle name="20% - Accent3 2 5 2 4 3" xfId="6840" xr:uid="{00000000-0005-0000-0000-0000531A0000}"/>
    <cellStyle name="20% - Accent3 2 5 2 5" xfId="6841" xr:uid="{00000000-0005-0000-0000-0000541A0000}"/>
    <cellStyle name="20% - Accent3 2 5 2 5 2" xfId="6842" xr:uid="{00000000-0005-0000-0000-0000551A0000}"/>
    <cellStyle name="20% - Accent3 2 5 2 6" xfId="6843" xr:uid="{00000000-0005-0000-0000-0000561A0000}"/>
    <cellStyle name="20% - Accent3 2 5 2 7" xfId="6844" xr:uid="{00000000-0005-0000-0000-0000571A0000}"/>
    <cellStyle name="20% - Accent3 2 5 3" xfId="6845" xr:uid="{00000000-0005-0000-0000-0000581A0000}"/>
    <cellStyle name="20% - Accent3 2 5 3 2" xfId="6846" xr:uid="{00000000-0005-0000-0000-0000591A0000}"/>
    <cellStyle name="20% - Accent3 2 5 3 2 2" xfId="6847" xr:uid="{00000000-0005-0000-0000-00005A1A0000}"/>
    <cellStyle name="20% - Accent3 2 5 3 2 2 2" xfId="6848" xr:uid="{00000000-0005-0000-0000-00005B1A0000}"/>
    <cellStyle name="20% - Accent3 2 5 3 2 2 2 2" xfId="6849" xr:uid="{00000000-0005-0000-0000-00005C1A0000}"/>
    <cellStyle name="20% - Accent3 2 5 3 2 2 2 2 2" xfId="6850" xr:uid="{00000000-0005-0000-0000-00005D1A0000}"/>
    <cellStyle name="20% - Accent3 2 5 3 2 2 2 3" xfId="6851" xr:uid="{00000000-0005-0000-0000-00005E1A0000}"/>
    <cellStyle name="20% - Accent3 2 5 3 2 2 3" xfId="6852" xr:uid="{00000000-0005-0000-0000-00005F1A0000}"/>
    <cellStyle name="20% - Accent3 2 5 3 2 2 3 2" xfId="6853" xr:uid="{00000000-0005-0000-0000-0000601A0000}"/>
    <cellStyle name="20% - Accent3 2 5 3 2 2 4" xfId="6854" xr:uid="{00000000-0005-0000-0000-0000611A0000}"/>
    <cellStyle name="20% - Accent3 2 5 3 2 3" xfId="6855" xr:uid="{00000000-0005-0000-0000-0000621A0000}"/>
    <cellStyle name="20% - Accent3 2 5 3 2 3 2" xfId="6856" xr:uid="{00000000-0005-0000-0000-0000631A0000}"/>
    <cellStyle name="20% - Accent3 2 5 3 2 3 2 2" xfId="6857" xr:uid="{00000000-0005-0000-0000-0000641A0000}"/>
    <cellStyle name="20% - Accent3 2 5 3 2 3 3" xfId="6858" xr:uid="{00000000-0005-0000-0000-0000651A0000}"/>
    <cellStyle name="20% - Accent3 2 5 3 2 4" xfId="6859" xr:uid="{00000000-0005-0000-0000-0000661A0000}"/>
    <cellStyle name="20% - Accent3 2 5 3 2 4 2" xfId="6860" xr:uid="{00000000-0005-0000-0000-0000671A0000}"/>
    <cellStyle name="20% - Accent3 2 5 3 2 5" xfId="6861" xr:uid="{00000000-0005-0000-0000-0000681A0000}"/>
    <cellStyle name="20% - Accent3 2 5 3 3" xfId="6862" xr:uid="{00000000-0005-0000-0000-0000691A0000}"/>
    <cellStyle name="20% - Accent3 2 5 3 3 2" xfId="6863" xr:uid="{00000000-0005-0000-0000-00006A1A0000}"/>
    <cellStyle name="20% - Accent3 2 5 3 3 2 2" xfId="6864" xr:uid="{00000000-0005-0000-0000-00006B1A0000}"/>
    <cellStyle name="20% - Accent3 2 5 3 3 2 2 2" xfId="6865" xr:uid="{00000000-0005-0000-0000-00006C1A0000}"/>
    <cellStyle name="20% - Accent3 2 5 3 3 2 3" xfId="6866" xr:uid="{00000000-0005-0000-0000-00006D1A0000}"/>
    <cellStyle name="20% - Accent3 2 5 3 3 3" xfId="6867" xr:uid="{00000000-0005-0000-0000-00006E1A0000}"/>
    <cellStyle name="20% - Accent3 2 5 3 3 3 2" xfId="6868" xr:uid="{00000000-0005-0000-0000-00006F1A0000}"/>
    <cellStyle name="20% - Accent3 2 5 3 3 4" xfId="6869" xr:uid="{00000000-0005-0000-0000-0000701A0000}"/>
    <cellStyle name="20% - Accent3 2 5 3 4" xfId="6870" xr:uid="{00000000-0005-0000-0000-0000711A0000}"/>
    <cellStyle name="20% - Accent3 2 5 3 4 2" xfId="6871" xr:uid="{00000000-0005-0000-0000-0000721A0000}"/>
    <cellStyle name="20% - Accent3 2 5 3 4 2 2" xfId="6872" xr:uid="{00000000-0005-0000-0000-0000731A0000}"/>
    <cellStyle name="20% - Accent3 2 5 3 4 3" xfId="6873" xr:uid="{00000000-0005-0000-0000-0000741A0000}"/>
    <cellStyle name="20% - Accent3 2 5 3 5" xfId="6874" xr:uid="{00000000-0005-0000-0000-0000751A0000}"/>
    <cellStyle name="20% - Accent3 2 5 3 5 2" xfId="6875" xr:uid="{00000000-0005-0000-0000-0000761A0000}"/>
    <cellStyle name="20% - Accent3 2 5 3 6" xfId="6876" xr:uid="{00000000-0005-0000-0000-0000771A0000}"/>
    <cellStyle name="20% - Accent3 2 5 3 7" xfId="6877" xr:uid="{00000000-0005-0000-0000-0000781A0000}"/>
    <cellStyle name="20% - Accent3 2 5 4" xfId="6878" xr:uid="{00000000-0005-0000-0000-0000791A0000}"/>
    <cellStyle name="20% - Accent3 2 5 4 2" xfId="6879" xr:uid="{00000000-0005-0000-0000-00007A1A0000}"/>
    <cellStyle name="20% - Accent3 2 5 4 2 2" xfId="6880" xr:uid="{00000000-0005-0000-0000-00007B1A0000}"/>
    <cellStyle name="20% - Accent3 2 5 4 2 2 2" xfId="6881" xr:uid="{00000000-0005-0000-0000-00007C1A0000}"/>
    <cellStyle name="20% - Accent3 2 5 4 2 2 2 2" xfId="6882" xr:uid="{00000000-0005-0000-0000-00007D1A0000}"/>
    <cellStyle name="20% - Accent3 2 5 4 2 2 3" xfId="6883" xr:uid="{00000000-0005-0000-0000-00007E1A0000}"/>
    <cellStyle name="20% - Accent3 2 5 4 2 3" xfId="6884" xr:uid="{00000000-0005-0000-0000-00007F1A0000}"/>
    <cellStyle name="20% - Accent3 2 5 4 2 3 2" xfId="6885" xr:uid="{00000000-0005-0000-0000-0000801A0000}"/>
    <cellStyle name="20% - Accent3 2 5 4 2 4" xfId="6886" xr:uid="{00000000-0005-0000-0000-0000811A0000}"/>
    <cellStyle name="20% - Accent3 2 5 4 3" xfId="6887" xr:uid="{00000000-0005-0000-0000-0000821A0000}"/>
    <cellStyle name="20% - Accent3 2 5 4 3 2" xfId="6888" xr:uid="{00000000-0005-0000-0000-0000831A0000}"/>
    <cellStyle name="20% - Accent3 2 5 4 3 2 2" xfId="6889" xr:uid="{00000000-0005-0000-0000-0000841A0000}"/>
    <cellStyle name="20% - Accent3 2 5 4 3 3" xfId="6890" xr:uid="{00000000-0005-0000-0000-0000851A0000}"/>
    <cellStyle name="20% - Accent3 2 5 4 4" xfId="6891" xr:uid="{00000000-0005-0000-0000-0000861A0000}"/>
    <cellStyle name="20% - Accent3 2 5 4 4 2" xfId="6892" xr:uid="{00000000-0005-0000-0000-0000871A0000}"/>
    <cellStyle name="20% - Accent3 2 5 4 5" xfId="6893" xr:uid="{00000000-0005-0000-0000-0000881A0000}"/>
    <cellStyle name="20% - Accent3 2 5 4 6" xfId="6894" xr:uid="{00000000-0005-0000-0000-0000891A0000}"/>
    <cellStyle name="20% - Accent3 2 5 5" xfId="6895" xr:uid="{00000000-0005-0000-0000-00008A1A0000}"/>
    <cellStyle name="20% - Accent3 2 5 5 2" xfId="6896" xr:uid="{00000000-0005-0000-0000-00008B1A0000}"/>
    <cellStyle name="20% - Accent3 2 5 5 2 2" xfId="6897" xr:uid="{00000000-0005-0000-0000-00008C1A0000}"/>
    <cellStyle name="20% - Accent3 2 5 5 2 2 2" xfId="6898" xr:uid="{00000000-0005-0000-0000-00008D1A0000}"/>
    <cellStyle name="20% - Accent3 2 5 5 2 3" xfId="6899" xr:uid="{00000000-0005-0000-0000-00008E1A0000}"/>
    <cellStyle name="20% - Accent3 2 5 5 3" xfId="6900" xr:uid="{00000000-0005-0000-0000-00008F1A0000}"/>
    <cellStyle name="20% - Accent3 2 5 5 3 2" xfId="6901" xr:uid="{00000000-0005-0000-0000-0000901A0000}"/>
    <cellStyle name="20% - Accent3 2 5 5 4" xfId="6902" xr:uid="{00000000-0005-0000-0000-0000911A0000}"/>
    <cellStyle name="20% - Accent3 2 5 5 5" xfId="6903" xr:uid="{00000000-0005-0000-0000-0000921A0000}"/>
    <cellStyle name="20% - Accent3 2 5 6" xfId="6904" xr:uid="{00000000-0005-0000-0000-0000931A0000}"/>
    <cellStyle name="20% - Accent3 2 5 6 2" xfId="6905" xr:uid="{00000000-0005-0000-0000-0000941A0000}"/>
    <cellStyle name="20% - Accent3 2 5 6 2 2" xfId="6906" xr:uid="{00000000-0005-0000-0000-0000951A0000}"/>
    <cellStyle name="20% - Accent3 2 5 6 3" xfId="6907" xr:uid="{00000000-0005-0000-0000-0000961A0000}"/>
    <cellStyle name="20% - Accent3 2 5 7" xfId="6908" xr:uid="{00000000-0005-0000-0000-0000971A0000}"/>
    <cellStyle name="20% - Accent3 2 5 7 2" xfId="6909" xr:uid="{00000000-0005-0000-0000-0000981A0000}"/>
    <cellStyle name="20% - Accent3 2 5 8" xfId="6910" xr:uid="{00000000-0005-0000-0000-0000991A0000}"/>
    <cellStyle name="20% - Accent3 2 5 9" xfId="6911" xr:uid="{00000000-0005-0000-0000-00009A1A0000}"/>
    <cellStyle name="20% - Accent3 2 6" xfId="6912" xr:uid="{00000000-0005-0000-0000-00009B1A0000}"/>
    <cellStyle name="20% - Accent3 2 6 2" xfId="6913" xr:uid="{00000000-0005-0000-0000-00009C1A0000}"/>
    <cellStyle name="20% - Accent3 2 6 2 2" xfId="6914" xr:uid="{00000000-0005-0000-0000-00009D1A0000}"/>
    <cellStyle name="20% - Accent3 2 6 2 2 2" xfId="6915" xr:uid="{00000000-0005-0000-0000-00009E1A0000}"/>
    <cellStyle name="20% - Accent3 2 6 2 2 2 2" xfId="6916" xr:uid="{00000000-0005-0000-0000-00009F1A0000}"/>
    <cellStyle name="20% - Accent3 2 6 2 2 2 2 2" xfId="6917" xr:uid="{00000000-0005-0000-0000-0000A01A0000}"/>
    <cellStyle name="20% - Accent3 2 6 2 2 2 2 2 2" xfId="6918" xr:uid="{00000000-0005-0000-0000-0000A11A0000}"/>
    <cellStyle name="20% - Accent3 2 6 2 2 2 2 3" xfId="6919" xr:uid="{00000000-0005-0000-0000-0000A21A0000}"/>
    <cellStyle name="20% - Accent3 2 6 2 2 2 3" xfId="6920" xr:uid="{00000000-0005-0000-0000-0000A31A0000}"/>
    <cellStyle name="20% - Accent3 2 6 2 2 2 3 2" xfId="6921" xr:uid="{00000000-0005-0000-0000-0000A41A0000}"/>
    <cellStyle name="20% - Accent3 2 6 2 2 2 4" xfId="6922" xr:uid="{00000000-0005-0000-0000-0000A51A0000}"/>
    <cellStyle name="20% - Accent3 2 6 2 2 3" xfId="6923" xr:uid="{00000000-0005-0000-0000-0000A61A0000}"/>
    <cellStyle name="20% - Accent3 2 6 2 2 3 2" xfId="6924" xr:uid="{00000000-0005-0000-0000-0000A71A0000}"/>
    <cellStyle name="20% - Accent3 2 6 2 2 3 2 2" xfId="6925" xr:uid="{00000000-0005-0000-0000-0000A81A0000}"/>
    <cellStyle name="20% - Accent3 2 6 2 2 3 3" xfId="6926" xr:uid="{00000000-0005-0000-0000-0000A91A0000}"/>
    <cellStyle name="20% - Accent3 2 6 2 2 4" xfId="6927" xr:uid="{00000000-0005-0000-0000-0000AA1A0000}"/>
    <cellStyle name="20% - Accent3 2 6 2 2 4 2" xfId="6928" xr:uid="{00000000-0005-0000-0000-0000AB1A0000}"/>
    <cellStyle name="20% - Accent3 2 6 2 2 5" xfId="6929" xr:uid="{00000000-0005-0000-0000-0000AC1A0000}"/>
    <cellStyle name="20% - Accent3 2 6 2 2 6" xfId="6930" xr:uid="{00000000-0005-0000-0000-0000AD1A0000}"/>
    <cellStyle name="20% - Accent3 2 6 2 3" xfId="6931" xr:uid="{00000000-0005-0000-0000-0000AE1A0000}"/>
    <cellStyle name="20% - Accent3 2 6 2 3 2" xfId="6932" xr:uid="{00000000-0005-0000-0000-0000AF1A0000}"/>
    <cellStyle name="20% - Accent3 2 6 2 3 2 2" xfId="6933" xr:uid="{00000000-0005-0000-0000-0000B01A0000}"/>
    <cellStyle name="20% - Accent3 2 6 2 3 2 2 2" xfId="6934" xr:uid="{00000000-0005-0000-0000-0000B11A0000}"/>
    <cellStyle name="20% - Accent3 2 6 2 3 2 3" xfId="6935" xr:uid="{00000000-0005-0000-0000-0000B21A0000}"/>
    <cellStyle name="20% - Accent3 2 6 2 3 3" xfId="6936" xr:uid="{00000000-0005-0000-0000-0000B31A0000}"/>
    <cellStyle name="20% - Accent3 2 6 2 3 3 2" xfId="6937" xr:uid="{00000000-0005-0000-0000-0000B41A0000}"/>
    <cellStyle name="20% - Accent3 2 6 2 3 4" xfId="6938" xr:uid="{00000000-0005-0000-0000-0000B51A0000}"/>
    <cellStyle name="20% - Accent3 2 6 2 4" xfId="6939" xr:uid="{00000000-0005-0000-0000-0000B61A0000}"/>
    <cellStyle name="20% - Accent3 2 6 2 4 2" xfId="6940" xr:uid="{00000000-0005-0000-0000-0000B71A0000}"/>
    <cellStyle name="20% - Accent3 2 6 2 4 2 2" xfId="6941" xr:uid="{00000000-0005-0000-0000-0000B81A0000}"/>
    <cellStyle name="20% - Accent3 2 6 2 4 3" xfId="6942" xr:uid="{00000000-0005-0000-0000-0000B91A0000}"/>
    <cellStyle name="20% - Accent3 2 6 2 5" xfId="6943" xr:uid="{00000000-0005-0000-0000-0000BA1A0000}"/>
    <cellStyle name="20% - Accent3 2 6 2 5 2" xfId="6944" xr:uid="{00000000-0005-0000-0000-0000BB1A0000}"/>
    <cellStyle name="20% - Accent3 2 6 2 6" xfId="6945" xr:uid="{00000000-0005-0000-0000-0000BC1A0000}"/>
    <cellStyle name="20% - Accent3 2 6 2 7" xfId="6946" xr:uid="{00000000-0005-0000-0000-0000BD1A0000}"/>
    <cellStyle name="20% - Accent3 2 6 3" xfId="6947" xr:uid="{00000000-0005-0000-0000-0000BE1A0000}"/>
    <cellStyle name="20% - Accent3 2 6 3 2" xfId="6948" xr:uid="{00000000-0005-0000-0000-0000BF1A0000}"/>
    <cellStyle name="20% - Accent3 2 6 3 2 2" xfId="6949" xr:uid="{00000000-0005-0000-0000-0000C01A0000}"/>
    <cellStyle name="20% - Accent3 2 6 3 2 2 2" xfId="6950" xr:uid="{00000000-0005-0000-0000-0000C11A0000}"/>
    <cellStyle name="20% - Accent3 2 6 3 2 2 2 2" xfId="6951" xr:uid="{00000000-0005-0000-0000-0000C21A0000}"/>
    <cellStyle name="20% - Accent3 2 6 3 2 2 2 2 2" xfId="6952" xr:uid="{00000000-0005-0000-0000-0000C31A0000}"/>
    <cellStyle name="20% - Accent3 2 6 3 2 2 2 3" xfId="6953" xr:uid="{00000000-0005-0000-0000-0000C41A0000}"/>
    <cellStyle name="20% - Accent3 2 6 3 2 2 3" xfId="6954" xr:uid="{00000000-0005-0000-0000-0000C51A0000}"/>
    <cellStyle name="20% - Accent3 2 6 3 2 2 3 2" xfId="6955" xr:uid="{00000000-0005-0000-0000-0000C61A0000}"/>
    <cellStyle name="20% - Accent3 2 6 3 2 2 4" xfId="6956" xr:uid="{00000000-0005-0000-0000-0000C71A0000}"/>
    <cellStyle name="20% - Accent3 2 6 3 2 3" xfId="6957" xr:uid="{00000000-0005-0000-0000-0000C81A0000}"/>
    <cellStyle name="20% - Accent3 2 6 3 2 3 2" xfId="6958" xr:uid="{00000000-0005-0000-0000-0000C91A0000}"/>
    <cellStyle name="20% - Accent3 2 6 3 2 3 2 2" xfId="6959" xr:uid="{00000000-0005-0000-0000-0000CA1A0000}"/>
    <cellStyle name="20% - Accent3 2 6 3 2 3 3" xfId="6960" xr:uid="{00000000-0005-0000-0000-0000CB1A0000}"/>
    <cellStyle name="20% - Accent3 2 6 3 2 4" xfId="6961" xr:uid="{00000000-0005-0000-0000-0000CC1A0000}"/>
    <cellStyle name="20% - Accent3 2 6 3 2 4 2" xfId="6962" xr:uid="{00000000-0005-0000-0000-0000CD1A0000}"/>
    <cellStyle name="20% - Accent3 2 6 3 2 5" xfId="6963" xr:uid="{00000000-0005-0000-0000-0000CE1A0000}"/>
    <cellStyle name="20% - Accent3 2 6 3 3" xfId="6964" xr:uid="{00000000-0005-0000-0000-0000CF1A0000}"/>
    <cellStyle name="20% - Accent3 2 6 3 3 2" xfId="6965" xr:uid="{00000000-0005-0000-0000-0000D01A0000}"/>
    <cellStyle name="20% - Accent3 2 6 3 3 2 2" xfId="6966" xr:uid="{00000000-0005-0000-0000-0000D11A0000}"/>
    <cellStyle name="20% - Accent3 2 6 3 3 2 2 2" xfId="6967" xr:uid="{00000000-0005-0000-0000-0000D21A0000}"/>
    <cellStyle name="20% - Accent3 2 6 3 3 2 3" xfId="6968" xr:uid="{00000000-0005-0000-0000-0000D31A0000}"/>
    <cellStyle name="20% - Accent3 2 6 3 3 3" xfId="6969" xr:uid="{00000000-0005-0000-0000-0000D41A0000}"/>
    <cellStyle name="20% - Accent3 2 6 3 3 3 2" xfId="6970" xr:uid="{00000000-0005-0000-0000-0000D51A0000}"/>
    <cellStyle name="20% - Accent3 2 6 3 3 4" xfId="6971" xr:uid="{00000000-0005-0000-0000-0000D61A0000}"/>
    <cellStyle name="20% - Accent3 2 6 3 4" xfId="6972" xr:uid="{00000000-0005-0000-0000-0000D71A0000}"/>
    <cellStyle name="20% - Accent3 2 6 3 4 2" xfId="6973" xr:uid="{00000000-0005-0000-0000-0000D81A0000}"/>
    <cellStyle name="20% - Accent3 2 6 3 4 2 2" xfId="6974" xr:uid="{00000000-0005-0000-0000-0000D91A0000}"/>
    <cellStyle name="20% - Accent3 2 6 3 4 3" xfId="6975" xr:uid="{00000000-0005-0000-0000-0000DA1A0000}"/>
    <cellStyle name="20% - Accent3 2 6 3 5" xfId="6976" xr:uid="{00000000-0005-0000-0000-0000DB1A0000}"/>
    <cellStyle name="20% - Accent3 2 6 3 5 2" xfId="6977" xr:uid="{00000000-0005-0000-0000-0000DC1A0000}"/>
    <cellStyle name="20% - Accent3 2 6 3 6" xfId="6978" xr:uid="{00000000-0005-0000-0000-0000DD1A0000}"/>
    <cellStyle name="20% - Accent3 2 6 3 7" xfId="6979" xr:uid="{00000000-0005-0000-0000-0000DE1A0000}"/>
    <cellStyle name="20% - Accent3 2 6 4" xfId="6980" xr:uid="{00000000-0005-0000-0000-0000DF1A0000}"/>
    <cellStyle name="20% - Accent3 2 6 4 2" xfId="6981" xr:uid="{00000000-0005-0000-0000-0000E01A0000}"/>
    <cellStyle name="20% - Accent3 2 6 4 2 2" xfId="6982" xr:uid="{00000000-0005-0000-0000-0000E11A0000}"/>
    <cellStyle name="20% - Accent3 2 6 4 2 2 2" xfId="6983" xr:uid="{00000000-0005-0000-0000-0000E21A0000}"/>
    <cellStyle name="20% - Accent3 2 6 4 2 2 2 2" xfId="6984" xr:uid="{00000000-0005-0000-0000-0000E31A0000}"/>
    <cellStyle name="20% - Accent3 2 6 4 2 2 3" xfId="6985" xr:uid="{00000000-0005-0000-0000-0000E41A0000}"/>
    <cellStyle name="20% - Accent3 2 6 4 2 3" xfId="6986" xr:uid="{00000000-0005-0000-0000-0000E51A0000}"/>
    <cellStyle name="20% - Accent3 2 6 4 2 3 2" xfId="6987" xr:uid="{00000000-0005-0000-0000-0000E61A0000}"/>
    <cellStyle name="20% - Accent3 2 6 4 2 4" xfId="6988" xr:uid="{00000000-0005-0000-0000-0000E71A0000}"/>
    <cellStyle name="20% - Accent3 2 6 4 3" xfId="6989" xr:uid="{00000000-0005-0000-0000-0000E81A0000}"/>
    <cellStyle name="20% - Accent3 2 6 4 3 2" xfId="6990" xr:uid="{00000000-0005-0000-0000-0000E91A0000}"/>
    <cellStyle name="20% - Accent3 2 6 4 3 2 2" xfId="6991" xr:uid="{00000000-0005-0000-0000-0000EA1A0000}"/>
    <cellStyle name="20% - Accent3 2 6 4 3 3" xfId="6992" xr:uid="{00000000-0005-0000-0000-0000EB1A0000}"/>
    <cellStyle name="20% - Accent3 2 6 4 4" xfId="6993" xr:uid="{00000000-0005-0000-0000-0000EC1A0000}"/>
    <cellStyle name="20% - Accent3 2 6 4 4 2" xfId="6994" xr:uid="{00000000-0005-0000-0000-0000ED1A0000}"/>
    <cellStyle name="20% - Accent3 2 6 4 5" xfId="6995" xr:uid="{00000000-0005-0000-0000-0000EE1A0000}"/>
    <cellStyle name="20% - Accent3 2 6 5" xfId="6996" xr:uid="{00000000-0005-0000-0000-0000EF1A0000}"/>
    <cellStyle name="20% - Accent3 2 6 5 2" xfId="6997" xr:uid="{00000000-0005-0000-0000-0000F01A0000}"/>
    <cellStyle name="20% - Accent3 2 6 5 2 2" xfId="6998" xr:uid="{00000000-0005-0000-0000-0000F11A0000}"/>
    <cellStyle name="20% - Accent3 2 6 5 2 2 2" xfId="6999" xr:uid="{00000000-0005-0000-0000-0000F21A0000}"/>
    <cellStyle name="20% - Accent3 2 6 5 2 3" xfId="7000" xr:uid="{00000000-0005-0000-0000-0000F31A0000}"/>
    <cellStyle name="20% - Accent3 2 6 5 3" xfId="7001" xr:uid="{00000000-0005-0000-0000-0000F41A0000}"/>
    <cellStyle name="20% - Accent3 2 6 5 3 2" xfId="7002" xr:uid="{00000000-0005-0000-0000-0000F51A0000}"/>
    <cellStyle name="20% - Accent3 2 6 5 4" xfId="7003" xr:uid="{00000000-0005-0000-0000-0000F61A0000}"/>
    <cellStyle name="20% - Accent3 2 6 6" xfId="7004" xr:uid="{00000000-0005-0000-0000-0000F71A0000}"/>
    <cellStyle name="20% - Accent3 2 6 6 2" xfId="7005" xr:uid="{00000000-0005-0000-0000-0000F81A0000}"/>
    <cellStyle name="20% - Accent3 2 6 6 2 2" xfId="7006" xr:uid="{00000000-0005-0000-0000-0000F91A0000}"/>
    <cellStyle name="20% - Accent3 2 6 6 3" xfId="7007" xr:uid="{00000000-0005-0000-0000-0000FA1A0000}"/>
    <cellStyle name="20% - Accent3 2 6 7" xfId="7008" xr:uid="{00000000-0005-0000-0000-0000FB1A0000}"/>
    <cellStyle name="20% - Accent3 2 6 7 2" xfId="7009" xr:uid="{00000000-0005-0000-0000-0000FC1A0000}"/>
    <cellStyle name="20% - Accent3 2 6 8" xfId="7010" xr:uid="{00000000-0005-0000-0000-0000FD1A0000}"/>
    <cellStyle name="20% - Accent3 2 6 9" xfId="7011" xr:uid="{00000000-0005-0000-0000-0000FE1A0000}"/>
    <cellStyle name="20% - Accent3 2 7" xfId="7012" xr:uid="{00000000-0005-0000-0000-0000FF1A0000}"/>
    <cellStyle name="20% - Accent3 2 7 2" xfId="7013" xr:uid="{00000000-0005-0000-0000-0000001B0000}"/>
    <cellStyle name="20% - Accent3 2 7 2 2" xfId="7014" xr:uid="{00000000-0005-0000-0000-0000011B0000}"/>
    <cellStyle name="20% - Accent3 2 7 2 2 2" xfId="7015" xr:uid="{00000000-0005-0000-0000-0000021B0000}"/>
    <cellStyle name="20% - Accent3 2 7 2 2 2 2" xfId="7016" xr:uid="{00000000-0005-0000-0000-0000031B0000}"/>
    <cellStyle name="20% - Accent3 2 7 2 2 2 2 2" xfId="7017" xr:uid="{00000000-0005-0000-0000-0000041B0000}"/>
    <cellStyle name="20% - Accent3 2 7 2 2 2 3" xfId="7018" xr:uid="{00000000-0005-0000-0000-0000051B0000}"/>
    <cellStyle name="20% - Accent3 2 7 2 2 3" xfId="7019" xr:uid="{00000000-0005-0000-0000-0000061B0000}"/>
    <cellStyle name="20% - Accent3 2 7 2 2 3 2" xfId="7020" xr:uid="{00000000-0005-0000-0000-0000071B0000}"/>
    <cellStyle name="20% - Accent3 2 7 2 2 4" xfId="7021" xr:uid="{00000000-0005-0000-0000-0000081B0000}"/>
    <cellStyle name="20% - Accent3 2 7 2 2 5" xfId="7022" xr:uid="{00000000-0005-0000-0000-0000091B0000}"/>
    <cellStyle name="20% - Accent3 2 7 2 3" xfId="7023" xr:uid="{00000000-0005-0000-0000-00000A1B0000}"/>
    <cellStyle name="20% - Accent3 2 7 2 3 2" xfId="7024" xr:uid="{00000000-0005-0000-0000-00000B1B0000}"/>
    <cellStyle name="20% - Accent3 2 7 2 3 2 2" xfId="7025" xr:uid="{00000000-0005-0000-0000-00000C1B0000}"/>
    <cellStyle name="20% - Accent3 2 7 2 3 3" xfId="7026" xr:uid="{00000000-0005-0000-0000-00000D1B0000}"/>
    <cellStyle name="20% - Accent3 2 7 2 4" xfId="7027" xr:uid="{00000000-0005-0000-0000-00000E1B0000}"/>
    <cellStyle name="20% - Accent3 2 7 2 4 2" xfId="7028" xr:uid="{00000000-0005-0000-0000-00000F1B0000}"/>
    <cellStyle name="20% - Accent3 2 7 2 5" xfId="7029" xr:uid="{00000000-0005-0000-0000-0000101B0000}"/>
    <cellStyle name="20% - Accent3 2 7 2 6" xfId="7030" xr:uid="{00000000-0005-0000-0000-0000111B0000}"/>
    <cellStyle name="20% - Accent3 2 7 3" xfId="7031" xr:uid="{00000000-0005-0000-0000-0000121B0000}"/>
    <cellStyle name="20% - Accent3 2 7 3 2" xfId="7032" xr:uid="{00000000-0005-0000-0000-0000131B0000}"/>
    <cellStyle name="20% - Accent3 2 7 3 2 2" xfId="7033" xr:uid="{00000000-0005-0000-0000-0000141B0000}"/>
    <cellStyle name="20% - Accent3 2 7 3 2 2 2" xfId="7034" xr:uid="{00000000-0005-0000-0000-0000151B0000}"/>
    <cellStyle name="20% - Accent3 2 7 3 2 3" xfId="7035" xr:uid="{00000000-0005-0000-0000-0000161B0000}"/>
    <cellStyle name="20% - Accent3 2 7 3 3" xfId="7036" xr:uid="{00000000-0005-0000-0000-0000171B0000}"/>
    <cellStyle name="20% - Accent3 2 7 3 3 2" xfId="7037" xr:uid="{00000000-0005-0000-0000-0000181B0000}"/>
    <cellStyle name="20% - Accent3 2 7 3 4" xfId="7038" xr:uid="{00000000-0005-0000-0000-0000191B0000}"/>
    <cellStyle name="20% - Accent3 2 7 3 5" xfId="7039" xr:uid="{00000000-0005-0000-0000-00001A1B0000}"/>
    <cellStyle name="20% - Accent3 2 7 4" xfId="7040" xr:uid="{00000000-0005-0000-0000-00001B1B0000}"/>
    <cellStyle name="20% - Accent3 2 7 4 2" xfId="7041" xr:uid="{00000000-0005-0000-0000-00001C1B0000}"/>
    <cellStyle name="20% - Accent3 2 7 4 2 2" xfId="7042" xr:uid="{00000000-0005-0000-0000-00001D1B0000}"/>
    <cellStyle name="20% - Accent3 2 7 4 3" xfId="7043" xr:uid="{00000000-0005-0000-0000-00001E1B0000}"/>
    <cellStyle name="20% - Accent3 2 7 5" xfId="7044" xr:uid="{00000000-0005-0000-0000-00001F1B0000}"/>
    <cellStyle name="20% - Accent3 2 7 5 2" xfId="7045" xr:uid="{00000000-0005-0000-0000-0000201B0000}"/>
    <cellStyle name="20% - Accent3 2 7 6" xfId="7046" xr:uid="{00000000-0005-0000-0000-0000211B0000}"/>
    <cellStyle name="20% - Accent3 2 7 7" xfId="7047" xr:uid="{00000000-0005-0000-0000-0000221B0000}"/>
    <cellStyle name="20% - Accent3 2 8" xfId="7048" xr:uid="{00000000-0005-0000-0000-0000231B0000}"/>
    <cellStyle name="20% - Accent3 2 8 2" xfId="7049" xr:uid="{00000000-0005-0000-0000-0000241B0000}"/>
    <cellStyle name="20% - Accent3 2 8 2 2" xfId="7050" xr:uid="{00000000-0005-0000-0000-0000251B0000}"/>
    <cellStyle name="20% - Accent3 2 8 2 2 2" xfId="7051" xr:uid="{00000000-0005-0000-0000-0000261B0000}"/>
    <cellStyle name="20% - Accent3 2 8 2 2 2 2" xfId="7052" xr:uid="{00000000-0005-0000-0000-0000271B0000}"/>
    <cellStyle name="20% - Accent3 2 8 2 2 2 2 2" xfId="7053" xr:uid="{00000000-0005-0000-0000-0000281B0000}"/>
    <cellStyle name="20% - Accent3 2 8 2 2 2 3" xfId="7054" xr:uid="{00000000-0005-0000-0000-0000291B0000}"/>
    <cellStyle name="20% - Accent3 2 8 2 2 3" xfId="7055" xr:uid="{00000000-0005-0000-0000-00002A1B0000}"/>
    <cellStyle name="20% - Accent3 2 8 2 2 3 2" xfId="7056" xr:uid="{00000000-0005-0000-0000-00002B1B0000}"/>
    <cellStyle name="20% - Accent3 2 8 2 2 4" xfId="7057" xr:uid="{00000000-0005-0000-0000-00002C1B0000}"/>
    <cellStyle name="20% - Accent3 2 8 2 3" xfId="7058" xr:uid="{00000000-0005-0000-0000-00002D1B0000}"/>
    <cellStyle name="20% - Accent3 2 8 2 3 2" xfId="7059" xr:uid="{00000000-0005-0000-0000-00002E1B0000}"/>
    <cellStyle name="20% - Accent3 2 8 2 3 2 2" xfId="7060" xr:uid="{00000000-0005-0000-0000-00002F1B0000}"/>
    <cellStyle name="20% - Accent3 2 8 2 3 3" xfId="7061" xr:uid="{00000000-0005-0000-0000-0000301B0000}"/>
    <cellStyle name="20% - Accent3 2 8 2 4" xfId="7062" xr:uid="{00000000-0005-0000-0000-0000311B0000}"/>
    <cellStyle name="20% - Accent3 2 8 2 4 2" xfId="7063" xr:uid="{00000000-0005-0000-0000-0000321B0000}"/>
    <cellStyle name="20% - Accent3 2 8 2 5" xfId="7064" xr:uid="{00000000-0005-0000-0000-0000331B0000}"/>
    <cellStyle name="20% - Accent3 2 8 2 6" xfId="7065" xr:uid="{00000000-0005-0000-0000-0000341B0000}"/>
    <cellStyle name="20% - Accent3 2 8 3" xfId="7066" xr:uid="{00000000-0005-0000-0000-0000351B0000}"/>
    <cellStyle name="20% - Accent3 2 8 3 2" xfId="7067" xr:uid="{00000000-0005-0000-0000-0000361B0000}"/>
    <cellStyle name="20% - Accent3 2 8 3 2 2" xfId="7068" xr:uid="{00000000-0005-0000-0000-0000371B0000}"/>
    <cellStyle name="20% - Accent3 2 8 3 2 2 2" xfId="7069" xr:uid="{00000000-0005-0000-0000-0000381B0000}"/>
    <cellStyle name="20% - Accent3 2 8 3 2 3" xfId="7070" xr:uid="{00000000-0005-0000-0000-0000391B0000}"/>
    <cellStyle name="20% - Accent3 2 8 3 3" xfId="7071" xr:uid="{00000000-0005-0000-0000-00003A1B0000}"/>
    <cellStyle name="20% - Accent3 2 8 3 3 2" xfId="7072" xr:uid="{00000000-0005-0000-0000-00003B1B0000}"/>
    <cellStyle name="20% - Accent3 2 8 3 4" xfId="7073" xr:uid="{00000000-0005-0000-0000-00003C1B0000}"/>
    <cellStyle name="20% - Accent3 2 8 4" xfId="7074" xr:uid="{00000000-0005-0000-0000-00003D1B0000}"/>
    <cellStyle name="20% - Accent3 2 8 4 2" xfId="7075" xr:uid="{00000000-0005-0000-0000-00003E1B0000}"/>
    <cellStyle name="20% - Accent3 2 8 4 2 2" xfId="7076" xr:uid="{00000000-0005-0000-0000-00003F1B0000}"/>
    <cellStyle name="20% - Accent3 2 8 4 3" xfId="7077" xr:uid="{00000000-0005-0000-0000-0000401B0000}"/>
    <cellStyle name="20% - Accent3 2 8 5" xfId="7078" xr:uid="{00000000-0005-0000-0000-0000411B0000}"/>
    <cellStyle name="20% - Accent3 2 8 5 2" xfId="7079" xr:uid="{00000000-0005-0000-0000-0000421B0000}"/>
    <cellStyle name="20% - Accent3 2 8 6" xfId="7080" xr:uid="{00000000-0005-0000-0000-0000431B0000}"/>
    <cellStyle name="20% - Accent3 2 8 7" xfId="7081" xr:uid="{00000000-0005-0000-0000-0000441B0000}"/>
    <cellStyle name="20% - Accent3 2 9" xfId="7082" xr:uid="{00000000-0005-0000-0000-0000451B0000}"/>
    <cellStyle name="20% - Accent3 2 9 2" xfId="7083" xr:uid="{00000000-0005-0000-0000-0000461B0000}"/>
    <cellStyle name="20% - Accent3 2 9 2 2" xfId="7084" xr:uid="{00000000-0005-0000-0000-0000471B0000}"/>
    <cellStyle name="20% - Accent3 2 9 2 2 2" xfId="7085" xr:uid="{00000000-0005-0000-0000-0000481B0000}"/>
    <cellStyle name="20% - Accent3 2 9 2 2 2 2" xfId="7086" xr:uid="{00000000-0005-0000-0000-0000491B0000}"/>
    <cellStyle name="20% - Accent3 2 9 2 2 3" xfId="7087" xr:uid="{00000000-0005-0000-0000-00004A1B0000}"/>
    <cellStyle name="20% - Accent3 2 9 2 3" xfId="7088" xr:uid="{00000000-0005-0000-0000-00004B1B0000}"/>
    <cellStyle name="20% - Accent3 2 9 2 3 2" xfId="7089" xr:uid="{00000000-0005-0000-0000-00004C1B0000}"/>
    <cellStyle name="20% - Accent3 2 9 2 4" xfId="7090" xr:uid="{00000000-0005-0000-0000-00004D1B0000}"/>
    <cellStyle name="20% - Accent3 2 9 3" xfId="7091" xr:uid="{00000000-0005-0000-0000-00004E1B0000}"/>
    <cellStyle name="20% - Accent3 2 9 3 2" xfId="7092" xr:uid="{00000000-0005-0000-0000-00004F1B0000}"/>
    <cellStyle name="20% - Accent3 2 9 3 2 2" xfId="7093" xr:uid="{00000000-0005-0000-0000-0000501B0000}"/>
    <cellStyle name="20% - Accent3 2 9 3 3" xfId="7094" xr:uid="{00000000-0005-0000-0000-0000511B0000}"/>
    <cellStyle name="20% - Accent3 2 9 4" xfId="7095" xr:uid="{00000000-0005-0000-0000-0000521B0000}"/>
    <cellStyle name="20% - Accent3 2 9 4 2" xfId="7096" xr:uid="{00000000-0005-0000-0000-0000531B0000}"/>
    <cellStyle name="20% - Accent3 2 9 5" xfId="7097" xr:uid="{00000000-0005-0000-0000-0000541B0000}"/>
    <cellStyle name="20% - Accent3 2 9 6" xfId="7098" xr:uid="{00000000-0005-0000-0000-0000551B0000}"/>
    <cellStyle name="20% - Accent3 3" xfId="7099" xr:uid="{00000000-0005-0000-0000-0000561B0000}"/>
    <cellStyle name="20% - Accent3 3 10" xfId="7100" xr:uid="{00000000-0005-0000-0000-0000571B0000}"/>
    <cellStyle name="20% - Accent3 3 10 2" xfId="7101" xr:uid="{00000000-0005-0000-0000-0000581B0000}"/>
    <cellStyle name="20% - Accent3 3 11" xfId="7102" xr:uid="{00000000-0005-0000-0000-0000591B0000}"/>
    <cellStyle name="20% - Accent3 3 12" xfId="7103" xr:uid="{00000000-0005-0000-0000-00005A1B0000}"/>
    <cellStyle name="20% - Accent3 3 2" xfId="7104" xr:uid="{00000000-0005-0000-0000-00005B1B0000}"/>
    <cellStyle name="20% - Accent3 3 2 10" xfId="7105" xr:uid="{00000000-0005-0000-0000-00005C1B0000}"/>
    <cellStyle name="20% - Accent3 3 2 11" xfId="7106" xr:uid="{00000000-0005-0000-0000-00005D1B0000}"/>
    <cellStyle name="20% - Accent3 3 2 2" xfId="7107" xr:uid="{00000000-0005-0000-0000-00005E1B0000}"/>
    <cellStyle name="20% - Accent3 3 2 2 2" xfId="7108" xr:uid="{00000000-0005-0000-0000-00005F1B0000}"/>
    <cellStyle name="20% - Accent3 3 2 2 2 2" xfId="7109" xr:uid="{00000000-0005-0000-0000-0000601B0000}"/>
    <cellStyle name="20% - Accent3 3 2 2 2 2 2" xfId="7110" xr:uid="{00000000-0005-0000-0000-0000611B0000}"/>
    <cellStyle name="20% - Accent3 3 2 2 2 2 2 2" xfId="7111" xr:uid="{00000000-0005-0000-0000-0000621B0000}"/>
    <cellStyle name="20% - Accent3 3 2 2 2 2 2 2 2" xfId="7112" xr:uid="{00000000-0005-0000-0000-0000631B0000}"/>
    <cellStyle name="20% - Accent3 3 2 2 2 2 2 2 2 2" xfId="7113" xr:uid="{00000000-0005-0000-0000-0000641B0000}"/>
    <cellStyle name="20% - Accent3 3 2 2 2 2 2 2 3" xfId="7114" xr:uid="{00000000-0005-0000-0000-0000651B0000}"/>
    <cellStyle name="20% - Accent3 3 2 2 2 2 2 3" xfId="7115" xr:uid="{00000000-0005-0000-0000-0000661B0000}"/>
    <cellStyle name="20% - Accent3 3 2 2 2 2 2 3 2" xfId="7116" xr:uid="{00000000-0005-0000-0000-0000671B0000}"/>
    <cellStyle name="20% - Accent3 3 2 2 2 2 2 4" xfId="7117" xr:uid="{00000000-0005-0000-0000-0000681B0000}"/>
    <cellStyle name="20% - Accent3 3 2 2 2 2 3" xfId="7118" xr:uid="{00000000-0005-0000-0000-0000691B0000}"/>
    <cellStyle name="20% - Accent3 3 2 2 2 2 3 2" xfId="7119" xr:uid="{00000000-0005-0000-0000-00006A1B0000}"/>
    <cellStyle name="20% - Accent3 3 2 2 2 2 3 2 2" xfId="7120" xr:uid="{00000000-0005-0000-0000-00006B1B0000}"/>
    <cellStyle name="20% - Accent3 3 2 2 2 2 3 3" xfId="7121" xr:uid="{00000000-0005-0000-0000-00006C1B0000}"/>
    <cellStyle name="20% - Accent3 3 2 2 2 2 4" xfId="7122" xr:uid="{00000000-0005-0000-0000-00006D1B0000}"/>
    <cellStyle name="20% - Accent3 3 2 2 2 2 4 2" xfId="7123" xr:uid="{00000000-0005-0000-0000-00006E1B0000}"/>
    <cellStyle name="20% - Accent3 3 2 2 2 2 5" xfId="7124" xr:uid="{00000000-0005-0000-0000-00006F1B0000}"/>
    <cellStyle name="20% - Accent3 3 2 2 2 3" xfId="7125" xr:uid="{00000000-0005-0000-0000-0000701B0000}"/>
    <cellStyle name="20% - Accent3 3 2 2 2 3 2" xfId="7126" xr:uid="{00000000-0005-0000-0000-0000711B0000}"/>
    <cellStyle name="20% - Accent3 3 2 2 2 3 2 2" xfId="7127" xr:uid="{00000000-0005-0000-0000-0000721B0000}"/>
    <cellStyle name="20% - Accent3 3 2 2 2 3 2 2 2" xfId="7128" xr:uid="{00000000-0005-0000-0000-0000731B0000}"/>
    <cellStyle name="20% - Accent3 3 2 2 2 3 2 3" xfId="7129" xr:uid="{00000000-0005-0000-0000-0000741B0000}"/>
    <cellStyle name="20% - Accent3 3 2 2 2 3 3" xfId="7130" xr:uid="{00000000-0005-0000-0000-0000751B0000}"/>
    <cellStyle name="20% - Accent3 3 2 2 2 3 3 2" xfId="7131" xr:uid="{00000000-0005-0000-0000-0000761B0000}"/>
    <cellStyle name="20% - Accent3 3 2 2 2 3 4" xfId="7132" xr:uid="{00000000-0005-0000-0000-0000771B0000}"/>
    <cellStyle name="20% - Accent3 3 2 2 2 4" xfId="7133" xr:uid="{00000000-0005-0000-0000-0000781B0000}"/>
    <cellStyle name="20% - Accent3 3 2 2 2 4 2" xfId="7134" xr:uid="{00000000-0005-0000-0000-0000791B0000}"/>
    <cellStyle name="20% - Accent3 3 2 2 2 4 2 2" xfId="7135" xr:uid="{00000000-0005-0000-0000-00007A1B0000}"/>
    <cellStyle name="20% - Accent3 3 2 2 2 4 3" xfId="7136" xr:uid="{00000000-0005-0000-0000-00007B1B0000}"/>
    <cellStyle name="20% - Accent3 3 2 2 2 5" xfId="7137" xr:uid="{00000000-0005-0000-0000-00007C1B0000}"/>
    <cellStyle name="20% - Accent3 3 2 2 2 5 2" xfId="7138" xr:uid="{00000000-0005-0000-0000-00007D1B0000}"/>
    <cellStyle name="20% - Accent3 3 2 2 2 6" xfId="7139" xr:uid="{00000000-0005-0000-0000-00007E1B0000}"/>
    <cellStyle name="20% - Accent3 3 2 2 3" xfId="7140" xr:uid="{00000000-0005-0000-0000-00007F1B0000}"/>
    <cellStyle name="20% - Accent3 3 2 2 3 2" xfId="7141" xr:uid="{00000000-0005-0000-0000-0000801B0000}"/>
    <cellStyle name="20% - Accent3 3 2 2 3 2 2" xfId="7142" xr:uid="{00000000-0005-0000-0000-0000811B0000}"/>
    <cellStyle name="20% - Accent3 3 2 2 3 2 2 2" xfId="7143" xr:uid="{00000000-0005-0000-0000-0000821B0000}"/>
    <cellStyle name="20% - Accent3 3 2 2 3 2 2 2 2" xfId="7144" xr:uid="{00000000-0005-0000-0000-0000831B0000}"/>
    <cellStyle name="20% - Accent3 3 2 2 3 2 2 2 2 2" xfId="7145" xr:uid="{00000000-0005-0000-0000-0000841B0000}"/>
    <cellStyle name="20% - Accent3 3 2 2 3 2 2 2 3" xfId="7146" xr:uid="{00000000-0005-0000-0000-0000851B0000}"/>
    <cellStyle name="20% - Accent3 3 2 2 3 2 2 3" xfId="7147" xr:uid="{00000000-0005-0000-0000-0000861B0000}"/>
    <cellStyle name="20% - Accent3 3 2 2 3 2 2 3 2" xfId="7148" xr:uid="{00000000-0005-0000-0000-0000871B0000}"/>
    <cellStyle name="20% - Accent3 3 2 2 3 2 2 4" xfId="7149" xr:uid="{00000000-0005-0000-0000-0000881B0000}"/>
    <cellStyle name="20% - Accent3 3 2 2 3 2 3" xfId="7150" xr:uid="{00000000-0005-0000-0000-0000891B0000}"/>
    <cellStyle name="20% - Accent3 3 2 2 3 2 3 2" xfId="7151" xr:uid="{00000000-0005-0000-0000-00008A1B0000}"/>
    <cellStyle name="20% - Accent3 3 2 2 3 2 3 2 2" xfId="7152" xr:uid="{00000000-0005-0000-0000-00008B1B0000}"/>
    <cellStyle name="20% - Accent3 3 2 2 3 2 3 3" xfId="7153" xr:uid="{00000000-0005-0000-0000-00008C1B0000}"/>
    <cellStyle name="20% - Accent3 3 2 2 3 2 4" xfId="7154" xr:uid="{00000000-0005-0000-0000-00008D1B0000}"/>
    <cellStyle name="20% - Accent3 3 2 2 3 2 4 2" xfId="7155" xr:uid="{00000000-0005-0000-0000-00008E1B0000}"/>
    <cellStyle name="20% - Accent3 3 2 2 3 2 5" xfId="7156" xr:uid="{00000000-0005-0000-0000-00008F1B0000}"/>
    <cellStyle name="20% - Accent3 3 2 2 3 3" xfId="7157" xr:uid="{00000000-0005-0000-0000-0000901B0000}"/>
    <cellStyle name="20% - Accent3 3 2 2 3 3 2" xfId="7158" xr:uid="{00000000-0005-0000-0000-0000911B0000}"/>
    <cellStyle name="20% - Accent3 3 2 2 3 3 2 2" xfId="7159" xr:uid="{00000000-0005-0000-0000-0000921B0000}"/>
    <cellStyle name="20% - Accent3 3 2 2 3 3 2 2 2" xfId="7160" xr:uid="{00000000-0005-0000-0000-0000931B0000}"/>
    <cellStyle name="20% - Accent3 3 2 2 3 3 2 3" xfId="7161" xr:uid="{00000000-0005-0000-0000-0000941B0000}"/>
    <cellStyle name="20% - Accent3 3 2 2 3 3 3" xfId="7162" xr:uid="{00000000-0005-0000-0000-0000951B0000}"/>
    <cellStyle name="20% - Accent3 3 2 2 3 3 3 2" xfId="7163" xr:uid="{00000000-0005-0000-0000-0000961B0000}"/>
    <cellStyle name="20% - Accent3 3 2 2 3 3 4" xfId="7164" xr:uid="{00000000-0005-0000-0000-0000971B0000}"/>
    <cellStyle name="20% - Accent3 3 2 2 3 4" xfId="7165" xr:uid="{00000000-0005-0000-0000-0000981B0000}"/>
    <cellStyle name="20% - Accent3 3 2 2 3 4 2" xfId="7166" xr:uid="{00000000-0005-0000-0000-0000991B0000}"/>
    <cellStyle name="20% - Accent3 3 2 2 3 4 2 2" xfId="7167" xr:uid="{00000000-0005-0000-0000-00009A1B0000}"/>
    <cellStyle name="20% - Accent3 3 2 2 3 4 3" xfId="7168" xr:uid="{00000000-0005-0000-0000-00009B1B0000}"/>
    <cellStyle name="20% - Accent3 3 2 2 3 5" xfId="7169" xr:uid="{00000000-0005-0000-0000-00009C1B0000}"/>
    <cellStyle name="20% - Accent3 3 2 2 3 5 2" xfId="7170" xr:uid="{00000000-0005-0000-0000-00009D1B0000}"/>
    <cellStyle name="20% - Accent3 3 2 2 3 6" xfId="7171" xr:uid="{00000000-0005-0000-0000-00009E1B0000}"/>
    <cellStyle name="20% - Accent3 3 2 2 4" xfId="7172" xr:uid="{00000000-0005-0000-0000-00009F1B0000}"/>
    <cellStyle name="20% - Accent3 3 2 2 4 2" xfId="7173" xr:uid="{00000000-0005-0000-0000-0000A01B0000}"/>
    <cellStyle name="20% - Accent3 3 2 2 4 2 2" xfId="7174" xr:uid="{00000000-0005-0000-0000-0000A11B0000}"/>
    <cellStyle name="20% - Accent3 3 2 2 4 2 2 2" xfId="7175" xr:uid="{00000000-0005-0000-0000-0000A21B0000}"/>
    <cellStyle name="20% - Accent3 3 2 2 4 2 2 2 2" xfId="7176" xr:uid="{00000000-0005-0000-0000-0000A31B0000}"/>
    <cellStyle name="20% - Accent3 3 2 2 4 2 2 3" xfId="7177" xr:uid="{00000000-0005-0000-0000-0000A41B0000}"/>
    <cellStyle name="20% - Accent3 3 2 2 4 2 3" xfId="7178" xr:uid="{00000000-0005-0000-0000-0000A51B0000}"/>
    <cellStyle name="20% - Accent3 3 2 2 4 2 3 2" xfId="7179" xr:uid="{00000000-0005-0000-0000-0000A61B0000}"/>
    <cellStyle name="20% - Accent3 3 2 2 4 2 4" xfId="7180" xr:uid="{00000000-0005-0000-0000-0000A71B0000}"/>
    <cellStyle name="20% - Accent3 3 2 2 4 3" xfId="7181" xr:uid="{00000000-0005-0000-0000-0000A81B0000}"/>
    <cellStyle name="20% - Accent3 3 2 2 4 3 2" xfId="7182" xr:uid="{00000000-0005-0000-0000-0000A91B0000}"/>
    <cellStyle name="20% - Accent3 3 2 2 4 3 2 2" xfId="7183" xr:uid="{00000000-0005-0000-0000-0000AA1B0000}"/>
    <cellStyle name="20% - Accent3 3 2 2 4 3 3" xfId="7184" xr:uid="{00000000-0005-0000-0000-0000AB1B0000}"/>
    <cellStyle name="20% - Accent3 3 2 2 4 4" xfId="7185" xr:uid="{00000000-0005-0000-0000-0000AC1B0000}"/>
    <cellStyle name="20% - Accent3 3 2 2 4 4 2" xfId="7186" xr:uid="{00000000-0005-0000-0000-0000AD1B0000}"/>
    <cellStyle name="20% - Accent3 3 2 2 4 5" xfId="7187" xr:uid="{00000000-0005-0000-0000-0000AE1B0000}"/>
    <cellStyle name="20% - Accent3 3 2 2 5" xfId="7188" xr:uid="{00000000-0005-0000-0000-0000AF1B0000}"/>
    <cellStyle name="20% - Accent3 3 2 2 5 2" xfId="7189" xr:uid="{00000000-0005-0000-0000-0000B01B0000}"/>
    <cellStyle name="20% - Accent3 3 2 2 5 2 2" xfId="7190" xr:uid="{00000000-0005-0000-0000-0000B11B0000}"/>
    <cellStyle name="20% - Accent3 3 2 2 5 2 2 2" xfId="7191" xr:uid="{00000000-0005-0000-0000-0000B21B0000}"/>
    <cellStyle name="20% - Accent3 3 2 2 5 2 3" xfId="7192" xr:uid="{00000000-0005-0000-0000-0000B31B0000}"/>
    <cellStyle name="20% - Accent3 3 2 2 5 3" xfId="7193" xr:uid="{00000000-0005-0000-0000-0000B41B0000}"/>
    <cellStyle name="20% - Accent3 3 2 2 5 3 2" xfId="7194" xr:uid="{00000000-0005-0000-0000-0000B51B0000}"/>
    <cellStyle name="20% - Accent3 3 2 2 5 4" xfId="7195" xr:uid="{00000000-0005-0000-0000-0000B61B0000}"/>
    <cellStyle name="20% - Accent3 3 2 2 6" xfId="7196" xr:uid="{00000000-0005-0000-0000-0000B71B0000}"/>
    <cellStyle name="20% - Accent3 3 2 2 6 2" xfId="7197" xr:uid="{00000000-0005-0000-0000-0000B81B0000}"/>
    <cellStyle name="20% - Accent3 3 2 2 6 2 2" xfId="7198" xr:uid="{00000000-0005-0000-0000-0000B91B0000}"/>
    <cellStyle name="20% - Accent3 3 2 2 6 3" xfId="7199" xr:uid="{00000000-0005-0000-0000-0000BA1B0000}"/>
    <cellStyle name="20% - Accent3 3 2 2 7" xfId="7200" xr:uid="{00000000-0005-0000-0000-0000BB1B0000}"/>
    <cellStyle name="20% - Accent3 3 2 2 7 2" xfId="7201" xr:uid="{00000000-0005-0000-0000-0000BC1B0000}"/>
    <cellStyle name="20% - Accent3 3 2 2 8" xfId="7202" xr:uid="{00000000-0005-0000-0000-0000BD1B0000}"/>
    <cellStyle name="20% - Accent3 3 2 2 9" xfId="7203" xr:uid="{00000000-0005-0000-0000-0000BE1B0000}"/>
    <cellStyle name="20% - Accent3 3 2 3" xfId="7204" xr:uid="{00000000-0005-0000-0000-0000BF1B0000}"/>
    <cellStyle name="20% - Accent3 3 2 3 2" xfId="7205" xr:uid="{00000000-0005-0000-0000-0000C01B0000}"/>
    <cellStyle name="20% - Accent3 3 2 3 2 2" xfId="7206" xr:uid="{00000000-0005-0000-0000-0000C11B0000}"/>
    <cellStyle name="20% - Accent3 3 2 3 2 2 2" xfId="7207" xr:uid="{00000000-0005-0000-0000-0000C21B0000}"/>
    <cellStyle name="20% - Accent3 3 2 3 2 2 2 2" xfId="7208" xr:uid="{00000000-0005-0000-0000-0000C31B0000}"/>
    <cellStyle name="20% - Accent3 3 2 3 2 2 2 2 2" xfId="7209" xr:uid="{00000000-0005-0000-0000-0000C41B0000}"/>
    <cellStyle name="20% - Accent3 3 2 3 2 2 2 2 2 2" xfId="7210" xr:uid="{00000000-0005-0000-0000-0000C51B0000}"/>
    <cellStyle name="20% - Accent3 3 2 3 2 2 2 2 3" xfId="7211" xr:uid="{00000000-0005-0000-0000-0000C61B0000}"/>
    <cellStyle name="20% - Accent3 3 2 3 2 2 2 3" xfId="7212" xr:uid="{00000000-0005-0000-0000-0000C71B0000}"/>
    <cellStyle name="20% - Accent3 3 2 3 2 2 2 3 2" xfId="7213" xr:uid="{00000000-0005-0000-0000-0000C81B0000}"/>
    <cellStyle name="20% - Accent3 3 2 3 2 2 2 4" xfId="7214" xr:uid="{00000000-0005-0000-0000-0000C91B0000}"/>
    <cellStyle name="20% - Accent3 3 2 3 2 2 3" xfId="7215" xr:uid="{00000000-0005-0000-0000-0000CA1B0000}"/>
    <cellStyle name="20% - Accent3 3 2 3 2 2 3 2" xfId="7216" xr:uid="{00000000-0005-0000-0000-0000CB1B0000}"/>
    <cellStyle name="20% - Accent3 3 2 3 2 2 3 2 2" xfId="7217" xr:uid="{00000000-0005-0000-0000-0000CC1B0000}"/>
    <cellStyle name="20% - Accent3 3 2 3 2 2 3 3" xfId="7218" xr:uid="{00000000-0005-0000-0000-0000CD1B0000}"/>
    <cellStyle name="20% - Accent3 3 2 3 2 2 4" xfId="7219" xr:uid="{00000000-0005-0000-0000-0000CE1B0000}"/>
    <cellStyle name="20% - Accent3 3 2 3 2 2 4 2" xfId="7220" xr:uid="{00000000-0005-0000-0000-0000CF1B0000}"/>
    <cellStyle name="20% - Accent3 3 2 3 2 2 5" xfId="7221" xr:uid="{00000000-0005-0000-0000-0000D01B0000}"/>
    <cellStyle name="20% - Accent3 3 2 3 2 3" xfId="7222" xr:uid="{00000000-0005-0000-0000-0000D11B0000}"/>
    <cellStyle name="20% - Accent3 3 2 3 2 3 2" xfId="7223" xr:uid="{00000000-0005-0000-0000-0000D21B0000}"/>
    <cellStyle name="20% - Accent3 3 2 3 2 3 2 2" xfId="7224" xr:uid="{00000000-0005-0000-0000-0000D31B0000}"/>
    <cellStyle name="20% - Accent3 3 2 3 2 3 2 2 2" xfId="7225" xr:uid="{00000000-0005-0000-0000-0000D41B0000}"/>
    <cellStyle name="20% - Accent3 3 2 3 2 3 2 3" xfId="7226" xr:uid="{00000000-0005-0000-0000-0000D51B0000}"/>
    <cellStyle name="20% - Accent3 3 2 3 2 3 3" xfId="7227" xr:uid="{00000000-0005-0000-0000-0000D61B0000}"/>
    <cellStyle name="20% - Accent3 3 2 3 2 3 3 2" xfId="7228" xr:uid="{00000000-0005-0000-0000-0000D71B0000}"/>
    <cellStyle name="20% - Accent3 3 2 3 2 3 4" xfId="7229" xr:uid="{00000000-0005-0000-0000-0000D81B0000}"/>
    <cellStyle name="20% - Accent3 3 2 3 2 4" xfId="7230" xr:uid="{00000000-0005-0000-0000-0000D91B0000}"/>
    <cellStyle name="20% - Accent3 3 2 3 2 4 2" xfId="7231" xr:uid="{00000000-0005-0000-0000-0000DA1B0000}"/>
    <cellStyle name="20% - Accent3 3 2 3 2 4 2 2" xfId="7232" xr:uid="{00000000-0005-0000-0000-0000DB1B0000}"/>
    <cellStyle name="20% - Accent3 3 2 3 2 4 3" xfId="7233" xr:uid="{00000000-0005-0000-0000-0000DC1B0000}"/>
    <cellStyle name="20% - Accent3 3 2 3 2 5" xfId="7234" xr:uid="{00000000-0005-0000-0000-0000DD1B0000}"/>
    <cellStyle name="20% - Accent3 3 2 3 2 5 2" xfId="7235" xr:uid="{00000000-0005-0000-0000-0000DE1B0000}"/>
    <cellStyle name="20% - Accent3 3 2 3 2 6" xfId="7236" xr:uid="{00000000-0005-0000-0000-0000DF1B0000}"/>
    <cellStyle name="20% - Accent3 3 2 3 2 7" xfId="7237" xr:uid="{00000000-0005-0000-0000-0000E01B0000}"/>
    <cellStyle name="20% - Accent3 3 2 3 3" xfId="7238" xr:uid="{00000000-0005-0000-0000-0000E11B0000}"/>
    <cellStyle name="20% - Accent3 3 2 3 3 2" xfId="7239" xr:uid="{00000000-0005-0000-0000-0000E21B0000}"/>
    <cellStyle name="20% - Accent3 3 2 3 3 2 2" xfId="7240" xr:uid="{00000000-0005-0000-0000-0000E31B0000}"/>
    <cellStyle name="20% - Accent3 3 2 3 3 2 2 2" xfId="7241" xr:uid="{00000000-0005-0000-0000-0000E41B0000}"/>
    <cellStyle name="20% - Accent3 3 2 3 3 2 2 2 2" xfId="7242" xr:uid="{00000000-0005-0000-0000-0000E51B0000}"/>
    <cellStyle name="20% - Accent3 3 2 3 3 2 2 2 2 2" xfId="7243" xr:uid="{00000000-0005-0000-0000-0000E61B0000}"/>
    <cellStyle name="20% - Accent3 3 2 3 3 2 2 2 3" xfId="7244" xr:uid="{00000000-0005-0000-0000-0000E71B0000}"/>
    <cellStyle name="20% - Accent3 3 2 3 3 2 2 3" xfId="7245" xr:uid="{00000000-0005-0000-0000-0000E81B0000}"/>
    <cellStyle name="20% - Accent3 3 2 3 3 2 2 3 2" xfId="7246" xr:uid="{00000000-0005-0000-0000-0000E91B0000}"/>
    <cellStyle name="20% - Accent3 3 2 3 3 2 2 4" xfId="7247" xr:uid="{00000000-0005-0000-0000-0000EA1B0000}"/>
    <cellStyle name="20% - Accent3 3 2 3 3 2 3" xfId="7248" xr:uid="{00000000-0005-0000-0000-0000EB1B0000}"/>
    <cellStyle name="20% - Accent3 3 2 3 3 2 3 2" xfId="7249" xr:uid="{00000000-0005-0000-0000-0000EC1B0000}"/>
    <cellStyle name="20% - Accent3 3 2 3 3 2 3 2 2" xfId="7250" xr:uid="{00000000-0005-0000-0000-0000ED1B0000}"/>
    <cellStyle name="20% - Accent3 3 2 3 3 2 3 3" xfId="7251" xr:uid="{00000000-0005-0000-0000-0000EE1B0000}"/>
    <cellStyle name="20% - Accent3 3 2 3 3 2 4" xfId="7252" xr:uid="{00000000-0005-0000-0000-0000EF1B0000}"/>
    <cellStyle name="20% - Accent3 3 2 3 3 2 4 2" xfId="7253" xr:uid="{00000000-0005-0000-0000-0000F01B0000}"/>
    <cellStyle name="20% - Accent3 3 2 3 3 2 5" xfId="7254" xr:uid="{00000000-0005-0000-0000-0000F11B0000}"/>
    <cellStyle name="20% - Accent3 3 2 3 3 3" xfId="7255" xr:uid="{00000000-0005-0000-0000-0000F21B0000}"/>
    <cellStyle name="20% - Accent3 3 2 3 3 3 2" xfId="7256" xr:uid="{00000000-0005-0000-0000-0000F31B0000}"/>
    <cellStyle name="20% - Accent3 3 2 3 3 3 2 2" xfId="7257" xr:uid="{00000000-0005-0000-0000-0000F41B0000}"/>
    <cellStyle name="20% - Accent3 3 2 3 3 3 2 2 2" xfId="7258" xr:uid="{00000000-0005-0000-0000-0000F51B0000}"/>
    <cellStyle name="20% - Accent3 3 2 3 3 3 2 3" xfId="7259" xr:uid="{00000000-0005-0000-0000-0000F61B0000}"/>
    <cellStyle name="20% - Accent3 3 2 3 3 3 3" xfId="7260" xr:uid="{00000000-0005-0000-0000-0000F71B0000}"/>
    <cellStyle name="20% - Accent3 3 2 3 3 3 3 2" xfId="7261" xr:uid="{00000000-0005-0000-0000-0000F81B0000}"/>
    <cellStyle name="20% - Accent3 3 2 3 3 3 4" xfId="7262" xr:uid="{00000000-0005-0000-0000-0000F91B0000}"/>
    <cellStyle name="20% - Accent3 3 2 3 3 4" xfId="7263" xr:uid="{00000000-0005-0000-0000-0000FA1B0000}"/>
    <cellStyle name="20% - Accent3 3 2 3 3 4 2" xfId="7264" xr:uid="{00000000-0005-0000-0000-0000FB1B0000}"/>
    <cellStyle name="20% - Accent3 3 2 3 3 4 2 2" xfId="7265" xr:uid="{00000000-0005-0000-0000-0000FC1B0000}"/>
    <cellStyle name="20% - Accent3 3 2 3 3 4 3" xfId="7266" xr:uid="{00000000-0005-0000-0000-0000FD1B0000}"/>
    <cellStyle name="20% - Accent3 3 2 3 3 5" xfId="7267" xr:uid="{00000000-0005-0000-0000-0000FE1B0000}"/>
    <cellStyle name="20% - Accent3 3 2 3 3 5 2" xfId="7268" xr:uid="{00000000-0005-0000-0000-0000FF1B0000}"/>
    <cellStyle name="20% - Accent3 3 2 3 3 6" xfId="7269" xr:uid="{00000000-0005-0000-0000-0000001C0000}"/>
    <cellStyle name="20% - Accent3 3 2 3 3 7" xfId="7270" xr:uid="{00000000-0005-0000-0000-0000011C0000}"/>
    <cellStyle name="20% - Accent3 3 2 3 4" xfId="7271" xr:uid="{00000000-0005-0000-0000-0000021C0000}"/>
    <cellStyle name="20% - Accent3 3 2 3 4 2" xfId="7272" xr:uid="{00000000-0005-0000-0000-0000031C0000}"/>
    <cellStyle name="20% - Accent3 3 2 3 4 2 2" xfId="7273" xr:uid="{00000000-0005-0000-0000-0000041C0000}"/>
    <cellStyle name="20% - Accent3 3 2 3 4 2 2 2" xfId="7274" xr:uid="{00000000-0005-0000-0000-0000051C0000}"/>
    <cellStyle name="20% - Accent3 3 2 3 4 2 2 2 2" xfId="7275" xr:uid="{00000000-0005-0000-0000-0000061C0000}"/>
    <cellStyle name="20% - Accent3 3 2 3 4 2 2 3" xfId="7276" xr:uid="{00000000-0005-0000-0000-0000071C0000}"/>
    <cellStyle name="20% - Accent3 3 2 3 4 2 3" xfId="7277" xr:uid="{00000000-0005-0000-0000-0000081C0000}"/>
    <cellStyle name="20% - Accent3 3 2 3 4 2 3 2" xfId="7278" xr:uid="{00000000-0005-0000-0000-0000091C0000}"/>
    <cellStyle name="20% - Accent3 3 2 3 4 2 4" xfId="7279" xr:uid="{00000000-0005-0000-0000-00000A1C0000}"/>
    <cellStyle name="20% - Accent3 3 2 3 4 3" xfId="7280" xr:uid="{00000000-0005-0000-0000-00000B1C0000}"/>
    <cellStyle name="20% - Accent3 3 2 3 4 3 2" xfId="7281" xr:uid="{00000000-0005-0000-0000-00000C1C0000}"/>
    <cellStyle name="20% - Accent3 3 2 3 4 3 2 2" xfId="7282" xr:uid="{00000000-0005-0000-0000-00000D1C0000}"/>
    <cellStyle name="20% - Accent3 3 2 3 4 3 3" xfId="7283" xr:uid="{00000000-0005-0000-0000-00000E1C0000}"/>
    <cellStyle name="20% - Accent3 3 2 3 4 4" xfId="7284" xr:uid="{00000000-0005-0000-0000-00000F1C0000}"/>
    <cellStyle name="20% - Accent3 3 2 3 4 4 2" xfId="7285" xr:uid="{00000000-0005-0000-0000-0000101C0000}"/>
    <cellStyle name="20% - Accent3 3 2 3 4 5" xfId="7286" xr:uid="{00000000-0005-0000-0000-0000111C0000}"/>
    <cellStyle name="20% - Accent3 3 2 3 5" xfId="7287" xr:uid="{00000000-0005-0000-0000-0000121C0000}"/>
    <cellStyle name="20% - Accent3 3 2 3 5 2" xfId="7288" xr:uid="{00000000-0005-0000-0000-0000131C0000}"/>
    <cellStyle name="20% - Accent3 3 2 3 5 2 2" xfId="7289" xr:uid="{00000000-0005-0000-0000-0000141C0000}"/>
    <cellStyle name="20% - Accent3 3 2 3 5 2 2 2" xfId="7290" xr:uid="{00000000-0005-0000-0000-0000151C0000}"/>
    <cellStyle name="20% - Accent3 3 2 3 5 2 3" xfId="7291" xr:uid="{00000000-0005-0000-0000-0000161C0000}"/>
    <cellStyle name="20% - Accent3 3 2 3 5 3" xfId="7292" xr:uid="{00000000-0005-0000-0000-0000171C0000}"/>
    <cellStyle name="20% - Accent3 3 2 3 5 3 2" xfId="7293" xr:uid="{00000000-0005-0000-0000-0000181C0000}"/>
    <cellStyle name="20% - Accent3 3 2 3 5 4" xfId="7294" xr:uid="{00000000-0005-0000-0000-0000191C0000}"/>
    <cellStyle name="20% - Accent3 3 2 3 6" xfId="7295" xr:uid="{00000000-0005-0000-0000-00001A1C0000}"/>
    <cellStyle name="20% - Accent3 3 2 3 6 2" xfId="7296" xr:uid="{00000000-0005-0000-0000-00001B1C0000}"/>
    <cellStyle name="20% - Accent3 3 2 3 6 2 2" xfId="7297" xr:uid="{00000000-0005-0000-0000-00001C1C0000}"/>
    <cellStyle name="20% - Accent3 3 2 3 6 3" xfId="7298" xr:uid="{00000000-0005-0000-0000-00001D1C0000}"/>
    <cellStyle name="20% - Accent3 3 2 3 7" xfId="7299" xr:uid="{00000000-0005-0000-0000-00001E1C0000}"/>
    <cellStyle name="20% - Accent3 3 2 3 7 2" xfId="7300" xr:uid="{00000000-0005-0000-0000-00001F1C0000}"/>
    <cellStyle name="20% - Accent3 3 2 3 8" xfId="7301" xr:uid="{00000000-0005-0000-0000-0000201C0000}"/>
    <cellStyle name="20% - Accent3 3 2 3 9" xfId="7302" xr:uid="{00000000-0005-0000-0000-0000211C0000}"/>
    <cellStyle name="20% - Accent3 3 2 4" xfId="7303" xr:uid="{00000000-0005-0000-0000-0000221C0000}"/>
    <cellStyle name="20% - Accent3 3 2 4 2" xfId="7304" xr:uid="{00000000-0005-0000-0000-0000231C0000}"/>
    <cellStyle name="20% - Accent3 3 2 4 2 2" xfId="7305" xr:uid="{00000000-0005-0000-0000-0000241C0000}"/>
    <cellStyle name="20% - Accent3 3 2 4 2 2 2" xfId="7306" xr:uid="{00000000-0005-0000-0000-0000251C0000}"/>
    <cellStyle name="20% - Accent3 3 2 4 2 2 2 2" xfId="7307" xr:uid="{00000000-0005-0000-0000-0000261C0000}"/>
    <cellStyle name="20% - Accent3 3 2 4 2 2 2 2 2" xfId="7308" xr:uid="{00000000-0005-0000-0000-0000271C0000}"/>
    <cellStyle name="20% - Accent3 3 2 4 2 2 2 3" xfId="7309" xr:uid="{00000000-0005-0000-0000-0000281C0000}"/>
    <cellStyle name="20% - Accent3 3 2 4 2 2 3" xfId="7310" xr:uid="{00000000-0005-0000-0000-0000291C0000}"/>
    <cellStyle name="20% - Accent3 3 2 4 2 2 3 2" xfId="7311" xr:uid="{00000000-0005-0000-0000-00002A1C0000}"/>
    <cellStyle name="20% - Accent3 3 2 4 2 2 4" xfId="7312" xr:uid="{00000000-0005-0000-0000-00002B1C0000}"/>
    <cellStyle name="20% - Accent3 3 2 4 2 3" xfId="7313" xr:uid="{00000000-0005-0000-0000-00002C1C0000}"/>
    <cellStyle name="20% - Accent3 3 2 4 2 3 2" xfId="7314" xr:uid="{00000000-0005-0000-0000-00002D1C0000}"/>
    <cellStyle name="20% - Accent3 3 2 4 2 3 2 2" xfId="7315" xr:uid="{00000000-0005-0000-0000-00002E1C0000}"/>
    <cellStyle name="20% - Accent3 3 2 4 2 3 3" xfId="7316" xr:uid="{00000000-0005-0000-0000-00002F1C0000}"/>
    <cellStyle name="20% - Accent3 3 2 4 2 4" xfId="7317" xr:uid="{00000000-0005-0000-0000-0000301C0000}"/>
    <cellStyle name="20% - Accent3 3 2 4 2 4 2" xfId="7318" xr:uid="{00000000-0005-0000-0000-0000311C0000}"/>
    <cellStyle name="20% - Accent3 3 2 4 2 5" xfId="7319" xr:uid="{00000000-0005-0000-0000-0000321C0000}"/>
    <cellStyle name="20% - Accent3 3 2 4 3" xfId="7320" xr:uid="{00000000-0005-0000-0000-0000331C0000}"/>
    <cellStyle name="20% - Accent3 3 2 4 3 2" xfId="7321" xr:uid="{00000000-0005-0000-0000-0000341C0000}"/>
    <cellStyle name="20% - Accent3 3 2 4 3 2 2" xfId="7322" xr:uid="{00000000-0005-0000-0000-0000351C0000}"/>
    <cellStyle name="20% - Accent3 3 2 4 3 2 2 2" xfId="7323" xr:uid="{00000000-0005-0000-0000-0000361C0000}"/>
    <cellStyle name="20% - Accent3 3 2 4 3 2 3" xfId="7324" xr:uid="{00000000-0005-0000-0000-0000371C0000}"/>
    <cellStyle name="20% - Accent3 3 2 4 3 3" xfId="7325" xr:uid="{00000000-0005-0000-0000-0000381C0000}"/>
    <cellStyle name="20% - Accent3 3 2 4 3 3 2" xfId="7326" xr:uid="{00000000-0005-0000-0000-0000391C0000}"/>
    <cellStyle name="20% - Accent3 3 2 4 3 4" xfId="7327" xr:uid="{00000000-0005-0000-0000-00003A1C0000}"/>
    <cellStyle name="20% - Accent3 3 2 4 4" xfId="7328" xr:uid="{00000000-0005-0000-0000-00003B1C0000}"/>
    <cellStyle name="20% - Accent3 3 2 4 4 2" xfId="7329" xr:uid="{00000000-0005-0000-0000-00003C1C0000}"/>
    <cellStyle name="20% - Accent3 3 2 4 4 2 2" xfId="7330" xr:uid="{00000000-0005-0000-0000-00003D1C0000}"/>
    <cellStyle name="20% - Accent3 3 2 4 4 3" xfId="7331" xr:uid="{00000000-0005-0000-0000-00003E1C0000}"/>
    <cellStyle name="20% - Accent3 3 2 4 5" xfId="7332" xr:uid="{00000000-0005-0000-0000-00003F1C0000}"/>
    <cellStyle name="20% - Accent3 3 2 4 5 2" xfId="7333" xr:uid="{00000000-0005-0000-0000-0000401C0000}"/>
    <cellStyle name="20% - Accent3 3 2 4 6" xfId="7334" xr:uid="{00000000-0005-0000-0000-0000411C0000}"/>
    <cellStyle name="20% - Accent3 3 2 4 7" xfId="7335" xr:uid="{00000000-0005-0000-0000-0000421C0000}"/>
    <cellStyle name="20% - Accent3 3 2 5" xfId="7336" xr:uid="{00000000-0005-0000-0000-0000431C0000}"/>
    <cellStyle name="20% - Accent3 3 2 5 2" xfId="7337" xr:uid="{00000000-0005-0000-0000-0000441C0000}"/>
    <cellStyle name="20% - Accent3 3 2 5 2 2" xfId="7338" xr:uid="{00000000-0005-0000-0000-0000451C0000}"/>
    <cellStyle name="20% - Accent3 3 2 5 2 2 2" xfId="7339" xr:uid="{00000000-0005-0000-0000-0000461C0000}"/>
    <cellStyle name="20% - Accent3 3 2 5 2 2 2 2" xfId="7340" xr:uid="{00000000-0005-0000-0000-0000471C0000}"/>
    <cellStyle name="20% - Accent3 3 2 5 2 2 2 2 2" xfId="7341" xr:uid="{00000000-0005-0000-0000-0000481C0000}"/>
    <cellStyle name="20% - Accent3 3 2 5 2 2 2 3" xfId="7342" xr:uid="{00000000-0005-0000-0000-0000491C0000}"/>
    <cellStyle name="20% - Accent3 3 2 5 2 2 3" xfId="7343" xr:uid="{00000000-0005-0000-0000-00004A1C0000}"/>
    <cellStyle name="20% - Accent3 3 2 5 2 2 3 2" xfId="7344" xr:uid="{00000000-0005-0000-0000-00004B1C0000}"/>
    <cellStyle name="20% - Accent3 3 2 5 2 2 4" xfId="7345" xr:uid="{00000000-0005-0000-0000-00004C1C0000}"/>
    <cellStyle name="20% - Accent3 3 2 5 2 3" xfId="7346" xr:uid="{00000000-0005-0000-0000-00004D1C0000}"/>
    <cellStyle name="20% - Accent3 3 2 5 2 3 2" xfId="7347" xr:uid="{00000000-0005-0000-0000-00004E1C0000}"/>
    <cellStyle name="20% - Accent3 3 2 5 2 3 2 2" xfId="7348" xr:uid="{00000000-0005-0000-0000-00004F1C0000}"/>
    <cellStyle name="20% - Accent3 3 2 5 2 3 3" xfId="7349" xr:uid="{00000000-0005-0000-0000-0000501C0000}"/>
    <cellStyle name="20% - Accent3 3 2 5 2 4" xfId="7350" xr:uid="{00000000-0005-0000-0000-0000511C0000}"/>
    <cellStyle name="20% - Accent3 3 2 5 2 4 2" xfId="7351" xr:uid="{00000000-0005-0000-0000-0000521C0000}"/>
    <cellStyle name="20% - Accent3 3 2 5 2 5" xfId="7352" xr:uid="{00000000-0005-0000-0000-0000531C0000}"/>
    <cellStyle name="20% - Accent3 3 2 5 3" xfId="7353" xr:uid="{00000000-0005-0000-0000-0000541C0000}"/>
    <cellStyle name="20% - Accent3 3 2 5 3 2" xfId="7354" xr:uid="{00000000-0005-0000-0000-0000551C0000}"/>
    <cellStyle name="20% - Accent3 3 2 5 3 2 2" xfId="7355" xr:uid="{00000000-0005-0000-0000-0000561C0000}"/>
    <cellStyle name="20% - Accent3 3 2 5 3 2 2 2" xfId="7356" xr:uid="{00000000-0005-0000-0000-0000571C0000}"/>
    <cellStyle name="20% - Accent3 3 2 5 3 2 3" xfId="7357" xr:uid="{00000000-0005-0000-0000-0000581C0000}"/>
    <cellStyle name="20% - Accent3 3 2 5 3 3" xfId="7358" xr:uid="{00000000-0005-0000-0000-0000591C0000}"/>
    <cellStyle name="20% - Accent3 3 2 5 3 3 2" xfId="7359" xr:uid="{00000000-0005-0000-0000-00005A1C0000}"/>
    <cellStyle name="20% - Accent3 3 2 5 3 4" xfId="7360" xr:uid="{00000000-0005-0000-0000-00005B1C0000}"/>
    <cellStyle name="20% - Accent3 3 2 5 4" xfId="7361" xr:uid="{00000000-0005-0000-0000-00005C1C0000}"/>
    <cellStyle name="20% - Accent3 3 2 5 4 2" xfId="7362" xr:uid="{00000000-0005-0000-0000-00005D1C0000}"/>
    <cellStyle name="20% - Accent3 3 2 5 4 2 2" xfId="7363" xr:uid="{00000000-0005-0000-0000-00005E1C0000}"/>
    <cellStyle name="20% - Accent3 3 2 5 4 3" xfId="7364" xr:uid="{00000000-0005-0000-0000-00005F1C0000}"/>
    <cellStyle name="20% - Accent3 3 2 5 5" xfId="7365" xr:uid="{00000000-0005-0000-0000-0000601C0000}"/>
    <cellStyle name="20% - Accent3 3 2 5 5 2" xfId="7366" xr:uid="{00000000-0005-0000-0000-0000611C0000}"/>
    <cellStyle name="20% - Accent3 3 2 5 6" xfId="7367" xr:uid="{00000000-0005-0000-0000-0000621C0000}"/>
    <cellStyle name="20% - Accent3 3 2 5 7" xfId="7368" xr:uid="{00000000-0005-0000-0000-0000631C0000}"/>
    <cellStyle name="20% - Accent3 3 2 6" xfId="7369" xr:uid="{00000000-0005-0000-0000-0000641C0000}"/>
    <cellStyle name="20% - Accent3 3 2 6 2" xfId="7370" xr:uid="{00000000-0005-0000-0000-0000651C0000}"/>
    <cellStyle name="20% - Accent3 3 2 6 2 2" xfId="7371" xr:uid="{00000000-0005-0000-0000-0000661C0000}"/>
    <cellStyle name="20% - Accent3 3 2 6 2 2 2" xfId="7372" xr:uid="{00000000-0005-0000-0000-0000671C0000}"/>
    <cellStyle name="20% - Accent3 3 2 6 2 2 2 2" xfId="7373" xr:uid="{00000000-0005-0000-0000-0000681C0000}"/>
    <cellStyle name="20% - Accent3 3 2 6 2 2 3" xfId="7374" xr:uid="{00000000-0005-0000-0000-0000691C0000}"/>
    <cellStyle name="20% - Accent3 3 2 6 2 3" xfId="7375" xr:uid="{00000000-0005-0000-0000-00006A1C0000}"/>
    <cellStyle name="20% - Accent3 3 2 6 2 3 2" xfId="7376" xr:uid="{00000000-0005-0000-0000-00006B1C0000}"/>
    <cellStyle name="20% - Accent3 3 2 6 2 4" xfId="7377" xr:uid="{00000000-0005-0000-0000-00006C1C0000}"/>
    <cellStyle name="20% - Accent3 3 2 6 3" xfId="7378" xr:uid="{00000000-0005-0000-0000-00006D1C0000}"/>
    <cellStyle name="20% - Accent3 3 2 6 3 2" xfId="7379" xr:uid="{00000000-0005-0000-0000-00006E1C0000}"/>
    <cellStyle name="20% - Accent3 3 2 6 3 2 2" xfId="7380" xr:uid="{00000000-0005-0000-0000-00006F1C0000}"/>
    <cellStyle name="20% - Accent3 3 2 6 3 3" xfId="7381" xr:uid="{00000000-0005-0000-0000-0000701C0000}"/>
    <cellStyle name="20% - Accent3 3 2 6 4" xfId="7382" xr:uid="{00000000-0005-0000-0000-0000711C0000}"/>
    <cellStyle name="20% - Accent3 3 2 6 4 2" xfId="7383" xr:uid="{00000000-0005-0000-0000-0000721C0000}"/>
    <cellStyle name="20% - Accent3 3 2 6 5" xfId="7384" xr:uid="{00000000-0005-0000-0000-0000731C0000}"/>
    <cellStyle name="20% - Accent3 3 2 6 6" xfId="7385" xr:uid="{00000000-0005-0000-0000-0000741C0000}"/>
    <cellStyle name="20% - Accent3 3 2 7" xfId="7386" xr:uid="{00000000-0005-0000-0000-0000751C0000}"/>
    <cellStyle name="20% - Accent3 3 2 7 2" xfId="7387" xr:uid="{00000000-0005-0000-0000-0000761C0000}"/>
    <cellStyle name="20% - Accent3 3 2 7 2 2" xfId="7388" xr:uid="{00000000-0005-0000-0000-0000771C0000}"/>
    <cellStyle name="20% - Accent3 3 2 7 2 2 2" xfId="7389" xr:uid="{00000000-0005-0000-0000-0000781C0000}"/>
    <cellStyle name="20% - Accent3 3 2 7 2 3" xfId="7390" xr:uid="{00000000-0005-0000-0000-0000791C0000}"/>
    <cellStyle name="20% - Accent3 3 2 7 3" xfId="7391" xr:uid="{00000000-0005-0000-0000-00007A1C0000}"/>
    <cellStyle name="20% - Accent3 3 2 7 3 2" xfId="7392" xr:uid="{00000000-0005-0000-0000-00007B1C0000}"/>
    <cellStyle name="20% - Accent3 3 2 7 4" xfId="7393" xr:uid="{00000000-0005-0000-0000-00007C1C0000}"/>
    <cellStyle name="20% - Accent3 3 2 8" xfId="7394" xr:uid="{00000000-0005-0000-0000-00007D1C0000}"/>
    <cellStyle name="20% - Accent3 3 2 8 2" xfId="7395" xr:uid="{00000000-0005-0000-0000-00007E1C0000}"/>
    <cellStyle name="20% - Accent3 3 2 8 2 2" xfId="7396" xr:uid="{00000000-0005-0000-0000-00007F1C0000}"/>
    <cellStyle name="20% - Accent3 3 2 8 3" xfId="7397" xr:uid="{00000000-0005-0000-0000-0000801C0000}"/>
    <cellStyle name="20% - Accent3 3 2 9" xfId="7398" xr:uid="{00000000-0005-0000-0000-0000811C0000}"/>
    <cellStyle name="20% - Accent3 3 2 9 2" xfId="7399" xr:uid="{00000000-0005-0000-0000-0000821C0000}"/>
    <cellStyle name="20% - Accent3 3 3" xfId="7400" xr:uid="{00000000-0005-0000-0000-0000831C0000}"/>
    <cellStyle name="20% - Accent3 3 3 2" xfId="7401" xr:uid="{00000000-0005-0000-0000-0000841C0000}"/>
    <cellStyle name="20% - Accent3 3 3 2 2" xfId="7402" xr:uid="{00000000-0005-0000-0000-0000851C0000}"/>
    <cellStyle name="20% - Accent3 3 3 2 2 2" xfId="7403" xr:uid="{00000000-0005-0000-0000-0000861C0000}"/>
    <cellStyle name="20% - Accent3 3 3 2 2 2 2" xfId="7404" xr:uid="{00000000-0005-0000-0000-0000871C0000}"/>
    <cellStyle name="20% - Accent3 3 3 2 2 2 2 2" xfId="7405" xr:uid="{00000000-0005-0000-0000-0000881C0000}"/>
    <cellStyle name="20% - Accent3 3 3 2 2 2 2 2 2" xfId="7406" xr:uid="{00000000-0005-0000-0000-0000891C0000}"/>
    <cellStyle name="20% - Accent3 3 3 2 2 2 2 3" xfId="7407" xr:uid="{00000000-0005-0000-0000-00008A1C0000}"/>
    <cellStyle name="20% - Accent3 3 3 2 2 2 3" xfId="7408" xr:uid="{00000000-0005-0000-0000-00008B1C0000}"/>
    <cellStyle name="20% - Accent3 3 3 2 2 2 3 2" xfId="7409" xr:uid="{00000000-0005-0000-0000-00008C1C0000}"/>
    <cellStyle name="20% - Accent3 3 3 2 2 2 4" xfId="7410" xr:uid="{00000000-0005-0000-0000-00008D1C0000}"/>
    <cellStyle name="20% - Accent3 3 3 2 2 3" xfId="7411" xr:uid="{00000000-0005-0000-0000-00008E1C0000}"/>
    <cellStyle name="20% - Accent3 3 3 2 2 3 2" xfId="7412" xr:uid="{00000000-0005-0000-0000-00008F1C0000}"/>
    <cellStyle name="20% - Accent3 3 3 2 2 3 2 2" xfId="7413" xr:uid="{00000000-0005-0000-0000-0000901C0000}"/>
    <cellStyle name="20% - Accent3 3 3 2 2 3 3" xfId="7414" xr:uid="{00000000-0005-0000-0000-0000911C0000}"/>
    <cellStyle name="20% - Accent3 3 3 2 2 4" xfId="7415" xr:uid="{00000000-0005-0000-0000-0000921C0000}"/>
    <cellStyle name="20% - Accent3 3 3 2 2 4 2" xfId="7416" xr:uid="{00000000-0005-0000-0000-0000931C0000}"/>
    <cellStyle name="20% - Accent3 3 3 2 2 5" xfId="7417" xr:uid="{00000000-0005-0000-0000-0000941C0000}"/>
    <cellStyle name="20% - Accent3 3 3 2 3" xfId="7418" xr:uid="{00000000-0005-0000-0000-0000951C0000}"/>
    <cellStyle name="20% - Accent3 3 3 2 3 2" xfId="7419" xr:uid="{00000000-0005-0000-0000-0000961C0000}"/>
    <cellStyle name="20% - Accent3 3 3 2 3 2 2" xfId="7420" xr:uid="{00000000-0005-0000-0000-0000971C0000}"/>
    <cellStyle name="20% - Accent3 3 3 2 3 2 2 2" xfId="7421" xr:uid="{00000000-0005-0000-0000-0000981C0000}"/>
    <cellStyle name="20% - Accent3 3 3 2 3 2 3" xfId="7422" xr:uid="{00000000-0005-0000-0000-0000991C0000}"/>
    <cellStyle name="20% - Accent3 3 3 2 3 3" xfId="7423" xr:uid="{00000000-0005-0000-0000-00009A1C0000}"/>
    <cellStyle name="20% - Accent3 3 3 2 3 3 2" xfId="7424" xr:uid="{00000000-0005-0000-0000-00009B1C0000}"/>
    <cellStyle name="20% - Accent3 3 3 2 3 4" xfId="7425" xr:uid="{00000000-0005-0000-0000-00009C1C0000}"/>
    <cellStyle name="20% - Accent3 3 3 2 4" xfId="7426" xr:uid="{00000000-0005-0000-0000-00009D1C0000}"/>
    <cellStyle name="20% - Accent3 3 3 2 4 2" xfId="7427" xr:uid="{00000000-0005-0000-0000-00009E1C0000}"/>
    <cellStyle name="20% - Accent3 3 3 2 4 2 2" xfId="7428" xr:uid="{00000000-0005-0000-0000-00009F1C0000}"/>
    <cellStyle name="20% - Accent3 3 3 2 4 3" xfId="7429" xr:uid="{00000000-0005-0000-0000-0000A01C0000}"/>
    <cellStyle name="20% - Accent3 3 3 2 5" xfId="7430" xr:uid="{00000000-0005-0000-0000-0000A11C0000}"/>
    <cellStyle name="20% - Accent3 3 3 2 5 2" xfId="7431" xr:uid="{00000000-0005-0000-0000-0000A21C0000}"/>
    <cellStyle name="20% - Accent3 3 3 2 6" xfId="7432" xr:uid="{00000000-0005-0000-0000-0000A31C0000}"/>
    <cellStyle name="20% - Accent3 3 3 3" xfId="7433" xr:uid="{00000000-0005-0000-0000-0000A41C0000}"/>
    <cellStyle name="20% - Accent3 3 3 3 2" xfId="7434" xr:uid="{00000000-0005-0000-0000-0000A51C0000}"/>
    <cellStyle name="20% - Accent3 3 3 3 2 2" xfId="7435" xr:uid="{00000000-0005-0000-0000-0000A61C0000}"/>
    <cellStyle name="20% - Accent3 3 3 3 2 2 2" xfId="7436" xr:uid="{00000000-0005-0000-0000-0000A71C0000}"/>
    <cellStyle name="20% - Accent3 3 3 3 2 2 2 2" xfId="7437" xr:uid="{00000000-0005-0000-0000-0000A81C0000}"/>
    <cellStyle name="20% - Accent3 3 3 3 2 2 2 2 2" xfId="7438" xr:uid="{00000000-0005-0000-0000-0000A91C0000}"/>
    <cellStyle name="20% - Accent3 3 3 3 2 2 2 3" xfId="7439" xr:uid="{00000000-0005-0000-0000-0000AA1C0000}"/>
    <cellStyle name="20% - Accent3 3 3 3 2 2 3" xfId="7440" xr:uid="{00000000-0005-0000-0000-0000AB1C0000}"/>
    <cellStyle name="20% - Accent3 3 3 3 2 2 3 2" xfId="7441" xr:uid="{00000000-0005-0000-0000-0000AC1C0000}"/>
    <cellStyle name="20% - Accent3 3 3 3 2 2 4" xfId="7442" xr:uid="{00000000-0005-0000-0000-0000AD1C0000}"/>
    <cellStyle name="20% - Accent3 3 3 3 2 3" xfId="7443" xr:uid="{00000000-0005-0000-0000-0000AE1C0000}"/>
    <cellStyle name="20% - Accent3 3 3 3 2 3 2" xfId="7444" xr:uid="{00000000-0005-0000-0000-0000AF1C0000}"/>
    <cellStyle name="20% - Accent3 3 3 3 2 3 2 2" xfId="7445" xr:uid="{00000000-0005-0000-0000-0000B01C0000}"/>
    <cellStyle name="20% - Accent3 3 3 3 2 3 3" xfId="7446" xr:uid="{00000000-0005-0000-0000-0000B11C0000}"/>
    <cellStyle name="20% - Accent3 3 3 3 2 4" xfId="7447" xr:uid="{00000000-0005-0000-0000-0000B21C0000}"/>
    <cellStyle name="20% - Accent3 3 3 3 2 4 2" xfId="7448" xr:uid="{00000000-0005-0000-0000-0000B31C0000}"/>
    <cellStyle name="20% - Accent3 3 3 3 2 5" xfId="7449" xr:uid="{00000000-0005-0000-0000-0000B41C0000}"/>
    <cellStyle name="20% - Accent3 3 3 3 3" xfId="7450" xr:uid="{00000000-0005-0000-0000-0000B51C0000}"/>
    <cellStyle name="20% - Accent3 3 3 3 3 2" xfId="7451" xr:uid="{00000000-0005-0000-0000-0000B61C0000}"/>
    <cellStyle name="20% - Accent3 3 3 3 3 2 2" xfId="7452" xr:uid="{00000000-0005-0000-0000-0000B71C0000}"/>
    <cellStyle name="20% - Accent3 3 3 3 3 2 2 2" xfId="7453" xr:uid="{00000000-0005-0000-0000-0000B81C0000}"/>
    <cellStyle name="20% - Accent3 3 3 3 3 2 3" xfId="7454" xr:uid="{00000000-0005-0000-0000-0000B91C0000}"/>
    <cellStyle name="20% - Accent3 3 3 3 3 3" xfId="7455" xr:uid="{00000000-0005-0000-0000-0000BA1C0000}"/>
    <cellStyle name="20% - Accent3 3 3 3 3 3 2" xfId="7456" xr:uid="{00000000-0005-0000-0000-0000BB1C0000}"/>
    <cellStyle name="20% - Accent3 3 3 3 3 4" xfId="7457" xr:uid="{00000000-0005-0000-0000-0000BC1C0000}"/>
    <cellStyle name="20% - Accent3 3 3 3 4" xfId="7458" xr:uid="{00000000-0005-0000-0000-0000BD1C0000}"/>
    <cellStyle name="20% - Accent3 3 3 3 4 2" xfId="7459" xr:uid="{00000000-0005-0000-0000-0000BE1C0000}"/>
    <cellStyle name="20% - Accent3 3 3 3 4 2 2" xfId="7460" xr:uid="{00000000-0005-0000-0000-0000BF1C0000}"/>
    <cellStyle name="20% - Accent3 3 3 3 4 3" xfId="7461" xr:uid="{00000000-0005-0000-0000-0000C01C0000}"/>
    <cellStyle name="20% - Accent3 3 3 3 5" xfId="7462" xr:uid="{00000000-0005-0000-0000-0000C11C0000}"/>
    <cellStyle name="20% - Accent3 3 3 3 5 2" xfId="7463" xr:uid="{00000000-0005-0000-0000-0000C21C0000}"/>
    <cellStyle name="20% - Accent3 3 3 3 6" xfId="7464" xr:uid="{00000000-0005-0000-0000-0000C31C0000}"/>
    <cellStyle name="20% - Accent3 3 3 4" xfId="7465" xr:uid="{00000000-0005-0000-0000-0000C41C0000}"/>
    <cellStyle name="20% - Accent3 3 3 4 2" xfId="7466" xr:uid="{00000000-0005-0000-0000-0000C51C0000}"/>
    <cellStyle name="20% - Accent3 3 3 4 2 2" xfId="7467" xr:uid="{00000000-0005-0000-0000-0000C61C0000}"/>
    <cellStyle name="20% - Accent3 3 3 4 2 2 2" xfId="7468" xr:uid="{00000000-0005-0000-0000-0000C71C0000}"/>
    <cellStyle name="20% - Accent3 3 3 4 2 2 2 2" xfId="7469" xr:uid="{00000000-0005-0000-0000-0000C81C0000}"/>
    <cellStyle name="20% - Accent3 3 3 4 2 2 3" xfId="7470" xr:uid="{00000000-0005-0000-0000-0000C91C0000}"/>
    <cellStyle name="20% - Accent3 3 3 4 2 3" xfId="7471" xr:uid="{00000000-0005-0000-0000-0000CA1C0000}"/>
    <cellStyle name="20% - Accent3 3 3 4 2 3 2" xfId="7472" xr:uid="{00000000-0005-0000-0000-0000CB1C0000}"/>
    <cellStyle name="20% - Accent3 3 3 4 2 4" xfId="7473" xr:uid="{00000000-0005-0000-0000-0000CC1C0000}"/>
    <cellStyle name="20% - Accent3 3 3 4 3" xfId="7474" xr:uid="{00000000-0005-0000-0000-0000CD1C0000}"/>
    <cellStyle name="20% - Accent3 3 3 4 3 2" xfId="7475" xr:uid="{00000000-0005-0000-0000-0000CE1C0000}"/>
    <cellStyle name="20% - Accent3 3 3 4 3 2 2" xfId="7476" xr:uid="{00000000-0005-0000-0000-0000CF1C0000}"/>
    <cellStyle name="20% - Accent3 3 3 4 3 3" xfId="7477" xr:uid="{00000000-0005-0000-0000-0000D01C0000}"/>
    <cellStyle name="20% - Accent3 3 3 4 4" xfId="7478" xr:uid="{00000000-0005-0000-0000-0000D11C0000}"/>
    <cellStyle name="20% - Accent3 3 3 4 4 2" xfId="7479" xr:uid="{00000000-0005-0000-0000-0000D21C0000}"/>
    <cellStyle name="20% - Accent3 3 3 4 5" xfId="7480" xr:uid="{00000000-0005-0000-0000-0000D31C0000}"/>
    <cellStyle name="20% - Accent3 3 3 5" xfId="7481" xr:uid="{00000000-0005-0000-0000-0000D41C0000}"/>
    <cellStyle name="20% - Accent3 3 3 5 2" xfId="7482" xr:uid="{00000000-0005-0000-0000-0000D51C0000}"/>
    <cellStyle name="20% - Accent3 3 3 5 2 2" xfId="7483" xr:uid="{00000000-0005-0000-0000-0000D61C0000}"/>
    <cellStyle name="20% - Accent3 3 3 5 2 2 2" xfId="7484" xr:uid="{00000000-0005-0000-0000-0000D71C0000}"/>
    <cellStyle name="20% - Accent3 3 3 5 2 3" xfId="7485" xr:uid="{00000000-0005-0000-0000-0000D81C0000}"/>
    <cellStyle name="20% - Accent3 3 3 5 3" xfId="7486" xr:uid="{00000000-0005-0000-0000-0000D91C0000}"/>
    <cellStyle name="20% - Accent3 3 3 5 3 2" xfId="7487" xr:uid="{00000000-0005-0000-0000-0000DA1C0000}"/>
    <cellStyle name="20% - Accent3 3 3 5 4" xfId="7488" xr:uid="{00000000-0005-0000-0000-0000DB1C0000}"/>
    <cellStyle name="20% - Accent3 3 3 6" xfId="7489" xr:uid="{00000000-0005-0000-0000-0000DC1C0000}"/>
    <cellStyle name="20% - Accent3 3 3 6 2" xfId="7490" xr:uid="{00000000-0005-0000-0000-0000DD1C0000}"/>
    <cellStyle name="20% - Accent3 3 3 6 2 2" xfId="7491" xr:uid="{00000000-0005-0000-0000-0000DE1C0000}"/>
    <cellStyle name="20% - Accent3 3 3 6 3" xfId="7492" xr:uid="{00000000-0005-0000-0000-0000DF1C0000}"/>
    <cellStyle name="20% - Accent3 3 3 7" xfId="7493" xr:uid="{00000000-0005-0000-0000-0000E01C0000}"/>
    <cellStyle name="20% - Accent3 3 3 7 2" xfId="7494" xr:uid="{00000000-0005-0000-0000-0000E11C0000}"/>
    <cellStyle name="20% - Accent3 3 3 8" xfId="7495" xr:uid="{00000000-0005-0000-0000-0000E21C0000}"/>
    <cellStyle name="20% - Accent3 3 3 9" xfId="7496" xr:uid="{00000000-0005-0000-0000-0000E31C0000}"/>
    <cellStyle name="20% - Accent3 3 4" xfId="7497" xr:uid="{00000000-0005-0000-0000-0000E41C0000}"/>
    <cellStyle name="20% - Accent3 3 4 2" xfId="7498" xr:uid="{00000000-0005-0000-0000-0000E51C0000}"/>
    <cellStyle name="20% - Accent3 3 4 2 2" xfId="7499" xr:uid="{00000000-0005-0000-0000-0000E61C0000}"/>
    <cellStyle name="20% - Accent3 3 4 2 2 2" xfId="7500" xr:uid="{00000000-0005-0000-0000-0000E71C0000}"/>
    <cellStyle name="20% - Accent3 3 4 2 2 2 2" xfId="7501" xr:uid="{00000000-0005-0000-0000-0000E81C0000}"/>
    <cellStyle name="20% - Accent3 3 4 2 2 2 2 2" xfId="7502" xr:uid="{00000000-0005-0000-0000-0000E91C0000}"/>
    <cellStyle name="20% - Accent3 3 4 2 2 2 2 2 2" xfId="7503" xr:uid="{00000000-0005-0000-0000-0000EA1C0000}"/>
    <cellStyle name="20% - Accent3 3 4 2 2 2 2 3" xfId="7504" xr:uid="{00000000-0005-0000-0000-0000EB1C0000}"/>
    <cellStyle name="20% - Accent3 3 4 2 2 2 3" xfId="7505" xr:uid="{00000000-0005-0000-0000-0000EC1C0000}"/>
    <cellStyle name="20% - Accent3 3 4 2 2 2 3 2" xfId="7506" xr:uid="{00000000-0005-0000-0000-0000ED1C0000}"/>
    <cellStyle name="20% - Accent3 3 4 2 2 2 4" xfId="7507" xr:uid="{00000000-0005-0000-0000-0000EE1C0000}"/>
    <cellStyle name="20% - Accent3 3 4 2 2 3" xfId="7508" xr:uid="{00000000-0005-0000-0000-0000EF1C0000}"/>
    <cellStyle name="20% - Accent3 3 4 2 2 3 2" xfId="7509" xr:uid="{00000000-0005-0000-0000-0000F01C0000}"/>
    <cellStyle name="20% - Accent3 3 4 2 2 3 2 2" xfId="7510" xr:uid="{00000000-0005-0000-0000-0000F11C0000}"/>
    <cellStyle name="20% - Accent3 3 4 2 2 3 3" xfId="7511" xr:uid="{00000000-0005-0000-0000-0000F21C0000}"/>
    <cellStyle name="20% - Accent3 3 4 2 2 4" xfId="7512" xr:uid="{00000000-0005-0000-0000-0000F31C0000}"/>
    <cellStyle name="20% - Accent3 3 4 2 2 4 2" xfId="7513" xr:uid="{00000000-0005-0000-0000-0000F41C0000}"/>
    <cellStyle name="20% - Accent3 3 4 2 2 5" xfId="7514" xr:uid="{00000000-0005-0000-0000-0000F51C0000}"/>
    <cellStyle name="20% - Accent3 3 4 2 2 6" xfId="7515" xr:uid="{00000000-0005-0000-0000-0000F61C0000}"/>
    <cellStyle name="20% - Accent3 3 4 2 3" xfId="7516" xr:uid="{00000000-0005-0000-0000-0000F71C0000}"/>
    <cellStyle name="20% - Accent3 3 4 2 3 2" xfId="7517" xr:uid="{00000000-0005-0000-0000-0000F81C0000}"/>
    <cellStyle name="20% - Accent3 3 4 2 3 2 2" xfId="7518" xr:uid="{00000000-0005-0000-0000-0000F91C0000}"/>
    <cellStyle name="20% - Accent3 3 4 2 3 2 2 2" xfId="7519" xr:uid="{00000000-0005-0000-0000-0000FA1C0000}"/>
    <cellStyle name="20% - Accent3 3 4 2 3 2 3" xfId="7520" xr:uid="{00000000-0005-0000-0000-0000FB1C0000}"/>
    <cellStyle name="20% - Accent3 3 4 2 3 3" xfId="7521" xr:uid="{00000000-0005-0000-0000-0000FC1C0000}"/>
    <cellStyle name="20% - Accent3 3 4 2 3 3 2" xfId="7522" xr:uid="{00000000-0005-0000-0000-0000FD1C0000}"/>
    <cellStyle name="20% - Accent3 3 4 2 3 4" xfId="7523" xr:uid="{00000000-0005-0000-0000-0000FE1C0000}"/>
    <cellStyle name="20% - Accent3 3 4 2 3 5" xfId="7524" xr:uid="{00000000-0005-0000-0000-0000FF1C0000}"/>
    <cellStyle name="20% - Accent3 3 4 2 4" xfId="7525" xr:uid="{00000000-0005-0000-0000-0000001D0000}"/>
    <cellStyle name="20% - Accent3 3 4 2 4 2" xfId="7526" xr:uid="{00000000-0005-0000-0000-0000011D0000}"/>
    <cellStyle name="20% - Accent3 3 4 2 4 2 2" xfId="7527" xr:uid="{00000000-0005-0000-0000-0000021D0000}"/>
    <cellStyle name="20% - Accent3 3 4 2 4 3" xfId="7528" xr:uid="{00000000-0005-0000-0000-0000031D0000}"/>
    <cellStyle name="20% - Accent3 3 4 2 5" xfId="7529" xr:uid="{00000000-0005-0000-0000-0000041D0000}"/>
    <cellStyle name="20% - Accent3 3 4 2 5 2" xfId="7530" xr:uid="{00000000-0005-0000-0000-0000051D0000}"/>
    <cellStyle name="20% - Accent3 3 4 2 6" xfId="7531" xr:uid="{00000000-0005-0000-0000-0000061D0000}"/>
    <cellStyle name="20% - Accent3 3 4 2 7" xfId="7532" xr:uid="{00000000-0005-0000-0000-0000071D0000}"/>
    <cellStyle name="20% - Accent3 3 4 3" xfId="7533" xr:uid="{00000000-0005-0000-0000-0000081D0000}"/>
    <cellStyle name="20% - Accent3 3 4 3 2" xfId="7534" xr:uid="{00000000-0005-0000-0000-0000091D0000}"/>
    <cellStyle name="20% - Accent3 3 4 3 2 2" xfId="7535" xr:uid="{00000000-0005-0000-0000-00000A1D0000}"/>
    <cellStyle name="20% - Accent3 3 4 3 2 2 2" xfId="7536" xr:uid="{00000000-0005-0000-0000-00000B1D0000}"/>
    <cellStyle name="20% - Accent3 3 4 3 2 2 2 2" xfId="7537" xr:uid="{00000000-0005-0000-0000-00000C1D0000}"/>
    <cellStyle name="20% - Accent3 3 4 3 2 2 2 2 2" xfId="7538" xr:uid="{00000000-0005-0000-0000-00000D1D0000}"/>
    <cellStyle name="20% - Accent3 3 4 3 2 2 2 3" xfId="7539" xr:uid="{00000000-0005-0000-0000-00000E1D0000}"/>
    <cellStyle name="20% - Accent3 3 4 3 2 2 3" xfId="7540" xr:uid="{00000000-0005-0000-0000-00000F1D0000}"/>
    <cellStyle name="20% - Accent3 3 4 3 2 2 3 2" xfId="7541" xr:uid="{00000000-0005-0000-0000-0000101D0000}"/>
    <cellStyle name="20% - Accent3 3 4 3 2 2 4" xfId="7542" xr:uid="{00000000-0005-0000-0000-0000111D0000}"/>
    <cellStyle name="20% - Accent3 3 4 3 2 3" xfId="7543" xr:uid="{00000000-0005-0000-0000-0000121D0000}"/>
    <cellStyle name="20% - Accent3 3 4 3 2 3 2" xfId="7544" xr:uid="{00000000-0005-0000-0000-0000131D0000}"/>
    <cellStyle name="20% - Accent3 3 4 3 2 3 2 2" xfId="7545" xr:uid="{00000000-0005-0000-0000-0000141D0000}"/>
    <cellStyle name="20% - Accent3 3 4 3 2 3 3" xfId="7546" xr:uid="{00000000-0005-0000-0000-0000151D0000}"/>
    <cellStyle name="20% - Accent3 3 4 3 2 4" xfId="7547" xr:uid="{00000000-0005-0000-0000-0000161D0000}"/>
    <cellStyle name="20% - Accent3 3 4 3 2 4 2" xfId="7548" xr:uid="{00000000-0005-0000-0000-0000171D0000}"/>
    <cellStyle name="20% - Accent3 3 4 3 2 5" xfId="7549" xr:uid="{00000000-0005-0000-0000-0000181D0000}"/>
    <cellStyle name="20% - Accent3 3 4 3 3" xfId="7550" xr:uid="{00000000-0005-0000-0000-0000191D0000}"/>
    <cellStyle name="20% - Accent3 3 4 3 3 2" xfId="7551" xr:uid="{00000000-0005-0000-0000-00001A1D0000}"/>
    <cellStyle name="20% - Accent3 3 4 3 3 2 2" xfId="7552" xr:uid="{00000000-0005-0000-0000-00001B1D0000}"/>
    <cellStyle name="20% - Accent3 3 4 3 3 2 2 2" xfId="7553" xr:uid="{00000000-0005-0000-0000-00001C1D0000}"/>
    <cellStyle name="20% - Accent3 3 4 3 3 2 3" xfId="7554" xr:uid="{00000000-0005-0000-0000-00001D1D0000}"/>
    <cellStyle name="20% - Accent3 3 4 3 3 3" xfId="7555" xr:uid="{00000000-0005-0000-0000-00001E1D0000}"/>
    <cellStyle name="20% - Accent3 3 4 3 3 3 2" xfId="7556" xr:uid="{00000000-0005-0000-0000-00001F1D0000}"/>
    <cellStyle name="20% - Accent3 3 4 3 3 4" xfId="7557" xr:uid="{00000000-0005-0000-0000-0000201D0000}"/>
    <cellStyle name="20% - Accent3 3 4 3 4" xfId="7558" xr:uid="{00000000-0005-0000-0000-0000211D0000}"/>
    <cellStyle name="20% - Accent3 3 4 3 4 2" xfId="7559" xr:uid="{00000000-0005-0000-0000-0000221D0000}"/>
    <cellStyle name="20% - Accent3 3 4 3 4 2 2" xfId="7560" xr:uid="{00000000-0005-0000-0000-0000231D0000}"/>
    <cellStyle name="20% - Accent3 3 4 3 4 3" xfId="7561" xr:uid="{00000000-0005-0000-0000-0000241D0000}"/>
    <cellStyle name="20% - Accent3 3 4 3 5" xfId="7562" xr:uid="{00000000-0005-0000-0000-0000251D0000}"/>
    <cellStyle name="20% - Accent3 3 4 3 5 2" xfId="7563" xr:uid="{00000000-0005-0000-0000-0000261D0000}"/>
    <cellStyle name="20% - Accent3 3 4 3 6" xfId="7564" xr:uid="{00000000-0005-0000-0000-0000271D0000}"/>
    <cellStyle name="20% - Accent3 3 4 3 7" xfId="7565" xr:uid="{00000000-0005-0000-0000-0000281D0000}"/>
    <cellStyle name="20% - Accent3 3 4 4" xfId="7566" xr:uid="{00000000-0005-0000-0000-0000291D0000}"/>
    <cellStyle name="20% - Accent3 3 4 4 2" xfId="7567" xr:uid="{00000000-0005-0000-0000-00002A1D0000}"/>
    <cellStyle name="20% - Accent3 3 4 4 2 2" xfId="7568" xr:uid="{00000000-0005-0000-0000-00002B1D0000}"/>
    <cellStyle name="20% - Accent3 3 4 4 2 2 2" xfId="7569" xr:uid="{00000000-0005-0000-0000-00002C1D0000}"/>
    <cellStyle name="20% - Accent3 3 4 4 2 2 2 2" xfId="7570" xr:uid="{00000000-0005-0000-0000-00002D1D0000}"/>
    <cellStyle name="20% - Accent3 3 4 4 2 2 3" xfId="7571" xr:uid="{00000000-0005-0000-0000-00002E1D0000}"/>
    <cellStyle name="20% - Accent3 3 4 4 2 3" xfId="7572" xr:uid="{00000000-0005-0000-0000-00002F1D0000}"/>
    <cellStyle name="20% - Accent3 3 4 4 2 3 2" xfId="7573" xr:uid="{00000000-0005-0000-0000-0000301D0000}"/>
    <cellStyle name="20% - Accent3 3 4 4 2 4" xfId="7574" xr:uid="{00000000-0005-0000-0000-0000311D0000}"/>
    <cellStyle name="20% - Accent3 3 4 4 3" xfId="7575" xr:uid="{00000000-0005-0000-0000-0000321D0000}"/>
    <cellStyle name="20% - Accent3 3 4 4 3 2" xfId="7576" xr:uid="{00000000-0005-0000-0000-0000331D0000}"/>
    <cellStyle name="20% - Accent3 3 4 4 3 2 2" xfId="7577" xr:uid="{00000000-0005-0000-0000-0000341D0000}"/>
    <cellStyle name="20% - Accent3 3 4 4 3 3" xfId="7578" xr:uid="{00000000-0005-0000-0000-0000351D0000}"/>
    <cellStyle name="20% - Accent3 3 4 4 4" xfId="7579" xr:uid="{00000000-0005-0000-0000-0000361D0000}"/>
    <cellStyle name="20% - Accent3 3 4 4 4 2" xfId="7580" xr:uid="{00000000-0005-0000-0000-0000371D0000}"/>
    <cellStyle name="20% - Accent3 3 4 4 5" xfId="7581" xr:uid="{00000000-0005-0000-0000-0000381D0000}"/>
    <cellStyle name="20% - Accent3 3 4 4 6" xfId="7582" xr:uid="{00000000-0005-0000-0000-0000391D0000}"/>
    <cellStyle name="20% - Accent3 3 4 5" xfId="7583" xr:uid="{00000000-0005-0000-0000-00003A1D0000}"/>
    <cellStyle name="20% - Accent3 3 4 5 2" xfId="7584" xr:uid="{00000000-0005-0000-0000-00003B1D0000}"/>
    <cellStyle name="20% - Accent3 3 4 5 2 2" xfId="7585" xr:uid="{00000000-0005-0000-0000-00003C1D0000}"/>
    <cellStyle name="20% - Accent3 3 4 5 2 2 2" xfId="7586" xr:uid="{00000000-0005-0000-0000-00003D1D0000}"/>
    <cellStyle name="20% - Accent3 3 4 5 2 3" xfId="7587" xr:uid="{00000000-0005-0000-0000-00003E1D0000}"/>
    <cellStyle name="20% - Accent3 3 4 5 3" xfId="7588" xr:uid="{00000000-0005-0000-0000-00003F1D0000}"/>
    <cellStyle name="20% - Accent3 3 4 5 3 2" xfId="7589" xr:uid="{00000000-0005-0000-0000-0000401D0000}"/>
    <cellStyle name="20% - Accent3 3 4 5 4" xfId="7590" xr:uid="{00000000-0005-0000-0000-0000411D0000}"/>
    <cellStyle name="20% - Accent3 3 4 5 5" xfId="7591" xr:uid="{00000000-0005-0000-0000-0000421D0000}"/>
    <cellStyle name="20% - Accent3 3 4 6" xfId="7592" xr:uid="{00000000-0005-0000-0000-0000431D0000}"/>
    <cellStyle name="20% - Accent3 3 4 6 2" xfId="7593" xr:uid="{00000000-0005-0000-0000-0000441D0000}"/>
    <cellStyle name="20% - Accent3 3 4 6 2 2" xfId="7594" xr:uid="{00000000-0005-0000-0000-0000451D0000}"/>
    <cellStyle name="20% - Accent3 3 4 6 3" xfId="7595" xr:uid="{00000000-0005-0000-0000-0000461D0000}"/>
    <cellStyle name="20% - Accent3 3 4 7" xfId="7596" xr:uid="{00000000-0005-0000-0000-0000471D0000}"/>
    <cellStyle name="20% - Accent3 3 4 7 2" xfId="7597" xr:uid="{00000000-0005-0000-0000-0000481D0000}"/>
    <cellStyle name="20% - Accent3 3 4 8" xfId="7598" xr:uid="{00000000-0005-0000-0000-0000491D0000}"/>
    <cellStyle name="20% - Accent3 3 4 9" xfId="7599" xr:uid="{00000000-0005-0000-0000-00004A1D0000}"/>
    <cellStyle name="20% - Accent3 3 5" xfId="7600" xr:uid="{00000000-0005-0000-0000-00004B1D0000}"/>
    <cellStyle name="20% - Accent3 3 5 2" xfId="7601" xr:uid="{00000000-0005-0000-0000-00004C1D0000}"/>
    <cellStyle name="20% - Accent3 3 5 2 2" xfId="7602" xr:uid="{00000000-0005-0000-0000-00004D1D0000}"/>
    <cellStyle name="20% - Accent3 3 5 2 2 2" xfId="7603" xr:uid="{00000000-0005-0000-0000-00004E1D0000}"/>
    <cellStyle name="20% - Accent3 3 5 2 2 2 2" xfId="7604" xr:uid="{00000000-0005-0000-0000-00004F1D0000}"/>
    <cellStyle name="20% - Accent3 3 5 2 2 2 2 2" xfId="7605" xr:uid="{00000000-0005-0000-0000-0000501D0000}"/>
    <cellStyle name="20% - Accent3 3 5 2 2 2 3" xfId="7606" xr:uid="{00000000-0005-0000-0000-0000511D0000}"/>
    <cellStyle name="20% - Accent3 3 5 2 2 3" xfId="7607" xr:uid="{00000000-0005-0000-0000-0000521D0000}"/>
    <cellStyle name="20% - Accent3 3 5 2 2 3 2" xfId="7608" xr:uid="{00000000-0005-0000-0000-0000531D0000}"/>
    <cellStyle name="20% - Accent3 3 5 2 2 4" xfId="7609" xr:uid="{00000000-0005-0000-0000-0000541D0000}"/>
    <cellStyle name="20% - Accent3 3 5 2 3" xfId="7610" xr:uid="{00000000-0005-0000-0000-0000551D0000}"/>
    <cellStyle name="20% - Accent3 3 5 2 3 2" xfId="7611" xr:uid="{00000000-0005-0000-0000-0000561D0000}"/>
    <cellStyle name="20% - Accent3 3 5 2 3 2 2" xfId="7612" xr:uid="{00000000-0005-0000-0000-0000571D0000}"/>
    <cellStyle name="20% - Accent3 3 5 2 3 3" xfId="7613" xr:uid="{00000000-0005-0000-0000-0000581D0000}"/>
    <cellStyle name="20% - Accent3 3 5 2 4" xfId="7614" xr:uid="{00000000-0005-0000-0000-0000591D0000}"/>
    <cellStyle name="20% - Accent3 3 5 2 4 2" xfId="7615" xr:uid="{00000000-0005-0000-0000-00005A1D0000}"/>
    <cellStyle name="20% - Accent3 3 5 2 5" xfId="7616" xr:uid="{00000000-0005-0000-0000-00005B1D0000}"/>
    <cellStyle name="20% - Accent3 3 5 2 6" xfId="7617" xr:uid="{00000000-0005-0000-0000-00005C1D0000}"/>
    <cellStyle name="20% - Accent3 3 5 3" xfId="7618" xr:uid="{00000000-0005-0000-0000-00005D1D0000}"/>
    <cellStyle name="20% - Accent3 3 5 3 2" xfId="7619" xr:uid="{00000000-0005-0000-0000-00005E1D0000}"/>
    <cellStyle name="20% - Accent3 3 5 3 2 2" xfId="7620" xr:uid="{00000000-0005-0000-0000-00005F1D0000}"/>
    <cellStyle name="20% - Accent3 3 5 3 2 2 2" xfId="7621" xr:uid="{00000000-0005-0000-0000-0000601D0000}"/>
    <cellStyle name="20% - Accent3 3 5 3 2 3" xfId="7622" xr:uid="{00000000-0005-0000-0000-0000611D0000}"/>
    <cellStyle name="20% - Accent3 3 5 3 3" xfId="7623" xr:uid="{00000000-0005-0000-0000-0000621D0000}"/>
    <cellStyle name="20% - Accent3 3 5 3 3 2" xfId="7624" xr:uid="{00000000-0005-0000-0000-0000631D0000}"/>
    <cellStyle name="20% - Accent3 3 5 3 4" xfId="7625" xr:uid="{00000000-0005-0000-0000-0000641D0000}"/>
    <cellStyle name="20% - Accent3 3 5 3 5" xfId="7626" xr:uid="{00000000-0005-0000-0000-0000651D0000}"/>
    <cellStyle name="20% - Accent3 3 5 4" xfId="7627" xr:uid="{00000000-0005-0000-0000-0000661D0000}"/>
    <cellStyle name="20% - Accent3 3 5 4 2" xfId="7628" xr:uid="{00000000-0005-0000-0000-0000671D0000}"/>
    <cellStyle name="20% - Accent3 3 5 4 2 2" xfId="7629" xr:uid="{00000000-0005-0000-0000-0000681D0000}"/>
    <cellStyle name="20% - Accent3 3 5 4 3" xfId="7630" xr:uid="{00000000-0005-0000-0000-0000691D0000}"/>
    <cellStyle name="20% - Accent3 3 5 5" xfId="7631" xr:uid="{00000000-0005-0000-0000-00006A1D0000}"/>
    <cellStyle name="20% - Accent3 3 5 5 2" xfId="7632" xr:uid="{00000000-0005-0000-0000-00006B1D0000}"/>
    <cellStyle name="20% - Accent3 3 5 6" xfId="7633" xr:uid="{00000000-0005-0000-0000-00006C1D0000}"/>
    <cellStyle name="20% - Accent3 3 5 7" xfId="7634" xr:uid="{00000000-0005-0000-0000-00006D1D0000}"/>
    <cellStyle name="20% - Accent3 3 6" xfId="7635" xr:uid="{00000000-0005-0000-0000-00006E1D0000}"/>
    <cellStyle name="20% - Accent3 3 6 2" xfId="7636" xr:uid="{00000000-0005-0000-0000-00006F1D0000}"/>
    <cellStyle name="20% - Accent3 3 6 2 2" xfId="7637" xr:uid="{00000000-0005-0000-0000-0000701D0000}"/>
    <cellStyle name="20% - Accent3 3 6 2 2 2" xfId="7638" xr:uid="{00000000-0005-0000-0000-0000711D0000}"/>
    <cellStyle name="20% - Accent3 3 6 2 2 2 2" xfId="7639" xr:uid="{00000000-0005-0000-0000-0000721D0000}"/>
    <cellStyle name="20% - Accent3 3 6 2 2 2 2 2" xfId="7640" xr:uid="{00000000-0005-0000-0000-0000731D0000}"/>
    <cellStyle name="20% - Accent3 3 6 2 2 2 3" xfId="7641" xr:uid="{00000000-0005-0000-0000-0000741D0000}"/>
    <cellStyle name="20% - Accent3 3 6 2 2 3" xfId="7642" xr:uid="{00000000-0005-0000-0000-0000751D0000}"/>
    <cellStyle name="20% - Accent3 3 6 2 2 3 2" xfId="7643" xr:uid="{00000000-0005-0000-0000-0000761D0000}"/>
    <cellStyle name="20% - Accent3 3 6 2 2 4" xfId="7644" xr:uid="{00000000-0005-0000-0000-0000771D0000}"/>
    <cellStyle name="20% - Accent3 3 6 2 3" xfId="7645" xr:uid="{00000000-0005-0000-0000-0000781D0000}"/>
    <cellStyle name="20% - Accent3 3 6 2 3 2" xfId="7646" xr:uid="{00000000-0005-0000-0000-0000791D0000}"/>
    <cellStyle name="20% - Accent3 3 6 2 3 2 2" xfId="7647" xr:uid="{00000000-0005-0000-0000-00007A1D0000}"/>
    <cellStyle name="20% - Accent3 3 6 2 3 3" xfId="7648" xr:uid="{00000000-0005-0000-0000-00007B1D0000}"/>
    <cellStyle name="20% - Accent3 3 6 2 4" xfId="7649" xr:uid="{00000000-0005-0000-0000-00007C1D0000}"/>
    <cellStyle name="20% - Accent3 3 6 2 4 2" xfId="7650" xr:uid="{00000000-0005-0000-0000-00007D1D0000}"/>
    <cellStyle name="20% - Accent3 3 6 2 5" xfId="7651" xr:uid="{00000000-0005-0000-0000-00007E1D0000}"/>
    <cellStyle name="20% - Accent3 3 6 3" xfId="7652" xr:uid="{00000000-0005-0000-0000-00007F1D0000}"/>
    <cellStyle name="20% - Accent3 3 6 3 2" xfId="7653" xr:uid="{00000000-0005-0000-0000-0000801D0000}"/>
    <cellStyle name="20% - Accent3 3 6 3 2 2" xfId="7654" xr:uid="{00000000-0005-0000-0000-0000811D0000}"/>
    <cellStyle name="20% - Accent3 3 6 3 2 2 2" xfId="7655" xr:uid="{00000000-0005-0000-0000-0000821D0000}"/>
    <cellStyle name="20% - Accent3 3 6 3 2 3" xfId="7656" xr:uid="{00000000-0005-0000-0000-0000831D0000}"/>
    <cellStyle name="20% - Accent3 3 6 3 3" xfId="7657" xr:uid="{00000000-0005-0000-0000-0000841D0000}"/>
    <cellStyle name="20% - Accent3 3 6 3 3 2" xfId="7658" xr:uid="{00000000-0005-0000-0000-0000851D0000}"/>
    <cellStyle name="20% - Accent3 3 6 3 4" xfId="7659" xr:uid="{00000000-0005-0000-0000-0000861D0000}"/>
    <cellStyle name="20% - Accent3 3 6 4" xfId="7660" xr:uid="{00000000-0005-0000-0000-0000871D0000}"/>
    <cellStyle name="20% - Accent3 3 6 4 2" xfId="7661" xr:uid="{00000000-0005-0000-0000-0000881D0000}"/>
    <cellStyle name="20% - Accent3 3 6 4 2 2" xfId="7662" xr:uid="{00000000-0005-0000-0000-0000891D0000}"/>
    <cellStyle name="20% - Accent3 3 6 4 3" xfId="7663" xr:uid="{00000000-0005-0000-0000-00008A1D0000}"/>
    <cellStyle name="20% - Accent3 3 6 5" xfId="7664" xr:uid="{00000000-0005-0000-0000-00008B1D0000}"/>
    <cellStyle name="20% - Accent3 3 6 5 2" xfId="7665" xr:uid="{00000000-0005-0000-0000-00008C1D0000}"/>
    <cellStyle name="20% - Accent3 3 6 6" xfId="7666" xr:uid="{00000000-0005-0000-0000-00008D1D0000}"/>
    <cellStyle name="20% - Accent3 3 6 7" xfId="7667" xr:uid="{00000000-0005-0000-0000-00008E1D0000}"/>
    <cellStyle name="20% - Accent3 3 7" xfId="7668" xr:uid="{00000000-0005-0000-0000-00008F1D0000}"/>
    <cellStyle name="20% - Accent3 3 7 2" xfId="7669" xr:uid="{00000000-0005-0000-0000-0000901D0000}"/>
    <cellStyle name="20% - Accent3 3 7 2 2" xfId="7670" xr:uid="{00000000-0005-0000-0000-0000911D0000}"/>
    <cellStyle name="20% - Accent3 3 7 2 2 2" xfId="7671" xr:uid="{00000000-0005-0000-0000-0000921D0000}"/>
    <cellStyle name="20% - Accent3 3 7 2 2 2 2" xfId="7672" xr:uid="{00000000-0005-0000-0000-0000931D0000}"/>
    <cellStyle name="20% - Accent3 3 7 2 2 3" xfId="7673" xr:uid="{00000000-0005-0000-0000-0000941D0000}"/>
    <cellStyle name="20% - Accent3 3 7 2 3" xfId="7674" xr:uid="{00000000-0005-0000-0000-0000951D0000}"/>
    <cellStyle name="20% - Accent3 3 7 2 3 2" xfId="7675" xr:uid="{00000000-0005-0000-0000-0000961D0000}"/>
    <cellStyle name="20% - Accent3 3 7 2 4" xfId="7676" xr:uid="{00000000-0005-0000-0000-0000971D0000}"/>
    <cellStyle name="20% - Accent3 3 7 3" xfId="7677" xr:uid="{00000000-0005-0000-0000-0000981D0000}"/>
    <cellStyle name="20% - Accent3 3 7 3 2" xfId="7678" xr:uid="{00000000-0005-0000-0000-0000991D0000}"/>
    <cellStyle name="20% - Accent3 3 7 3 2 2" xfId="7679" xr:uid="{00000000-0005-0000-0000-00009A1D0000}"/>
    <cellStyle name="20% - Accent3 3 7 3 3" xfId="7680" xr:uid="{00000000-0005-0000-0000-00009B1D0000}"/>
    <cellStyle name="20% - Accent3 3 7 4" xfId="7681" xr:uid="{00000000-0005-0000-0000-00009C1D0000}"/>
    <cellStyle name="20% - Accent3 3 7 4 2" xfId="7682" xr:uid="{00000000-0005-0000-0000-00009D1D0000}"/>
    <cellStyle name="20% - Accent3 3 7 5" xfId="7683" xr:uid="{00000000-0005-0000-0000-00009E1D0000}"/>
    <cellStyle name="20% - Accent3 3 7 6" xfId="7684" xr:uid="{00000000-0005-0000-0000-00009F1D0000}"/>
    <cellStyle name="20% - Accent3 3 8" xfId="7685" xr:uid="{00000000-0005-0000-0000-0000A01D0000}"/>
    <cellStyle name="20% - Accent3 3 8 2" xfId="7686" xr:uid="{00000000-0005-0000-0000-0000A11D0000}"/>
    <cellStyle name="20% - Accent3 3 8 2 2" xfId="7687" xr:uid="{00000000-0005-0000-0000-0000A21D0000}"/>
    <cellStyle name="20% - Accent3 3 8 2 2 2" xfId="7688" xr:uid="{00000000-0005-0000-0000-0000A31D0000}"/>
    <cellStyle name="20% - Accent3 3 8 2 3" xfId="7689" xr:uid="{00000000-0005-0000-0000-0000A41D0000}"/>
    <cellStyle name="20% - Accent3 3 8 3" xfId="7690" xr:uid="{00000000-0005-0000-0000-0000A51D0000}"/>
    <cellStyle name="20% - Accent3 3 8 3 2" xfId="7691" xr:uid="{00000000-0005-0000-0000-0000A61D0000}"/>
    <cellStyle name="20% - Accent3 3 8 4" xfId="7692" xr:uid="{00000000-0005-0000-0000-0000A71D0000}"/>
    <cellStyle name="20% - Accent3 3 8 5" xfId="7693" xr:uid="{00000000-0005-0000-0000-0000A81D0000}"/>
    <cellStyle name="20% - Accent3 3 9" xfId="7694" xr:uid="{00000000-0005-0000-0000-0000A91D0000}"/>
    <cellStyle name="20% - Accent3 3 9 2" xfId="7695" xr:uid="{00000000-0005-0000-0000-0000AA1D0000}"/>
    <cellStyle name="20% - Accent3 3 9 2 2" xfId="7696" xr:uid="{00000000-0005-0000-0000-0000AB1D0000}"/>
    <cellStyle name="20% - Accent3 3 9 3" xfId="7697" xr:uid="{00000000-0005-0000-0000-0000AC1D0000}"/>
    <cellStyle name="20% - Accent3 4" xfId="7698" xr:uid="{00000000-0005-0000-0000-0000AD1D0000}"/>
    <cellStyle name="20% - Accent3 4 10" xfId="7699" xr:uid="{00000000-0005-0000-0000-0000AE1D0000}"/>
    <cellStyle name="20% - Accent3 4 11" xfId="7700" xr:uid="{00000000-0005-0000-0000-0000AF1D0000}"/>
    <cellStyle name="20% - Accent3 4 2" xfId="7701" xr:uid="{00000000-0005-0000-0000-0000B01D0000}"/>
    <cellStyle name="20% - Accent3 4 2 2" xfId="7702" xr:uid="{00000000-0005-0000-0000-0000B11D0000}"/>
    <cellStyle name="20% - Accent3 4 2 2 2" xfId="7703" xr:uid="{00000000-0005-0000-0000-0000B21D0000}"/>
    <cellStyle name="20% - Accent3 4 2 2 2 2" xfId="7704" xr:uid="{00000000-0005-0000-0000-0000B31D0000}"/>
    <cellStyle name="20% - Accent3 4 2 2 2 2 2" xfId="7705" xr:uid="{00000000-0005-0000-0000-0000B41D0000}"/>
    <cellStyle name="20% - Accent3 4 2 2 2 2 2 2" xfId="7706" xr:uid="{00000000-0005-0000-0000-0000B51D0000}"/>
    <cellStyle name="20% - Accent3 4 2 2 2 2 2 2 2" xfId="7707" xr:uid="{00000000-0005-0000-0000-0000B61D0000}"/>
    <cellStyle name="20% - Accent3 4 2 2 2 2 2 3" xfId="7708" xr:uid="{00000000-0005-0000-0000-0000B71D0000}"/>
    <cellStyle name="20% - Accent3 4 2 2 2 2 3" xfId="7709" xr:uid="{00000000-0005-0000-0000-0000B81D0000}"/>
    <cellStyle name="20% - Accent3 4 2 2 2 2 3 2" xfId="7710" xr:uid="{00000000-0005-0000-0000-0000B91D0000}"/>
    <cellStyle name="20% - Accent3 4 2 2 2 2 4" xfId="7711" xr:uid="{00000000-0005-0000-0000-0000BA1D0000}"/>
    <cellStyle name="20% - Accent3 4 2 2 2 3" xfId="7712" xr:uid="{00000000-0005-0000-0000-0000BB1D0000}"/>
    <cellStyle name="20% - Accent3 4 2 2 2 3 2" xfId="7713" xr:uid="{00000000-0005-0000-0000-0000BC1D0000}"/>
    <cellStyle name="20% - Accent3 4 2 2 2 3 2 2" xfId="7714" xr:uid="{00000000-0005-0000-0000-0000BD1D0000}"/>
    <cellStyle name="20% - Accent3 4 2 2 2 3 3" xfId="7715" xr:uid="{00000000-0005-0000-0000-0000BE1D0000}"/>
    <cellStyle name="20% - Accent3 4 2 2 2 4" xfId="7716" xr:uid="{00000000-0005-0000-0000-0000BF1D0000}"/>
    <cellStyle name="20% - Accent3 4 2 2 2 4 2" xfId="7717" xr:uid="{00000000-0005-0000-0000-0000C01D0000}"/>
    <cellStyle name="20% - Accent3 4 2 2 2 5" xfId="7718" xr:uid="{00000000-0005-0000-0000-0000C11D0000}"/>
    <cellStyle name="20% - Accent3 4 2 2 3" xfId="7719" xr:uid="{00000000-0005-0000-0000-0000C21D0000}"/>
    <cellStyle name="20% - Accent3 4 2 2 3 2" xfId="7720" xr:uid="{00000000-0005-0000-0000-0000C31D0000}"/>
    <cellStyle name="20% - Accent3 4 2 2 3 2 2" xfId="7721" xr:uid="{00000000-0005-0000-0000-0000C41D0000}"/>
    <cellStyle name="20% - Accent3 4 2 2 3 2 2 2" xfId="7722" xr:uid="{00000000-0005-0000-0000-0000C51D0000}"/>
    <cellStyle name="20% - Accent3 4 2 2 3 2 3" xfId="7723" xr:uid="{00000000-0005-0000-0000-0000C61D0000}"/>
    <cellStyle name="20% - Accent3 4 2 2 3 3" xfId="7724" xr:uid="{00000000-0005-0000-0000-0000C71D0000}"/>
    <cellStyle name="20% - Accent3 4 2 2 3 3 2" xfId="7725" xr:uid="{00000000-0005-0000-0000-0000C81D0000}"/>
    <cellStyle name="20% - Accent3 4 2 2 3 4" xfId="7726" xr:uid="{00000000-0005-0000-0000-0000C91D0000}"/>
    <cellStyle name="20% - Accent3 4 2 2 4" xfId="7727" xr:uid="{00000000-0005-0000-0000-0000CA1D0000}"/>
    <cellStyle name="20% - Accent3 4 2 2 4 2" xfId="7728" xr:uid="{00000000-0005-0000-0000-0000CB1D0000}"/>
    <cellStyle name="20% - Accent3 4 2 2 4 2 2" xfId="7729" xr:uid="{00000000-0005-0000-0000-0000CC1D0000}"/>
    <cellStyle name="20% - Accent3 4 2 2 4 3" xfId="7730" xr:uid="{00000000-0005-0000-0000-0000CD1D0000}"/>
    <cellStyle name="20% - Accent3 4 2 2 5" xfId="7731" xr:uid="{00000000-0005-0000-0000-0000CE1D0000}"/>
    <cellStyle name="20% - Accent3 4 2 2 5 2" xfId="7732" xr:uid="{00000000-0005-0000-0000-0000CF1D0000}"/>
    <cellStyle name="20% - Accent3 4 2 2 6" xfId="7733" xr:uid="{00000000-0005-0000-0000-0000D01D0000}"/>
    <cellStyle name="20% - Accent3 4 2 3" xfId="7734" xr:uid="{00000000-0005-0000-0000-0000D11D0000}"/>
    <cellStyle name="20% - Accent3 4 2 3 2" xfId="7735" xr:uid="{00000000-0005-0000-0000-0000D21D0000}"/>
    <cellStyle name="20% - Accent3 4 2 3 2 2" xfId="7736" xr:uid="{00000000-0005-0000-0000-0000D31D0000}"/>
    <cellStyle name="20% - Accent3 4 2 3 2 2 2" xfId="7737" xr:uid="{00000000-0005-0000-0000-0000D41D0000}"/>
    <cellStyle name="20% - Accent3 4 2 3 2 2 2 2" xfId="7738" xr:uid="{00000000-0005-0000-0000-0000D51D0000}"/>
    <cellStyle name="20% - Accent3 4 2 3 2 2 2 2 2" xfId="7739" xr:uid="{00000000-0005-0000-0000-0000D61D0000}"/>
    <cellStyle name="20% - Accent3 4 2 3 2 2 2 3" xfId="7740" xr:uid="{00000000-0005-0000-0000-0000D71D0000}"/>
    <cellStyle name="20% - Accent3 4 2 3 2 2 3" xfId="7741" xr:uid="{00000000-0005-0000-0000-0000D81D0000}"/>
    <cellStyle name="20% - Accent3 4 2 3 2 2 3 2" xfId="7742" xr:uid="{00000000-0005-0000-0000-0000D91D0000}"/>
    <cellStyle name="20% - Accent3 4 2 3 2 2 4" xfId="7743" xr:uid="{00000000-0005-0000-0000-0000DA1D0000}"/>
    <cellStyle name="20% - Accent3 4 2 3 2 3" xfId="7744" xr:uid="{00000000-0005-0000-0000-0000DB1D0000}"/>
    <cellStyle name="20% - Accent3 4 2 3 2 3 2" xfId="7745" xr:uid="{00000000-0005-0000-0000-0000DC1D0000}"/>
    <cellStyle name="20% - Accent3 4 2 3 2 3 2 2" xfId="7746" xr:uid="{00000000-0005-0000-0000-0000DD1D0000}"/>
    <cellStyle name="20% - Accent3 4 2 3 2 3 3" xfId="7747" xr:uid="{00000000-0005-0000-0000-0000DE1D0000}"/>
    <cellStyle name="20% - Accent3 4 2 3 2 4" xfId="7748" xr:uid="{00000000-0005-0000-0000-0000DF1D0000}"/>
    <cellStyle name="20% - Accent3 4 2 3 2 4 2" xfId="7749" xr:uid="{00000000-0005-0000-0000-0000E01D0000}"/>
    <cellStyle name="20% - Accent3 4 2 3 2 5" xfId="7750" xr:uid="{00000000-0005-0000-0000-0000E11D0000}"/>
    <cellStyle name="20% - Accent3 4 2 3 3" xfId="7751" xr:uid="{00000000-0005-0000-0000-0000E21D0000}"/>
    <cellStyle name="20% - Accent3 4 2 3 3 2" xfId="7752" xr:uid="{00000000-0005-0000-0000-0000E31D0000}"/>
    <cellStyle name="20% - Accent3 4 2 3 3 2 2" xfId="7753" xr:uid="{00000000-0005-0000-0000-0000E41D0000}"/>
    <cellStyle name="20% - Accent3 4 2 3 3 2 2 2" xfId="7754" xr:uid="{00000000-0005-0000-0000-0000E51D0000}"/>
    <cellStyle name="20% - Accent3 4 2 3 3 2 3" xfId="7755" xr:uid="{00000000-0005-0000-0000-0000E61D0000}"/>
    <cellStyle name="20% - Accent3 4 2 3 3 3" xfId="7756" xr:uid="{00000000-0005-0000-0000-0000E71D0000}"/>
    <cellStyle name="20% - Accent3 4 2 3 3 3 2" xfId="7757" xr:uid="{00000000-0005-0000-0000-0000E81D0000}"/>
    <cellStyle name="20% - Accent3 4 2 3 3 4" xfId="7758" xr:uid="{00000000-0005-0000-0000-0000E91D0000}"/>
    <cellStyle name="20% - Accent3 4 2 3 4" xfId="7759" xr:uid="{00000000-0005-0000-0000-0000EA1D0000}"/>
    <cellStyle name="20% - Accent3 4 2 3 4 2" xfId="7760" xr:uid="{00000000-0005-0000-0000-0000EB1D0000}"/>
    <cellStyle name="20% - Accent3 4 2 3 4 2 2" xfId="7761" xr:uid="{00000000-0005-0000-0000-0000EC1D0000}"/>
    <cellStyle name="20% - Accent3 4 2 3 4 3" xfId="7762" xr:uid="{00000000-0005-0000-0000-0000ED1D0000}"/>
    <cellStyle name="20% - Accent3 4 2 3 5" xfId="7763" xr:uid="{00000000-0005-0000-0000-0000EE1D0000}"/>
    <cellStyle name="20% - Accent3 4 2 3 5 2" xfId="7764" xr:uid="{00000000-0005-0000-0000-0000EF1D0000}"/>
    <cellStyle name="20% - Accent3 4 2 3 6" xfId="7765" xr:uid="{00000000-0005-0000-0000-0000F01D0000}"/>
    <cellStyle name="20% - Accent3 4 2 4" xfId="7766" xr:uid="{00000000-0005-0000-0000-0000F11D0000}"/>
    <cellStyle name="20% - Accent3 4 2 4 2" xfId="7767" xr:uid="{00000000-0005-0000-0000-0000F21D0000}"/>
    <cellStyle name="20% - Accent3 4 2 4 2 2" xfId="7768" xr:uid="{00000000-0005-0000-0000-0000F31D0000}"/>
    <cellStyle name="20% - Accent3 4 2 4 2 2 2" xfId="7769" xr:uid="{00000000-0005-0000-0000-0000F41D0000}"/>
    <cellStyle name="20% - Accent3 4 2 4 2 2 2 2" xfId="7770" xr:uid="{00000000-0005-0000-0000-0000F51D0000}"/>
    <cellStyle name="20% - Accent3 4 2 4 2 2 3" xfId="7771" xr:uid="{00000000-0005-0000-0000-0000F61D0000}"/>
    <cellStyle name="20% - Accent3 4 2 4 2 3" xfId="7772" xr:uid="{00000000-0005-0000-0000-0000F71D0000}"/>
    <cellStyle name="20% - Accent3 4 2 4 2 3 2" xfId="7773" xr:uid="{00000000-0005-0000-0000-0000F81D0000}"/>
    <cellStyle name="20% - Accent3 4 2 4 2 4" xfId="7774" xr:uid="{00000000-0005-0000-0000-0000F91D0000}"/>
    <cellStyle name="20% - Accent3 4 2 4 3" xfId="7775" xr:uid="{00000000-0005-0000-0000-0000FA1D0000}"/>
    <cellStyle name="20% - Accent3 4 2 4 3 2" xfId="7776" xr:uid="{00000000-0005-0000-0000-0000FB1D0000}"/>
    <cellStyle name="20% - Accent3 4 2 4 3 2 2" xfId="7777" xr:uid="{00000000-0005-0000-0000-0000FC1D0000}"/>
    <cellStyle name="20% - Accent3 4 2 4 3 3" xfId="7778" xr:uid="{00000000-0005-0000-0000-0000FD1D0000}"/>
    <cellStyle name="20% - Accent3 4 2 4 4" xfId="7779" xr:uid="{00000000-0005-0000-0000-0000FE1D0000}"/>
    <cellStyle name="20% - Accent3 4 2 4 4 2" xfId="7780" xr:uid="{00000000-0005-0000-0000-0000FF1D0000}"/>
    <cellStyle name="20% - Accent3 4 2 4 5" xfId="7781" xr:uid="{00000000-0005-0000-0000-0000001E0000}"/>
    <cellStyle name="20% - Accent3 4 2 5" xfId="7782" xr:uid="{00000000-0005-0000-0000-0000011E0000}"/>
    <cellStyle name="20% - Accent3 4 2 5 2" xfId="7783" xr:uid="{00000000-0005-0000-0000-0000021E0000}"/>
    <cellStyle name="20% - Accent3 4 2 5 2 2" xfId="7784" xr:uid="{00000000-0005-0000-0000-0000031E0000}"/>
    <cellStyle name="20% - Accent3 4 2 5 2 2 2" xfId="7785" xr:uid="{00000000-0005-0000-0000-0000041E0000}"/>
    <cellStyle name="20% - Accent3 4 2 5 2 3" xfId="7786" xr:uid="{00000000-0005-0000-0000-0000051E0000}"/>
    <cellStyle name="20% - Accent3 4 2 5 3" xfId="7787" xr:uid="{00000000-0005-0000-0000-0000061E0000}"/>
    <cellStyle name="20% - Accent3 4 2 5 3 2" xfId="7788" xr:uid="{00000000-0005-0000-0000-0000071E0000}"/>
    <cellStyle name="20% - Accent3 4 2 5 4" xfId="7789" xr:uid="{00000000-0005-0000-0000-0000081E0000}"/>
    <cellStyle name="20% - Accent3 4 2 6" xfId="7790" xr:uid="{00000000-0005-0000-0000-0000091E0000}"/>
    <cellStyle name="20% - Accent3 4 2 6 2" xfId="7791" xr:uid="{00000000-0005-0000-0000-00000A1E0000}"/>
    <cellStyle name="20% - Accent3 4 2 6 2 2" xfId="7792" xr:uid="{00000000-0005-0000-0000-00000B1E0000}"/>
    <cellStyle name="20% - Accent3 4 2 6 3" xfId="7793" xr:uid="{00000000-0005-0000-0000-00000C1E0000}"/>
    <cellStyle name="20% - Accent3 4 2 7" xfId="7794" xr:uid="{00000000-0005-0000-0000-00000D1E0000}"/>
    <cellStyle name="20% - Accent3 4 2 7 2" xfId="7795" xr:uid="{00000000-0005-0000-0000-00000E1E0000}"/>
    <cellStyle name="20% - Accent3 4 2 8" xfId="7796" xr:uid="{00000000-0005-0000-0000-00000F1E0000}"/>
    <cellStyle name="20% - Accent3 4 2 9" xfId="7797" xr:uid="{00000000-0005-0000-0000-0000101E0000}"/>
    <cellStyle name="20% - Accent3 4 3" xfId="7798" xr:uid="{00000000-0005-0000-0000-0000111E0000}"/>
    <cellStyle name="20% - Accent3 4 3 2" xfId="7799" xr:uid="{00000000-0005-0000-0000-0000121E0000}"/>
    <cellStyle name="20% - Accent3 4 3 2 2" xfId="7800" xr:uid="{00000000-0005-0000-0000-0000131E0000}"/>
    <cellStyle name="20% - Accent3 4 3 2 2 2" xfId="7801" xr:uid="{00000000-0005-0000-0000-0000141E0000}"/>
    <cellStyle name="20% - Accent3 4 3 2 2 2 2" xfId="7802" xr:uid="{00000000-0005-0000-0000-0000151E0000}"/>
    <cellStyle name="20% - Accent3 4 3 2 2 2 2 2" xfId="7803" xr:uid="{00000000-0005-0000-0000-0000161E0000}"/>
    <cellStyle name="20% - Accent3 4 3 2 2 2 2 2 2" xfId="7804" xr:uid="{00000000-0005-0000-0000-0000171E0000}"/>
    <cellStyle name="20% - Accent3 4 3 2 2 2 2 3" xfId="7805" xr:uid="{00000000-0005-0000-0000-0000181E0000}"/>
    <cellStyle name="20% - Accent3 4 3 2 2 2 3" xfId="7806" xr:uid="{00000000-0005-0000-0000-0000191E0000}"/>
    <cellStyle name="20% - Accent3 4 3 2 2 2 3 2" xfId="7807" xr:uid="{00000000-0005-0000-0000-00001A1E0000}"/>
    <cellStyle name="20% - Accent3 4 3 2 2 2 4" xfId="7808" xr:uid="{00000000-0005-0000-0000-00001B1E0000}"/>
    <cellStyle name="20% - Accent3 4 3 2 2 3" xfId="7809" xr:uid="{00000000-0005-0000-0000-00001C1E0000}"/>
    <cellStyle name="20% - Accent3 4 3 2 2 3 2" xfId="7810" xr:uid="{00000000-0005-0000-0000-00001D1E0000}"/>
    <cellStyle name="20% - Accent3 4 3 2 2 3 2 2" xfId="7811" xr:uid="{00000000-0005-0000-0000-00001E1E0000}"/>
    <cellStyle name="20% - Accent3 4 3 2 2 3 3" xfId="7812" xr:uid="{00000000-0005-0000-0000-00001F1E0000}"/>
    <cellStyle name="20% - Accent3 4 3 2 2 4" xfId="7813" xr:uid="{00000000-0005-0000-0000-0000201E0000}"/>
    <cellStyle name="20% - Accent3 4 3 2 2 4 2" xfId="7814" xr:uid="{00000000-0005-0000-0000-0000211E0000}"/>
    <cellStyle name="20% - Accent3 4 3 2 2 5" xfId="7815" xr:uid="{00000000-0005-0000-0000-0000221E0000}"/>
    <cellStyle name="20% - Accent3 4 3 2 3" xfId="7816" xr:uid="{00000000-0005-0000-0000-0000231E0000}"/>
    <cellStyle name="20% - Accent3 4 3 2 3 2" xfId="7817" xr:uid="{00000000-0005-0000-0000-0000241E0000}"/>
    <cellStyle name="20% - Accent3 4 3 2 3 2 2" xfId="7818" xr:uid="{00000000-0005-0000-0000-0000251E0000}"/>
    <cellStyle name="20% - Accent3 4 3 2 3 2 2 2" xfId="7819" xr:uid="{00000000-0005-0000-0000-0000261E0000}"/>
    <cellStyle name="20% - Accent3 4 3 2 3 2 3" xfId="7820" xr:uid="{00000000-0005-0000-0000-0000271E0000}"/>
    <cellStyle name="20% - Accent3 4 3 2 3 3" xfId="7821" xr:uid="{00000000-0005-0000-0000-0000281E0000}"/>
    <cellStyle name="20% - Accent3 4 3 2 3 3 2" xfId="7822" xr:uid="{00000000-0005-0000-0000-0000291E0000}"/>
    <cellStyle name="20% - Accent3 4 3 2 3 4" xfId="7823" xr:uid="{00000000-0005-0000-0000-00002A1E0000}"/>
    <cellStyle name="20% - Accent3 4 3 2 4" xfId="7824" xr:uid="{00000000-0005-0000-0000-00002B1E0000}"/>
    <cellStyle name="20% - Accent3 4 3 2 4 2" xfId="7825" xr:uid="{00000000-0005-0000-0000-00002C1E0000}"/>
    <cellStyle name="20% - Accent3 4 3 2 4 2 2" xfId="7826" xr:uid="{00000000-0005-0000-0000-00002D1E0000}"/>
    <cellStyle name="20% - Accent3 4 3 2 4 3" xfId="7827" xr:uid="{00000000-0005-0000-0000-00002E1E0000}"/>
    <cellStyle name="20% - Accent3 4 3 2 5" xfId="7828" xr:uid="{00000000-0005-0000-0000-00002F1E0000}"/>
    <cellStyle name="20% - Accent3 4 3 2 5 2" xfId="7829" xr:uid="{00000000-0005-0000-0000-0000301E0000}"/>
    <cellStyle name="20% - Accent3 4 3 2 6" xfId="7830" xr:uid="{00000000-0005-0000-0000-0000311E0000}"/>
    <cellStyle name="20% - Accent3 4 3 2 7" xfId="7831" xr:uid="{00000000-0005-0000-0000-0000321E0000}"/>
    <cellStyle name="20% - Accent3 4 3 3" xfId="7832" xr:uid="{00000000-0005-0000-0000-0000331E0000}"/>
    <cellStyle name="20% - Accent3 4 3 3 2" xfId="7833" xr:uid="{00000000-0005-0000-0000-0000341E0000}"/>
    <cellStyle name="20% - Accent3 4 3 3 2 2" xfId="7834" xr:uid="{00000000-0005-0000-0000-0000351E0000}"/>
    <cellStyle name="20% - Accent3 4 3 3 2 2 2" xfId="7835" xr:uid="{00000000-0005-0000-0000-0000361E0000}"/>
    <cellStyle name="20% - Accent3 4 3 3 2 2 2 2" xfId="7836" xr:uid="{00000000-0005-0000-0000-0000371E0000}"/>
    <cellStyle name="20% - Accent3 4 3 3 2 2 2 2 2" xfId="7837" xr:uid="{00000000-0005-0000-0000-0000381E0000}"/>
    <cellStyle name="20% - Accent3 4 3 3 2 2 2 3" xfId="7838" xr:uid="{00000000-0005-0000-0000-0000391E0000}"/>
    <cellStyle name="20% - Accent3 4 3 3 2 2 3" xfId="7839" xr:uid="{00000000-0005-0000-0000-00003A1E0000}"/>
    <cellStyle name="20% - Accent3 4 3 3 2 2 3 2" xfId="7840" xr:uid="{00000000-0005-0000-0000-00003B1E0000}"/>
    <cellStyle name="20% - Accent3 4 3 3 2 2 4" xfId="7841" xr:uid="{00000000-0005-0000-0000-00003C1E0000}"/>
    <cellStyle name="20% - Accent3 4 3 3 2 3" xfId="7842" xr:uid="{00000000-0005-0000-0000-00003D1E0000}"/>
    <cellStyle name="20% - Accent3 4 3 3 2 3 2" xfId="7843" xr:uid="{00000000-0005-0000-0000-00003E1E0000}"/>
    <cellStyle name="20% - Accent3 4 3 3 2 3 2 2" xfId="7844" xr:uid="{00000000-0005-0000-0000-00003F1E0000}"/>
    <cellStyle name="20% - Accent3 4 3 3 2 3 3" xfId="7845" xr:uid="{00000000-0005-0000-0000-0000401E0000}"/>
    <cellStyle name="20% - Accent3 4 3 3 2 4" xfId="7846" xr:uid="{00000000-0005-0000-0000-0000411E0000}"/>
    <cellStyle name="20% - Accent3 4 3 3 2 4 2" xfId="7847" xr:uid="{00000000-0005-0000-0000-0000421E0000}"/>
    <cellStyle name="20% - Accent3 4 3 3 2 5" xfId="7848" xr:uid="{00000000-0005-0000-0000-0000431E0000}"/>
    <cellStyle name="20% - Accent3 4 3 3 3" xfId="7849" xr:uid="{00000000-0005-0000-0000-0000441E0000}"/>
    <cellStyle name="20% - Accent3 4 3 3 3 2" xfId="7850" xr:uid="{00000000-0005-0000-0000-0000451E0000}"/>
    <cellStyle name="20% - Accent3 4 3 3 3 2 2" xfId="7851" xr:uid="{00000000-0005-0000-0000-0000461E0000}"/>
    <cellStyle name="20% - Accent3 4 3 3 3 2 2 2" xfId="7852" xr:uid="{00000000-0005-0000-0000-0000471E0000}"/>
    <cellStyle name="20% - Accent3 4 3 3 3 2 3" xfId="7853" xr:uid="{00000000-0005-0000-0000-0000481E0000}"/>
    <cellStyle name="20% - Accent3 4 3 3 3 3" xfId="7854" xr:uid="{00000000-0005-0000-0000-0000491E0000}"/>
    <cellStyle name="20% - Accent3 4 3 3 3 3 2" xfId="7855" xr:uid="{00000000-0005-0000-0000-00004A1E0000}"/>
    <cellStyle name="20% - Accent3 4 3 3 3 4" xfId="7856" xr:uid="{00000000-0005-0000-0000-00004B1E0000}"/>
    <cellStyle name="20% - Accent3 4 3 3 4" xfId="7857" xr:uid="{00000000-0005-0000-0000-00004C1E0000}"/>
    <cellStyle name="20% - Accent3 4 3 3 4 2" xfId="7858" xr:uid="{00000000-0005-0000-0000-00004D1E0000}"/>
    <cellStyle name="20% - Accent3 4 3 3 4 2 2" xfId="7859" xr:uid="{00000000-0005-0000-0000-00004E1E0000}"/>
    <cellStyle name="20% - Accent3 4 3 3 4 3" xfId="7860" xr:uid="{00000000-0005-0000-0000-00004F1E0000}"/>
    <cellStyle name="20% - Accent3 4 3 3 5" xfId="7861" xr:uid="{00000000-0005-0000-0000-0000501E0000}"/>
    <cellStyle name="20% - Accent3 4 3 3 5 2" xfId="7862" xr:uid="{00000000-0005-0000-0000-0000511E0000}"/>
    <cellStyle name="20% - Accent3 4 3 3 6" xfId="7863" xr:uid="{00000000-0005-0000-0000-0000521E0000}"/>
    <cellStyle name="20% - Accent3 4 3 3 7" xfId="7864" xr:uid="{00000000-0005-0000-0000-0000531E0000}"/>
    <cellStyle name="20% - Accent3 4 3 4" xfId="7865" xr:uid="{00000000-0005-0000-0000-0000541E0000}"/>
    <cellStyle name="20% - Accent3 4 3 4 2" xfId="7866" xr:uid="{00000000-0005-0000-0000-0000551E0000}"/>
    <cellStyle name="20% - Accent3 4 3 4 2 2" xfId="7867" xr:uid="{00000000-0005-0000-0000-0000561E0000}"/>
    <cellStyle name="20% - Accent3 4 3 4 2 2 2" xfId="7868" xr:uid="{00000000-0005-0000-0000-0000571E0000}"/>
    <cellStyle name="20% - Accent3 4 3 4 2 2 2 2" xfId="7869" xr:uid="{00000000-0005-0000-0000-0000581E0000}"/>
    <cellStyle name="20% - Accent3 4 3 4 2 2 3" xfId="7870" xr:uid="{00000000-0005-0000-0000-0000591E0000}"/>
    <cellStyle name="20% - Accent3 4 3 4 2 3" xfId="7871" xr:uid="{00000000-0005-0000-0000-00005A1E0000}"/>
    <cellStyle name="20% - Accent3 4 3 4 2 3 2" xfId="7872" xr:uid="{00000000-0005-0000-0000-00005B1E0000}"/>
    <cellStyle name="20% - Accent3 4 3 4 2 4" xfId="7873" xr:uid="{00000000-0005-0000-0000-00005C1E0000}"/>
    <cellStyle name="20% - Accent3 4 3 4 3" xfId="7874" xr:uid="{00000000-0005-0000-0000-00005D1E0000}"/>
    <cellStyle name="20% - Accent3 4 3 4 3 2" xfId="7875" xr:uid="{00000000-0005-0000-0000-00005E1E0000}"/>
    <cellStyle name="20% - Accent3 4 3 4 3 2 2" xfId="7876" xr:uid="{00000000-0005-0000-0000-00005F1E0000}"/>
    <cellStyle name="20% - Accent3 4 3 4 3 3" xfId="7877" xr:uid="{00000000-0005-0000-0000-0000601E0000}"/>
    <cellStyle name="20% - Accent3 4 3 4 4" xfId="7878" xr:uid="{00000000-0005-0000-0000-0000611E0000}"/>
    <cellStyle name="20% - Accent3 4 3 4 4 2" xfId="7879" xr:uid="{00000000-0005-0000-0000-0000621E0000}"/>
    <cellStyle name="20% - Accent3 4 3 4 5" xfId="7880" xr:uid="{00000000-0005-0000-0000-0000631E0000}"/>
    <cellStyle name="20% - Accent3 4 3 5" xfId="7881" xr:uid="{00000000-0005-0000-0000-0000641E0000}"/>
    <cellStyle name="20% - Accent3 4 3 5 2" xfId="7882" xr:uid="{00000000-0005-0000-0000-0000651E0000}"/>
    <cellStyle name="20% - Accent3 4 3 5 2 2" xfId="7883" xr:uid="{00000000-0005-0000-0000-0000661E0000}"/>
    <cellStyle name="20% - Accent3 4 3 5 2 2 2" xfId="7884" xr:uid="{00000000-0005-0000-0000-0000671E0000}"/>
    <cellStyle name="20% - Accent3 4 3 5 2 3" xfId="7885" xr:uid="{00000000-0005-0000-0000-0000681E0000}"/>
    <cellStyle name="20% - Accent3 4 3 5 3" xfId="7886" xr:uid="{00000000-0005-0000-0000-0000691E0000}"/>
    <cellStyle name="20% - Accent3 4 3 5 3 2" xfId="7887" xr:uid="{00000000-0005-0000-0000-00006A1E0000}"/>
    <cellStyle name="20% - Accent3 4 3 5 4" xfId="7888" xr:uid="{00000000-0005-0000-0000-00006B1E0000}"/>
    <cellStyle name="20% - Accent3 4 3 6" xfId="7889" xr:uid="{00000000-0005-0000-0000-00006C1E0000}"/>
    <cellStyle name="20% - Accent3 4 3 6 2" xfId="7890" xr:uid="{00000000-0005-0000-0000-00006D1E0000}"/>
    <cellStyle name="20% - Accent3 4 3 6 2 2" xfId="7891" xr:uid="{00000000-0005-0000-0000-00006E1E0000}"/>
    <cellStyle name="20% - Accent3 4 3 6 3" xfId="7892" xr:uid="{00000000-0005-0000-0000-00006F1E0000}"/>
    <cellStyle name="20% - Accent3 4 3 7" xfId="7893" xr:uid="{00000000-0005-0000-0000-0000701E0000}"/>
    <cellStyle name="20% - Accent3 4 3 7 2" xfId="7894" xr:uid="{00000000-0005-0000-0000-0000711E0000}"/>
    <cellStyle name="20% - Accent3 4 3 8" xfId="7895" xr:uid="{00000000-0005-0000-0000-0000721E0000}"/>
    <cellStyle name="20% - Accent3 4 3 9" xfId="7896" xr:uid="{00000000-0005-0000-0000-0000731E0000}"/>
    <cellStyle name="20% - Accent3 4 4" xfId="7897" xr:uid="{00000000-0005-0000-0000-0000741E0000}"/>
    <cellStyle name="20% - Accent3 4 4 2" xfId="7898" xr:uid="{00000000-0005-0000-0000-0000751E0000}"/>
    <cellStyle name="20% - Accent3 4 4 2 2" xfId="7899" xr:uid="{00000000-0005-0000-0000-0000761E0000}"/>
    <cellStyle name="20% - Accent3 4 4 2 2 2" xfId="7900" xr:uid="{00000000-0005-0000-0000-0000771E0000}"/>
    <cellStyle name="20% - Accent3 4 4 2 2 2 2" xfId="7901" xr:uid="{00000000-0005-0000-0000-0000781E0000}"/>
    <cellStyle name="20% - Accent3 4 4 2 2 2 2 2" xfId="7902" xr:uid="{00000000-0005-0000-0000-0000791E0000}"/>
    <cellStyle name="20% - Accent3 4 4 2 2 2 3" xfId="7903" xr:uid="{00000000-0005-0000-0000-00007A1E0000}"/>
    <cellStyle name="20% - Accent3 4 4 2 2 3" xfId="7904" xr:uid="{00000000-0005-0000-0000-00007B1E0000}"/>
    <cellStyle name="20% - Accent3 4 4 2 2 3 2" xfId="7905" xr:uid="{00000000-0005-0000-0000-00007C1E0000}"/>
    <cellStyle name="20% - Accent3 4 4 2 2 4" xfId="7906" xr:uid="{00000000-0005-0000-0000-00007D1E0000}"/>
    <cellStyle name="20% - Accent3 4 4 2 3" xfId="7907" xr:uid="{00000000-0005-0000-0000-00007E1E0000}"/>
    <cellStyle name="20% - Accent3 4 4 2 3 2" xfId="7908" xr:uid="{00000000-0005-0000-0000-00007F1E0000}"/>
    <cellStyle name="20% - Accent3 4 4 2 3 2 2" xfId="7909" xr:uid="{00000000-0005-0000-0000-0000801E0000}"/>
    <cellStyle name="20% - Accent3 4 4 2 3 3" xfId="7910" xr:uid="{00000000-0005-0000-0000-0000811E0000}"/>
    <cellStyle name="20% - Accent3 4 4 2 4" xfId="7911" xr:uid="{00000000-0005-0000-0000-0000821E0000}"/>
    <cellStyle name="20% - Accent3 4 4 2 4 2" xfId="7912" xr:uid="{00000000-0005-0000-0000-0000831E0000}"/>
    <cellStyle name="20% - Accent3 4 4 2 5" xfId="7913" xr:uid="{00000000-0005-0000-0000-0000841E0000}"/>
    <cellStyle name="20% - Accent3 4 4 3" xfId="7914" xr:uid="{00000000-0005-0000-0000-0000851E0000}"/>
    <cellStyle name="20% - Accent3 4 4 3 2" xfId="7915" xr:uid="{00000000-0005-0000-0000-0000861E0000}"/>
    <cellStyle name="20% - Accent3 4 4 3 2 2" xfId="7916" xr:uid="{00000000-0005-0000-0000-0000871E0000}"/>
    <cellStyle name="20% - Accent3 4 4 3 2 2 2" xfId="7917" xr:uid="{00000000-0005-0000-0000-0000881E0000}"/>
    <cellStyle name="20% - Accent3 4 4 3 2 3" xfId="7918" xr:uid="{00000000-0005-0000-0000-0000891E0000}"/>
    <cellStyle name="20% - Accent3 4 4 3 3" xfId="7919" xr:uid="{00000000-0005-0000-0000-00008A1E0000}"/>
    <cellStyle name="20% - Accent3 4 4 3 3 2" xfId="7920" xr:uid="{00000000-0005-0000-0000-00008B1E0000}"/>
    <cellStyle name="20% - Accent3 4 4 3 4" xfId="7921" xr:uid="{00000000-0005-0000-0000-00008C1E0000}"/>
    <cellStyle name="20% - Accent3 4 4 4" xfId="7922" xr:uid="{00000000-0005-0000-0000-00008D1E0000}"/>
    <cellStyle name="20% - Accent3 4 4 4 2" xfId="7923" xr:uid="{00000000-0005-0000-0000-00008E1E0000}"/>
    <cellStyle name="20% - Accent3 4 4 4 2 2" xfId="7924" xr:uid="{00000000-0005-0000-0000-00008F1E0000}"/>
    <cellStyle name="20% - Accent3 4 4 4 3" xfId="7925" xr:uid="{00000000-0005-0000-0000-0000901E0000}"/>
    <cellStyle name="20% - Accent3 4 4 5" xfId="7926" xr:uid="{00000000-0005-0000-0000-0000911E0000}"/>
    <cellStyle name="20% - Accent3 4 4 5 2" xfId="7927" xr:uid="{00000000-0005-0000-0000-0000921E0000}"/>
    <cellStyle name="20% - Accent3 4 4 6" xfId="7928" xr:uid="{00000000-0005-0000-0000-0000931E0000}"/>
    <cellStyle name="20% - Accent3 4 4 7" xfId="7929" xr:uid="{00000000-0005-0000-0000-0000941E0000}"/>
    <cellStyle name="20% - Accent3 4 5" xfId="7930" xr:uid="{00000000-0005-0000-0000-0000951E0000}"/>
    <cellStyle name="20% - Accent3 4 5 2" xfId="7931" xr:uid="{00000000-0005-0000-0000-0000961E0000}"/>
    <cellStyle name="20% - Accent3 4 5 2 2" xfId="7932" xr:uid="{00000000-0005-0000-0000-0000971E0000}"/>
    <cellStyle name="20% - Accent3 4 5 2 2 2" xfId="7933" xr:uid="{00000000-0005-0000-0000-0000981E0000}"/>
    <cellStyle name="20% - Accent3 4 5 2 2 2 2" xfId="7934" xr:uid="{00000000-0005-0000-0000-0000991E0000}"/>
    <cellStyle name="20% - Accent3 4 5 2 2 2 2 2" xfId="7935" xr:uid="{00000000-0005-0000-0000-00009A1E0000}"/>
    <cellStyle name="20% - Accent3 4 5 2 2 2 3" xfId="7936" xr:uid="{00000000-0005-0000-0000-00009B1E0000}"/>
    <cellStyle name="20% - Accent3 4 5 2 2 3" xfId="7937" xr:uid="{00000000-0005-0000-0000-00009C1E0000}"/>
    <cellStyle name="20% - Accent3 4 5 2 2 3 2" xfId="7938" xr:uid="{00000000-0005-0000-0000-00009D1E0000}"/>
    <cellStyle name="20% - Accent3 4 5 2 2 4" xfId="7939" xr:uid="{00000000-0005-0000-0000-00009E1E0000}"/>
    <cellStyle name="20% - Accent3 4 5 2 3" xfId="7940" xr:uid="{00000000-0005-0000-0000-00009F1E0000}"/>
    <cellStyle name="20% - Accent3 4 5 2 3 2" xfId="7941" xr:uid="{00000000-0005-0000-0000-0000A01E0000}"/>
    <cellStyle name="20% - Accent3 4 5 2 3 2 2" xfId="7942" xr:uid="{00000000-0005-0000-0000-0000A11E0000}"/>
    <cellStyle name="20% - Accent3 4 5 2 3 3" xfId="7943" xr:uid="{00000000-0005-0000-0000-0000A21E0000}"/>
    <cellStyle name="20% - Accent3 4 5 2 4" xfId="7944" xr:uid="{00000000-0005-0000-0000-0000A31E0000}"/>
    <cellStyle name="20% - Accent3 4 5 2 4 2" xfId="7945" xr:uid="{00000000-0005-0000-0000-0000A41E0000}"/>
    <cellStyle name="20% - Accent3 4 5 2 5" xfId="7946" xr:uid="{00000000-0005-0000-0000-0000A51E0000}"/>
    <cellStyle name="20% - Accent3 4 5 3" xfId="7947" xr:uid="{00000000-0005-0000-0000-0000A61E0000}"/>
    <cellStyle name="20% - Accent3 4 5 3 2" xfId="7948" xr:uid="{00000000-0005-0000-0000-0000A71E0000}"/>
    <cellStyle name="20% - Accent3 4 5 3 2 2" xfId="7949" xr:uid="{00000000-0005-0000-0000-0000A81E0000}"/>
    <cellStyle name="20% - Accent3 4 5 3 2 2 2" xfId="7950" xr:uid="{00000000-0005-0000-0000-0000A91E0000}"/>
    <cellStyle name="20% - Accent3 4 5 3 2 3" xfId="7951" xr:uid="{00000000-0005-0000-0000-0000AA1E0000}"/>
    <cellStyle name="20% - Accent3 4 5 3 3" xfId="7952" xr:uid="{00000000-0005-0000-0000-0000AB1E0000}"/>
    <cellStyle name="20% - Accent3 4 5 3 3 2" xfId="7953" xr:uid="{00000000-0005-0000-0000-0000AC1E0000}"/>
    <cellStyle name="20% - Accent3 4 5 3 4" xfId="7954" xr:uid="{00000000-0005-0000-0000-0000AD1E0000}"/>
    <cellStyle name="20% - Accent3 4 5 4" xfId="7955" xr:uid="{00000000-0005-0000-0000-0000AE1E0000}"/>
    <cellStyle name="20% - Accent3 4 5 4 2" xfId="7956" xr:uid="{00000000-0005-0000-0000-0000AF1E0000}"/>
    <cellStyle name="20% - Accent3 4 5 4 2 2" xfId="7957" xr:uid="{00000000-0005-0000-0000-0000B01E0000}"/>
    <cellStyle name="20% - Accent3 4 5 4 3" xfId="7958" xr:uid="{00000000-0005-0000-0000-0000B11E0000}"/>
    <cellStyle name="20% - Accent3 4 5 5" xfId="7959" xr:uid="{00000000-0005-0000-0000-0000B21E0000}"/>
    <cellStyle name="20% - Accent3 4 5 5 2" xfId="7960" xr:uid="{00000000-0005-0000-0000-0000B31E0000}"/>
    <cellStyle name="20% - Accent3 4 5 6" xfId="7961" xr:uid="{00000000-0005-0000-0000-0000B41E0000}"/>
    <cellStyle name="20% - Accent3 4 5 7" xfId="7962" xr:uid="{00000000-0005-0000-0000-0000B51E0000}"/>
    <cellStyle name="20% - Accent3 4 6" xfId="7963" xr:uid="{00000000-0005-0000-0000-0000B61E0000}"/>
    <cellStyle name="20% - Accent3 4 6 2" xfId="7964" xr:uid="{00000000-0005-0000-0000-0000B71E0000}"/>
    <cellStyle name="20% - Accent3 4 6 2 2" xfId="7965" xr:uid="{00000000-0005-0000-0000-0000B81E0000}"/>
    <cellStyle name="20% - Accent3 4 6 2 2 2" xfId="7966" xr:uid="{00000000-0005-0000-0000-0000B91E0000}"/>
    <cellStyle name="20% - Accent3 4 6 2 2 2 2" xfId="7967" xr:uid="{00000000-0005-0000-0000-0000BA1E0000}"/>
    <cellStyle name="20% - Accent3 4 6 2 2 3" xfId="7968" xr:uid="{00000000-0005-0000-0000-0000BB1E0000}"/>
    <cellStyle name="20% - Accent3 4 6 2 3" xfId="7969" xr:uid="{00000000-0005-0000-0000-0000BC1E0000}"/>
    <cellStyle name="20% - Accent3 4 6 2 3 2" xfId="7970" xr:uid="{00000000-0005-0000-0000-0000BD1E0000}"/>
    <cellStyle name="20% - Accent3 4 6 2 4" xfId="7971" xr:uid="{00000000-0005-0000-0000-0000BE1E0000}"/>
    <cellStyle name="20% - Accent3 4 6 3" xfId="7972" xr:uid="{00000000-0005-0000-0000-0000BF1E0000}"/>
    <cellStyle name="20% - Accent3 4 6 3 2" xfId="7973" xr:uid="{00000000-0005-0000-0000-0000C01E0000}"/>
    <cellStyle name="20% - Accent3 4 6 3 2 2" xfId="7974" xr:uid="{00000000-0005-0000-0000-0000C11E0000}"/>
    <cellStyle name="20% - Accent3 4 6 3 3" xfId="7975" xr:uid="{00000000-0005-0000-0000-0000C21E0000}"/>
    <cellStyle name="20% - Accent3 4 6 4" xfId="7976" xr:uid="{00000000-0005-0000-0000-0000C31E0000}"/>
    <cellStyle name="20% - Accent3 4 6 4 2" xfId="7977" xr:uid="{00000000-0005-0000-0000-0000C41E0000}"/>
    <cellStyle name="20% - Accent3 4 6 5" xfId="7978" xr:uid="{00000000-0005-0000-0000-0000C51E0000}"/>
    <cellStyle name="20% - Accent3 4 6 6" xfId="7979" xr:uid="{00000000-0005-0000-0000-0000C61E0000}"/>
    <cellStyle name="20% - Accent3 4 7" xfId="7980" xr:uid="{00000000-0005-0000-0000-0000C71E0000}"/>
    <cellStyle name="20% - Accent3 4 7 2" xfId="7981" xr:uid="{00000000-0005-0000-0000-0000C81E0000}"/>
    <cellStyle name="20% - Accent3 4 7 2 2" xfId="7982" xr:uid="{00000000-0005-0000-0000-0000C91E0000}"/>
    <cellStyle name="20% - Accent3 4 7 2 2 2" xfId="7983" xr:uid="{00000000-0005-0000-0000-0000CA1E0000}"/>
    <cellStyle name="20% - Accent3 4 7 2 3" xfId="7984" xr:uid="{00000000-0005-0000-0000-0000CB1E0000}"/>
    <cellStyle name="20% - Accent3 4 7 3" xfId="7985" xr:uid="{00000000-0005-0000-0000-0000CC1E0000}"/>
    <cellStyle name="20% - Accent3 4 7 3 2" xfId="7986" xr:uid="{00000000-0005-0000-0000-0000CD1E0000}"/>
    <cellStyle name="20% - Accent3 4 7 4" xfId="7987" xr:uid="{00000000-0005-0000-0000-0000CE1E0000}"/>
    <cellStyle name="20% - Accent3 4 8" xfId="7988" xr:uid="{00000000-0005-0000-0000-0000CF1E0000}"/>
    <cellStyle name="20% - Accent3 4 8 2" xfId="7989" xr:uid="{00000000-0005-0000-0000-0000D01E0000}"/>
    <cellStyle name="20% - Accent3 4 8 2 2" xfId="7990" xr:uid="{00000000-0005-0000-0000-0000D11E0000}"/>
    <cellStyle name="20% - Accent3 4 8 3" xfId="7991" xr:uid="{00000000-0005-0000-0000-0000D21E0000}"/>
    <cellStyle name="20% - Accent3 4 9" xfId="7992" xr:uid="{00000000-0005-0000-0000-0000D31E0000}"/>
    <cellStyle name="20% - Accent3 4 9 2" xfId="7993" xr:uid="{00000000-0005-0000-0000-0000D41E0000}"/>
    <cellStyle name="20% - Accent3 5" xfId="7994" xr:uid="{00000000-0005-0000-0000-0000D51E0000}"/>
    <cellStyle name="20% - Accent3 5 10" xfId="7995" xr:uid="{00000000-0005-0000-0000-0000D61E0000}"/>
    <cellStyle name="20% - Accent3 5 2" xfId="7996" xr:uid="{00000000-0005-0000-0000-0000D71E0000}"/>
    <cellStyle name="20% - Accent3 5 2 2" xfId="7997" xr:uid="{00000000-0005-0000-0000-0000D81E0000}"/>
    <cellStyle name="20% - Accent3 5 2 2 2" xfId="7998" xr:uid="{00000000-0005-0000-0000-0000D91E0000}"/>
    <cellStyle name="20% - Accent3 5 2 2 2 2" xfId="7999" xr:uid="{00000000-0005-0000-0000-0000DA1E0000}"/>
    <cellStyle name="20% - Accent3 5 2 2 2 2 2" xfId="8000" xr:uid="{00000000-0005-0000-0000-0000DB1E0000}"/>
    <cellStyle name="20% - Accent3 5 2 2 2 2 2 2" xfId="8001" xr:uid="{00000000-0005-0000-0000-0000DC1E0000}"/>
    <cellStyle name="20% - Accent3 5 2 2 2 2 2 2 2" xfId="8002" xr:uid="{00000000-0005-0000-0000-0000DD1E0000}"/>
    <cellStyle name="20% - Accent3 5 2 2 2 2 2 3" xfId="8003" xr:uid="{00000000-0005-0000-0000-0000DE1E0000}"/>
    <cellStyle name="20% - Accent3 5 2 2 2 2 3" xfId="8004" xr:uid="{00000000-0005-0000-0000-0000DF1E0000}"/>
    <cellStyle name="20% - Accent3 5 2 2 2 2 3 2" xfId="8005" xr:uid="{00000000-0005-0000-0000-0000E01E0000}"/>
    <cellStyle name="20% - Accent3 5 2 2 2 2 4" xfId="8006" xr:uid="{00000000-0005-0000-0000-0000E11E0000}"/>
    <cellStyle name="20% - Accent3 5 2 2 2 3" xfId="8007" xr:uid="{00000000-0005-0000-0000-0000E21E0000}"/>
    <cellStyle name="20% - Accent3 5 2 2 2 3 2" xfId="8008" xr:uid="{00000000-0005-0000-0000-0000E31E0000}"/>
    <cellStyle name="20% - Accent3 5 2 2 2 3 2 2" xfId="8009" xr:uid="{00000000-0005-0000-0000-0000E41E0000}"/>
    <cellStyle name="20% - Accent3 5 2 2 2 3 3" xfId="8010" xr:uid="{00000000-0005-0000-0000-0000E51E0000}"/>
    <cellStyle name="20% - Accent3 5 2 2 2 4" xfId="8011" xr:uid="{00000000-0005-0000-0000-0000E61E0000}"/>
    <cellStyle name="20% - Accent3 5 2 2 2 4 2" xfId="8012" xr:uid="{00000000-0005-0000-0000-0000E71E0000}"/>
    <cellStyle name="20% - Accent3 5 2 2 2 5" xfId="8013" xr:uid="{00000000-0005-0000-0000-0000E81E0000}"/>
    <cellStyle name="20% - Accent3 5 2 2 3" xfId="8014" xr:uid="{00000000-0005-0000-0000-0000E91E0000}"/>
    <cellStyle name="20% - Accent3 5 2 2 3 2" xfId="8015" xr:uid="{00000000-0005-0000-0000-0000EA1E0000}"/>
    <cellStyle name="20% - Accent3 5 2 2 3 2 2" xfId="8016" xr:uid="{00000000-0005-0000-0000-0000EB1E0000}"/>
    <cellStyle name="20% - Accent3 5 2 2 3 2 2 2" xfId="8017" xr:uid="{00000000-0005-0000-0000-0000EC1E0000}"/>
    <cellStyle name="20% - Accent3 5 2 2 3 2 3" xfId="8018" xr:uid="{00000000-0005-0000-0000-0000ED1E0000}"/>
    <cellStyle name="20% - Accent3 5 2 2 3 3" xfId="8019" xr:uid="{00000000-0005-0000-0000-0000EE1E0000}"/>
    <cellStyle name="20% - Accent3 5 2 2 3 3 2" xfId="8020" xr:uid="{00000000-0005-0000-0000-0000EF1E0000}"/>
    <cellStyle name="20% - Accent3 5 2 2 3 4" xfId="8021" xr:uid="{00000000-0005-0000-0000-0000F01E0000}"/>
    <cellStyle name="20% - Accent3 5 2 2 4" xfId="8022" xr:uid="{00000000-0005-0000-0000-0000F11E0000}"/>
    <cellStyle name="20% - Accent3 5 2 2 4 2" xfId="8023" xr:uid="{00000000-0005-0000-0000-0000F21E0000}"/>
    <cellStyle name="20% - Accent3 5 2 2 4 2 2" xfId="8024" xr:uid="{00000000-0005-0000-0000-0000F31E0000}"/>
    <cellStyle name="20% - Accent3 5 2 2 4 3" xfId="8025" xr:uid="{00000000-0005-0000-0000-0000F41E0000}"/>
    <cellStyle name="20% - Accent3 5 2 2 5" xfId="8026" xr:uid="{00000000-0005-0000-0000-0000F51E0000}"/>
    <cellStyle name="20% - Accent3 5 2 2 5 2" xfId="8027" xr:uid="{00000000-0005-0000-0000-0000F61E0000}"/>
    <cellStyle name="20% - Accent3 5 2 2 6" xfId="8028" xr:uid="{00000000-0005-0000-0000-0000F71E0000}"/>
    <cellStyle name="20% - Accent3 5 2 3" xfId="8029" xr:uid="{00000000-0005-0000-0000-0000F81E0000}"/>
    <cellStyle name="20% - Accent3 5 2 3 2" xfId="8030" xr:uid="{00000000-0005-0000-0000-0000F91E0000}"/>
    <cellStyle name="20% - Accent3 5 2 3 2 2" xfId="8031" xr:uid="{00000000-0005-0000-0000-0000FA1E0000}"/>
    <cellStyle name="20% - Accent3 5 2 3 2 2 2" xfId="8032" xr:uid="{00000000-0005-0000-0000-0000FB1E0000}"/>
    <cellStyle name="20% - Accent3 5 2 3 2 2 2 2" xfId="8033" xr:uid="{00000000-0005-0000-0000-0000FC1E0000}"/>
    <cellStyle name="20% - Accent3 5 2 3 2 2 2 2 2" xfId="8034" xr:uid="{00000000-0005-0000-0000-0000FD1E0000}"/>
    <cellStyle name="20% - Accent3 5 2 3 2 2 2 3" xfId="8035" xr:uid="{00000000-0005-0000-0000-0000FE1E0000}"/>
    <cellStyle name="20% - Accent3 5 2 3 2 2 3" xfId="8036" xr:uid="{00000000-0005-0000-0000-0000FF1E0000}"/>
    <cellStyle name="20% - Accent3 5 2 3 2 2 3 2" xfId="8037" xr:uid="{00000000-0005-0000-0000-0000001F0000}"/>
    <cellStyle name="20% - Accent3 5 2 3 2 2 4" xfId="8038" xr:uid="{00000000-0005-0000-0000-0000011F0000}"/>
    <cellStyle name="20% - Accent3 5 2 3 2 3" xfId="8039" xr:uid="{00000000-0005-0000-0000-0000021F0000}"/>
    <cellStyle name="20% - Accent3 5 2 3 2 3 2" xfId="8040" xr:uid="{00000000-0005-0000-0000-0000031F0000}"/>
    <cellStyle name="20% - Accent3 5 2 3 2 3 2 2" xfId="8041" xr:uid="{00000000-0005-0000-0000-0000041F0000}"/>
    <cellStyle name="20% - Accent3 5 2 3 2 3 3" xfId="8042" xr:uid="{00000000-0005-0000-0000-0000051F0000}"/>
    <cellStyle name="20% - Accent3 5 2 3 2 4" xfId="8043" xr:uid="{00000000-0005-0000-0000-0000061F0000}"/>
    <cellStyle name="20% - Accent3 5 2 3 2 4 2" xfId="8044" xr:uid="{00000000-0005-0000-0000-0000071F0000}"/>
    <cellStyle name="20% - Accent3 5 2 3 2 5" xfId="8045" xr:uid="{00000000-0005-0000-0000-0000081F0000}"/>
    <cellStyle name="20% - Accent3 5 2 3 3" xfId="8046" xr:uid="{00000000-0005-0000-0000-0000091F0000}"/>
    <cellStyle name="20% - Accent3 5 2 3 3 2" xfId="8047" xr:uid="{00000000-0005-0000-0000-00000A1F0000}"/>
    <cellStyle name="20% - Accent3 5 2 3 3 2 2" xfId="8048" xr:uid="{00000000-0005-0000-0000-00000B1F0000}"/>
    <cellStyle name="20% - Accent3 5 2 3 3 2 2 2" xfId="8049" xr:uid="{00000000-0005-0000-0000-00000C1F0000}"/>
    <cellStyle name="20% - Accent3 5 2 3 3 2 3" xfId="8050" xr:uid="{00000000-0005-0000-0000-00000D1F0000}"/>
    <cellStyle name="20% - Accent3 5 2 3 3 3" xfId="8051" xr:uid="{00000000-0005-0000-0000-00000E1F0000}"/>
    <cellStyle name="20% - Accent3 5 2 3 3 3 2" xfId="8052" xr:uid="{00000000-0005-0000-0000-00000F1F0000}"/>
    <cellStyle name="20% - Accent3 5 2 3 3 4" xfId="8053" xr:uid="{00000000-0005-0000-0000-0000101F0000}"/>
    <cellStyle name="20% - Accent3 5 2 3 4" xfId="8054" xr:uid="{00000000-0005-0000-0000-0000111F0000}"/>
    <cellStyle name="20% - Accent3 5 2 3 4 2" xfId="8055" xr:uid="{00000000-0005-0000-0000-0000121F0000}"/>
    <cellStyle name="20% - Accent3 5 2 3 4 2 2" xfId="8056" xr:uid="{00000000-0005-0000-0000-0000131F0000}"/>
    <cellStyle name="20% - Accent3 5 2 3 4 3" xfId="8057" xr:uid="{00000000-0005-0000-0000-0000141F0000}"/>
    <cellStyle name="20% - Accent3 5 2 3 5" xfId="8058" xr:uid="{00000000-0005-0000-0000-0000151F0000}"/>
    <cellStyle name="20% - Accent3 5 2 3 5 2" xfId="8059" xr:uid="{00000000-0005-0000-0000-0000161F0000}"/>
    <cellStyle name="20% - Accent3 5 2 3 6" xfId="8060" xr:uid="{00000000-0005-0000-0000-0000171F0000}"/>
    <cellStyle name="20% - Accent3 5 2 4" xfId="8061" xr:uid="{00000000-0005-0000-0000-0000181F0000}"/>
    <cellStyle name="20% - Accent3 5 2 4 2" xfId="8062" xr:uid="{00000000-0005-0000-0000-0000191F0000}"/>
    <cellStyle name="20% - Accent3 5 2 4 2 2" xfId="8063" xr:uid="{00000000-0005-0000-0000-00001A1F0000}"/>
    <cellStyle name="20% - Accent3 5 2 4 2 2 2" xfId="8064" xr:uid="{00000000-0005-0000-0000-00001B1F0000}"/>
    <cellStyle name="20% - Accent3 5 2 4 2 2 2 2" xfId="8065" xr:uid="{00000000-0005-0000-0000-00001C1F0000}"/>
    <cellStyle name="20% - Accent3 5 2 4 2 2 3" xfId="8066" xr:uid="{00000000-0005-0000-0000-00001D1F0000}"/>
    <cellStyle name="20% - Accent3 5 2 4 2 3" xfId="8067" xr:uid="{00000000-0005-0000-0000-00001E1F0000}"/>
    <cellStyle name="20% - Accent3 5 2 4 2 3 2" xfId="8068" xr:uid="{00000000-0005-0000-0000-00001F1F0000}"/>
    <cellStyle name="20% - Accent3 5 2 4 2 4" xfId="8069" xr:uid="{00000000-0005-0000-0000-0000201F0000}"/>
    <cellStyle name="20% - Accent3 5 2 4 3" xfId="8070" xr:uid="{00000000-0005-0000-0000-0000211F0000}"/>
    <cellStyle name="20% - Accent3 5 2 4 3 2" xfId="8071" xr:uid="{00000000-0005-0000-0000-0000221F0000}"/>
    <cellStyle name="20% - Accent3 5 2 4 3 2 2" xfId="8072" xr:uid="{00000000-0005-0000-0000-0000231F0000}"/>
    <cellStyle name="20% - Accent3 5 2 4 3 3" xfId="8073" xr:uid="{00000000-0005-0000-0000-0000241F0000}"/>
    <cellStyle name="20% - Accent3 5 2 4 4" xfId="8074" xr:uid="{00000000-0005-0000-0000-0000251F0000}"/>
    <cellStyle name="20% - Accent3 5 2 4 4 2" xfId="8075" xr:uid="{00000000-0005-0000-0000-0000261F0000}"/>
    <cellStyle name="20% - Accent3 5 2 4 5" xfId="8076" xr:uid="{00000000-0005-0000-0000-0000271F0000}"/>
    <cellStyle name="20% - Accent3 5 2 5" xfId="8077" xr:uid="{00000000-0005-0000-0000-0000281F0000}"/>
    <cellStyle name="20% - Accent3 5 2 5 2" xfId="8078" xr:uid="{00000000-0005-0000-0000-0000291F0000}"/>
    <cellStyle name="20% - Accent3 5 2 5 2 2" xfId="8079" xr:uid="{00000000-0005-0000-0000-00002A1F0000}"/>
    <cellStyle name="20% - Accent3 5 2 5 2 2 2" xfId="8080" xr:uid="{00000000-0005-0000-0000-00002B1F0000}"/>
    <cellStyle name="20% - Accent3 5 2 5 2 3" xfId="8081" xr:uid="{00000000-0005-0000-0000-00002C1F0000}"/>
    <cellStyle name="20% - Accent3 5 2 5 3" xfId="8082" xr:uid="{00000000-0005-0000-0000-00002D1F0000}"/>
    <cellStyle name="20% - Accent3 5 2 5 3 2" xfId="8083" xr:uid="{00000000-0005-0000-0000-00002E1F0000}"/>
    <cellStyle name="20% - Accent3 5 2 5 4" xfId="8084" xr:uid="{00000000-0005-0000-0000-00002F1F0000}"/>
    <cellStyle name="20% - Accent3 5 2 6" xfId="8085" xr:uid="{00000000-0005-0000-0000-0000301F0000}"/>
    <cellStyle name="20% - Accent3 5 2 6 2" xfId="8086" xr:uid="{00000000-0005-0000-0000-0000311F0000}"/>
    <cellStyle name="20% - Accent3 5 2 6 2 2" xfId="8087" xr:uid="{00000000-0005-0000-0000-0000321F0000}"/>
    <cellStyle name="20% - Accent3 5 2 6 3" xfId="8088" xr:uid="{00000000-0005-0000-0000-0000331F0000}"/>
    <cellStyle name="20% - Accent3 5 2 7" xfId="8089" xr:uid="{00000000-0005-0000-0000-0000341F0000}"/>
    <cellStyle name="20% - Accent3 5 2 7 2" xfId="8090" xr:uid="{00000000-0005-0000-0000-0000351F0000}"/>
    <cellStyle name="20% - Accent3 5 2 8" xfId="8091" xr:uid="{00000000-0005-0000-0000-0000361F0000}"/>
    <cellStyle name="20% - Accent3 5 3" xfId="8092" xr:uid="{00000000-0005-0000-0000-0000371F0000}"/>
    <cellStyle name="20% - Accent3 5 3 2" xfId="8093" xr:uid="{00000000-0005-0000-0000-0000381F0000}"/>
    <cellStyle name="20% - Accent3 5 3 2 2" xfId="8094" xr:uid="{00000000-0005-0000-0000-0000391F0000}"/>
    <cellStyle name="20% - Accent3 5 3 2 2 2" xfId="8095" xr:uid="{00000000-0005-0000-0000-00003A1F0000}"/>
    <cellStyle name="20% - Accent3 5 3 2 2 2 2" xfId="8096" xr:uid="{00000000-0005-0000-0000-00003B1F0000}"/>
    <cellStyle name="20% - Accent3 5 3 2 2 2 2 2" xfId="8097" xr:uid="{00000000-0005-0000-0000-00003C1F0000}"/>
    <cellStyle name="20% - Accent3 5 3 2 2 2 3" xfId="8098" xr:uid="{00000000-0005-0000-0000-00003D1F0000}"/>
    <cellStyle name="20% - Accent3 5 3 2 2 3" xfId="8099" xr:uid="{00000000-0005-0000-0000-00003E1F0000}"/>
    <cellStyle name="20% - Accent3 5 3 2 2 3 2" xfId="8100" xr:uid="{00000000-0005-0000-0000-00003F1F0000}"/>
    <cellStyle name="20% - Accent3 5 3 2 2 4" xfId="8101" xr:uid="{00000000-0005-0000-0000-0000401F0000}"/>
    <cellStyle name="20% - Accent3 5 3 2 3" xfId="8102" xr:uid="{00000000-0005-0000-0000-0000411F0000}"/>
    <cellStyle name="20% - Accent3 5 3 2 3 2" xfId="8103" xr:uid="{00000000-0005-0000-0000-0000421F0000}"/>
    <cellStyle name="20% - Accent3 5 3 2 3 2 2" xfId="8104" xr:uid="{00000000-0005-0000-0000-0000431F0000}"/>
    <cellStyle name="20% - Accent3 5 3 2 3 3" xfId="8105" xr:uid="{00000000-0005-0000-0000-0000441F0000}"/>
    <cellStyle name="20% - Accent3 5 3 2 4" xfId="8106" xr:uid="{00000000-0005-0000-0000-0000451F0000}"/>
    <cellStyle name="20% - Accent3 5 3 2 4 2" xfId="8107" xr:uid="{00000000-0005-0000-0000-0000461F0000}"/>
    <cellStyle name="20% - Accent3 5 3 2 5" xfId="8108" xr:uid="{00000000-0005-0000-0000-0000471F0000}"/>
    <cellStyle name="20% - Accent3 5 3 3" xfId="8109" xr:uid="{00000000-0005-0000-0000-0000481F0000}"/>
    <cellStyle name="20% - Accent3 5 3 3 2" xfId="8110" xr:uid="{00000000-0005-0000-0000-0000491F0000}"/>
    <cellStyle name="20% - Accent3 5 3 3 2 2" xfId="8111" xr:uid="{00000000-0005-0000-0000-00004A1F0000}"/>
    <cellStyle name="20% - Accent3 5 3 3 2 2 2" xfId="8112" xr:uid="{00000000-0005-0000-0000-00004B1F0000}"/>
    <cellStyle name="20% - Accent3 5 3 3 2 3" xfId="8113" xr:uid="{00000000-0005-0000-0000-00004C1F0000}"/>
    <cellStyle name="20% - Accent3 5 3 3 3" xfId="8114" xr:uid="{00000000-0005-0000-0000-00004D1F0000}"/>
    <cellStyle name="20% - Accent3 5 3 3 3 2" xfId="8115" xr:uid="{00000000-0005-0000-0000-00004E1F0000}"/>
    <cellStyle name="20% - Accent3 5 3 3 4" xfId="8116" xr:uid="{00000000-0005-0000-0000-00004F1F0000}"/>
    <cellStyle name="20% - Accent3 5 3 4" xfId="8117" xr:uid="{00000000-0005-0000-0000-0000501F0000}"/>
    <cellStyle name="20% - Accent3 5 3 4 2" xfId="8118" xr:uid="{00000000-0005-0000-0000-0000511F0000}"/>
    <cellStyle name="20% - Accent3 5 3 4 2 2" xfId="8119" xr:uid="{00000000-0005-0000-0000-0000521F0000}"/>
    <cellStyle name="20% - Accent3 5 3 4 3" xfId="8120" xr:uid="{00000000-0005-0000-0000-0000531F0000}"/>
    <cellStyle name="20% - Accent3 5 3 5" xfId="8121" xr:uid="{00000000-0005-0000-0000-0000541F0000}"/>
    <cellStyle name="20% - Accent3 5 3 5 2" xfId="8122" xr:uid="{00000000-0005-0000-0000-0000551F0000}"/>
    <cellStyle name="20% - Accent3 5 3 6" xfId="8123" xr:uid="{00000000-0005-0000-0000-0000561F0000}"/>
    <cellStyle name="20% - Accent3 5 4" xfId="8124" xr:uid="{00000000-0005-0000-0000-0000571F0000}"/>
    <cellStyle name="20% - Accent3 5 4 2" xfId="8125" xr:uid="{00000000-0005-0000-0000-0000581F0000}"/>
    <cellStyle name="20% - Accent3 5 4 2 2" xfId="8126" xr:uid="{00000000-0005-0000-0000-0000591F0000}"/>
    <cellStyle name="20% - Accent3 5 4 2 2 2" xfId="8127" xr:uid="{00000000-0005-0000-0000-00005A1F0000}"/>
    <cellStyle name="20% - Accent3 5 4 2 2 2 2" xfId="8128" xr:uid="{00000000-0005-0000-0000-00005B1F0000}"/>
    <cellStyle name="20% - Accent3 5 4 2 2 2 2 2" xfId="8129" xr:uid="{00000000-0005-0000-0000-00005C1F0000}"/>
    <cellStyle name="20% - Accent3 5 4 2 2 2 3" xfId="8130" xr:uid="{00000000-0005-0000-0000-00005D1F0000}"/>
    <cellStyle name="20% - Accent3 5 4 2 2 3" xfId="8131" xr:uid="{00000000-0005-0000-0000-00005E1F0000}"/>
    <cellStyle name="20% - Accent3 5 4 2 2 3 2" xfId="8132" xr:uid="{00000000-0005-0000-0000-00005F1F0000}"/>
    <cellStyle name="20% - Accent3 5 4 2 2 4" xfId="8133" xr:uid="{00000000-0005-0000-0000-0000601F0000}"/>
    <cellStyle name="20% - Accent3 5 4 2 3" xfId="8134" xr:uid="{00000000-0005-0000-0000-0000611F0000}"/>
    <cellStyle name="20% - Accent3 5 4 2 3 2" xfId="8135" xr:uid="{00000000-0005-0000-0000-0000621F0000}"/>
    <cellStyle name="20% - Accent3 5 4 2 3 2 2" xfId="8136" xr:uid="{00000000-0005-0000-0000-0000631F0000}"/>
    <cellStyle name="20% - Accent3 5 4 2 3 3" xfId="8137" xr:uid="{00000000-0005-0000-0000-0000641F0000}"/>
    <cellStyle name="20% - Accent3 5 4 2 4" xfId="8138" xr:uid="{00000000-0005-0000-0000-0000651F0000}"/>
    <cellStyle name="20% - Accent3 5 4 2 4 2" xfId="8139" xr:uid="{00000000-0005-0000-0000-0000661F0000}"/>
    <cellStyle name="20% - Accent3 5 4 2 5" xfId="8140" xr:uid="{00000000-0005-0000-0000-0000671F0000}"/>
    <cellStyle name="20% - Accent3 5 4 3" xfId="8141" xr:uid="{00000000-0005-0000-0000-0000681F0000}"/>
    <cellStyle name="20% - Accent3 5 4 3 2" xfId="8142" xr:uid="{00000000-0005-0000-0000-0000691F0000}"/>
    <cellStyle name="20% - Accent3 5 4 3 2 2" xfId="8143" xr:uid="{00000000-0005-0000-0000-00006A1F0000}"/>
    <cellStyle name="20% - Accent3 5 4 3 2 2 2" xfId="8144" xr:uid="{00000000-0005-0000-0000-00006B1F0000}"/>
    <cellStyle name="20% - Accent3 5 4 3 2 3" xfId="8145" xr:uid="{00000000-0005-0000-0000-00006C1F0000}"/>
    <cellStyle name="20% - Accent3 5 4 3 3" xfId="8146" xr:uid="{00000000-0005-0000-0000-00006D1F0000}"/>
    <cellStyle name="20% - Accent3 5 4 3 3 2" xfId="8147" xr:uid="{00000000-0005-0000-0000-00006E1F0000}"/>
    <cellStyle name="20% - Accent3 5 4 3 4" xfId="8148" xr:uid="{00000000-0005-0000-0000-00006F1F0000}"/>
    <cellStyle name="20% - Accent3 5 4 4" xfId="8149" xr:uid="{00000000-0005-0000-0000-0000701F0000}"/>
    <cellStyle name="20% - Accent3 5 4 4 2" xfId="8150" xr:uid="{00000000-0005-0000-0000-0000711F0000}"/>
    <cellStyle name="20% - Accent3 5 4 4 2 2" xfId="8151" xr:uid="{00000000-0005-0000-0000-0000721F0000}"/>
    <cellStyle name="20% - Accent3 5 4 4 3" xfId="8152" xr:uid="{00000000-0005-0000-0000-0000731F0000}"/>
    <cellStyle name="20% - Accent3 5 4 5" xfId="8153" xr:uid="{00000000-0005-0000-0000-0000741F0000}"/>
    <cellStyle name="20% - Accent3 5 4 5 2" xfId="8154" xr:uid="{00000000-0005-0000-0000-0000751F0000}"/>
    <cellStyle name="20% - Accent3 5 4 6" xfId="8155" xr:uid="{00000000-0005-0000-0000-0000761F0000}"/>
    <cellStyle name="20% - Accent3 5 5" xfId="8156" xr:uid="{00000000-0005-0000-0000-0000771F0000}"/>
    <cellStyle name="20% - Accent3 5 5 2" xfId="8157" xr:uid="{00000000-0005-0000-0000-0000781F0000}"/>
    <cellStyle name="20% - Accent3 5 5 2 2" xfId="8158" xr:uid="{00000000-0005-0000-0000-0000791F0000}"/>
    <cellStyle name="20% - Accent3 5 5 2 2 2" xfId="8159" xr:uid="{00000000-0005-0000-0000-00007A1F0000}"/>
    <cellStyle name="20% - Accent3 5 5 2 2 2 2" xfId="8160" xr:uid="{00000000-0005-0000-0000-00007B1F0000}"/>
    <cellStyle name="20% - Accent3 5 5 2 2 3" xfId="8161" xr:uid="{00000000-0005-0000-0000-00007C1F0000}"/>
    <cellStyle name="20% - Accent3 5 5 2 3" xfId="8162" xr:uid="{00000000-0005-0000-0000-00007D1F0000}"/>
    <cellStyle name="20% - Accent3 5 5 2 3 2" xfId="8163" xr:uid="{00000000-0005-0000-0000-00007E1F0000}"/>
    <cellStyle name="20% - Accent3 5 5 2 4" xfId="8164" xr:uid="{00000000-0005-0000-0000-00007F1F0000}"/>
    <cellStyle name="20% - Accent3 5 5 3" xfId="8165" xr:uid="{00000000-0005-0000-0000-0000801F0000}"/>
    <cellStyle name="20% - Accent3 5 5 3 2" xfId="8166" xr:uid="{00000000-0005-0000-0000-0000811F0000}"/>
    <cellStyle name="20% - Accent3 5 5 3 2 2" xfId="8167" xr:uid="{00000000-0005-0000-0000-0000821F0000}"/>
    <cellStyle name="20% - Accent3 5 5 3 3" xfId="8168" xr:uid="{00000000-0005-0000-0000-0000831F0000}"/>
    <cellStyle name="20% - Accent3 5 5 4" xfId="8169" xr:uid="{00000000-0005-0000-0000-0000841F0000}"/>
    <cellStyle name="20% - Accent3 5 5 4 2" xfId="8170" xr:uid="{00000000-0005-0000-0000-0000851F0000}"/>
    <cellStyle name="20% - Accent3 5 5 5" xfId="8171" xr:uid="{00000000-0005-0000-0000-0000861F0000}"/>
    <cellStyle name="20% - Accent3 5 6" xfId="8172" xr:uid="{00000000-0005-0000-0000-0000871F0000}"/>
    <cellStyle name="20% - Accent3 5 6 2" xfId="8173" xr:uid="{00000000-0005-0000-0000-0000881F0000}"/>
    <cellStyle name="20% - Accent3 5 6 2 2" xfId="8174" xr:uid="{00000000-0005-0000-0000-0000891F0000}"/>
    <cellStyle name="20% - Accent3 5 6 2 2 2" xfId="8175" xr:uid="{00000000-0005-0000-0000-00008A1F0000}"/>
    <cellStyle name="20% - Accent3 5 6 2 3" xfId="8176" xr:uid="{00000000-0005-0000-0000-00008B1F0000}"/>
    <cellStyle name="20% - Accent3 5 6 3" xfId="8177" xr:uid="{00000000-0005-0000-0000-00008C1F0000}"/>
    <cellStyle name="20% - Accent3 5 6 3 2" xfId="8178" xr:uid="{00000000-0005-0000-0000-00008D1F0000}"/>
    <cellStyle name="20% - Accent3 5 6 4" xfId="8179" xr:uid="{00000000-0005-0000-0000-00008E1F0000}"/>
    <cellStyle name="20% - Accent3 5 7" xfId="8180" xr:uid="{00000000-0005-0000-0000-00008F1F0000}"/>
    <cellStyle name="20% - Accent3 5 7 2" xfId="8181" xr:uid="{00000000-0005-0000-0000-0000901F0000}"/>
    <cellStyle name="20% - Accent3 5 7 2 2" xfId="8182" xr:uid="{00000000-0005-0000-0000-0000911F0000}"/>
    <cellStyle name="20% - Accent3 5 7 3" xfId="8183" xr:uid="{00000000-0005-0000-0000-0000921F0000}"/>
    <cellStyle name="20% - Accent3 5 8" xfId="8184" xr:uid="{00000000-0005-0000-0000-0000931F0000}"/>
    <cellStyle name="20% - Accent3 5 8 2" xfId="8185" xr:uid="{00000000-0005-0000-0000-0000941F0000}"/>
    <cellStyle name="20% - Accent3 5 9" xfId="8186" xr:uid="{00000000-0005-0000-0000-0000951F0000}"/>
    <cellStyle name="20% - Accent3 6" xfId="8187" xr:uid="{00000000-0005-0000-0000-0000961F0000}"/>
    <cellStyle name="20% - Accent3 6 2" xfId="8188" xr:uid="{00000000-0005-0000-0000-0000971F0000}"/>
    <cellStyle name="20% - Accent3 6 2 2" xfId="8189" xr:uid="{00000000-0005-0000-0000-0000981F0000}"/>
    <cellStyle name="20% - Accent3 6 2 2 2" xfId="8190" xr:uid="{00000000-0005-0000-0000-0000991F0000}"/>
    <cellStyle name="20% - Accent3 6 2 2 2 2" xfId="8191" xr:uid="{00000000-0005-0000-0000-00009A1F0000}"/>
    <cellStyle name="20% - Accent3 6 2 2 2 2 2" xfId="8192" xr:uid="{00000000-0005-0000-0000-00009B1F0000}"/>
    <cellStyle name="20% - Accent3 6 2 2 2 2 2 2" xfId="8193" xr:uid="{00000000-0005-0000-0000-00009C1F0000}"/>
    <cellStyle name="20% - Accent3 6 2 2 2 2 3" xfId="8194" xr:uid="{00000000-0005-0000-0000-00009D1F0000}"/>
    <cellStyle name="20% - Accent3 6 2 2 2 3" xfId="8195" xr:uid="{00000000-0005-0000-0000-00009E1F0000}"/>
    <cellStyle name="20% - Accent3 6 2 2 2 3 2" xfId="8196" xr:uid="{00000000-0005-0000-0000-00009F1F0000}"/>
    <cellStyle name="20% - Accent3 6 2 2 2 4" xfId="8197" xr:uid="{00000000-0005-0000-0000-0000A01F0000}"/>
    <cellStyle name="20% - Accent3 6 2 2 3" xfId="8198" xr:uid="{00000000-0005-0000-0000-0000A11F0000}"/>
    <cellStyle name="20% - Accent3 6 2 2 3 2" xfId="8199" xr:uid="{00000000-0005-0000-0000-0000A21F0000}"/>
    <cellStyle name="20% - Accent3 6 2 2 3 2 2" xfId="8200" xr:uid="{00000000-0005-0000-0000-0000A31F0000}"/>
    <cellStyle name="20% - Accent3 6 2 2 3 3" xfId="8201" xr:uid="{00000000-0005-0000-0000-0000A41F0000}"/>
    <cellStyle name="20% - Accent3 6 2 2 4" xfId="8202" xr:uid="{00000000-0005-0000-0000-0000A51F0000}"/>
    <cellStyle name="20% - Accent3 6 2 2 4 2" xfId="8203" xr:uid="{00000000-0005-0000-0000-0000A61F0000}"/>
    <cellStyle name="20% - Accent3 6 2 2 5" xfId="8204" xr:uid="{00000000-0005-0000-0000-0000A71F0000}"/>
    <cellStyle name="20% - Accent3 6 2 2 6" xfId="8205" xr:uid="{00000000-0005-0000-0000-0000A81F0000}"/>
    <cellStyle name="20% - Accent3 6 2 3" xfId="8206" xr:uid="{00000000-0005-0000-0000-0000A91F0000}"/>
    <cellStyle name="20% - Accent3 6 2 3 2" xfId="8207" xr:uid="{00000000-0005-0000-0000-0000AA1F0000}"/>
    <cellStyle name="20% - Accent3 6 2 3 2 2" xfId="8208" xr:uid="{00000000-0005-0000-0000-0000AB1F0000}"/>
    <cellStyle name="20% - Accent3 6 2 3 2 2 2" xfId="8209" xr:uid="{00000000-0005-0000-0000-0000AC1F0000}"/>
    <cellStyle name="20% - Accent3 6 2 3 2 3" xfId="8210" xr:uid="{00000000-0005-0000-0000-0000AD1F0000}"/>
    <cellStyle name="20% - Accent3 6 2 3 3" xfId="8211" xr:uid="{00000000-0005-0000-0000-0000AE1F0000}"/>
    <cellStyle name="20% - Accent3 6 2 3 3 2" xfId="8212" xr:uid="{00000000-0005-0000-0000-0000AF1F0000}"/>
    <cellStyle name="20% - Accent3 6 2 3 4" xfId="8213" xr:uid="{00000000-0005-0000-0000-0000B01F0000}"/>
    <cellStyle name="20% - Accent3 6 2 3 5" xfId="8214" xr:uid="{00000000-0005-0000-0000-0000B11F0000}"/>
    <cellStyle name="20% - Accent3 6 2 4" xfId="8215" xr:uid="{00000000-0005-0000-0000-0000B21F0000}"/>
    <cellStyle name="20% - Accent3 6 2 4 2" xfId="8216" xr:uid="{00000000-0005-0000-0000-0000B31F0000}"/>
    <cellStyle name="20% - Accent3 6 2 4 2 2" xfId="8217" xr:uid="{00000000-0005-0000-0000-0000B41F0000}"/>
    <cellStyle name="20% - Accent3 6 2 4 3" xfId="8218" xr:uid="{00000000-0005-0000-0000-0000B51F0000}"/>
    <cellStyle name="20% - Accent3 6 2 5" xfId="8219" xr:uid="{00000000-0005-0000-0000-0000B61F0000}"/>
    <cellStyle name="20% - Accent3 6 2 5 2" xfId="8220" xr:uid="{00000000-0005-0000-0000-0000B71F0000}"/>
    <cellStyle name="20% - Accent3 6 2 6" xfId="8221" xr:uid="{00000000-0005-0000-0000-0000B81F0000}"/>
    <cellStyle name="20% - Accent3 6 2 7" xfId="8222" xr:uid="{00000000-0005-0000-0000-0000B91F0000}"/>
    <cellStyle name="20% - Accent3 6 3" xfId="8223" xr:uid="{00000000-0005-0000-0000-0000BA1F0000}"/>
    <cellStyle name="20% - Accent3 6 3 2" xfId="8224" xr:uid="{00000000-0005-0000-0000-0000BB1F0000}"/>
    <cellStyle name="20% - Accent3 6 3 2 2" xfId="8225" xr:uid="{00000000-0005-0000-0000-0000BC1F0000}"/>
    <cellStyle name="20% - Accent3 6 3 2 2 2" xfId="8226" xr:uid="{00000000-0005-0000-0000-0000BD1F0000}"/>
    <cellStyle name="20% - Accent3 6 3 2 2 2 2" xfId="8227" xr:uid="{00000000-0005-0000-0000-0000BE1F0000}"/>
    <cellStyle name="20% - Accent3 6 3 2 2 2 2 2" xfId="8228" xr:uid="{00000000-0005-0000-0000-0000BF1F0000}"/>
    <cellStyle name="20% - Accent3 6 3 2 2 2 3" xfId="8229" xr:uid="{00000000-0005-0000-0000-0000C01F0000}"/>
    <cellStyle name="20% - Accent3 6 3 2 2 3" xfId="8230" xr:uid="{00000000-0005-0000-0000-0000C11F0000}"/>
    <cellStyle name="20% - Accent3 6 3 2 2 3 2" xfId="8231" xr:uid="{00000000-0005-0000-0000-0000C21F0000}"/>
    <cellStyle name="20% - Accent3 6 3 2 2 4" xfId="8232" xr:uid="{00000000-0005-0000-0000-0000C31F0000}"/>
    <cellStyle name="20% - Accent3 6 3 2 3" xfId="8233" xr:uid="{00000000-0005-0000-0000-0000C41F0000}"/>
    <cellStyle name="20% - Accent3 6 3 2 3 2" xfId="8234" xr:uid="{00000000-0005-0000-0000-0000C51F0000}"/>
    <cellStyle name="20% - Accent3 6 3 2 3 2 2" xfId="8235" xr:uid="{00000000-0005-0000-0000-0000C61F0000}"/>
    <cellStyle name="20% - Accent3 6 3 2 3 3" xfId="8236" xr:uid="{00000000-0005-0000-0000-0000C71F0000}"/>
    <cellStyle name="20% - Accent3 6 3 2 4" xfId="8237" xr:uid="{00000000-0005-0000-0000-0000C81F0000}"/>
    <cellStyle name="20% - Accent3 6 3 2 4 2" xfId="8238" xr:uid="{00000000-0005-0000-0000-0000C91F0000}"/>
    <cellStyle name="20% - Accent3 6 3 2 5" xfId="8239" xr:uid="{00000000-0005-0000-0000-0000CA1F0000}"/>
    <cellStyle name="20% - Accent3 6 3 3" xfId="8240" xr:uid="{00000000-0005-0000-0000-0000CB1F0000}"/>
    <cellStyle name="20% - Accent3 6 3 3 2" xfId="8241" xr:uid="{00000000-0005-0000-0000-0000CC1F0000}"/>
    <cellStyle name="20% - Accent3 6 3 3 2 2" xfId="8242" xr:uid="{00000000-0005-0000-0000-0000CD1F0000}"/>
    <cellStyle name="20% - Accent3 6 3 3 2 2 2" xfId="8243" xr:uid="{00000000-0005-0000-0000-0000CE1F0000}"/>
    <cellStyle name="20% - Accent3 6 3 3 2 3" xfId="8244" xr:uid="{00000000-0005-0000-0000-0000CF1F0000}"/>
    <cellStyle name="20% - Accent3 6 3 3 3" xfId="8245" xr:uid="{00000000-0005-0000-0000-0000D01F0000}"/>
    <cellStyle name="20% - Accent3 6 3 3 3 2" xfId="8246" xr:uid="{00000000-0005-0000-0000-0000D11F0000}"/>
    <cellStyle name="20% - Accent3 6 3 3 4" xfId="8247" xr:uid="{00000000-0005-0000-0000-0000D21F0000}"/>
    <cellStyle name="20% - Accent3 6 3 4" xfId="8248" xr:uid="{00000000-0005-0000-0000-0000D31F0000}"/>
    <cellStyle name="20% - Accent3 6 3 4 2" xfId="8249" xr:uid="{00000000-0005-0000-0000-0000D41F0000}"/>
    <cellStyle name="20% - Accent3 6 3 4 2 2" xfId="8250" xr:uid="{00000000-0005-0000-0000-0000D51F0000}"/>
    <cellStyle name="20% - Accent3 6 3 4 3" xfId="8251" xr:uid="{00000000-0005-0000-0000-0000D61F0000}"/>
    <cellStyle name="20% - Accent3 6 3 5" xfId="8252" xr:uid="{00000000-0005-0000-0000-0000D71F0000}"/>
    <cellStyle name="20% - Accent3 6 3 5 2" xfId="8253" xr:uid="{00000000-0005-0000-0000-0000D81F0000}"/>
    <cellStyle name="20% - Accent3 6 3 6" xfId="8254" xr:uid="{00000000-0005-0000-0000-0000D91F0000}"/>
    <cellStyle name="20% - Accent3 6 3 7" xfId="8255" xr:uid="{00000000-0005-0000-0000-0000DA1F0000}"/>
    <cellStyle name="20% - Accent3 6 4" xfId="8256" xr:uid="{00000000-0005-0000-0000-0000DB1F0000}"/>
    <cellStyle name="20% - Accent3 6 4 2" xfId="8257" xr:uid="{00000000-0005-0000-0000-0000DC1F0000}"/>
    <cellStyle name="20% - Accent3 6 4 2 2" xfId="8258" xr:uid="{00000000-0005-0000-0000-0000DD1F0000}"/>
    <cellStyle name="20% - Accent3 6 4 2 2 2" xfId="8259" xr:uid="{00000000-0005-0000-0000-0000DE1F0000}"/>
    <cellStyle name="20% - Accent3 6 4 2 2 2 2" xfId="8260" xr:uid="{00000000-0005-0000-0000-0000DF1F0000}"/>
    <cellStyle name="20% - Accent3 6 4 2 2 3" xfId="8261" xr:uid="{00000000-0005-0000-0000-0000E01F0000}"/>
    <cellStyle name="20% - Accent3 6 4 2 3" xfId="8262" xr:uid="{00000000-0005-0000-0000-0000E11F0000}"/>
    <cellStyle name="20% - Accent3 6 4 2 3 2" xfId="8263" xr:uid="{00000000-0005-0000-0000-0000E21F0000}"/>
    <cellStyle name="20% - Accent3 6 4 2 4" xfId="8264" xr:uid="{00000000-0005-0000-0000-0000E31F0000}"/>
    <cellStyle name="20% - Accent3 6 4 3" xfId="8265" xr:uid="{00000000-0005-0000-0000-0000E41F0000}"/>
    <cellStyle name="20% - Accent3 6 4 3 2" xfId="8266" xr:uid="{00000000-0005-0000-0000-0000E51F0000}"/>
    <cellStyle name="20% - Accent3 6 4 3 2 2" xfId="8267" xr:uid="{00000000-0005-0000-0000-0000E61F0000}"/>
    <cellStyle name="20% - Accent3 6 4 3 3" xfId="8268" xr:uid="{00000000-0005-0000-0000-0000E71F0000}"/>
    <cellStyle name="20% - Accent3 6 4 4" xfId="8269" xr:uid="{00000000-0005-0000-0000-0000E81F0000}"/>
    <cellStyle name="20% - Accent3 6 4 4 2" xfId="8270" xr:uid="{00000000-0005-0000-0000-0000E91F0000}"/>
    <cellStyle name="20% - Accent3 6 4 5" xfId="8271" xr:uid="{00000000-0005-0000-0000-0000EA1F0000}"/>
    <cellStyle name="20% - Accent3 6 4 6" xfId="8272" xr:uid="{00000000-0005-0000-0000-0000EB1F0000}"/>
    <cellStyle name="20% - Accent3 6 5" xfId="8273" xr:uid="{00000000-0005-0000-0000-0000EC1F0000}"/>
    <cellStyle name="20% - Accent3 6 5 2" xfId="8274" xr:uid="{00000000-0005-0000-0000-0000ED1F0000}"/>
    <cellStyle name="20% - Accent3 6 5 2 2" xfId="8275" xr:uid="{00000000-0005-0000-0000-0000EE1F0000}"/>
    <cellStyle name="20% - Accent3 6 5 2 2 2" xfId="8276" xr:uid="{00000000-0005-0000-0000-0000EF1F0000}"/>
    <cellStyle name="20% - Accent3 6 5 2 3" xfId="8277" xr:uid="{00000000-0005-0000-0000-0000F01F0000}"/>
    <cellStyle name="20% - Accent3 6 5 3" xfId="8278" xr:uid="{00000000-0005-0000-0000-0000F11F0000}"/>
    <cellStyle name="20% - Accent3 6 5 3 2" xfId="8279" xr:uid="{00000000-0005-0000-0000-0000F21F0000}"/>
    <cellStyle name="20% - Accent3 6 5 4" xfId="8280" xr:uid="{00000000-0005-0000-0000-0000F31F0000}"/>
    <cellStyle name="20% - Accent3 6 5 5" xfId="8281" xr:uid="{00000000-0005-0000-0000-0000F41F0000}"/>
    <cellStyle name="20% - Accent3 6 6" xfId="8282" xr:uid="{00000000-0005-0000-0000-0000F51F0000}"/>
    <cellStyle name="20% - Accent3 6 6 2" xfId="8283" xr:uid="{00000000-0005-0000-0000-0000F61F0000}"/>
    <cellStyle name="20% - Accent3 6 6 2 2" xfId="8284" xr:uid="{00000000-0005-0000-0000-0000F71F0000}"/>
    <cellStyle name="20% - Accent3 6 6 3" xfId="8285" xr:uid="{00000000-0005-0000-0000-0000F81F0000}"/>
    <cellStyle name="20% - Accent3 6 7" xfId="8286" xr:uid="{00000000-0005-0000-0000-0000F91F0000}"/>
    <cellStyle name="20% - Accent3 6 7 2" xfId="8287" xr:uid="{00000000-0005-0000-0000-0000FA1F0000}"/>
    <cellStyle name="20% - Accent3 6 8" xfId="8288" xr:uid="{00000000-0005-0000-0000-0000FB1F0000}"/>
    <cellStyle name="20% - Accent3 6 9" xfId="8289" xr:uid="{00000000-0005-0000-0000-0000FC1F0000}"/>
    <cellStyle name="20% - Accent3 7" xfId="8290" xr:uid="{00000000-0005-0000-0000-0000FD1F0000}"/>
    <cellStyle name="20% - Accent3 7 2" xfId="8291" xr:uid="{00000000-0005-0000-0000-0000FE1F0000}"/>
    <cellStyle name="20% - Accent3 7 2 2" xfId="8292" xr:uid="{00000000-0005-0000-0000-0000FF1F0000}"/>
    <cellStyle name="20% - Accent3 7 2 2 2" xfId="8293" xr:uid="{00000000-0005-0000-0000-000000200000}"/>
    <cellStyle name="20% - Accent3 7 2 2 2 2" xfId="8294" xr:uid="{00000000-0005-0000-0000-000001200000}"/>
    <cellStyle name="20% - Accent3 7 2 2 2 2 2" xfId="8295" xr:uid="{00000000-0005-0000-0000-000002200000}"/>
    <cellStyle name="20% - Accent3 7 2 2 2 2 2 2" xfId="8296" xr:uid="{00000000-0005-0000-0000-000003200000}"/>
    <cellStyle name="20% - Accent3 7 2 2 2 2 3" xfId="8297" xr:uid="{00000000-0005-0000-0000-000004200000}"/>
    <cellStyle name="20% - Accent3 7 2 2 2 3" xfId="8298" xr:uid="{00000000-0005-0000-0000-000005200000}"/>
    <cellStyle name="20% - Accent3 7 2 2 2 3 2" xfId="8299" xr:uid="{00000000-0005-0000-0000-000006200000}"/>
    <cellStyle name="20% - Accent3 7 2 2 2 4" xfId="8300" xr:uid="{00000000-0005-0000-0000-000007200000}"/>
    <cellStyle name="20% - Accent3 7 2 2 3" xfId="8301" xr:uid="{00000000-0005-0000-0000-000008200000}"/>
    <cellStyle name="20% - Accent3 7 2 2 3 2" xfId="8302" xr:uid="{00000000-0005-0000-0000-000009200000}"/>
    <cellStyle name="20% - Accent3 7 2 2 3 2 2" xfId="8303" xr:uid="{00000000-0005-0000-0000-00000A200000}"/>
    <cellStyle name="20% - Accent3 7 2 2 3 3" xfId="8304" xr:uid="{00000000-0005-0000-0000-00000B200000}"/>
    <cellStyle name="20% - Accent3 7 2 2 4" xfId="8305" xr:uid="{00000000-0005-0000-0000-00000C200000}"/>
    <cellStyle name="20% - Accent3 7 2 2 4 2" xfId="8306" xr:uid="{00000000-0005-0000-0000-00000D200000}"/>
    <cellStyle name="20% - Accent3 7 2 2 5" xfId="8307" xr:uid="{00000000-0005-0000-0000-00000E200000}"/>
    <cellStyle name="20% - Accent3 7 2 2 6" xfId="8308" xr:uid="{00000000-0005-0000-0000-00000F200000}"/>
    <cellStyle name="20% - Accent3 7 2 3" xfId="8309" xr:uid="{00000000-0005-0000-0000-000010200000}"/>
    <cellStyle name="20% - Accent3 7 2 3 2" xfId="8310" xr:uid="{00000000-0005-0000-0000-000011200000}"/>
    <cellStyle name="20% - Accent3 7 2 3 2 2" xfId="8311" xr:uid="{00000000-0005-0000-0000-000012200000}"/>
    <cellStyle name="20% - Accent3 7 2 3 2 2 2" xfId="8312" xr:uid="{00000000-0005-0000-0000-000013200000}"/>
    <cellStyle name="20% - Accent3 7 2 3 2 3" xfId="8313" xr:uid="{00000000-0005-0000-0000-000014200000}"/>
    <cellStyle name="20% - Accent3 7 2 3 3" xfId="8314" xr:uid="{00000000-0005-0000-0000-000015200000}"/>
    <cellStyle name="20% - Accent3 7 2 3 3 2" xfId="8315" xr:uid="{00000000-0005-0000-0000-000016200000}"/>
    <cellStyle name="20% - Accent3 7 2 3 4" xfId="8316" xr:uid="{00000000-0005-0000-0000-000017200000}"/>
    <cellStyle name="20% - Accent3 7 2 3 5" xfId="8317" xr:uid="{00000000-0005-0000-0000-000018200000}"/>
    <cellStyle name="20% - Accent3 7 2 4" xfId="8318" xr:uid="{00000000-0005-0000-0000-000019200000}"/>
    <cellStyle name="20% - Accent3 7 2 4 2" xfId="8319" xr:uid="{00000000-0005-0000-0000-00001A200000}"/>
    <cellStyle name="20% - Accent3 7 2 4 2 2" xfId="8320" xr:uid="{00000000-0005-0000-0000-00001B200000}"/>
    <cellStyle name="20% - Accent3 7 2 4 3" xfId="8321" xr:uid="{00000000-0005-0000-0000-00001C200000}"/>
    <cellStyle name="20% - Accent3 7 2 5" xfId="8322" xr:uid="{00000000-0005-0000-0000-00001D200000}"/>
    <cellStyle name="20% - Accent3 7 2 5 2" xfId="8323" xr:uid="{00000000-0005-0000-0000-00001E200000}"/>
    <cellStyle name="20% - Accent3 7 2 6" xfId="8324" xr:uid="{00000000-0005-0000-0000-00001F200000}"/>
    <cellStyle name="20% - Accent3 7 2 7" xfId="8325" xr:uid="{00000000-0005-0000-0000-000020200000}"/>
    <cellStyle name="20% - Accent3 7 3" xfId="8326" xr:uid="{00000000-0005-0000-0000-000021200000}"/>
    <cellStyle name="20% - Accent3 7 3 2" xfId="8327" xr:uid="{00000000-0005-0000-0000-000022200000}"/>
    <cellStyle name="20% - Accent3 7 3 2 2" xfId="8328" xr:uid="{00000000-0005-0000-0000-000023200000}"/>
    <cellStyle name="20% - Accent3 7 3 2 2 2" xfId="8329" xr:uid="{00000000-0005-0000-0000-000024200000}"/>
    <cellStyle name="20% - Accent3 7 3 2 2 2 2" xfId="8330" xr:uid="{00000000-0005-0000-0000-000025200000}"/>
    <cellStyle name="20% - Accent3 7 3 2 2 2 2 2" xfId="8331" xr:uid="{00000000-0005-0000-0000-000026200000}"/>
    <cellStyle name="20% - Accent3 7 3 2 2 2 3" xfId="8332" xr:uid="{00000000-0005-0000-0000-000027200000}"/>
    <cellStyle name="20% - Accent3 7 3 2 2 3" xfId="8333" xr:uid="{00000000-0005-0000-0000-000028200000}"/>
    <cellStyle name="20% - Accent3 7 3 2 2 3 2" xfId="8334" xr:uid="{00000000-0005-0000-0000-000029200000}"/>
    <cellStyle name="20% - Accent3 7 3 2 2 4" xfId="8335" xr:uid="{00000000-0005-0000-0000-00002A200000}"/>
    <cellStyle name="20% - Accent3 7 3 2 3" xfId="8336" xr:uid="{00000000-0005-0000-0000-00002B200000}"/>
    <cellStyle name="20% - Accent3 7 3 2 3 2" xfId="8337" xr:uid="{00000000-0005-0000-0000-00002C200000}"/>
    <cellStyle name="20% - Accent3 7 3 2 3 2 2" xfId="8338" xr:uid="{00000000-0005-0000-0000-00002D200000}"/>
    <cellStyle name="20% - Accent3 7 3 2 3 3" xfId="8339" xr:uid="{00000000-0005-0000-0000-00002E200000}"/>
    <cellStyle name="20% - Accent3 7 3 2 4" xfId="8340" xr:uid="{00000000-0005-0000-0000-00002F200000}"/>
    <cellStyle name="20% - Accent3 7 3 2 4 2" xfId="8341" xr:uid="{00000000-0005-0000-0000-000030200000}"/>
    <cellStyle name="20% - Accent3 7 3 2 5" xfId="8342" xr:uid="{00000000-0005-0000-0000-000031200000}"/>
    <cellStyle name="20% - Accent3 7 3 3" xfId="8343" xr:uid="{00000000-0005-0000-0000-000032200000}"/>
    <cellStyle name="20% - Accent3 7 3 3 2" xfId="8344" xr:uid="{00000000-0005-0000-0000-000033200000}"/>
    <cellStyle name="20% - Accent3 7 3 3 2 2" xfId="8345" xr:uid="{00000000-0005-0000-0000-000034200000}"/>
    <cellStyle name="20% - Accent3 7 3 3 2 2 2" xfId="8346" xr:uid="{00000000-0005-0000-0000-000035200000}"/>
    <cellStyle name="20% - Accent3 7 3 3 2 3" xfId="8347" xr:uid="{00000000-0005-0000-0000-000036200000}"/>
    <cellStyle name="20% - Accent3 7 3 3 3" xfId="8348" xr:uid="{00000000-0005-0000-0000-000037200000}"/>
    <cellStyle name="20% - Accent3 7 3 3 3 2" xfId="8349" xr:uid="{00000000-0005-0000-0000-000038200000}"/>
    <cellStyle name="20% - Accent3 7 3 3 4" xfId="8350" xr:uid="{00000000-0005-0000-0000-000039200000}"/>
    <cellStyle name="20% - Accent3 7 3 4" xfId="8351" xr:uid="{00000000-0005-0000-0000-00003A200000}"/>
    <cellStyle name="20% - Accent3 7 3 4 2" xfId="8352" xr:uid="{00000000-0005-0000-0000-00003B200000}"/>
    <cellStyle name="20% - Accent3 7 3 4 2 2" xfId="8353" xr:uid="{00000000-0005-0000-0000-00003C200000}"/>
    <cellStyle name="20% - Accent3 7 3 4 3" xfId="8354" xr:uid="{00000000-0005-0000-0000-00003D200000}"/>
    <cellStyle name="20% - Accent3 7 3 5" xfId="8355" xr:uid="{00000000-0005-0000-0000-00003E200000}"/>
    <cellStyle name="20% - Accent3 7 3 5 2" xfId="8356" xr:uid="{00000000-0005-0000-0000-00003F200000}"/>
    <cellStyle name="20% - Accent3 7 3 6" xfId="8357" xr:uid="{00000000-0005-0000-0000-000040200000}"/>
    <cellStyle name="20% - Accent3 7 3 7" xfId="8358" xr:uid="{00000000-0005-0000-0000-000041200000}"/>
    <cellStyle name="20% - Accent3 7 4" xfId="8359" xr:uid="{00000000-0005-0000-0000-000042200000}"/>
    <cellStyle name="20% - Accent3 7 4 2" xfId="8360" xr:uid="{00000000-0005-0000-0000-000043200000}"/>
    <cellStyle name="20% - Accent3 7 4 2 2" xfId="8361" xr:uid="{00000000-0005-0000-0000-000044200000}"/>
    <cellStyle name="20% - Accent3 7 4 2 2 2" xfId="8362" xr:uid="{00000000-0005-0000-0000-000045200000}"/>
    <cellStyle name="20% - Accent3 7 4 2 2 2 2" xfId="8363" xr:uid="{00000000-0005-0000-0000-000046200000}"/>
    <cellStyle name="20% - Accent3 7 4 2 2 3" xfId="8364" xr:uid="{00000000-0005-0000-0000-000047200000}"/>
    <cellStyle name="20% - Accent3 7 4 2 3" xfId="8365" xr:uid="{00000000-0005-0000-0000-000048200000}"/>
    <cellStyle name="20% - Accent3 7 4 2 3 2" xfId="8366" xr:uid="{00000000-0005-0000-0000-000049200000}"/>
    <cellStyle name="20% - Accent3 7 4 2 4" xfId="8367" xr:uid="{00000000-0005-0000-0000-00004A200000}"/>
    <cellStyle name="20% - Accent3 7 4 3" xfId="8368" xr:uid="{00000000-0005-0000-0000-00004B200000}"/>
    <cellStyle name="20% - Accent3 7 4 3 2" xfId="8369" xr:uid="{00000000-0005-0000-0000-00004C200000}"/>
    <cellStyle name="20% - Accent3 7 4 3 2 2" xfId="8370" xr:uid="{00000000-0005-0000-0000-00004D200000}"/>
    <cellStyle name="20% - Accent3 7 4 3 3" xfId="8371" xr:uid="{00000000-0005-0000-0000-00004E200000}"/>
    <cellStyle name="20% - Accent3 7 4 4" xfId="8372" xr:uid="{00000000-0005-0000-0000-00004F200000}"/>
    <cellStyle name="20% - Accent3 7 4 4 2" xfId="8373" xr:uid="{00000000-0005-0000-0000-000050200000}"/>
    <cellStyle name="20% - Accent3 7 4 5" xfId="8374" xr:uid="{00000000-0005-0000-0000-000051200000}"/>
    <cellStyle name="20% - Accent3 7 4 6" xfId="8375" xr:uid="{00000000-0005-0000-0000-000052200000}"/>
    <cellStyle name="20% - Accent3 7 5" xfId="8376" xr:uid="{00000000-0005-0000-0000-000053200000}"/>
    <cellStyle name="20% - Accent3 7 5 2" xfId="8377" xr:uid="{00000000-0005-0000-0000-000054200000}"/>
    <cellStyle name="20% - Accent3 7 5 2 2" xfId="8378" xr:uid="{00000000-0005-0000-0000-000055200000}"/>
    <cellStyle name="20% - Accent3 7 5 2 2 2" xfId="8379" xr:uid="{00000000-0005-0000-0000-000056200000}"/>
    <cellStyle name="20% - Accent3 7 5 2 3" xfId="8380" xr:uid="{00000000-0005-0000-0000-000057200000}"/>
    <cellStyle name="20% - Accent3 7 5 3" xfId="8381" xr:uid="{00000000-0005-0000-0000-000058200000}"/>
    <cellStyle name="20% - Accent3 7 5 3 2" xfId="8382" xr:uid="{00000000-0005-0000-0000-000059200000}"/>
    <cellStyle name="20% - Accent3 7 5 4" xfId="8383" xr:uid="{00000000-0005-0000-0000-00005A200000}"/>
    <cellStyle name="20% - Accent3 7 5 5" xfId="8384" xr:uid="{00000000-0005-0000-0000-00005B200000}"/>
    <cellStyle name="20% - Accent3 7 6" xfId="8385" xr:uid="{00000000-0005-0000-0000-00005C200000}"/>
    <cellStyle name="20% - Accent3 7 6 2" xfId="8386" xr:uid="{00000000-0005-0000-0000-00005D200000}"/>
    <cellStyle name="20% - Accent3 7 6 2 2" xfId="8387" xr:uid="{00000000-0005-0000-0000-00005E200000}"/>
    <cellStyle name="20% - Accent3 7 6 3" xfId="8388" xr:uid="{00000000-0005-0000-0000-00005F200000}"/>
    <cellStyle name="20% - Accent3 7 7" xfId="8389" xr:uid="{00000000-0005-0000-0000-000060200000}"/>
    <cellStyle name="20% - Accent3 7 7 2" xfId="8390" xr:uid="{00000000-0005-0000-0000-000061200000}"/>
    <cellStyle name="20% - Accent3 7 8" xfId="8391" xr:uid="{00000000-0005-0000-0000-000062200000}"/>
    <cellStyle name="20% - Accent3 7 9" xfId="8392" xr:uid="{00000000-0005-0000-0000-000063200000}"/>
    <cellStyle name="20% - Accent3 8" xfId="8393" xr:uid="{00000000-0005-0000-0000-000064200000}"/>
    <cellStyle name="20% - Accent3 8 2" xfId="8394" xr:uid="{00000000-0005-0000-0000-000065200000}"/>
    <cellStyle name="20% - Accent3 8 2 2" xfId="8395" xr:uid="{00000000-0005-0000-0000-000066200000}"/>
    <cellStyle name="20% - Accent3 8 2 2 2" xfId="8396" xr:uid="{00000000-0005-0000-0000-000067200000}"/>
    <cellStyle name="20% - Accent3 8 2 2 2 2" xfId="8397" xr:uid="{00000000-0005-0000-0000-000068200000}"/>
    <cellStyle name="20% - Accent3 8 2 2 2 2 2" xfId="8398" xr:uid="{00000000-0005-0000-0000-000069200000}"/>
    <cellStyle name="20% - Accent3 8 2 2 2 3" xfId="8399" xr:uid="{00000000-0005-0000-0000-00006A200000}"/>
    <cellStyle name="20% - Accent3 8 2 2 3" xfId="8400" xr:uid="{00000000-0005-0000-0000-00006B200000}"/>
    <cellStyle name="20% - Accent3 8 2 2 3 2" xfId="8401" xr:uid="{00000000-0005-0000-0000-00006C200000}"/>
    <cellStyle name="20% - Accent3 8 2 2 4" xfId="8402" xr:uid="{00000000-0005-0000-0000-00006D200000}"/>
    <cellStyle name="20% - Accent3 8 2 2 5" xfId="8403" xr:uid="{00000000-0005-0000-0000-00006E200000}"/>
    <cellStyle name="20% - Accent3 8 2 3" xfId="8404" xr:uid="{00000000-0005-0000-0000-00006F200000}"/>
    <cellStyle name="20% - Accent3 8 2 3 2" xfId="8405" xr:uid="{00000000-0005-0000-0000-000070200000}"/>
    <cellStyle name="20% - Accent3 8 2 3 2 2" xfId="8406" xr:uid="{00000000-0005-0000-0000-000071200000}"/>
    <cellStyle name="20% - Accent3 8 2 3 3" xfId="8407" xr:uid="{00000000-0005-0000-0000-000072200000}"/>
    <cellStyle name="20% - Accent3 8 2 4" xfId="8408" xr:uid="{00000000-0005-0000-0000-000073200000}"/>
    <cellStyle name="20% - Accent3 8 2 4 2" xfId="8409" xr:uid="{00000000-0005-0000-0000-000074200000}"/>
    <cellStyle name="20% - Accent3 8 2 5" xfId="8410" xr:uid="{00000000-0005-0000-0000-000075200000}"/>
    <cellStyle name="20% - Accent3 8 2 6" xfId="8411" xr:uid="{00000000-0005-0000-0000-000076200000}"/>
    <cellStyle name="20% - Accent3 8 3" xfId="8412" xr:uid="{00000000-0005-0000-0000-000077200000}"/>
    <cellStyle name="20% - Accent3 8 3 2" xfId="8413" xr:uid="{00000000-0005-0000-0000-000078200000}"/>
    <cellStyle name="20% - Accent3 8 3 2 2" xfId="8414" xr:uid="{00000000-0005-0000-0000-000079200000}"/>
    <cellStyle name="20% - Accent3 8 3 2 2 2" xfId="8415" xr:uid="{00000000-0005-0000-0000-00007A200000}"/>
    <cellStyle name="20% - Accent3 8 3 2 3" xfId="8416" xr:uid="{00000000-0005-0000-0000-00007B200000}"/>
    <cellStyle name="20% - Accent3 8 3 3" xfId="8417" xr:uid="{00000000-0005-0000-0000-00007C200000}"/>
    <cellStyle name="20% - Accent3 8 3 3 2" xfId="8418" xr:uid="{00000000-0005-0000-0000-00007D200000}"/>
    <cellStyle name="20% - Accent3 8 3 4" xfId="8419" xr:uid="{00000000-0005-0000-0000-00007E200000}"/>
    <cellStyle name="20% - Accent3 8 3 5" xfId="8420" xr:uid="{00000000-0005-0000-0000-00007F200000}"/>
    <cellStyle name="20% - Accent3 8 4" xfId="8421" xr:uid="{00000000-0005-0000-0000-000080200000}"/>
    <cellStyle name="20% - Accent3 8 4 2" xfId="8422" xr:uid="{00000000-0005-0000-0000-000081200000}"/>
    <cellStyle name="20% - Accent3 8 4 2 2" xfId="8423" xr:uid="{00000000-0005-0000-0000-000082200000}"/>
    <cellStyle name="20% - Accent3 8 4 3" xfId="8424" xr:uid="{00000000-0005-0000-0000-000083200000}"/>
    <cellStyle name="20% - Accent3 8 5" xfId="8425" xr:uid="{00000000-0005-0000-0000-000084200000}"/>
    <cellStyle name="20% - Accent3 8 5 2" xfId="8426" xr:uid="{00000000-0005-0000-0000-000085200000}"/>
    <cellStyle name="20% - Accent3 8 6" xfId="8427" xr:uid="{00000000-0005-0000-0000-000086200000}"/>
    <cellStyle name="20% - Accent3 8 7" xfId="8428" xr:uid="{00000000-0005-0000-0000-000087200000}"/>
    <cellStyle name="20% - Accent3 9" xfId="8429" xr:uid="{00000000-0005-0000-0000-000088200000}"/>
    <cellStyle name="20% - Accent3 9 2" xfId="8430" xr:uid="{00000000-0005-0000-0000-000089200000}"/>
    <cellStyle name="20% - Accent3 9 2 2" xfId="8431" xr:uid="{00000000-0005-0000-0000-00008A200000}"/>
    <cellStyle name="20% - Accent3 9 2 2 2" xfId="8432" xr:uid="{00000000-0005-0000-0000-00008B200000}"/>
    <cellStyle name="20% - Accent3 9 2 2 2 2" xfId="8433" xr:uid="{00000000-0005-0000-0000-00008C200000}"/>
    <cellStyle name="20% - Accent3 9 2 2 2 2 2" xfId="8434" xr:uid="{00000000-0005-0000-0000-00008D200000}"/>
    <cellStyle name="20% - Accent3 9 2 2 2 3" xfId="8435" xr:uid="{00000000-0005-0000-0000-00008E200000}"/>
    <cellStyle name="20% - Accent3 9 2 2 3" xfId="8436" xr:uid="{00000000-0005-0000-0000-00008F200000}"/>
    <cellStyle name="20% - Accent3 9 2 2 3 2" xfId="8437" xr:uid="{00000000-0005-0000-0000-000090200000}"/>
    <cellStyle name="20% - Accent3 9 2 2 4" xfId="8438" xr:uid="{00000000-0005-0000-0000-000091200000}"/>
    <cellStyle name="20% - Accent3 9 2 2 5" xfId="8439" xr:uid="{00000000-0005-0000-0000-000092200000}"/>
    <cellStyle name="20% - Accent3 9 2 3" xfId="8440" xr:uid="{00000000-0005-0000-0000-000093200000}"/>
    <cellStyle name="20% - Accent3 9 2 3 2" xfId="8441" xr:uid="{00000000-0005-0000-0000-000094200000}"/>
    <cellStyle name="20% - Accent3 9 2 3 2 2" xfId="8442" xr:uid="{00000000-0005-0000-0000-000095200000}"/>
    <cellStyle name="20% - Accent3 9 2 3 3" xfId="8443" xr:uid="{00000000-0005-0000-0000-000096200000}"/>
    <cellStyle name="20% - Accent3 9 2 4" xfId="8444" xr:uid="{00000000-0005-0000-0000-000097200000}"/>
    <cellStyle name="20% - Accent3 9 2 4 2" xfId="8445" xr:uid="{00000000-0005-0000-0000-000098200000}"/>
    <cellStyle name="20% - Accent3 9 2 5" xfId="8446" xr:uid="{00000000-0005-0000-0000-000099200000}"/>
    <cellStyle name="20% - Accent3 9 2 6" xfId="8447" xr:uid="{00000000-0005-0000-0000-00009A200000}"/>
    <cellStyle name="20% - Accent3 9 3" xfId="8448" xr:uid="{00000000-0005-0000-0000-00009B200000}"/>
    <cellStyle name="20% - Accent3 9 3 2" xfId="8449" xr:uid="{00000000-0005-0000-0000-00009C200000}"/>
    <cellStyle name="20% - Accent3 9 3 2 2" xfId="8450" xr:uid="{00000000-0005-0000-0000-00009D200000}"/>
    <cellStyle name="20% - Accent3 9 3 2 2 2" xfId="8451" xr:uid="{00000000-0005-0000-0000-00009E200000}"/>
    <cellStyle name="20% - Accent3 9 3 2 3" xfId="8452" xr:uid="{00000000-0005-0000-0000-00009F200000}"/>
    <cellStyle name="20% - Accent3 9 3 3" xfId="8453" xr:uid="{00000000-0005-0000-0000-0000A0200000}"/>
    <cellStyle name="20% - Accent3 9 3 3 2" xfId="8454" xr:uid="{00000000-0005-0000-0000-0000A1200000}"/>
    <cellStyle name="20% - Accent3 9 3 4" xfId="8455" xr:uid="{00000000-0005-0000-0000-0000A2200000}"/>
    <cellStyle name="20% - Accent3 9 3 5" xfId="8456" xr:uid="{00000000-0005-0000-0000-0000A3200000}"/>
    <cellStyle name="20% - Accent3 9 4" xfId="8457" xr:uid="{00000000-0005-0000-0000-0000A4200000}"/>
    <cellStyle name="20% - Accent3 9 4 2" xfId="8458" xr:uid="{00000000-0005-0000-0000-0000A5200000}"/>
    <cellStyle name="20% - Accent3 9 4 2 2" xfId="8459" xr:uid="{00000000-0005-0000-0000-0000A6200000}"/>
    <cellStyle name="20% - Accent3 9 4 3" xfId="8460" xr:uid="{00000000-0005-0000-0000-0000A7200000}"/>
    <cellStyle name="20% - Accent3 9 5" xfId="8461" xr:uid="{00000000-0005-0000-0000-0000A8200000}"/>
    <cellStyle name="20% - Accent3 9 5 2" xfId="8462" xr:uid="{00000000-0005-0000-0000-0000A9200000}"/>
    <cellStyle name="20% - Accent3 9 6" xfId="8463" xr:uid="{00000000-0005-0000-0000-0000AA200000}"/>
    <cellStyle name="20% - Accent3 9 7" xfId="8464" xr:uid="{00000000-0005-0000-0000-0000AB200000}"/>
    <cellStyle name="20% - Accent4 10" xfId="8465" xr:uid="{00000000-0005-0000-0000-0000AC200000}"/>
    <cellStyle name="20% - Accent4 10 2" xfId="8466" xr:uid="{00000000-0005-0000-0000-0000AD200000}"/>
    <cellStyle name="20% - Accent4 10 2 2" xfId="8467" xr:uid="{00000000-0005-0000-0000-0000AE200000}"/>
    <cellStyle name="20% - Accent4 10 2 2 2" xfId="8468" xr:uid="{00000000-0005-0000-0000-0000AF200000}"/>
    <cellStyle name="20% - Accent4 10 2 2 2 2" xfId="8469" xr:uid="{00000000-0005-0000-0000-0000B0200000}"/>
    <cellStyle name="20% - Accent4 10 2 2 3" xfId="8470" xr:uid="{00000000-0005-0000-0000-0000B1200000}"/>
    <cellStyle name="20% - Accent4 10 2 3" xfId="8471" xr:uid="{00000000-0005-0000-0000-0000B2200000}"/>
    <cellStyle name="20% - Accent4 10 2 3 2" xfId="8472" xr:uid="{00000000-0005-0000-0000-0000B3200000}"/>
    <cellStyle name="20% - Accent4 10 2 4" xfId="8473" xr:uid="{00000000-0005-0000-0000-0000B4200000}"/>
    <cellStyle name="20% - Accent4 10 2 5" xfId="8474" xr:uid="{00000000-0005-0000-0000-0000B5200000}"/>
    <cellStyle name="20% - Accent4 10 3" xfId="8475" xr:uid="{00000000-0005-0000-0000-0000B6200000}"/>
    <cellStyle name="20% - Accent4 10 3 2" xfId="8476" xr:uid="{00000000-0005-0000-0000-0000B7200000}"/>
    <cellStyle name="20% - Accent4 10 3 2 2" xfId="8477" xr:uid="{00000000-0005-0000-0000-0000B8200000}"/>
    <cellStyle name="20% - Accent4 10 3 3" xfId="8478" xr:uid="{00000000-0005-0000-0000-0000B9200000}"/>
    <cellStyle name="20% - Accent4 10 4" xfId="8479" xr:uid="{00000000-0005-0000-0000-0000BA200000}"/>
    <cellStyle name="20% - Accent4 10 4 2" xfId="8480" xr:uid="{00000000-0005-0000-0000-0000BB200000}"/>
    <cellStyle name="20% - Accent4 10 5" xfId="8481" xr:uid="{00000000-0005-0000-0000-0000BC200000}"/>
    <cellStyle name="20% - Accent4 10 6" xfId="8482" xr:uid="{00000000-0005-0000-0000-0000BD200000}"/>
    <cellStyle name="20% - Accent4 11" xfId="8483" xr:uid="{00000000-0005-0000-0000-0000BE200000}"/>
    <cellStyle name="20% - Accent4 11 2" xfId="8484" xr:uid="{00000000-0005-0000-0000-0000BF200000}"/>
    <cellStyle name="20% - Accent4 11 2 2" xfId="8485" xr:uid="{00000000-0005-0000-0000-0000C0200000}"/>
    <cellStyle name="20% - Accent4 11 2 2 2" xfId="8486" xr:uid="{00000000-0005-0000-0000-0000C1200000}"/>
    <cellStyle name="20% - Accent4 11 2 3" xfId="8487" xr:uid="{00000000-0005-0000-0000-0000C2200000}"/>
    <cellStyle name="20% - Accent4 11 3" xfId="8488" xr:uid="{00000000-0005-0000-0000-0000C3200000}"/>
    <cellStyle name="20% - Accent4 11 3 2" xfId="8489" xr:uid="{00000000-0005-0000-0000-0000C4200000}"/>
    <cellStyle name="20% - Accent4 11 4" xfId="8490" xr:uid="{00000000-0005-0000-0000-0000C5200000}"/>
    <cellStyle name="20% - Accent4 11 5" xfId="8491" xr:uid="{00000000-0005-0000-0000-0000C6200000}"/>
    <cellStyle name="20% - Accent4 12" xfId="8492" xr:uid="{00000000-0005-0000-0000-0000C7200000}"/>
    <cellStyle name="20% - Accent4 12 2" xfId="8493" xr:uid="{00000000-0005-0000-0000-0000C8200000}"/>
    <cellStyle name="20% - Accent4 12 2 2" xfId="8494" xr:uid="{00000000-0005-0000-0000-0000C9200000}"/>
    <cellStyle name="20% - Accent4 12 3" xfId="8495" xr:uid="{00000000-0005-0000-0000-0000CA200000}"/>
    <cellStyle name="20% - Accent4 13" xfId="8496" xr:uid="{00000000-0005-0000-0000-0000CB200000}"/>
    <cellStyle name="20% - Accent4 13 2" xfId="8497" xr:uid="{00000000-0005-0000-0000-0000CC200000}"/>
    <cellStyle name="20% - Accent4 14" xfId="8498" xr:uid="{00000000-0005-0000-0000-0000CD200000}"/>
    <cellStyle name="20% - Accent4 2" xfId="8499" xr:uid="{00000000-0005-0000-0000-0000CE200000}"/>
    <cellStyle name="20% - Accent4 2 10" xfId="8500" xr:uid="{00000000-0005-0000-0000-0000CF200000}"/>
    <cellStyle name="20% - Accent4 2 10 2" xfId="8501" xr:uid="{00000000-0005-0000-0000-0000D0200000}"/>
    <cellStyle name="20% - Accent4 2 10 2 2" xfId="8502" xr:uid="{00000000-0005-0000-0000-0000D1200000}"/>
    <cellStyle name="20% - Accent4 2 10 2 2 2" xfId="8503" xr:uid="{00000000-0005-0000-0000-0000D2200000}"/>
    <cellStyle name="20% - Accent4 2 10 2 3" xfId="8504" xr:uid="{00000000-0005-0000-0000-0000D3200000}"/>
    <cellStyle name="20% - Accent4 2 10 3" xfId="8505" xr:uid="{00000000-0005-0000-0000-0000D4200000}"/>
    <cellStyle name="20% - Accent4 2 10 3 2" xfId="8506" xr:uid="{00000000-0005-0000-0000-0000D5200000}"/>
    <cellStyle name="20% - Accent4 2 10 4" xfId="8507" xr:uid="{00000000-0005-0000-0000-0000D6200000}"/>
    <cellStyle name="20% - Accent4 2 10 5" xfId="8508" xr:uid="{00000000-0005-0000-0000-0000D7200000}"/>
    <cellStyle name="20% - Accent4 2 11" xfId="8509" xr:uid="{00000000-0005-0000-0000-0000D8200000}"/>
    <cellStyle name="20% - Accent4 2 11 2" xfId="8510" xr:uid="{00000000-0005-0000-0000-0000D9200000}"/>
    <cellStyle name="20% - Accent4 2 11 2 2" xfId="8511" xr:uid="{00000000-0005-0000-0000-0000DA200000}"/>
    <cellStyle name="20% - Accent4 2 11 3" xfId="8512" xr:uid="{00000000-0005-0000-0000-0000DB200000}"/>
    <cellStyle name="20% - Accent4 2 12" xfId="8513" xr:uid="{00000000-0005-0000-0000-0000DC200000}"/>
    <cellStyle name="20% - Accent4 2 12 2" xfId="8514" xr:uid="{00000000-0005-0000-0000-0000DD200000}"/>
    <cellStyle name="20% - Accent4 2 13" xfId="8515" xr:uid="{00000000-0005-0000-0000-0000DE200000}"/>
    <cellStyle name="20% - Accent4 2 14" xfId="8516" xr:uid="{00000000-0005-0000-0000-0000DF200000}"/>
    <cellStyle name="20% - Accent4 2 2" xfId="8517" xr:uid="{00000000-0005-0000-0000-0000E0200000}"/>
    <cellStyle name="20% - Accent4 2 2 10" xfId="8518" xr:uid="{00000000-0005-0000-0000-0000E1200000}"/>
    <cellStyle name="20% - Accent4 2 2 10 2" xfId="8519" xr:uid="{00000000-0005-0000-0000-0000E2200000}"/>
    <cellStyle name="20% - Accent4 2 2 11" xfId="8520" xr:uid="{00000000-0005-0000-0000-0000E3200000}"/>
    <cellStyle name="20% - Accent4 2 2 12" xfId="8521" xr:uid="{00000000-0005-0000-0000-0000E4200000}"/>
    <cellStyle name="20% - Accent4 2 2 2" xfId="8522" xr:uid="{00000000-0005-0000-0000-0000E5200000}"/>
    <cellStyle name="20% - Accent4 2 2 2 10" xfId="8523" xr:uid="{00000000-0005-0000-0000-0000E6200000}"/>
    <cellStyle name="20% - Accent4 2 2 2 11" xfId="8524" xr:uid="{00000000-0005-0000-0000-0000E7200000}"/>
    <cellStyle name="20% - Accent4 2 2 2 2" xfId="8525" xr:uid="{00000000-0005-0000-0000-0000E8200000}"/>
    <cellStyle name="20% - Accent4 2 2 2 2 2" xfId="8526" xr:uid="{00000000-0005-0000-0000-0000E9200000}"/>
    <cellStyle name="20% - Accent4 2 2 2 2 2 2" xfId="8527" xr:uid="{00000000-0005-0000-0000-0000EA200000}"/>
    <cellStyle name="20% - Accent4 2 2 2 2 2 2 2" xfId="8528" xr:uid="{00000000-0005-0000-0000-0000EB200000}"/>
    <cellStyle name="20% - Accent4 2 2 2 2 2 2 2 2" xfId="8529" xr:uid="{00000000-0005-0000-0000-0000EC200000}"/>
    <cellStyle name="20% - Accent4 2 2 2 2 2 2 2 2 2" xfId="8530" xr:uid="{00000000-0005-0000-0000-0000ED200000}"/>
    <cellStyle name="20% - Accent4 2 2 2 2 2 2 2 2 2 2" xfId="8531" xr:uid="{00000000-0005-0000-0000-0000EE200000}"/>
    <cellStyle name="20% - Accent4 2 2 2 2 2 2 2 2 3" xfId="8532" xr:uid="{00000000-0005-0000-0000-0000EF200000}"/>
    <cellStyle name="20% - Accent4 2 2 2 2 2 2 2 3" xfId="8533" xr:uid="{00000000-0005-0000-0000-0000F0200000}"/>
    <cellStyle name="20% - Accent4 2 2 2 2 2 2 2 3 2" xfId="8534" xr:uid="{00000000-0005-0000-0000-0000F1200000}"/>
    <cellStyle name="20% - Accent4 2 2 2 2 2 2 2 4" xfId="8535" xr:uid="{00000000-0005-0000-0000-0000F2200000}"/>
    <cellStyle name="20% - Accent4 2 2 2 2 2 2 3" xfId="8536" xr:uid="{00000000-0005-0000-0000-0000F3200000}"/>
    <cellStyle name="20% - Accent4 2 2 2 2 2 2 3 2" xfId="8537" xr:uid="{00000000-0005-0000-0000-0000F4200000}"/>
    <cellStyle name="20% - Accent4 2 2 2 2 2 2 3 2 2" xfId="8538" xr:uid="{00000000-0005-0000-0000-0000F5200000}"/>
    <cellStyle name="20% - Accent4 2 2 2 2 2 2 3 3" xfId="8539" xr:uid="{00000000-0005-0000-0000-0000F6200000}"/>
    <cellStyle name="20% - Accent4 2 2 2 2 2 2 4" xfId="8540" xr:uid="{00000000-0005-0000-0000-0000F7200000}"/>
    <cellStyle name="20% - Accent4 2 2 2 2 2 2 4 2" xfId="8541" xr:uid="{00000000-0005-0000-0000-0000F8200000}"/>
    <cellStyle name="20% - Accent4 2 2 2 2 2 2 5" xfId="8542" xr:uid="{00000000-0005-0000-0000-0000F9200000}"/>
    <cellStyle name="20% - Accent4 2 2 2 2 2 3" xfId="8543" xr:uid="{00000000-0005-0000-0000-0000FA200000}"/>
    <cellStyle name="20% - Accent4 2 2 2 2 2 3 2" xfId="8544" xr:uid="{00000000-0005-0000-0000-0000FB200000}"/>
    <cellStyle name="20% - Accent4 2 2 2 2 2 3 2 2" xfId="8545" xr:uid="{00000000-0005-0000-0000-0000FC200000}"/>
    <cellStyle name="20% - Accent4 2 2 2 2 2 3 2 2 2" xfId="8546" xr:uid="{00000000-0005-0000-0000-0000FD200000}"/>
    <cellStyle name="20% - Accent4 2 2 2 2 2 3 2 3" xfId="8547" xr:uid="{00000000-0005-0000-0000-0000FE200000}"/>
    <cellStyle name="20% - Accent4 2 2 2 2 2 3 3" xfId="8548" xr:uid="{00000000-0005-0000-0000-0000FF200000}"/>
    <cellStyle name="20% - Accent4 2 2 2 2 2 3 3 2" xfId="8549" xr:uid="{00000000-0005-0000-0000-000000210000}"/>
    <cellStyle name="20% - Accent4 2 2 2 2 2 3 4" xfId="8550" xr:uid="{00000000-0005-0000-0000-000001210000}"/>
    <cellStyle name="20% - Accent4 2 2 2 2 2 4" xfId="8551" xr:uid="{00000000-0005-0000-0000-000002210000}"/>
    <cellStyle name="20% - Accent4 2 2 2 2 2 4 2" xfId="8552" xr:uid="{00000000-0005-0000-0000-000003210000}"/>
    <cellStyle name="20% - Accent4 2 2 2 2 2 4 2 2" xfId="8553" xr:uid="{00000000-0005-0000-0000-000004210000}"/>
    <cellStyle name="20% - Accent4 2 2 2 2 2 4 3" xfId="8554" xr:uid="{00000000-0005-0000-0000-000005210000}"/>
    <cellStyle name="20% - Accent4 2 2 2 2 2 5" xfId="8555" xr:uid="{00000000-0005-0000-0000-000006210000}"/>
    <cellStyle name="20% - Accent4 2 2 2 2 2 5 2" xfId="8556" xr:uid="{00000000-0005-0000-0000-000007210000}"/>
    <cellStyle name="20% - Accent4 2 2 2 2 2 6" xfId="8557" xr:uid="{00000000-0005-0000-0000-000008210000}"/>
    <cellStyle name="20% - Accent4 2 2 2 2 3" xfId="8558" xr:uid="{00000000-0005-0000-0000-000009210000}"/>
    <cellStyle name="20% - Accent4 2 2 2 2 3 2" xfId="8559" xr:uid="{00000000-0005-0000-0000-00000A210000}"/>
    <cellStyle name="20% - Accent4 2 2 2 2 3 2 2" xfId="8560" xr:uid="{00000000-0005-0000-0000-00000B210000}"/>
    <cellStyle name="20% - Accent4 2 2 2 2 3 2 2 2" xfId="8561" xr:uid="{00000000-0005-0000-0000-00000C210000}"/>
    <cellStyle name="20% - Accent4 2 2 2 2 3 2 2 2 2" xfId="8562" xr:uid="{00000000-0005-0000-0000-00000D210000}"/>
    <cellStyle name="20% - Accent4 2 2 2 2 3 2 2 2 2 2" xfId="8563" xr:uid="{00000000-0005-0000-0000-00000E210000}"/>
    <cellStyle name="20% - Accent4 2 2 2 2 3 2 2 2 3" xfId="8564" xr:uid="{00000000-0005-0000-0000-00000F210000}"/>
    <cellStyle name="20% - Accent4 2 2 2 2 3 2 2 3" xfId="8565" xr:uid="{00000000-0005-0000-0000-000010210000}"/>
    <cellStyle name="20% - Accent4 2 2 2 2 3 2 2 3 2" xfId="8566" xr:uid="{00000000-0005-0000-0000-000011210000}"/>
    <cellStyle name="20% - Accent4 2 2 2 2 3 2 2 4" xfId="8567" xr:uid="{00000000-0005-0000-0000-000012210000}"/>
    <cellStyle name="20% - Accent4 2 2 2 2 3 2 3" xfId="8568" xr:uid="{00000000-0005-0000-0000-000013210000}"/>
    <cellStyle name="20% - Accent4 2 2 2 2 3 2 3 2" xfId="8569" xr:uid="{00000000-0005-0000-0000-000014210000}"/>
    <cellStyle name="20% - Accent4 2 2 2 2 3 2 3 2 2" xfId="8570" xr:uid="{00000000-0005-0000-0000-000015210000}"/>
    <cellStyle name="20% - Accent4 2 2 2 2 3 2 3 3" xfId="8571" xr:uid="{00000000-0005-0000-0000-000016210000}"/>
    <cellStyle name="20% - Accent4 2 2 2 2 3 2 4" xfId="8572" xr:uid="{00000000-0005-0000-0000-000017210000}"/>
    <cellStyle name="20% - Accent4 2 2 2 2 3 2 4 2" xfId="8573" xr:uid="{00000000-0005-0000-0000-000018210000}"/>
    <cellStyle name="20% - Accent4 2 2 2 2 3 2 5" xfId="8574" xr:uid="{00000000-0005-0000-0000-000019210000}"/>
    <cellStyle name="20% - Accent4 2 2 2 2 3 3" xfId="8575" xr:uid="{00000000-0005-0000-0000-00001A210000}"/>
    <cellStyle name="20% - Accent4 2 2 2 2 3 3 2" xfId="8576" xr:uid="{00000000-0005-0000-0000-00001B210000}"/>
    <cellStyle name="20% - Accent4 2 2 2 2 3 3 2 2" xfId="8577" xr:uid="{00000000-0005-0000-0000-00001C210000}"/>
    <cellStyle name="20% - Accent4 2 2 2 2 3 3 2 2 2" xfId="8578" xr:uid="{00000000-0005-0000-0000-00001D210000}"/>
    <cellStyle name="20% - Accent4 2 2 2 2 3 3 2 3" xfId="8579" xr:uid="{00000000-0005-0000-0000-00001E210000}"/>
    <cellStyle name="20% - Accent4 2 2 2 2 3 3 3" xfId="8580" xr:uid="{00000000-0005-0000-0000-00001F210000}"/>
    <cellStyle name="20% - Accent4 2 2 2 2 3 3 3 2" xfId="8581" xr:uid="{00000000-0005-0000-0000-000020210000}"/>
    <cellStyle name="20% - Accent4 2 2 2 2 3 3 4" xfId="8582" xr:uid="{00000000-0005-0000-0000-000021210000}"/>
    <cellStyle name="20% - Accent4 2 2 2 2 3 4" xfId="8583" xr:uid="{00000000-0005-0000-0000-000022210000}"/>
    <cellStyle name="20% - Accent4 2 2 2 2 3 4 2" xfId="8584" xr:uid="{00000000-0005-0000-0000-000023210000}"/>
    <cellStyle name="20% - Accent4 2 2 2 2 3 4 2 2" xfId="8585" xr:uid="{00000000-0005-0000-0000-000024210000}"/>
    <cellStyle name="20% - Accent4 2 2 2 2 3 4 3" xfId="8586" xr:uid="{00000000-0005-0000-0000-000025210000}"/>
    <cellStyle name="20% - Accent4 2 2 2 2 3 5" xfId="8587" xr:uid="{00000000-0005-0000-0000-000026210000}"/>
    <cellStyle name="20% - Accent4 2 2 2 2 3 5 2" xfId="8588" xr:uid="{00000000-0005-0000-0000-000027210000}"/>
    <cellStyle name="20% - Accent4 2 2 2 2 3 6" xfId="8589" xr:uid="{00000000-0005-0000-0000-000028210000}"/>
    <cellStyle name="20% - Accent4 2 2 2 2 4" xfId="8590" xr:uid="{00000000-0005-0000-0000-000029210000}"/>
    <cellStyle name="20% - Accent4 2 2 2 2 4 2" xfId="8591" xr:uid="{00000000-0005-0000-0000-00002A210000}"/>
    <cellStyle name="20% - Accent4 2 2 2 2 4 2 2" xfId="8592" xr:uid="{00000000-0005-0000-0000-00002B210000}"/>
    <cellStyle name="20% - Accent4 2 2 2 2 4 2 2 2" xfId="8593" xr:uid="{00000000-0005-0000-0000-00002C210000}"/>
    <cellStyle name="20% - Accent4 2 2 2 2 4 2 2 2 2" xfId="8594" xr:uid="{00000000-0005-0000-0000-00002D210000}"/>
    <cellStyle name="20% - Accent4 2 2 2 2 4 2 2 3" xfId="8595" xr:uid="{00000000-0005-0000-0000-00002E210000}"/>
    <cellStyle name="20% - Accent4 2 2 2 2 4 2 3" xfId="8596" xr:uid="{00000000-0005-0000-0000-00002F210000}"/>
    <cellStyle name="20% - Accent4 2 2 2 2 4 2 3 2" xfId="8597" xr:uid="{00000000-0005-0000-0000-000030210000}"/>
    <cellStyle name="20% - Accent4 2 2 2 2 4 2 4" xfId="8598" xr:uid="{00000000-0005-0000-0000-000031210000}"/>
    <cellStyle name="20% - Accent4 2 2 2 2 4 3" xfId="8599" xr:uid="{00000000-0005-0000-0000-000032210000}"/>
    <cellStyle name="20% - Accent4 2 2 2 2 4 3 2" xfId="8600" xr:uid="{00000000-0005-0000-0000-000033210000}"/>
    <cellStyle name="20% - Accent4 2 2 2 2 4 3 2 2" xfId="8601" xr:uid="{00000000-0005-0000-0000-000034210000}"/>
    <cellStyle name="20% - Accent4 2 2 2 2 4 3 3" xfId="8602" xr:uid="{00000000-0005-0000-0000-000035210000}"/>
    <cellStyle name="20% - Accent4 2 2 2 2 4 4" xfId="8603" xr:uid="{00000000-0005-0000-0000-000036210000}"/>
    <cellStyle name="20% - Accent4 2 2 2 2 4 4 2" xfId="8604" xr:uid="{00000000-0005-0000-0000-000037210000}"/>
    <cellStyle name="20% - Accent4 2 2 2 2 4 5" xfId="8605" xr:uid="{00000000-0005-0000-0000-000038210000}"/>
    <cellStyle name="20% - Accent4 2 2 2 2 5" xfId="8606" xr:uid="{00000000-0005-0000-0000-000039210000}"/>
    <cellStyle name="20% - Accent4 2 2 2 2 5 2" xfId="8607" xr:uid="{00000000-0005-0000-0000-00003A210000}"/>
    <cellStyle name="20% - Accent4 2 2 2 2 5 2 2" xfId="8608" xr:uid="{00000000-0005-0000-0000-00003B210000}"/>
    <cellStyle name="20% - Accent4 2 2 2 2 5 2 2 2" xfId="8609" xr:uid="{00000000-0005-0000-0000-00003C210000}"/>
    <cellStyle name="20% - Accent4 2 2 2 2 5 2 3" xfId="8610" xr:uid="{00000000-0005-0000-0000-00003D210000}"/>
    <cellStyle name="20% - Accent4 2 2 2 2 5 3" xfId="8611" xr:uid="{00000000-0005-0000-0000-00003E210000}"/>
    <cellStyle name="20% - Accent4 2 2 2 2 5 3 2" xfId="8612" xr:uid="{00000000-0005-0000-0000-00003F210000}"/>
    <cellStyle name="20% - Accent4 2 2 2 2 5 4" xfId="8613" xr:uid="{00000000-0005-0000-0000-000040210000}"/>
    <cellStyle name="20% - Accent4 2 2 2 2 6" xfId="8614" xr:uid="{00000000-0005-0000-0000-000041210000}"/>
    <cellStyle name="20% - Accent4 2 2 2 2 6 2" xfId="8615" xr:uid="{00000000-0005-0000-0000-000042210000}"/>
    <cellStyle name="20% - Accent4 2 2 2 2 6 2 2" xfId="8616" xr:uid="{00000000-0005-0000-0000-000043210000}"/>
    <cellStyle name="20% - Accent4 2 2 2 2 6 3" xfId="8617" xr:uid="{00000000-0005-0000-0000-000044210000}"/>
    <cellStyle name="20% - Accent4 2 2 2 2 7" xfId="8618" xr:uid="{00000000-0005-0000-0000-000045210000}"/>
    <cellStyle name="20% - Accent4 2 2 2 2 7 2" xfId="8619" xr:uid="{00000000-0005-0000-0000-000046210000}"/>
    <cellStyle name="20% - Accent4 2 2 2 2 8" xfId="8620" xr:uid="{00000000-0005-0000-0000-000047210000}"/>
    <cellStyle name="20% - Accent4 2 2 2 3" xfId="8621" xr:uid="{00000000-0005-0000-0000-000048210000}"/>
    <cellStyle name="20% - Accent4 2 2 2 3 2" xfId="8622" xr:uid="{00000000-0005-0000-0000-000049210000}"/>
    <cellStyle name="20% - Accent4 2 2 2 3 2 2" xfId="8623" xr:uid="{00000000-0005-0000-0000-00004A210000}"/>
    <cellStyle name="20% - Accent4 2 2 2 3 2 2 2" xfId="8624" xr:uid="{00000000-0005-0000-0000-00004B210000}"/>
    <cellStyle name="20% - Accent4 2 2 2 3 2 2 2 2" xfId="8625" xr:uid="{00000000-0005-0000-0000-00004C210000}"/>
    <cellStyle name="20% - Accent4 2 2 2 3 2 2 2 2 2" xfId="8626" xr:uid="{00000000-0005-0000-0000-00004D210000}"/>
    <cellStyle name="20% - Accent4 2 2 2 3 2 2 2 2 2 2" xfId="8627" xr:uid="{00000000-0005-0000-0000-00004E210000}"/>
    <cellStyle name="20% - Accent4 2 2 2 3 2 2 2 2 3" xfId="8628" xr:uid="{00000000-0005-0000-0000-00004F210000}"/>
    <cellStyle name="20% - Accent4 2 2 2 3 2 2 2 3" xfId="8629" xr:uid="{00000000-0005-0000-0000-000050210000}"/>
    <cellStyle name="20% - Accent4 2 2 2 3 2 2 2 3 2" xfId="8630" xr:uid="{00000000-0005-0000-0000-000051210000}"/>
    <cellStyle name="20% - Accent4 2 2 2 3 2 2 2 4" xfId="8631" xr:uid="{00000000-0005-0000-0000-000052210000}"/>
    <cellStyle name="20% - Accent4 2 2 2 3 2 2 3" xfId="8632" xr:uid="{00000000-0005-0000-0000-000053210000}"/>
    <cellStyle name="20% - Accent4 2 2 2 3 2 2 3 2" xfId="8633" xr:uid="{00000000-0005-0000-0000-000054210000}"/>
    <cellStyle name="20% - Accent4 2 2 2 3 2 2 3 2 2" xfId="8634" xr:uid="{00000000-0005-0000-0000-000055210000}"/>
    <cellStyle name="20% - Accent4 2 2 2 3 2 2 3 3" xfId="8635" xr:uid="{00000000-0005-0000-0000-000056210000}"/>
    <cellStyle name="20% - Accent4 2 2 2 3 2 2 4" xfId="8636" xr:uid="{00000000-0005-0000-0000-000057210000}"/>
    <cellStyle name="20% - Accent4 2 2 2 3 2 2 4 2" xfId="8637" xr:uid="{00000000-0005-0000-0000-000058210000}"/>
    <cellStyle name="20% - Accent4 2 2 2 3 2 2 5" xfId="8638" xr:uid="{00000000-0005-0000-0000-000059210000}"/>
    <cellStyle name="20% - Accent4 2 2 2 3 2 3" xfId="8639" xr:uid="{00000000-0005-0000-0000-00005A210000}"/>
    <cellStyle name="20% - Accent4 2 2 2 3 2 3 2" xfId="8640" xr:uid="{00000000-0005-0000-0000-00005B210000}"/>
    <cellStyle name="20% - Accent4 2 2 2 3 2 3 2 2" xfId="8641" xr:uid="{00000000-0005-0000-0000-00005C210000}"/>
    <cellStyle name="20% - Accent4 2 2 2 3 2 3 2 2 2" xfId="8642" xr:uid="{00000000-0005-0000-0000-00005D210000}"/>
    <cellStyle name="20% - Accent4 2 2 2 3 2 3 2 3" xfId="8643" xr:uid="{00000000-0005-0000-0000-00005E210000}"/>
    <cellStyle name="20% - Accent4 2 2 2 3 2 3 3" xfId="8644" xr:uid="{00000000-0005-0000-0000-00005F210000}"/>
    <cellStyle name="20% - Accent4 2 2 2 3 2 3 3 2" xfId="8645" xr:uid="{00000000-0005-0000-0000-000060210000}"/>
    <cellStyle name="20% - Accent4 2 2 2 3 2 3 4" xfId="8646" xr:uid="{00000000-0005-0000-0000-000061210000}"/>
    <cellStyle name="20% - Accent4 2 2 2 3 2 4" xfId="8647" xr:uid="{00000000-0005-0000-0000-000062210000}"/>
    <cellStyle name="20% - Accent4 2 2 2 3 2 4 2" xfId="8648" xr:uid="{00000000-0005-0000-0000-000063210000}"/>
    <cellStyle name="20% - Accent4 2 2 2 3 2 4 2 2" xfId="8649" xr:uid="{00000000-0005-0000-0000-000064210000}"/>
    <cellStyle name="20% - Accent4 2 2 2 3 2 4 3" xfId="8650" xr:uid="{00000000-0005-0000-0000-000065210000}"/>
    <cellStyle name="20% - Accent4 2 2 2 3 2 5" xfId="8651" xr:uid="{00000000-0005-0000-0000-000066210000}"/>
    <cellStyle name="20% - Accent4 2 2 2 3 2 5 2" xfId="8652" xr:uid="{00000000-0005-0000-0000-000067210000}"/>
    <cellStyle name="20% - Accent4 2 2 2 3 2 6" xfId="8653" xr:uid="{00000000-0005-0000-0000-000068210000}"/>
    <cellStyle name="20% - Accent4 2 2 2 3 3" xfId="8654" xr:uid="{00000000-0005-0000-0000-000069210000}"/>
    <cellStyle name="20% - Accent4 2 2 2 3 3 2" xfId="8655" xr:uid="{00000000-0005-0000-0000-00006A210000}"/>
    <cellStyle name="20% - Accent4 2 2 2 3 3 2 2" xfId="8656" xr:uid="{00000000-0005-0000-0000-00006B210000}"/>
    <cellStyle name="20% - Accent4 2 2 2 3 3 2 2 2" xfId="8657" xr:uid="{00000000-0005-0000-0000-00006C210000}"/>
    <cellStyle name="20% - Accent4 2 2 2 3 3 2 2 2 2" xfId="8658" xr:uid="{00000000-0005-0000-0000-00006D210000}"/>
    <cellStyle name="20% - Accent4 2 2 2 3 3 2 2 2 2 2" xfId="8659" xr:uid="{00000000-0005-0000-0000-00006E210000}"/>
    <cellStyle name="20% - Accent4 2 2 2 3 3 2 2 2 3" xfId="8660" xr:uid="{00000000-0005-0000-0000-00006F210000}"/>
    <cellStyle name="20% - Accent4 2 2 2 3 3 2 2 3" xfId="8661" xr:uid="{00000000-0005-0000-0000-000070210000}"/>
    <cellStyle name="20% - Accent4 2 2 2 3 3 2 2 3 2" xfId="8662" xr:uid="{00000000-0005-0000-0000-000071210000}"/>
    <cellStyle name="20% - Accent4 2 2 2 3 3 2 2 4" xfId="8663" xr:uid="{00000000-0005-0000-0000-000072210000}"/>
    <cellStyle name="20% - Accent4 2 2 2 3 3 2 3" xfId="8664" xr:uid="{00000000-0005-0000-0000-000073210000}"/>
    <cellStyle name="20% - Accent4 2 2 2 3 3 2 3 2" xfId="8665" xr:uid="{00000000-0005-0000-0000-000074210000}"/>
    <cellStyle name="20% - Accent4 2 2 2 3 3 2 3 2 2" xfId="8666" xr:uid="{00000000-0005-0000-0000-000075210000}"/>
    <cellStyle name="20% - Accent4 2 2 2 3 3 2 3 3" xfId="8667" xr:uid="{00000000-0005-0000-0000-000076210000}"/>
    <cellStyle name="20% - Accent4 2 2 2 3 3 2 4" xfId="8668" xr:uid="{00000000-0005-0000-0000-000077210000}"/>
    <cellStyle name="20% - Accent4 2 2 2 3 3 2 4 2" xfId="8669" xr:uid="{00000000-0005-0000-0000-000078210000}"/>
    <cellStyle name="20% - Accent4 2 2 2 3 3 2 5" xfId="8670" xr:uid="{00000000-0005-0000-0000-000079210000}"/>
    <cellStyle name="20% - Accent4 2 2 2 3 3 3" xfId="8671" xr:uid="{00000000-0005-0000-0000-00007A210000}"/>
    <cellStyle name="20% - Accent4 2 2 2 3 3 3 2" xfId="8672" xr:uid="{00000000-0005-0000-0000-00007B210000}"/>
    <cellStyle name="20% - Accent4 2 2 2 3 3 3 2 2" xfId="8673" xr:uid="{00000000-0005-0000-0000-00007C210000}"/>
    <cellStyle name="20% - Accent4 2 2 2 3 3 3 2 2 2" xfId="8674" xr:uid="{00000000-0005-0000-0000-00007D210000}"/>
    <cellStyle name="20% - Accent4 2 2 2 3 3 3 2 3" xfId="8675" xr:uid="{00000000-0005-0000-0000-00007E210000}"/>
    <cellStyle name="20% - Accent4 2 2 2 3 3 3 3" xfId="8676" xr:uid="{00000000-0005-0000-0000-00007F210000}"/>
    <cellStyle name="20% - Accent4 2 2 2 3 3 3 3 2" xfId="8677" xr:uid="{00000000-0005-0000-0000-000080210000}"/>
    <cellStyle name="20% - Accent4 2 2 2 3 3 3 4" xfId="8678" xr:uid="{00000000-0005-0000-0000-000081210000}"/>
    <cellStyle name="20% - Accent4 2 2 2 3 3 4" xfId="8679" xr:uid="{00000000-0005-0000-0000-000082210000}"/>
    <cellStyle name="20% - Accent4 2 2 2 3 3 4 2" xfId="8680" xr:uid="{00000000-0005-0000-0000-000083210000}"/>
    <cellStyle name="20% - Accent4 2 2 2 3 3 4 2 2" xfId="8681" xr:uid="{00000000-0005-0000-0000-000084210000}"/>
    <cellStyle name="20% - Accent4 2 2 2 3 3 4 3" xfId="8682" xr:uid="{00000000-0005-0000-0000-000085210000}"/>
    <cellStyle name="20% - Accent4 2 2 2 3 3 5" xfId="8683" xr:uid="{00000000-0005-0000-0000-000086210000}"/>
    <cellStyle name="20% - Accent4 2 2 2 3 3 5 2" xfId="8684" xr:uid="{00000000-0005-0000-0000-000087210000}"/>
    <cellStyle name="20% - Accent4 2 2 2 3 3 6" xfId="8685" xr:uid="{00000000-0005-0000-0000-000088210000}"/>
    <cellStyle name="20% - Accent4 2 2 2 3 4" xfId="8686" xr:uid="{00000000-0005-0000-0000-000089210000}"/>
    <cellStyle name="20% - Accent4 2 2 2 3 4 2" xfId="8687" xr:uid="{00000000-0005-0000-0000-00008A210000}"/>
    <cellStyle name="20% - Accent4 2 2 2 3 4 2 2" xfId="8688" xr:uid="{00000000-0005-0000-0000-00008B210000}"/>
    <cellStyle name="20% - Accent4 2 2 2 3 4 2 2 2" xfId="8689" xr:uid="{00000000-0005-0000-0000-00008C210000}"/>
    <cellStyle name="20% - Accent4 2 2 2 3 4 2 2 2 2" xfId="8690" xr:uid="{00000000-0005-0000-0000-00008D210000}"/>
    <cellStyle name="20% - Accent4 2 2 2 3 4 2 2 3" xfId="8691" xr:uid="{00000000-0005-0000-0000-00008E210000}"/>
    <cellStyle name="20% - Accent4 2 2 2 3 4 2 3" xfId="8692" xr:uid="{00000000-0005-0000-0000-00008F210000}"/>
    <cellStyle name="20% - Accent4 2 2 2 3 4 2 3 2" xfId="8693" xr:uid="{00000000-0005-0000-0000-000090210000}"/>
    <cellStyle name="20% - Accent4 2 2 2 3 4 2 4" xfId="8694" xr:uid="{00000000-0005-0000-0000-000091210000}"/>
    <cellStyle name="20% - Accent4 2 2 2 3 4 3" xfId="8695" xr:uid="{00000000-0005-0000-0000-000092210000}"/>
    <cellStyle name="20% - Accent4 2 2 2 3 4 3 2" xfId="8696" xr:uid="{00000000-0005-0000-0000-000093210000}"/>
    <cellStyle name="20% - Accent4 2 2 2 3 4 3 2 2" xfId="8697" xr:uid="{00000000-0005-0000-0000-000094210000}"/>
    <cellStyle name="20% - Accent4 2 2 2 3 4 3 3" xfId="8698" xr:uid="{00000000-0005-0000-0000-000095210000}"/>
    <cellStyle name="20% - Accent4 2 2 2 3 4 4" xfId="8699" xr:uid="{00000000-0005-0000-0000-000096210000}"/>
    <cellStyle name="20% - Accent4 2 2 2 3 4 4 2" xfId="8700" xr:uid="{00000000-0005-0000-0000-000097210000}"/>
    <cellStyle name="20% - Accent4 2 2 2 3 4 5" xfId="8701" xr:uid="{00000000-0005-0000-0000-000098210000}"/>
    <cellStyle name="20% - Accent4 2 2 2 3 5" xfId="8702" xr:uid="{00000000-0005-0000-0000-000099210000}"/>
    <cellStyle name="20% - Accent4 2 2 2 3 5 2" xfId="8703" xr:uid="{00000000-0005-0000-0000-00009A210000}"/>
    <cellStyle name="20% - Accent4 2 2 2 3 5 2 2" xfId="8704" xr:uid="{00000000-0005-0000-0000-00009B210000}"/>
    <cellStyle name="20% - Accent4 2 2 2 3 5 2 2 2" xfId="8705" xr:uid="{00000000-0005-0000-0000-00009C210000}"/>
    <cellStyle name="20% - Accent4 2 2 2 3 5 2 3" xfId="8706" xr:uid="{00000000-0005-0000-0000-00009D210000}"/>
    <cellStyle name="20% - Accent4 2 2 2 3 5 3" xfId="8707" xr:uid="{00000000-0005-0000-0000-00009E210000}"/>
    <cellStyle name="20% - Accent4 2 2 2 3 5 3 2" xfId="8708" xr:uid="{00000000-0005-0000-0000-00009F210000}"/>
    <cellStyle name="20% - Accent4 2 2 2 3 5 4" xfId="8709" xr:uid="{00000000-0005-0000-0000-0000A0210000}"/>
    <cellStyle name="20% - Accent4 2 2 2 3 6" xfId="8710" xr:uid="{00000000-0005-0000-0000-0000A1210000}"/>
    <cellStyle name="20% - Accent4 2 2 2 3 6 2" xfId="8711" xr:uid="{00000000-0005-0000-0000-0000A2210000}"/>
    <cellStyle name="20% - Accent4 2 2 2 3 6 2 2" xfId="8712" xr:uid="{00000000-0005-0000-0000-0000A3210000}"/>
    <cellStyle name="20% - Accent4 2 2 2 3 6 3" xfId="8713" xr:uid="{00000000-0005-0000-0000-0000A4210000}"/>
    <cellStyle name="20% - Accent4 2 2 2 3 7" xfId="8714" xr:uid="{00000000-0005-0000-0000-0000A5210000}"/>
    <cellStyle name="20% - Accent4 2 2 2 3 7 2" xfId="8715" xr:uid="{00000000-0005-0000-0000-0000A6210000}"/>
    <cellStyle name="20% - Accent4 2 2 2 3 8" xfId="8716" xr:uid="{00000000-0005-0000-0000-0000A7210000}"/>
    <cellStyle name="20% - Accent4 2 2 2 4" xfId="8717" xr:uid="{00000000-0005-0000-0000-0000A8210000}"/>
    <cellStyle name="20% - Accent4 2 2 2 4 2" xfId="8718" xr:uid="{00000000-0005-0000-0000-0000A9210000}"/>
    <cellStyle name="20% - Accent4 2 2 2 4 2 2" xfId="8719" xr:uid="{00000000-0005-0000-0000-0000AA210000}"/>
    <cellStyle name="20% - Accent4 2 2 2 4 2 2 2" xfId="8720" xr:uid="{00000000-0005-0000-0000-0000AB210000}"/>
    <cellStyle name="20% - Accent4 2 2 2 4 2 2 2 2" xfId="8721" xr:uid="{00000000-0005-0000-0000-0000AC210000}"/>
    <cellStyle name="20% - Accent4 2 2 2 4 2 2 2 2 2" xfId="8722" xr:uid="{00000000-0005-0000-0000-0000AD210000}"/>
    <cellStyle name="20% - Accent4 2 2 2 4 2 2 2 3" xfId="8723" xr:uid="{00000000-0005-0000-0000-0000AE210000}"/>
    <cellStyle name="20% - Accent4 2 2 2 4 2 2 3" xfId="8724" xr:uid="{00000000-0005-0000-0000-0000AF210000}"/>
    <cellStyle name="20% - Accent4 2 2 2 4 2 2 3 2" xfId="8725" xr:uid="{00000000-0005-0000-0000-0000B0210000}"/>
    <cellStyle name="20% - Accent4 2 2 2 4 2 2 4" xfId="8726" xr:uid="{00000000-0005-0000-0000-0000B1210000}"/>
    <cellStyle name="20% - Accent4 2 2 2 4 2 3" xfId="8727" xr:uid="{00000000-0005-0000-0000-0000B2210000}"/>
    <cellStyle name="20% - Accent4 2 2 2 4 2 3 2" xfId="8728" xr:uid="{00000000-0005-0000-0000-0000B3210000}"/>
    <cellStyle name="20% - Accent4 2 2 2 4 2 3 2 2" xfId="8729" xr:uid="{00000000-0005-0000-0000-0000B4210000}"/>
    <cellStyle name="20% - Accent4 2 2 2 4 2 3 3" xfId="8730" xr:uid="{00000000-0005-0000-0000-0000B5210000}"/>
    <cellStyle name="20% - Accent4 2 2 2 4 2 4" xfId="8731" xr:uid="{00000000-0005-0000-0000-0000B6210000}"/>
    <cellStyle name="20% - Accent4 2 2 2 4 2 4 2" xfId="8732" xr:uid="{00000000-0005-0000-0000-0000B7210000}"/>
    <cellStyle name="20% - Accent4 2 2 2 4 2 5" xfId="8733" xr:uid="{00000000-0005-0000-0000-0000B8210000}"/>
    <cellStyle name="20% - Accent4 2 2 2 4 3" xfId="8734" xr:uid="{00000000-0005-0000-0000-0000B9210000}"/>
    <cellStyle name="20% - Accent4 2 2 2 4 3 2" xfId="8735" xr:uid="{00000000-0005-0000-0000-0000BA210000}"/>
    <cellStyle name="20% - Accent4 2 2 2 4 3 2 2" xfId="8736" xr:uid="{00000000-0005-0000-0000-0000BB210000}"/>
    <cellStyle name="20% - Accent4 2 2 2 4 3 2 2 2" xfId="8737" xr:uid="{00000000-0005-0000-0000-0000BC210000}"/>
    <cellStyle name="20% - Accent4 2 2 2 4 3 2 3" xfId="8738" xr:uid="{00000000-0005-0000-0000-0000BD210000}"/>
    <cellStyle name="20% - Accent4 2 2 2 4 3 3" xfId="8739" xr:uid="{00000000-0005-0000-0000-0000BE210000}"/>
    <cellStyle name="20% - Accent4 2 2 2 4 3 3 2" xfId="8740" xr:uid="{00000000-0005-0000-0000-0000BF210000}"/>
    <cellStyle name="20% - Accent4 2 2 2 4 3 4" xfId="8741" xr:uid="{00000000-0005-0000-0000-0000C0210000}"/>
    <cellStyle name="20% - Accent4 2 2 2 4 4" xfId="8742" xr:uid="{00000000-0005-0000-0000-0000C1210000}"/>
    <cellStyle name="20% - Accent4 2 2 2 4 4 2" xfId="8743" xr:uid="{00000000-0005-0000-0000-0000C2210000}"/>
    <cellStyle name="20% - Accent4 2 2 2 4 4 2 2" xfId="8744" xr:uid="{00000000-0005-0000-0000-0000C3210000}"/>
    <cellStyle name="20% - Accent4 2 2 2 4 4 3" xfId="8745" xr:uid="{00000000-0005-0000-0000-0000C4210000}"/>
    <cellStyle name="20% - Accent4 2 2 2 4 5" xfId="8746" xr:uid="{00000000-0005-0000-0000-0000C5210000}"/>
    <cellStyle name="20% - Accent4 2 2 2 4 5 2" xfId="8747" xr:uid="{00000000-0005-0000-0000-0000C6210000}"/>
    <cellStyle name="20% - Accent4 2 2 2 4 6" xfId="8748" xr:uid="{00000000-0005-0000-0000-0000C7210000}"/>
    <cellStyle name="20% - Accent4 2 2 2 5" xfId="8749" xr:uid="{00000000-0005-0000-0000-0000C8210000}"/>
    <cellStyle name="20% - Accent4 2 2 2 5 2" xfId="8750" xr:uid="{00000000-0005-0000-0000-0000C9210000}"/>
    <cellStyle name="20% - Accent4 2 2 2 5 2 2" xfId="8751" xr:uid="{00000000-0005-0000-0000-0000CA210000}"/>
    <cellStyle name="20% - Accent4 2 2 2 5 2 2 2" xfId="8752" xr:uid="{00000000-0005-0000-0000-0000CB210000}"/>
    <cellStyle name="20% - Accent4 2 2 2 5 2 2 2 2" xfId="8753" xr:uid="{00000000-0005-0000-0000-0000CC210000}"/>
    <cellStyle name="20% - Accent4 2 2 2 5 2 2 2 2 2" xfId="8754" xr:uid="{00000000-0005-0000-0000-0000CD210000}"/>
    <cellStyle name="20% - Accent4 2 2 2 5 2 2 2 3" xfId="8755" xr:uid="{00000000-0005-0000-0000-0000CE210000}"/>
    <cellStyle name="20% - Accent4 2 2 2 5 2 2 3" xfId="8756" xr:uid="{00000000-0005-0000-0000-0000CF210000}"/>
    <cellStyle name="20% - Accent4 2 2 2 5 2 2 3 2" xfId="8757" xr:uid="{00000000-0005-0000-0000-0000D0210000}"/>
    <cellStyle name="20% - Accent4 2 2 2 5 2 2 4" xfId="8758" xr:uid="{00000000-0005-0000-0000-0000D1210000}"/>
    <cellStyle name="20% - Accent4 2 2 2 5 2 3" xfId="8759" xr:uid="{00000000-0005-0000-0000-0000D2210000}"/>
    <cellStyle name="20% - Accent4 2 2 2 5 2 3 2" xfId="8760" xr:uid="{00000000-0005-0000-0000-0000D3210000}"/>
    <cellStyle name="20% - Accent4 2 2 2 5 2 3 2 2" xfId="8761" xr:uid="{00000000-0005-0000-0000-0000D4210000}"/>
    <cellStyle name="20% - Accent4 2 2 2 5 2 3 3" xfId="8762" xr:uid="{00000000-0005-0000-0000-0000D5210000}"/>
    <cellStyle name="20% - Accent4 2 2 2 5 2 4" xfId="8763" xr:uid="{00000000-0005-0000-0000-0000D6210000}"/>
    <cellStyle name="20% - Accent4 2 2 2 5 2 4 2" xfId="8764" xr:uid="{00000000-0005-0000-0000-0000D7210000}"/>
    <cellStyle name="20% - Accent4 2 2 2 5 2 5" xfId="8765" xr:uid="{00000000-0005-0000-0000-0000D8210000}"/>
    <cellStyle name="20% - Accent4 2 2 2 5 3" xfId="8766" xr:uid="{00000000-0005-0000-0000-0000D9210000}"/>
    <cellStyle name="20% - Accent4 2 2 2 5 3 2" xfId="8767" xr:uid="{00000000-0005-0000-0000-0000DA210000}"/>
    <cellStyle name="20% - Accent4 2 2 2 5 3 2 2" xfId="8768" xr:uid="{00000000-0005-0000-0000-0000DB210000}"/>
    <cellStyle name="20% - Accent4 2 2 2 5 3 2 2 2" xfId="8769" xr:uid="{00000000-0005-0000-0000-0000DC210000}"/>
    <cellStyle name="20% - Accent4 2 2 2 5 3 2 3" xfId="8770" xr:uid="{00000000-0005-0000-0000-0000DD210000}"/>
    <cellStyle name="20% - Accent4 2 2 2 5 3 3" xfId="8771" xr:uid="{00000000-0005-0000-0000-0000DE210000}"/>
    <cellStyle name="20% - Accent4 2 2 2 5 3 3 2" xfId="8772" xr:uid="{00000000-0005-0000-0000-0000DF210000}"/>
    <cellStyle name="20% - Accent4 2 2 2 5 3 4" xfId="8773" xr:uid="{00000000-0005-0000-0000-0000E0210000}"/>
    <cellStyle name="20% - Accent4 2 2 2 5 4" xfId="8774" xr:uid="{00000000-0005-0000-0000-0000E1210000}"/>
    <cellStyle name="20% - Accent4 2 2 2 5 4 2" xfId="8775" xr:uid="{00000000-0005-0000-0000-0000E2210000}"/>
    <cellStyle name="20% - Accent4 2 2 2 5 4 2 2" xfId="8776" xr:uid="{00000000-0005-0000-0000-0000E3210000}"/>
    <cellStyle name="20% - Accent4 2 2 2 5 4 3" xfId="8777" xr:uid="{00000000-0005-0000-0000-0000E4210000}"/>
    <cellStyle name="20% - Accent4 2 2 2 5 5" xfId="8778" xr:uid="{00000000-0005-0000-0000-0000E5210000}"/>
    <cellStyle name="20% - Accent4 2 2 2 5 5 2" xfId="8779" xr:uid="{00000000-0005-0000-0000-0000E6210000}"/>
    <cellStyle name="20% - Accent4 2 2 2 5 6" xfId="8780" xr:uid="{00000000-0005-0000-0000-0000E7210000}"/>
    <cellStyle name="20% - Accent4 2 2 2 6" xfId="8781" xr:uid="{00000000-0005-0000-0000-0000E8210000}"/>
    <cellStyle name="20% - Accent4 2 2 2 6 2" xfId="8782" xr:uid="{00000000-0005-0000-0000-0000E9210000}"/>
    <cellStyle name="20% - Accent4 2 2 2 6 2 2" xfId="8783" xr:uid="{00000000-0005-0000-0000-0000EA210000}"/>
    <cellStyle name="20% - Accent4 2 2 2 6 2 2 2" xfId="8784" xr:uid="{00000000-0005-0000-0000-0000EB210000}"/>
    <cellStyle name="20% - Accent4 2 2 2 6 2 2 2 2" xfId="8785" xr:uid="{00000000-0005-0000-0000-0000EC210000}"/>
    <cellStyle name="20% - Accent4 2 2 2 6 2 2 3" xfId="8786" xr:uid="{00000000-0005-0000-0000-0000ED210000}"/>
    <cellStyle name="20% - Accent4 2 2 2 6 2 3" xfId="8787" xr:uid="{00000000-0005-0000-0000-0000EE210000}"/>
    <cellStyle name="20% - Accent4 2 2 2 6 2 3 2" xfId="8788" xr:uid="{00000000-0005-0000-0000-0000EF210000}"/>
    <cellStyle name="20% - Accent4 2 2 2 6 2 4" xfId="8789" xr:uid="{00000000-0005-0000-0000-0000F0210000}"/>
    <cellStyle name="20% - Accent4 2 2 2 6 3" xfId="8790" xr:uid="{00000000-0005-0000-0000-0000F1210000}"/>
    <cellStyle name="20% - Accent4 2 2 2 6 3 2" xfId="8791" xr:uid="{00000000-0005-0000-0000-0000F2210000}"/>
    <cellStyle name="20% - Accent4 2 2 2 6 3 2 2" xfId="8792" xr:uid="{00000000-0005-0000-0000-0000F3210000}"/>
    <cellStyle name="20% - Accent4 2 2 2 6 3 3" xfId="8793" xr:uid="{00000000-0005-0000-0000-0000F4210000}"/>
    <cellStyle name="20% - Accent4 2 2 2 6 4" xfId="8794" xr:uid="{00000000-0005-0000-0000-0000F5210000}"/>
    <cellStyle name="20% - Accent4 2 2 2 6 4 2" xfId="8795" xr:uid="{00000000-0005-0000-0000-0000F6210000}"/>
    <cellStyle name="20% - Accent4 2 2 2 6 5" xfId="8796" xr:uid="{00000000-0005-0000-0000-0000F7210000}"/>
    <cellStyle name="20% - Accent4 2 2 2 7" xfId="8797" xr:uid="{00000000-0005-0000-0000-0000F8210000}"/>
    <cellStyle name="20% - Accent4 2 2 2 7 2" xfId="8798" xr:uid="{00000000-0005-0000-0000-0000F9210000}"/>
    <cellStyle name="20% - Accent4 2 2 2 7 2 2" xfId="8799" xr:uid="{00000000-0005-0000-0000-0000FA210000}"/>
    <cellStyle name="20% - Accent4 2 2 2 7 2 2 2" xfId="8800" xr:uid="{00000000-0005-0000-0000-0000FB210000}"/>
    <cellStyle name="20% - Accent4 2 2 2 7 2 3" xfId="8801" xr:uid="{00000000-0005-0000-0000-0000FC210000}"/>
    <cellStyle name="20% - Accent4 2 2 2 7 3" xfId="8802" xr:uid="{00000000-0005-0000-0000-0000FD210000}"/>
    <cellStyle name="20% - Accent4 2 2 2 7 3 2" xfId="8803" xr:uid="{00000000-0005-0000-0000-0000FE210000}"/>
    <cellStyle name="20% - Accent4 2 2 2 7 4" xfId="8804" xr:uid="{00000000-0005-0000-0000-0000FF210000}"/>
    <cellStyle name="20% - Accent4 2 2 2 8" xfId="8805" xr:uid="{00000000-0005-0000-0000-000000220000}"/>
    <cellStyle name="20% - Accent4 2 2 2 8 2" xfId="8806" xr:uid="{00000000-0005-0000-0000-000001220000}"/>
    <cellStyle name="20% - Accent4 2 2 2 8 2 2" xfId="8807" xr:uid="{00000000-0005-0000-0000-000002220000}"/>
    <cellStyle name="20% - Accent4 2 2 2 8 3" xfId="8808" xr:uid="{00000000-0005-0000-0000-000003220000}"/>
    <cellStyle name="20% - Accent4 2 2 2 9" xfId="8809" xr:uid="{00000000-0005-0000-0000-000004220000}"/>
    <cellStyle name="20% - Accent4 2 2 2 9 2" xfId="8810" xr:uid="{00000000-0005-0000-0000-000005220000}"/>
    <cellStyle name="20% - Accent4 2 2 3" xfId="8811" xr:uid="{00000000-0005-0000-0000-000006220000}"/>
    <cellStyle name="20% - Accent4 2 2 3 2" xfId="8812" xr:uid="{00000000-0005-0000-0000-000007220000}"/>
    <cellStyle name="20% - Accent4 2 2 3 2 2" xfId="8813" xr:uid="{00000000-0005-0000-0000-000008220000}"/>
    <cellStyle name="20% - Accent4 2 2 3 2 2 2" xfId="8814" xr:uid="{00000000-0005-0000-0000-000009220000}"/>
    <cellStyle name="20% - Accent4 2 2 3 2 2 2 2" xfId="8815" xr:uid="{00000000-0005-0000-0000-00000A220000}"/>
    <cellStyle name="20% - Accent4 2 2 3 2 2 2 2 2" xfId="8816" xr:uid="{00000000-0005-0000-0000-00000B220000}"/>
    <cellStyle name="20% - Accent4 2 2 3 2 2 2 2 2 2" xfId="8817" xr:uid="{00000000-0005-0000-0000-00000C220000}"/>
    <cellStyle name="20% - Accent4 2 2 3 2 2 2 2 3" xfId="8818" xr:uid="{00000000-0005-0000-0000-00000D220000}"/>
    <cellStyle name="20% - Accent4 2 2 3 2 2 2 3" xfId="8819" xr:uid="{00000000-0005-0000-0000-00000E220000}"/>
    <cellStyle name="20% - Accent4 2 2 3 2 2 2 3 2" xfId="8820" xr:uid="{00000000-0005-0000-0000-00000F220000}"/>
    <cellStyle name="20% - Accent4 2 2 3 2 2 2 4" xfId="8821" xr:uid="{00000000-0005-0000-0000-000010220000}"/>
    <cellStyle name="20% - Accent4 2 2 3 2 2 3" xfId="8822" xr:uid="{00000000-0005-0000-0000-000011220000}"/>
    <cellStyle name="20% - Accent4 2 2 3 2 2 3 2" xfId="8823" xr:uid="{00000000-0005-0000-0000-000012220000}"/>
    <cellStyle name="20% - Accent4 2 2 3 2 2 3 2 2" xfId="8824" xr:uid="{00000000-0005-0000-0000-000013220000}"/>
    <cellStyle name="20% - Accent4 2 2 3 2 2 3 3" xfId="8825" xr:uid="{00000000-0005-0000-0000-000014220000}"/>
    <cellStyle name="20% - Accent4 2 2 3 2 2 4" xfId="8826" xr:uid="{00000000-0005-0000-0000-000015220000}"/>
    <cellStyle name="20% - Accent4 2 2 3 2 2 4 2" xfId="8827" xr:uid="{00000000-0005-0000-0000-000016220000}"/>
    <cellStyle name="20% - Accent4 2 2 3 2 2 5" xfId="8828" xr:uid="{00000000-0005-0000-0000-000017220000}"/>
    <cellStyle name="20% - Accent4 2 2 3 2 2 6" xfId="8829" xr:uid="{00000000-0005-0000-0000-000018220000}"/>
    <cellStyle name="20% - Accent4 2 2 3 2 3" xfId="8830" xr:uid="{00000000-0005-0000-0000-000019220000}"/>
    <cellStyle name="20% - Accent4 2 2 3 2 3 2" xfId="8831" xr:uid="{00000000-0005-0000-0000-00001A220000}"/>
    <cellStyle name="20% - Accent4 2 2 3 2 3 2 2" xfId="8832" xr:uid="{00000000-0005-0000-0000-00001B220000}"/>
    <cellStyle name="20% - Accent4 2 2 3 2 3 2 2 2" xfId="8833" xr:uid="{00000000-0005-0000-0000-00001C220000}"/>
    <cellStyle name="20% - Accent4 2 2 3 2 3 2 3" xfId="8834" xr:uid="{00000000-0005-0000-0000-00001D220000}"/>
    <cellStyle name="20% - Accent4 2 2 3 2 3 3" xfId="8835" xr:uid="{00000000-0005-0000-0000-00001E220000}"/>
    <cellStyle name="20% - Accent4 2 2 3 2 3 3 2" xfId="8836" xr:uid="{00000000-0005-0000-0000-00001F220000}"/>
    <cellStyle name="20% - Accent4 2 2 3 2 3 4" xfId="8837" xr:uid="{00000000-0005-0000-0000-000020220000}"/>
    <cellStyle name="20% - Accent4 2 2 3 2 3 5" xfId="8838" xr:uid="{00000000-0005-0000-0000-000021220000}"/>
    <cellStyle name="20% - Accent4 2 2 3 2 4" xfId="8839" xr:uid="{00000000-0005-0000-0000-000022220000}"/>
    <cellStyle name="20% - Accent4 2 2 3 2 4 2" xfId="8840" xr:uid="{00000000-0005-0000-0000-000023220000}"/>
    <cellStyle name="20% - Accent4 2 2 3 2 4 2 2" xfId="8841" xr:uid="{00000000-0005-0000-0000-000024220000}"/>
    <cellStyle name="20% - Accent4 2 2 3 2 4 3" xfId="8842" xr:uid="{00000000-0005-0000-0000-000025220000}"/>
    <cellStyle name="20% - Accent4 2 2 3 2 5" xfId="8843" xr:uid="{00000000-0005-0000-0000-000026220000}"/>
    <cellStyle name="20% - Accent4 2 2 3 2 5 2" xfId="8844" xr:uid="{00000000-0005-0000-0000-000027220000}"/>
    <cellStyle name="20% - Accent4 2 2 3 2 6" xfId="8845" xr:uid="{00000000-0005-0000-0000-000028220000}"/>
    <cellStyle name="20% - Accent4 2 2 3 2 7" xfId="8846" xr:uid="{00000000-0005-0000-0000-000029220000}"/>
    <cellStyle name="20% - Accent4 2 2 3 3" xfId="8847" xr:uid="{00000000-0005-0000-0000-00002A220000}"/>
    <cellStyle name="20% - Accent4 2 2 3 3 2" xfId="8848" xr:uid="{00000000-0005-0000-0000-00002B220000}"/>
    <cellStyle name="20% - Accent4 2 2 3 3 2 2" xfId="8849" xr:uid="{00000000-0005-0000-0000-00002C220000}"/>
    <cellStyle name="20% - Accent4 2 2 3 3 2 2 2" xfId="8850" xr:uid="{00000000-0005-0000-0000-00002D220000}"/>
    <cellStyle name="20% - Accent4 2 2 3 3 2 2 2 2" xfId="8851" xr:uid="{00000000-0005-0000-0000-00002E220000}"/>
    <cellStyle name="20% - Accent4 2 2 3 3 2 2 2 2 2" xfId="8852" xr:uid="{00000000-0005-0000-0000-00002F220000}"/>
    <cellStyle name="20% - Accent4 2 2 3 3 2 2 2 3" xfId="8853" xr:uid="{00000000-0005-0000-0000-000030220000}"/>
    <cellStyle name="20% - Accent4 2 2 3 3 2 2 3" xfId="8854" xr:uid="{00000000-0005-0000-0000-000031220000}"/>
    <cellStyle name="20% - Accent4 2 2 3 3 2 2 3 2" xfId="8855" xr:uid="{00000000-0005-0000-0000-000032220000}"/>
    <cellStyle name="20% - Accent4 2 2 3 3 2 2 4" xfId="8856" xr:uid="{00000000-0005-0000-0000-000033220000}"/>
    <cellStyle name="20% - Accent4 2 2 3 3 2 3" xfId="8857" xr:uid="{00000000-0005-0000-0000-000034220000}"/>
    <cellStyle name="20% - Accent4 2 2 3 3 2 3 2" xfId="8858" xr:uid="{00000000-0005-0000-0000-000035220000}"/>
    <cellStyle name="20% - Accent4 2 2 3 3 2 3 2 2" xfId="8859" xr:uid="{00000000-0005-0000-0000-000036220000}"/>
    <cellStyle name="20% - Accent4 2 2 3 3 2 3 3" xfId="8860" xr:uid="{00000000-0005-0000-0000-000037220000}"/>
    <cellStyle name="20% - Accent4 2 2 3 3 2 4" xfId="8861" xr:uid="{00000000-0005-0000-0000-000038220000}"/>
    <cellStyle name="20% - Accent4 2 2 3 3 2 4 2" xfId="8862" xr:uid="{00000000-0005-0000-0000-000039220000}"/>
    <cellStyle name="20% - Accent4 2 2 3 3 2 5" xfId="8863" xr:uid="{00000000-0005-0000-0000-00003A220000}"/>
    <cellStyle name="20% - Accent4 2 2 3 3 3" xfId="8864" xr:uid="{00000000-0005-0000-0000-00003B220000}"/>
    <cellStyle name="20% - Accent4 2 2 3 3 3 2" xfId="8865" xr:uid="{00000000-0005-0000-0000-00003C220000}"/>
    <cellStyle name="20% - Accent4 2 2 3 3 3 2 2" xfId="8866" xr:uid="{00000000-0005-0000-0000-00003D220000}"/>
    <cellStyle name="20% - Accent4 2 2 3 3 3 2 2 2" xfId="8867" xr:uid="{00000000-0005-0000-0000-00003E220000}"/>
    <cellStyle name="20% - Accent4 2 2 3 3 3 2 3" xfId="8868" xr:uid="{00000000-0005-0000-0000-00003F220000}"/>
    <cellStyle name="20% - Accent4 2 2 3 3 3 3" xfId="8869" xr:uid="{00000000-0005-0000-0000-000040220000}"/>
    <cellStyle name="20% - Accent4 2 2 3 3 3 3 2" xfId="8870" xr:uid="{00000000-0005-0000-0000-000041220000}"/>
    <cellStyle name="20% - Accent4 2 2 3 3 3 4" xfId="8871" xr:uid="{00000000-0005-0000-0000-000042220000}"/>
    <cellStyle name="20% - Accent4 2 2 3 3 4" xfId="8872" xr:uid="{00000000-0005-0000-0000-000043220000}"/>
    <cellStyle name="20% - Accent4 2 2 3 3 4 2" xfId="8873" xr:uid="{00000000-0005-0000-0000-000044220000}"/>
    <cellStyle name="20% - Accent4 2 2 3 3 4 2 2" xfId="8874" xr:uid="{00000000-0005-0000-0000-000045220000}"/>
    <cellStyle name="20% - Accent4 2 2 3 3 4 3" xfId="8875" xr:uid="{00000000-0005-0000-0000-000046220000}"/>
    <cellStyle name="20% - Accent4 2 2 3 3 5" xfId="8876" xr:uid="{00000000-0005-0000-0000-000047220000}"/>
    <cellStyle name="20% - Accent4 2 2 3 3 5 2" xfId="8877" xr:uid="{00000000-0005-0000-0000-000048220000}"/>
    <cellStyle name="20% - Accent4 2 2 3 3 6" xfId="8878" xr:uid="{00000000-0005-0000-0000-000049220000}"/>
    <cellStyle name="20% - Accent4 2 2 3 3 7" xfId="8879" xr:uid="{00000000-0005-0000-0000-00004A220000}"/>
    <cellStyle name="20% - Accent4 2 2 3 4" xfId="8880" xr:uid="{00000000-0005-0000-0000-00004B220000}"/>
    <cellStyle name="20% - Accent4 2 2 3 4 2" xfId="8881" xr:uid="{00000000-0005-0000-0000-00004C220000}"/>
    <cellStyle name="20% - Accent4 2 2 3 4 2 2" xfId="8882" xr:uid="{00000000-0005-0000-0000-00004D220000}"/>
    <cellStyle name="20% - Accent4 2 2 3 4 2 2 2" xfId="8883" xr:uid="{00000000-0005-0000-0000-00004E220000}"/>
    <cellStyle name="20% - Accent4 2 2 3 4 2 2 2 2" xfId="8884" xr:uid="{00000000-0005-0000-0000-00004F220000}"/>
    <cellStyle name="20% - Accent4 2 2 3 4 2 2 3" xfId="8885" xr:uid="{00000000-0005-0000-0000-000050220000}"/>
    <cellStyle name="20% - Accent4 2 2 3 4 2 3" xfId="8886" xr:uid="{00000000-0005-0000-0000-000051220000}"/>
    <cellStyle name="20% - Accent4 2 2 3 4 2 3 2" xfId="8887" xr:uid="{00000000-0005-0000-0000-000052220000}"/>
    <cellStyle name="20% - Accent4 2 2 3 4 2 4" xfId="8888" xr:uid="{00000000-0005-0000-0000-000053220000}"/>
    <cellStyle name="20% - Accent4 2 2 3 4 3" xfId="8889" xr:uid="{00000000-0005-0000-0000-000054220000}"/>
    <cellStyle name="20% - Accent4 2 2 3 4 3 2" xfId="8890" xr:uid="{00000000-0005-0000-0000-000055220000}"/>
    <cellStyle name="20% - Accent4 2 2 3 4 3 2 2" xfId="8891" xr:uid="{00000000-0005-0000-0000-000056220000}"/>
    <cellStyle name="20% - Accent4 2 2 3 4 3 3" xfId="8892" xr:uid="{00000000-0005-0000-0000-000057220000}"/>
    <cellStyle name="20% - Accent4 2 2 3 4 4" xfId="8893" xr:uid="{00000000-0005-0000-0000-000058220000}"/>
    <cellStyle name="20% - Accent4 2 2 3 4 4 2" xfId="8894" xr:uid="{00000000-0005-0000-0000-000059220000}"/>
    <cellStyle name="20% - Accent4 2 2 3 4 5" xfId="8895" xr:uid="{00000000-0005-0000-0000-00005A220000}"/>
    <cellStyle name="20% - Accent4 2 2 3 4 6" xfId="8896" xr:uid="{00000000-0005-0000-0000-00005B220000}"/>
    <cellStyle name="20% - Accent4 2 2 3 5" xfId="8897" xr:uid="{00000000-0005-0000-0000-00005C220000}"/>
    <cellStyle name="20% - Accent4 2 2 3 5 2" xfId="8898" xr:uid="{00000000-0005-0000-0000-00005D220000}"/>
    <cellStyle name="20% - Accent4 2 2 3 5 2 2" xfId="8899" xr:uid="{00000000-0005-0000-0000-00005E220000}"/>
    <cellStyle name="20% - Accent4 2 2 3 5 2 2 2" xfId="8900" xr:uid="{00000000-0005-0000-0000-00005F220000}"/>
    <cellStyle name="20% - Accent4 2 2 3 5 2 3" xfId="8901" xr:uid="{00000000-0005-0000-0000-000060220000}"/>
    <cellStyle name="20% - Accent4 2 2 3 5 3" xfId="8902" xr:uid="{00000000-0005-0000-0000-000061220000}"/>
    <cellStyle name="20% - Accent4 2 2 3 5 3 2" xfId="8903" xr:uid="{00000000-0005-0000-0000-000062220000}"/>
    <cellStyle name="20% - Accent4 2 2 3 5 4" xfId="8904" xr:uid="{00000000-0005-0000-0000-000063220000}"/>
    <cellStyle name="20% - Accent4 2 2 3 5 5" xfId="8905" xr:uid="{00000000-0005-0000-0000-000064220000}"/>
    <cellStyle name="20% - Accent4 2 2 3 6" xfId="8906" xr:uid="{00000000-0005-0000-0000-000065220000}"/>
    <cellStyle name="20% - Accent4 2 2 3 6 2" xfId="8907" xr:uid="{00000000-0005-0000-0000-000066220000}"/>
    <cellStyle name="20% - Accent4 2 2 3 6 2 2" xfId="8908" xr:uid="{00000000-0005-0000-0000-000067220000}"/>
    <cellStyle name="20% - Accent4 2 2 3 6 3" xfId="8909" xr:uid="{00000000-0005-0000-0000-000068220000}"/>
    <cellStyle name="20% - Accent4 2 2 3 7" xfId="8910" xr:uid="{00000000-0005-0000-0000-000069220000}"/>
    <cellStyle name="20% - Accent4 2 2 3 7 2" xfId="8911" xr:uid="{00000000-0005-0000-0000-00006A220000}"/>
    <cellStyle name="20% - Accent4 2 2 3 8" xfId="8912" xr:uid="{00000000-0005-0000-0000-00006B220000}"/>
    <cellStyle name="20% - Accent4 2 2 3 9" xfId="8913" xr:uid="{00000000-0005-0000-0000-00006C220000}"/>
    <cellStyle name="20% - Accent4 2 2 4" xfId="8914" xr:uid="{00000000-0005-0000-0000-00006D220000}"/>
    <cellStyle name="20% - Accent4 2 2 4 2" xfId="8915" xr:uid="{00000000-0005-0000-0000-00006E220000}"/>
    <cellStyle name="20% - Accent4 2 2 4 2 2" xfId="8916" xr:uid="{00000000-0005-0000-0000-00006F220000}"/>
    <cellStyle name="20% - Accent4 2 2 4 2 2 2" xfId="8917" xr:uid="{00000000-0005-0000-0000-000070220000}"/>
    <cellStyle name="20% - Accent4 2 2 4 2 2 2 2" xfId="8918" xr:uid="{00000000-0005-0000-0000-000071220000}"/>
    <cellStyle name="20% - Accent4 2 2 4 2 2 2 2 2" xfId="8919" xr:uid="{00000000-0005-0000-0000-000072220000}"/>
    <cellStyle name="20% - Accent4 2 2 4 2 2 2 2 2 2" xfId="8920" xr:uid="{00000000-0005-0000-0000-000073220000}"/>
    <cellStyle name="20% - Accent4 2 2 4 2 2 2 2 3" xfId="8921" xr:uid="{00000000-0005-0000-0000-000074220000}"/>
    <cellStyle name="20% - Accent4 2 2 4 2 2 2 3" xfId="8922" xr:uid="{00000000-0005-0000-0000-000075220000}"/>
    <cellStyle name="20% - Accent4 2 2 4 2 2 2 3 2" xfId="8923" xr:uid="{00000000-0005-0000-0000-000076220000}"/>
    <cellStyle name="20% - Accent4 2 2 4 2 2 2 4" xfId="8924" xr:uid="{00000000-0005-0000-0000-000077220000}"/>
    <cellStyle name="20% - Accent4 2 2 4 2 2 3" xfId="8925" xr:uid="{00000000-0005-0000-0000-000078220000}"/>
    <cellStyle name="20% - Accent4 2 2 4 2 2 3 2" xfId="8926" xr:uid="{00000000-0005-0000-0000-000079220000}"/>
    <cellStyle name="20% - Accent4 2 2 4 2 2 3 2 2" xfId="8927" xr:uid="{00000000-0005-0000-0000-00007A220000}"/>
    <cellStyle name="20% - Accent4 2 2 4 2 2 3 3" xfId="8928" xr:uid="{00000000-0005-0000-0000-00007B220000}"/>
    <cellStyle name="20% - Accent4 2 2 4 2 2 4" xfId="8929" xr:uid="{00000000-0005-0000-0000-00007C220000}"/>
    <cellStyle name="20% - Accent4 2 2 4 2 2 4 2" xfId="8930" xr:uid="{00000000-0005-0000-0000-00007D220000}"/>
    <cellStyle name="20% - Accent4 2 2 4 2 2 5" xfId="8931" xr:uid="{00000000-0005-0000-0000-00007E220000}"/>
    <cellStyle name="20% - Accent4 2 2 4 2 3" xfId="8932" xr:uid="{00000000-0005-0000-0000-00007F220000}"/>
    <cellStyle name="20% - Accent4 2 2 4 2 3 2" xfId="8933" xr:uid="{00000000-0005-0000-0000-000080220000}"/>
    <cellStyle name="20% - Accent4 2 2 4 2 3 2 2" xfId="8934" xr:uid="{00000000-0005-0000-0000-000081220000}"/>
    <cellStyle name="20% - Accent4 2 2 4 2 3 2 2 2" xfId="8935" xr:uid="{00000000-0005-0000-0000-000082220000}"/>
    <cellStyle name="20% - Accent4 2 2 4 2 3 2 3" xfId="8936" xr:uid="{00000000-0005-0000-0000-000083220000}"/>
    <cellStyle name="20% - Accent4 2 2 4 2 3 3" xfId="8937" xr:uid="{00000000-0005-0000-0000-000084220000}"/>
    <cellStyle name="20% - Accent4 2 2 4 2 3 3 2" xfId="8938" xr:uid="{00000000-0005-0000-0000-000085220000}"/>
    <cellStyle name="20% - Accent4 2 2 4 2 3 4" xfId="8939" xr:uid="{00000000-0005-0000-0000-000086220000}"/>
    <cellStyle name="20% - Accent4 2 2 4 2 4" xfId="8940" xr:uid="{00000000-0005-0000-0000-000087220000}"/>
    <cellStyle name="20% - Accent4 2 2 4 2 4 2" xfId="8941" xr:uid="{00000000-0005-0000-0000-000088220000}"/>
    <cellStyle name="20% - Accent4 2 2 4 2 4 2 2" xfId="8942" xr:uid="{00000000-0005-0000-0000-000089220000}"/>
    <cellStyle name="20% - Accent4 2 2 4 2 4 3" xfId="8943" xr:uid="{00000000-0005-0000-0000-00008A220000}"/>
    <cellStyle name="20% - Accent4 2 2 4 2 5" xfId="8944" xr:uid="{00000000-0005-0000-0000-00008B220000}"/>
    <cellStyle name="20% - Accent4 2 2 4 2 5 2" xfId="8945" xr:uid="{00000000-0005-0000-0000-00008C220000}"/>
    <cellStyle name="20% - Accent4 2 2 4 2 6" xfId="8946" xr:uid="{00000000-0005-0000-0000-00008D220000}"/>
    <cellStyle name="20% - Accent4 2 2 4 2 7" xfId="8947" xr:uid="{00000000-0005-0000-0000-00008E220000}"/>
    <cellStyle name="20% - Accent4 2 2 4 3" xfId="8948" xr:uid="{00000000-0005-0000-0000-00008F220000}"/>
    <cellStyle name="20% - Accent4 2 2 4 3 2" xfId="8949" xr:uid="{00000000-0005-0000-0000-000090220000}"/>
    <cellStyle name="20% - Accent4 2 2 4 3 2 2" xfId="8950" xr:uid="{00000000-0005-0000-0000-000091220000}"/>
    <cellStyle name="20% - Accent4 2 2 4 3 2 2 2" xfId="8951" xr:uid="{00000000-0005-0000-0000-000092220000}"/>
    <cellStyle name="20% - Accent4 2 2 4 3 2 2 2 2" xfId="8952" xr:uid="{00000000-0005-0000-0000-000093220000}"/>
    <cellStyle name="20% - Accent4 2 2 4 3 2 2 2 2 2" xfId="8953" xr:uid="{00000000-0005-0000-0000-000094220000}"/>
    <cellStyle name="20% - Accent4 2 2 4 3 2 2 2 3" xfId="8954" xr:uid="{00000000-0005-0000-0000-000095220000}"/>
    <cellStyle name="20% - Accent4 2 2 4 3 2 2 3" xfId="8955" xr:uid="{00000000-0005-0000-0000-000096220000}"/>
    <cellStyle name="20% - Accent4 2 2 4 3 2 2 3 2" xfId="8956" xr:uid="{00000000-0005-0000-0000-000097220000}"/>
    <cellStyle name="20% - Accent4 2 2 4 3 2 2 4" xfId="8957" xr:uid="{00000000-0005-0000-0000-000098220000}"/>
    <cellStyle name="20% - Accent4 2 2 4 3 2 3" xfId="8958" xr:uid="{00000000-0005-0000-0000-000099220000}"/>
    <cellStyle name="20% - Accent4 2 2 4 3 2 3 2" xfId="8959" xr:uid="{00000000-0005-0000-0000-00009A220000}"/>
    <cellStyle name="20% - Accent4 2 2 4 3 2 3 2 2" xfId="8960" xr:uid="{00000000-0005-0000-0000-00009B220000}"/>
    <cellStyle name="20% - Accent4 2 2 4 3 2 3 3" xfId="8961" xr:uid="{00000000-0005-0000-0000-00009C220000}"/>
    <cellStyle name="20% - Accent4 2 2 4 3 2 4" xfId="8962" xr:uid="{00000000-0005-0000-0000-00009D220000}"/>
    <cellStyle name="20% - Accent4 2 2 4 3 2 4 2" xfId="8963" xr:uid="{00000000-0005-0000-0000-00009E220000}"/>
    <cellStyle name="20% - Accent4 2 2 4 3 2 5" xfId="8964" xr:uid="{00000000-0005-0000-0000-00009F220000}"/>
    <cellStyle name="20% - Accent4 2 2 4 3 3" xfId="8965" xr:uid="{00000000-0005-0000-0000-0000A0220000}"/>
    <cellStyle name="20% - Accent4 2 2 4 3 3 2" xfId="8966" xr:uid="{00000000-0005-0000-0000-0000A1220000}"/>
    <cellStyle name="20% - Accent4 2 2 4 3 3 2 2" xfId="8967" xr:uid="{00000000-0005-0000-0000-0000A2220000}"/>
    <cellStyle name="20% - Accent4 2 2 4 3 3 2 2 2" xfId="8968" xr:uid="{00000000-0005-0000-0000-0000A3220000}"/>
    <cellStyle name="20% - Accent4 2 2 4 3 3 2 3" xfId="8969" xr:uid="{00000000-0005-0000-0000-0000A4220000}"/>
    <cellStyle name="20% - Accent4 2 2 4 3 3 3" xfId="8970" xr:uid="{00000000-0005-0000-0000-0000A5220000}"/>
    <cellStyle name="20% - Accent4 2 2 4 3 3 3 2" xfId="8971" xr:uid="{00000000-0005-0000-0000-0000A6220000}"/>
    <cellStyle name="20% - Accent4 2 2 4 3 3 4" xfId="8972" xr:uid="{00000000-0005-0000-0000-0000A7220000}"/>
    <cellStyle name="20% - Accent4 2 2 4 3 4" xfId="8973" xr:uid="{00000000-0005-0000-0000-0000A8220000}"/>
    <cellStyle name="20% - Accent4 2 2 4 3 4 2" xfId="8974" xr:uid="{00000000-0005-0000-0000-0000A9220000}"/>
    <cellStyle name="20% - Accent4 2 2 4 3 4 2 2" xfId="8975" xr:uid="{00000000-0005-0000-0000-0000AA220000}"/>
    <cellStyle name="20% - Accent4 2 2 4 3 4 3" xfId="8976" xr:uid="{00000000-0005-0000-0000-0000AB220000}"/>
    <cellStyle name="20% - Accent4 2 2 4 3 5" xfId="8977" xr:uid="{00000000-0005-0000-0000-0000AC220000}"/>
    <cellStyle name="20% - Accent4 2 2 4 3 5 2" xfId="8978" xr:uid="{00000000-0005-0000-0000-0000AD220000}"/>
    <cellStyle name="20% - Accent4 2 2 4 3 6" xfId="8979" xr:uid="{00000000-0005-0000-0000-0000AE220000}"/>
    <cellStyle name="20% - Accent4 2 2 4 3 7" xfId="8980" xr:uid="{00000000-0005-0000-0000-0000AF220000}"/>
    <cellStyle name="20% - Accent4 2 2 4 4" xfId="8981" xr:uid="{00000000-0005-0000-0000-0000B0220000}"/>
    <cellStyle name="20% - Accent4 2 2 4 4 2" xfId="8982" xr:uid="{00000000-0005-0000-0000-0000B1220000}"/>
    <cellStyle name="20% - Accent4 2 2 4 4 2 2" xfId="8983" xr:uid="{00000000-0005-0000-0000-0000B2220000}"/>
    <cellStyle name="20% - Accent4 2 2 4 4 2 2 2" xfId="8984" xr:uid="{00000000-0005-0000-0000-0000B3220000}"/>
    <cellStyle name="20% - Accent4 2 2 4 4 2 2 2 2" xfId="8985" xr:uid="{00000000-0005-0000-0000-0000B4220000}"/>
    <cellStyle name="20% - Accent4 2 2 4 4 2 2 3" xfId="8986" xr:uid="{00000000-0005-0000-0000-0000B5220000}"/>
    <cellStyle name="20% - Accent4 2 2 4 4 2 3" xfId="8987" xr:uid="{00000000-0005-0000-0000-0000B6220000}"/>
    <cellStyle name="20% - Accent4 2 2 4 4 2 3 2" xfId="8988" xr:uid="{00000000-0005-0000-0000-0000B7220000}"/>
    <cellStyle name="20% - Accent4 2 2 4 4 2 4" xfId="8989" xr:uid="{00000000-0005-0000-0000-0000B8220000}"/>
    <cellStyle name="20% - Accent4 2 2 4 4 3" xfId="8990" xr:uid="{00000000-0005-0000-0000-0000B9220000}"/>
    <cellStyle name="20% - Accent4 2 2 4 4 3 2" xfId="8991" xr:uid="{00000000-0005-0000-0000-0000BA220000}"/>
    <cellStyle name="20% - Accent4 2 2 4 4 3 2 2" xfId="8992" xr:uid="{00000000-0005-0000-0000-0000BB220000}"/>
    <cellStyle name="20% - Accent4 2 2 4 4 3 3" xfId="8993" xr:uid="{00000000-0005-0000-0000-0000BC220000}"/>
    <cellStyle name="20% - Accent4 2 2 4 4 4" xfId="8994" xr:uid="{00000000-0005-0000-0000-0000BD220000}"/>
    <cellStyle name="20% - Accent4 2 2 4 4 4 2" xfId="8995" xr:uid="{00000000-0005-0000-0000-0000BE220000}"/>
    <cellStyle name="20% - Accent4 2 2 4 4 5" xfId="8996" xr:uid="{00000000-0005-0000-0000-0000BF220000}"/>
    <cellStyle name="20% - Accent4 2 2 4 5" xfId="8997" xr:uid="{00000000-0005-0000-0000-0000C0220000}"/>
    <cellStyle name="20% - Accent4 2 2 4 5 2" xfId="8998" xr:uid="{00000000-0005-0000-0000-0000C1220000}"/>
    <cellStyle name="20% - Accent4 2 2 4 5 2 2" xfId="8999" xr:uid="{00000000-0005-0000-0000-0000C2220000}"/>
    <cellStyle name="20% - Accent4 2 2 4 5 2 2 2" xfId="9000" xr:uid="{00000000-0005-0000-0000-0000C3220000}"/>
    <cellStyle name="20% - Accent4 2 2 4 5 2 3" xfId="9001" xr:uid="{00000000-0005-0000-0000-0000C4220000}"/>
    <cellStyle name="20% - Accent4 2 2 4 5 3" xfId="9002" xr:uid="{00000000-0005-0000-0000-0000C5220000}"/>
    <cellStyle name="20% - Accent4 2 2 4 5 3 2" xfId="9003" xr:uid="{00000000-0005-0000-0000-0000C6220000}"/>
    <cellStyle name="20% - Accent4 2 2 4 5 4" xfId="9004" xr:uid="{00000000-0005-0000-0000-0000C7220000}"/>
    <cellStyle name="20% - Accent4 2 2 4 6" xfId="9005" xr:uid="{00000000-0005-0000-0000-0000C8220000}"/>
    <cellStyle name="20% - Accent4 2 2 4 6 2" xfId="9006" xr:uid="{00000000-0005-0000-0000-0000C9220000}"/>
    <cellStyle name="20% - Accent4 2 2 4 6 2 2" xfId="9007" xr:uid="{00000000-0005-0000-0000-0000CA220000}"/>
    <cellStyle name="20% - Accent4 2 2 4 6 3" xfId="9008" xr:uid="{00000000-0005-0000-0000-0000CB220000}"/>
    <cellStyle name="20% - Accent4 2 2 4 7" xfId="9009" xr:uid="{00000000-0005-0000-0000-0000CC220000}"/>
    <cellStyle name="20% - Accent4 2 2 4 7 2" xfId="9010" xr:uid="{00000000-0005-0000-0000-0000CD220000}"/>
    <cellStyle name="20% - Accent4 2 2 4 8" xfId="9011" xr:uid="{00000000-0005-0000-0000-0000CE220000}"/>
    <cellStyle name="20% - Accent4 2 2 4 9" xfId="9012" xr:uid="{00000000-0005-0000-0000-0000CF220000}"/>
    <cellStyle name="20% - Accent4 2 2 5" xfId="9013" xr:uid="{00000000-0005-0000-0000-0000D0220000}"/>
    <cellStyle name="20% - Accent4 2 2 5 2" xfId="9014" xr:uid="{00000000-0005-0000-0000-0000D1220000}"/>
    <cellStyle name="20% - Accent4 2 2 5 2 2" xfId="9015" xr:uid="{00000000-0005-0000-0000-0000D2220000}"/>
    <cellStyle name="20% - Accent4 2 2 5 2 2 2" xfId="9016" xr:uid="{00000000-0005-0000-0000-0000D3220000}"/>
    <cellStyle name="20% - Accent4 2 2 5 2 2 2 2" xfId="9017" xr:uid="{00000000-0005-0000-0000-0000D4220000}"/>
    <cellStyle name="20% - Accent4 2 2 5 2 2 2 2 2" xfId="9018" xr:uid="{00000000-0005-0000-0000-0000D5220000}"/>
    <cellStyle name="20% - Accent4 2 2 5 2 2 2 3" xfId="9019" xr:uid="{00000000-0005-0000-0000-0000D6220000}"/>
    <cellStyle name="20% - Accent4 2 2 5 2 2 3" xfId="9020" xr:uid="{00000000-0005-0000-0000-0000D7220000}"/>
    <cellStyle name="20% - Accent4 2 2 5 2 2 3 2" xfId="9021" xr:uid="{00000000-0005-0000-0000-0000D8220000}"/>
    <cellStyle name="20% - Accent4 2 2 5 2 2 4" xfId="9022" xr:uid="{00000000-0005-0000-0000-0000D9220000}"/>
    <cellStyle name="20% - Accent4 2 2 5 2 3" xfId="9023" xr:uid="{00000000-0005-0000-0000-0000DA220000}"/>
    <cellStyle name="20% - Accent4 2 2 5 2 3 2" xfId="9024" xr:uid="{00000000-0005-0000-0000-0000DB220000}"/>
    <cellStyle name="20% - Accent4 2 2 5 2 3 2 2" xfId="9025" xr:uid="{00000000-0005-0000-0000-0000DC220000}"/>
    <cellStyle name="20% - Accent4 2 2 5 2 3 3" xfId="9026" xr:uid="{00000000-0005-0000-0000-0000DD220000}"/>
    <cellStyle name="20% - Accent4 2 2 5 2 4" xfId="9027" xr:uid="{00000000-0005-0000-0000-0000DE220000}"/>
    <cellStyle name="20% - Accent4 2 2 5 2 4 2" xfId="9028" xr:uid="{00000000-0005-0000-0000-0000DF220000}"/>
    <cellStyle name="20% - Accent4 2 2 5 2 5" xfId="9029" xr:uid="{00000000-0005-0000-0000-0000E0220000}"/>
    <cellStyle name="20% - Accent4 2 2 5 3" xfId="9030" xr:uid="{00000000-0005-0000-0000-0000E1220000}"/>
    <cellStyle name="20% - Accent4 2 2 5 3 2" xfId="9031" xr:uid="{00000000-0005-0000-0000-0000E2220000}"/>
    <cellStyle name="20% - Accent4 2 2 5 3 2 2" xfId="9032" xr:uid="{00000000-0005-0000-0000-0000E3220000}"/>
    <cellStyle name="20% - Accent4 2 2 5 3 2 2 2" xfId="9033" xr:uid="{00000000-0005-0000-0000-0000E4220000}"/>
    <cellStyle name="20% - Accent4 2 2 5 3 2 3" xfId="9034" xr:uid="{00000000-0005-0000-0000-0000E5220000}"/>
    <cellStyle name="20% - Accent4 2 2 5 3 3" xfId="9035" xr:uid="{00000000-0005-0000-0000-0000E6220000}"/>
    <cellStyle name="20% - Accent4 2 2 5 3 3 2" xfId="9036" xr:uid="{00000000-0005-0000-0000-0000E7220000}"/>
    <cellStyle name="20% - Accent4 2 2 5 3 4" xfId="9037" xr:uid="{00000000-0005-0000-0000-0000E8220000}"/>
    <cellStyle name="20% - Accent4 2 2 5 4" xfId="9038" xr:uid="{00000000-0005-0000-0000-0000E9220000}"/>
    <cellStyle name="20% - Accent4 2 2 5 4 2" xfId="9039" xr:uid="{00000000-0005-0000-0000-0000EA220000}"/>
    <cellStyle name="20% - Accent4 2 2 5 4 2 2" xfId="9040" xr:uid="{00000000-0005-0000-0000-0000EB220000}"/>
    <cellStyle name="20% - Accent4 2 2 5 4 3" xfId="9041" xr:uid="{00000000-0005-0000-0000-0000EC220000}"/>
    <cellStyle name="20% - Accent4 2 2 5 5" xfId="9042" xr:uid="{00000000-0005-0000-0000-0000ED220000}"/>
    <cellStyle name="20% - Accent4 2 2 5 5 2" xfId="9043" xr:uid="{00000000-0005-0000-0000-0000EE220000}"/>
    <cellStyle name="20% - Accent4 2 2 5 6" xfId="9044" xr:uid="{00000000-0005-0000-0000-0000EF220000}"/>
    <cellStyle name="20% - Accent4 2 2 5 7" xfId="9045" xr:uid="{00000000-0005-0000-0000-0000F0220000}"/>
    <cellStyle name="20% - Accent4 2 2 6" xfId="9046" xr:uid="{00000000-0005-0000-0000-0000F1220000}"/>
    <cellStyle name="20% - Accent4 2 2 6 2" xfId="9047" xr:uid="{00000000-0005-0000-0000-0000F2220000}"/>
    <cellStyle name="20% - Accent4 2 2 6 2 2" xfId="9048" xr:uid="{00000000-0005-0000-0000-0000F3220000}"/>
    <cellStyle name="20% - Accent4 2 2 6 2 2 2" xfId="9049" xr:uid="{00000000-0005-0000-0000-0000F4220000}"/>
    <cellStyle name="20% - Accent4 2 2 6 2 2 2 2" xfId="9050" xr:uid="{00000000-0005-0000-0000-0000F5220000}"/>
    <cellStyle name="20% - Accent4 2 2 6 2 2 2 2 2" xfId="9051" xr:uid="{00000000-0005-0000-0000-0000F6220000}"/>
    <cellStyle name="20% - Accent4 2 2 6 2 2 2 3" xfId="9052" xr:uid="{00000000-0005-0000-0000-0000F7220000}"/>
    <cellStyle name="20% - Accent4 2 2 6 2 2 3" xfId="9053" xr:uid="{00000000-0005-0000-0000-0000F8220000}"/>
    <cellStyle name="20% - Accent4 2 2 6 2 2 3 2" xfId="9054" xr:uid="{00000000-0005-0000-0000-0000F9220000}"/>
    <cellStyle name="20% - Accent4 2 2 6 2 2 4" xfId="9055" xr:uid="{00000000-0005-0000-0000-0000FA220000}"/>
    <cellStyle name="20% - Accent4 2 2 6 2 3" xfId="9056" xr:uid="{00000000-0005-0000-0000-0000FB220000}"/>
    <cellStyle name="20% - Accent4 2 2 6 2 3 2" xfId="9057" xr:uid="{00000000-0005-0000-0000-0000FC220000}"/>
    <cellStyle name="20% - Accent4 2 2 6 2 3 2 2" xfId="9058" xr:uid="{00000000-0005-0000-0000-0000FD220000}"/>
    <cellStyle name="20% - Accent4 2 2 6 2 3 3" xfId="9059" xr:uid="{00000000-0005-0000-0000-0000FE220000}"/>
    <cellStyle name="20% - Accent4 2 2 6 2 4" xfId="9060" xr:uid="{00000000-0005-0000-0000-0000FF220000}"/>
    <cellStyle name="20% - Accent4 2 2 6 2 4 2" xfId="9061" xr:uid="{00000000-0005-0000-0000-000000230000}"/>
    <cellStyle name="20% - Accent4 2 2 6 2 5" xfId="9062" xr:uid="{00000000-0005-0000-0000-000001230000}"/>
    <cellStyle name="20% - Accent4 2 2 6 3" xfId="9063" xr:uid="{00000000-0005-0000-0000-000002230000}"/>
    <cellStyle name="20% - Accent4 2 2 6 3 2" xfId="9064" xr:uid="{00000000-0005-0000-0000-000003230000}"/>
    <cellStyle name="20% - Accent4 2 2 6 3 2 2" xfId="9065" xr:uid="{00000000-0005-0000-0000-000004230000}"/>
    <cellStyle name="20% - Accent4 2 2 6 3 2 2 2" xfId="9066" xr:uid="{00000000-0005-0000-0000-000005230000}"/>
    <cellStyle name="20% - Accent4 2 2 6 3 2 3" xfId="9067" xr:uid="{00000000-0005-0000-0000-000006230000}"/>
    <cellStyle name="20% - Accent4 2 2 6 3 3" xfId="9068" xr:uid="{00000000-0005-0000-0000-000007230000}"/>
    <cellStyle name="20% - Accent4 2 2 6 3 3 2" xfId="9069" xr:uid="{00000000-0005-0000-0000-000008230000}"/>
    <cellStyle name="20% - Accent4 2 2 6 3 4" xfId="9070" xr:uid="{00000000-0005-0000-0000-000009230000}"/>
    <cellStyle name="20% - Accent4 2 2 6 4" xfId="9071" xr:uid="{00000000-0005-0000-0000-00000A230000}"/>
    <cellStyle name="20% - Accent4 2 2 6 4 2" xfId="9072" xr:uid="{00000000-0005-0000-0000-00000B230000}"/>
    <cellStyle name="20% - Accent4 2 2 6 4 2 2" xfId="9073" xr:uid="{00000000-0005-0000-0000-00000C230000}"/>
    <cellStyle name="20% - Accent4 2 2 6 4 3" xfId="9074" xr:uid="{00000000-0005-0000-0000-00000D230000}"/>
    <cellStyle name="20% - Accent4 2 2 6 5" xfId="9075" xr:uid="{00000000-0005-0000-0000-00000E230000}"/>
    <cellStyle name="20% - Accent4 2 2 6 5 2" xfId="9076" xr:uid="{00000000-0005-0000-0000-00000F230000}"/>
    <cellStyle name="20% - Accent4 2 2 6 6" xfId="9077" xr:uid="{00000000-0005-0000-0000-000010230000}"/>
    <cellStyle name="20% - Accent4 2 2 6 7" xfId="9078" xr:uid="{00000000-0005-0000-0000-000011230000}"/>
    <cellStyle name="20% - Accent4 2 2 7" xfId="9079" xr:uid="{00000000-0005-0000-0000-000012230000}"/>
    <cellStyle name="20% - Accent4 2 2 7 2" xfId="9080" xr:uid="{00000000-0005-0000-0000-000013230000}"/>
    <cellStyle name="20% - Accent4 2 2 7 2 2" xfId="9081" xr:uid="{00000000-0005-0000-0000-000014230000}"/>
    <cellStyle name="20% - Accent4 2 2 7 2 2 2" xfId="9082" xr:uid="{00000000-0005-0000-0000-000015230000}"/>
    <cellStyle name="20% - Accent4 2 2 7 2 2 2 2" xfId="9083" xr:uid="{00000000-0005-0000-0000-000016230000}"/>
    <cellStyle name="20% - Accent4 2 2 7 2 2 3" xfId="9084" xr:uid="{00000000-0005-0000-0000-000017230000}"/>
    <cellStyle name="20% - Accent4 2 2 7 2 3" xfId="9085" xr:uid="{00000000-0005-0000-0000-000018230000}"/>
    <cellStyle name="20% - Accent4 2 2 7 2 3 2" xfId="9086" xr:uid="{00000000-0005-0000-0000-000019230000}"/>
    <cellStyle name="20% - Accent4 2 2 7 2 4" xfId="9087" xr:uid="{00000000-0005-0000-0000-00001A230000}"/>
    <cellStyle name="20% - Accent4 2 2 7 3" xfId="9088" xr:uid="{00000000-0005-0000-0000-00001B230000}"/>
    <cellStyle name="20% - Accent4 2 2 7 3 2" xfId="9089" xr:uid="{00000000-0005-0000-0000-00001C230000}"/>
    <cellStyle name="20% - Accent4 2 2 7 3 2 2" xfId="9090" xr:uid="{00000000-0005-0000-0000-00001D230000}"/>
    <cellStyle name="20% - Accent4 2 2 7 3 3" xfId="9091" xr:uid="{00000000-0005-0000-0000-00001E230000}"/>
    <cellStyle name="20% - Accent4 2 2 7 4" xfId="9092" xr:uid="{00000000-0005-0000-0000-00001F230000}"/>
    <cellStyle name="20% - Accent4 2 2 7 4 2" xfId="9093" xr:uid="{00000000-0005-0000-0000-000020230000}"/>
    <cellStyle name="20% - Accent4 2 2 7 5" xfId="9094" xr:uid="{00000000-0005-0000-0000-000021230000}"/>
    <cellStyle name="20% - Accent4 2 2 7 6" xfId="9095" xr:uid="{00000000-0005-0000-0000-000022230000}"/>
    <cellStyle name="20% - Accent4 2 2 8" xfId="9096" xr:uid="{00000000-0005-0000-0000-000023230000}"/>
    <cellStyle name="20% - Accent4 2 2 8 2" xfId="9097" xr:uid="{00000000-0005-0000-0000-000024230000}"/>
    <cellStyle name="20% - Accent4 2 2 8 2 2" xfId="9098" xr:uid="{00000000-0005-0000-0000-000025230000}"/>
    <cellStyle name="20% - Accent4 2 2 8 2 2 2" xfId="9099" xr:uid="{00000000-0005-0000-0000-000026230000}"/>
    <cellStyle name="20% - Accent4 2 2 8 2 3" xfId="9100" xr:uid="{00000000-0005-0000-0000-000027230000}"/>
    <cellStyle name="20% - Accent4 2 2 8 3" xfId="9101" xr:uid="{00000000-0005-0000-0000-000028230000}"/>
    <cellStyle name="20% - Accent4 2 2 8 3 2" xfId="9102" xr:uid="{00000000-0005-0000-0000-000029230000}"/>
    <cellStyle name="20% - Accent4 2 2 8 4" xfId="9103" xr:uid="{00000000-0005-0000-0000-00002A230000}"/>
    <cellStyle name="20% - Accent4 2 2 9" xfId="9104" xr:uid="{00000000-0005-0000-0000-00002B230000}"/>
    <cellStyle name="20% - Accent4 2 2 9 2" xfId="9105" xr:uid="{00000000-0005-0000-0000-00002C230000}"/>
    <cellStyle name="20% - Accent4 2 2 9 2 2" xfId="9106" xr:uid="{00000000-0005-0000-0000-00002D230000}"/>
    <cellStyle name="20% - Accent4 2 2 9 3" xfId="9107" xr:uid="{00000000-0005-0000-0000-00002E230000}"/>
    <cellStyle name="20% - Accent4 2 3" xfId="9108" xr:uid="{00000000-0005-0000-0000-00002F230000}"/>
    <cellStyle name="20% - Accent4 2 3 10" xfId="9109" xr:uid="{00000000-0005-0000-0000-000030230000}"/>
    <cellStyle name="20% - Accent4 2 3 11" xfId="9110" xr:uid="{00000000-0005-0000-0000-000031230000}"/>
    <cellStyle name="20% - Accent4 2 3 2" xfId="9111" xr:uid="{00000000-0005-0000-0000-000032230000}"/>
    <cellStyle name="20% - Accent4 2 3 2 2" xfId="9112" xr:uid="{00000000-0005-0000-0000-000033230000}"/>
    <cellStyle name="20% - Accent4 2 3 2 2 2" xfId="9113" xr:uid="{00000000-0005-0000-0000-000034230000}"/>
    <cellStyle name="20% - Accent4 2 3 2 2 2 2" xfId="9114" xr:uid="{00000000-0005-0000-0000-000035230000}"/>
    <cellStyle name="20% - Accent4 2 3 2 2 2 2 2" xfId="9115" xr:uid="{00000000-0005-0000-0000-000036230000}"/>
    <cellStyle name="20% - Accent4 2 3 2 2 2 2 2 2" xfId="9116" xr:uid="{00000000-0005-0000-0000-000037230000}"/>
    <cellStyle name="20% - Accent4 2 3 2 2 2 2 2 2 2" xfId="9117" xr:uid="{00000000-0005-0000-0000-000038230000}"/>
    <cellStyle name="20% - Accent4 2 3 2 2 2 2 2 3" xfId="9118" xr:uid="{00000000-0005-0000-0000-000039230000}"/>
    <cellStyle name="20% - Accent4 2 3 2 2 2 2 3" xfId="9119" xr:uid="{00000000-0005-0000-0000-00003A230000}"/>
    <cellStyle name="20% - Accent4 2 3 2 2 2 2 3 2" xfId="9120" xr:uid="{00000000-0005-0000-0000-00003B230000}"/>
    <cellStyle name="20% - Accent4 2 3 2 2 2 2 4" xfId="9121" xr:uid="{00000000-0005-0000-0000-00003C230000}"/>
    <cellStyle name="20% - Accent4 2 3 2 2 2 3" xfId="9122" xr:uid="{00000000-0005-0000-0000-00003D230000}"/>
    <cellStyle name="20% - Accent4 2 3 2 2 2 3 2" xfId="9123" xr:uid="{00000000-0005-0000-0000-00003E230000}"/>
    <cellStyle name="20% - Accent4 2 3 2 2 2 3 2 2" xfId="9124" xr:uid="{00000000-0005-0000-0000-00003F230000}"/>
    <cellStyle name="20% - Accent4 2 3 2 2 2 3 3" xfId="9125" xr:uid="{00000000-0005-0000-0000-000040230000}"/>
    <cellStyle name="20% - Accent4 2 3 2 2 2 4" xfId="9126" xr:uid="{00000000-0005-0000-0000-000041230000}"/>
    <cellStyle name="20% - Accent4 2 3 2 2 2 4 2" xfId="9127" xr:uid="{00000000-0005-0000-0000-000042230000}"/>
    <cellStyle name="20% - Accent4 2 3 2 2 2 5" xfId="9128" xr:uid="{00000000-0005-0000-0000-000043230000}"/>
    <cellStyle name="20% - Accent4 2 3 2 2 3" xfId="9129" xr:uid="{00000000-0005-0000-0000-000044230000}"/>
    <cellStyle name="20% - Accent4 2 3 2 2 3 2" xfId="9130" xr:uid="{00000000-0005-0000-0000-000045230000}"/>
    <cellStyle name="20% - Accent4 2 3 2 2 3 2 2" xfId="9131" xr:uid="{00000000-0005-0000-0000-000046230000}"/>
    <cellStyle name="20% - Accent4 2 3 2 2 3 2 2 2" xfId="9132" xr:uid="{00000000-0005-0000-0000-000047230000}"/>
    <cellStyle name="20% - Accent4 2 3 2 2 3 2 3" xfId="9133" xr:uid="{00000000-0005-0000-0000-000048230000}"/>
    <cellStyle name="20% - Accent4 2 3 2 2 3 3" xfId="9134" xr:uid="{00000000-0005-0000-0000-000049230000}"/>
    <cellStyle name="20% - Accent4 2 3 2 2 3 3 2" xfId="9135" xr:uid="{00000000-0005-0000-0000-00004A230000}"/>
    <cellStyle name="20% - Accent4 2 3 2 2 3 4" xfId="9136" xr:uid="{00000000-0005-0000-0000-00004B230000}"/>
    <cellStyle name="20% - Accent4 2 3 2 2 4" xfId="9137" xr:uid="{00000000-0005-0000-0000-00004C230000}"/>
    <cellStyle name="20% - Accent4 2 3 2 2 4 2" xfId="9138" xr:uid="{00000000-0005-0000-0000-00004D230000}"/>
    <cellStyle name="20% - Accent4 2 3 2 2 4 2 2" xfId="9139" xr:uid="{00000000-0005-0000-0000-00004E230000}"/>
    <cellStyle name="20% - Accent4 2 3 2 2 4 3" xfId="9140" xr:uid="{00000000-0005-0000-0000-00004F230000}"/>
    <cellStyle name="20% - Accent4 2 3 2 2 5" xfId="9141" xr:uid="{00000000-0005-0000-0000-000050230000}"/>
    <cellStyle name="20% - Accent4 2 3 2 2 5 2" xfId="9142" xr:uid="{00000000-0005-0000-0000-000051230000}"/>
    <cellStyle name="20% - Accent4 2 3 2 2 6" xfId="9143" xr:uid="{00000000-0005-0000-0000-000052230000}"/>
    <cellStyle name="20% - Accent4 2 3 2 3" xfId="9144" xr:uid="{00000000-0005-0000-0000-000053230000}"/>
    <cellStyle name="20% - Accent4 2 3 2 3 2" xfId="9145" xr:uid="{00000000-0005-0000-0000-000054230000}"/>
    <cellStyle name="20% - Accent4 2 3 2 3 2 2" xfId="9146" xr:uid="{00000000-0005-0000-0000-000055230000}"/>
    <cellStyle name="20% - Accent4 2 3 2 3 2 2 2" xfId="9147" xr:uid="{00000000-0005-0000-0000-000056230000}"/>
    <cellStyle name="20% - Accent4 2 3 2 3 2 2 2 2" xfId="9148" xr:uid="{00000000-0005-0000-0000-000057230000}"/>
    <cellStyle name="20% - Accent4 2 3 2 3 2 2 2 2 2" xfId="9149" xr:uid="{00000000-0005-0000-0000-000058230000}"/>
    <cellStyle name="20% - Accent4 2 3 2 3 2 2 2 3" xfId="9150" xr:uid="{00000000-0005-0000-0000-000059230000}"/>
    <cellStyle name="20% - Accent4 2 3 2 3 2 2 3" xfId="9151" xr:uid="{00000000-0005-0000-0000-00005A230000}"/>
    <cellStyle name="20% - Accent4 2 3 2 3 2 2 3 2" xfId="9152" xr:uid="{00000000-0005-0000-0000-00005B230000}"/>
    <cellStyle name="20% - Accent4 2 3 2 3 2 2 4" xfId="9153" xr:uid="{00000000-0005-0000-0000-00005C230000}"/>
    <cellStyle name="20% - Accent4 2 3 2 3 2 3" xfId="9154" xr:uid="{00000000-0005-0000-0000-00005D230000}"/>
    <cellStyle name="20% - Accent4 2 3 2 3 2 3 2" xfId="9155" xr:uid="{00000000-0005-0000-0000-00005E230000}"/>
    <cellStyle name="20% - Accent4 2 3 2 3 2 3 2 2" xfId="9156" xr:uid="{00000000-0005-0000-0000-00005F230000}"/>
    <cellStyle name="20% - Accent4 2 3 2 3 2 3 3" xfId="9157" xr:uid="{00000000-0005-0000-0000-000060230000}"/>
    <cellStyle name="20% - Accent4 2 3 2 3 2 4" xfId="9158" xr:uid="{00000000-0005-0000-0000-000061230000}"/>
    <cellStyle name="20% - Accent4 2 3 2 3 2 4 2" xfId="9159" xr:uid="{00000000-0005-0000-0000-000062230000}"/>
    <cellStyle name="20% - Accent4 2 3 2 3 2 5" xfId="9160" xr:uid="{00000000-0005-0000-0000-000063230000}"/>
    <cellStyle name="20% - Accent4 2 3 2 3 3" xfId="9161" xr:uid="{00000000-0005-0000-0000-000064230000}"/>
    <cellStyle name="20% - Accent4 2 3 2 3 3 2" xfId="9162" xr:uid="{00000000-0005-0000-0000-000065230000}"/>
    <cellStyle name="20% - Accent4 2 3 2 3 3 2 2" xfId="9163" xr:uid="{00000000-0005-0000-0000-000066230000}"/>
    <cellStyle name="20% - Accent4 2 3 2 3 3 2 2 2" xfId="9164" xr:uid="{00000000-0005-0000-0000-000067230000}"/>
    <cellStyle name="20% - Accent4 2 3 2 3 3 2 3" xfId="9165" xr:uid="{00000000-0005-0000-0000-000068230000}"/>
    <cellStyle name="20% - Accent4 2 3 2 3 3 3" xfId="9166" xr:uid="{00000000-0005-0000-0000-000069230000}"/>
    <cellStyle name="20% - Accent4 2 3 2 3 3 3 2" xfId="9167" xr:uid="{00000000-0005-0000-0000-00006A230000}"/>
    <cellStyle name="20% - Accent4 2 3 2 3 3 4" xfId="9168" xr:uid="{00000000-0005-0000-0000-00006B230000}"/>
    <cellStyle name="20% - Accent4 2 3 2 3 4" xfId="9169" xr:uid="{00000000-0005-0000-0000-00006C230000}"/>
    <cellStyle name="20% - Accent4 2 3 2 3 4 2" xfId="9170" xr:uid="{00000000-0005-0000-0000-00006D230000}"/>
    <cellStyle name="20% - Accent4 2 3 2 3 4 2 2" xfId="9171" xr:uid="{00000000-0005-0000-0000-00006E230000}"/>
    <cellStyle name="20% - Accent4 2 3 2 3 4 3" xfId="9172" xr:uid="{00000000-0005-0000-0000-00006F230000}"/>
    <cellStyle name="20% - Accent4 2 3 2 3 5" xfId="9173" xr:uid="{00000000-0005-0000-0000-000070230000}"/>
    <cellStyle name="20% - Accent4 2 3 2 3 5 2" xfId="9174" xr:uid="{00000000-0005-0000-0000-000071230000}"/>
    <cellStyle name="20% - Accent4 2 3 2 3 6" xfId="9175" xr:uid="{00000000-0005-0000-0000-000072230000}"/>
    <cellStyle name="20% - Accent4 2 3 2 4" xfId="9176" xr:uid="{00000000-0005-0000-0000-000073230000}"/>
    <cellStyle name="20% - Accent4 2 3 2 4 2" xfId="9177" xr:uid="{00000000-0005-0000-0000-000074230000}"/>
    <cellStyle name="20% - Accent4 2 3 2 4 2 2" xfId="9178" xr:uid="{00000000-0005-0000-0000-000075230000}"/>
    <cellStyle name="20% - Accent4 2 3 2 4 2 2 2" xfId="9179" xr:uid="{00000000-0005-0000-0000-000076230000}"/>
    <cellStyle name="20% - Accent4 2 3 2 4 2 2 2 2" xfId="9180" xr:uid="{00000000-0005-0000-0000-000077230000}"/>
    <cellStyle name="20% - Accent4 2 3 2 4 2 2 3" xfId="9181" xr:uid="{00000000-0005-0000-0000-000078230000}"/>
    <cellStyle name="20% - Accent4 2 3 2 4 2 3" xfId="9182" xr:uid="{00000000-0005-0000-0000-000079230000}"/>
    <cellStyle name="20% - Accent4 2 3 2 4 2 3 2" xfId="9183" xr:uid="{00000000-0005-0000-0000-00007A230000}"/>
    <cellStyle name="20% - Accent4 2 3 2 4 2 4" xfId="9184" xr:uid="{00000000-0005-0000-0000-00007B230000}"/>
    <cellStyle name="20% - Accent4 2 3 2 4 3" xfId="9185" xr:uid="{00000000-0005-0000-0000-00007C230000}"/>
    <cellStyle name="20% - Accent4 2 3 2 4 3 2" xfId="9186" xr:uid="{00000000-0005-0000-0000-00007D230000}"/>
    <cellStyle name="20% - Accent4 2 3 2 4 3 2 2" xfId="9187" xr:uid="{00000000-0005-0000-0000-00007E230000}"/>
    <cellStyle name="20% - Accent4 2 3 2 4 3 3" xfId="9188" xr:uid="{00000000-0005-0000-0000-00007F230000}"/>
    <cellStyle name="20% - Accent4 2 3 2 4 4" xfId="9189" xr:uid="{00000000-0005-0000-0000-000080230000}"/>
    <cellStyle name="20% - Accent4 2 3 2 4 4 2" xfId="9190" xr:uid="{00000000-0005-0000-0000-000081230000}"/>
    <cellStyle name="20% - Accent4 2 3 2 4 5" xfId="9191" xr:uid="{00000000-0005-0000-0000-000082230000}"/>
    <cellStyle name="20% - Accent4 2 3 2 5" xfId="9192" xr:uid="{00000000-0005-0000-0000-000083230000}"/>
    <cellStyle name="20% - Accent4 2 3 2 5 2" xfId="9193" xr:uid="{00000000-0005-0000-0000-000084230000}"/>
    <cellStyle name="20% - Accent4 2 3 2 5 2 2" xfId="9194" xr:uid="{00000000-0005-0000-0000-000085230000}"/>
    <cellStyle name="20% - Accent4 2 3 2 5 2 2 2" xfId="9195" xr:uid="{00000000-0005-0000-0000-000086230000}"/>
    <cellStyle name="20% - Accent4 2 3 2 5 2 3" xfId="9196" xr:uid="{00000000-0005-0000-0000-000087230000}"/>
    <cellStyle name="20% - Accent4 2 3 2 5 3" xfId="9197" xr:uid="{00000000-0005-0000-0000-000088230000}"/>
    <cellStyle name="20% - Accent4 2 3 2 5 3 2" xfId="9198" xr:uid="{00000000-0005-0000-0000-000089230000}"/>
    <cellStyle name="20% - Accent4 2 3 2 5 4" xfId="9199" xr:uid="{00000000-0005-0000-0000-00008A230000}"/>
    <cellStyle name="20% - Accent4 2 3 2 6" xfId="9200" xr:uid="{00000000-0005-0000-0000-00008B230000}"/>
    <cellStyle name="20% - Accent4 2 3 2 6 2" xfId="9201" xr:uid="{00000000-0005-0000-0000-00008C230000}"/>
    <cellStyle name="20% - Accent4 2 3 2 6 2 2" xfId="9202" xr:uid="{00000000-0005-0000-0000-00008D230000}"/>
    <cellStyle name="20% - Accent4 2 3 2 6 3" xfId="9203" xr:uid="{00000000-0005-0000-0000-00008E230000}"/>
    <cellStyle name="20% - Accent4 2 3 2 7" xfId="9204" xr:uid="{00000000-0005-0000-0000-00008F230000}"/>
    <cellStyle name="20% - Accent4 2 3 2 7 2" xfId="9205" xr:uid="{00000000-0005-0000-0000-000090230000}"/>
    <cellStyle name="20% - Accent4 2 3 2 8" xfId="9206" xr:uid="{00000000-0005-0000-0000-000091230000}"/>
    <cellStyle name="20% - Accent4 2 3 3" xfId="9207" xr:uid="{00000000-0005-0000-0000-000092230000}"/>
    <cellStyle name="20% - Accent4 2 3 3 2" xfId="9208" xr:uid="{00000000-0005-0000-0000-000093230000}"/>
    <cellStyle name="20% - Accent4 2 3 3 2 2" xfId="9209" xr:uid="{00000000-0005-0000-0000-000094230000}"/>
    <cellStyle name="20% - Accent4 2 3 3 2 2 2" xfId="9210" xr:uid="{00000000-0005-0000-0000-000095230000}"/>
    <cellStyle name="20% - Accent4 2 3 3 2 2 2 2" xfId="9211" xr:uid="{00000000-0005-0000-0000-000096230000}"/>
    <cellStyle name="20% - Accent4 2 3 3 2 2 2 2 2" xfId="9212" xr:uid="{00000000-0005-0000-0000-000097230000}"/>
    <cellStyle name="20% - Accent4 2 3 3 2 2 2 2 2 2" xfId="9213" xr:uid="{00000000-0005-0000-0000-000098230000}"/>
    <cellStyle name="20% - Accent4 2 3 3 2 2 2 2 3" xfId="9214" xr:uid="{00000000-0005-0000-0000-000099230000}"/>
    <cellStyle name="20% - Accent4 2 3 3 2 2 2 3" xfId="9215" xr:uid="{00000000-0005-0000-0000-00009A230000}"/>
    <cellStyle name="20% - Accent4 2 3 3 2 2 2 3 2" xfId="9216" xr:uid="{00000000-0005-0000-0000-00009B230000}"/>
    <cellStyle name="20% - Accent4 2 3 3 2 2 2 4" xfId="9217" xr:uid="{00000000-0005-0000-0000-00009C230000}"/>
    <cellStyle name="20% - Accent4 2 3 3 2 2 3" xfId="9218" xr:uid="{00000000-0005-0000-0000-00009D230000}"/>
    <cellStyle name="20% - Accent4 2 3 3 2 2 3 2" xfId="9219" xr:uid="{00000000-0005-0000-0000-00009E230000}"/>
    <cellStyle name="20% - Accent4 2 3 3 2 2 3 2 2" xfId="9220" xr:uid="{00000000-0005-0000-0000-00009F230000}"/>
    <cellStyle name="20% - Accent4 2 3 3 2 2 3 3" xfId="9221" xr:uid="{00000000-0005-0000-0000-0000A0230000}"/>
    <cellStyle name="20% - Accent4 2 3 3 2 2 4" xfId="9222" xr:uid="{00000000-0005-0000-0000-0000A1230000}"/>
    <cellStyle name="20% - Accent4 2 3 3 2 2 4 2" xfId="9223" xr:uid="{00000000-0005-0000-0000-0000A2230000}"/>
    <cellStyle name="20% - Accent4 2 3 3 2 2 5" xfId="9224" xr:uid="{00000000-0005-0000-0000-0000A3230000}"/>
    <cellStyle name="20% - Accent4 2 3 3 2 3" xfId="9225" xr:uid="{00000000-0005-0000-0000-0000A4230000}"/>
    <cellStyle name="20% - Accent4 2 3 3 2 3 2" xfId="9226" xr:uid="{00000000-0005-0000-0000-0000A5230000}"/>
    <cellStyle name="20% - Accent4 2 3 3 2 3 2 2" xfId="9227" xr:uid="{00000000-0005-0000-0000-0000A6230000}"/>
    <cellStyle name="20% - Accent4 2 3 3 2 3 2 2 2" xfId="9228" xr:uid="{00000000-0005-0000-0000-0000A7230000}"/>
    <cellStyle name="20% - Accent4 2 3 3 2 3 2 3" xfId="9229" xr:uid="{00000000-0005-0000-0000-0000A8230000}"/>
    <cellStyle name="20% - Accent4 2 3 3 2 3 3" xfId="9230" xr:uid="{00000000-0005-0000-0000-0000A9230000}"/>
    <cellStyle name="20% - Accent4 2 3 3 2 3 3 2" xfId="9231" xr:uid="{00000000-0005-0000-0000-0000AA230000}"/>
    <cellStyle name="20% - Accent4 2 3 3 2 3 4" xfId="9232" xr:uid="{00000000-0005-0000-0000-0000AB230000}"/>
    <cellStyle name="20% - Accent4 2 3 3 2 4" xfId="9233" xr:uid="{00000000-0005-0000-0000-0000AC230000}"/>
    <cellStyle name="20% - Accent4 2 3 3 2 4 2" xfId="9234" xr:uid="{00000000-0005-0000-0000-0000AD230000}"/>
    <cellStyle name="20% - Accent4 2 3 3 2 4 2 2" xfId="9235" xr:uid="{00000000-0005-0000-0000-0000AE230000}"/>
    <cellStyle name="20% - Accent4 2 3 3 2 4 3" xfId="9236" xr:uid="{00000000-0005-0000-0000-0000AF230000}"/>
    <cellStyle name="20% - Accent4 2 3 3 2 5" xfId="9237" xr:uid="{00000000-0005-0000-0000-0000B0230000}"/>
    <cellStyle name="20% - Accent4 2 3 3 2 5 2" xfId="9238" xr:uid="{00000000-0005-0000-0000-0000B1230000}"/>
    <cellStyle name="20% - Accent4 2 3 3 2 6" xfId="9239" xr:uid="{00000000-0005-0000-0000-0000B2230000}"/>
    <cellStyle name="20% - Accent4 2 3 3 3" xfId="9240" xr:uid="{00000000-0005-0000-0000-0000B3230000}"/>
    <cellStyle name="20% - Accent4 2 3 3 3 2" xfId="9241" xr:uid="{00000000-0005-0000-0000-0000B4230000}"/>
    <cellStyle name="20% - Accent4 2 3 3 3 2 2" xfId="9242" xr:uid="{00000000-0005-0000-0000-0000B5230000}"/>
    <cellStyle name="20% - Accent4 2 3 3 3 2 2 2" xfId="9243" xr:uid="{00000000-0005-0000-0000-0000B6230000}"/>
    <cellStyle name="20% - Accent4 2 3 3 3 2 2 2 2" xfId="9244" xr:uid="{00000000-0005-0000-0000-0000B7230000}"/>
    <cellStyle name="20% - Accent4 2 3 3 3 2 2 2 2 2" xfId="9245" xr:uid="{00000000-0005-0000-0000-0000B8230000}"/>
    <cellStyle name="20% - Accent4 2 3 3 3 2 2 2 3" xfId="9246" xr:uid="{00000000-0005-0000-0000-0000B9230000}"/>
    <cellStyle name="20% - Accent4 2 3 3 3 2 2 3" xfId="9247" xr:uid="{00000000-0005-0000-0000-0000BA230000}"/>
    <cellStyle name="20% - Accent4 2 3 3 3 2 2 3 2" xfId="9248" xr:uid="{00000000-0005-0000-0000-0000BB230000}"/>
    <cellStyle name="20% - Accent4 2 3 3 3 2 2 4" xfId="9249" xr:uid="{00000000-0005-0000-0000-0000BC230000}"/>
    <cellStyle name="20% - Accent4 2 3 3 3 2 3" xfId="9250" xr:uid="{00000000-0005-0000-0000-0000BD230000}"/>
    <cellStyle name="20% - Accent4 2 3 3 3 2 3 2" xfId="9251" xr:uid="{00000000-0005-0000-0000-0000BE230000}"/>
    <cellStyle name="20% - Accent4 2 3 3 3 2 3 2 2" xfId="9252" xr:uid="{00000000-0005-0000-0000-0000BF230000}"/>
    <cellStyle name="20% - Accent4 2 3 3 3 2 3 3" xfId="9253" xr:uid="{00000000-0005-0000-0000-0000C0230000}"/>
    <cellStyle name="20% - Accent4 2 3 3 3 2 4" xfId="9254" xr:uid="{00000000-0005-0000-0000-0000C1230000}"/>
    <cellStyle name="20% - Accent4 2 3 3 3 2 4 2" xfId="9255" xr:uid="{00000000-0005-0000-0000-0000C2230000}"/>
    <cellStyle name="20% - Accent4 2 3 3 3 2 5" xfId="9256" xr:uid="{00000000-0005-0000-0000-0000C3230000}"/>
    <cellStyle name="20% - Accent4 2 3 3 3 3" xfId="9257" xr:uid="{00000000-0005-0000-0000-0000C4230000}"/>
    <cellStyle name="20% - Accent4 2 3 3 3 3 2" xfId="9258" xr:uid="{00000000-0005-0000-0000-0000C5230000}"/>
    <cellStyle name="20% - Accent4 2 3 3 3 3 2 2" xfId="9259" xr:uid="{00000000-0005-0000-0000-0000C6230000}"/>
    <cellStyle name="20% - Accent4 2 3 3 3 3 2 2 2" xfId="9260" xr:uid="{00000000-0005-0000-0000-0000C7230000}"/>
    <cellStyle name="20% - Accent4 2 3 3 3 3 2 3" xfId="9261" xr:uid="{00000000-0005-0000-0000-0000C8230000}"/>
    <cellStyle name="20% - Accent4 2 3 3 3 3 3" xfId="9262" xr:uid="{00000000-0005-0000-0000-0000C9230000}"/>
    <cellStyle name="20% - Accent4 2 3 3 3 3 3 2" xfId="9263" xr:uid="{00000000-0005-0000-0000-0000CA230000}"/>
    <cellStyle name="20% - Accent4 2 3 3 3 3 4" xfId="9264" xr:uid="{00000000-0005-0000-0000-0000CB230000}"/>
    <cellStyle name="20% - Accent4 2 3 3 3 4" xfId="9265" xr:uid="{00000000-0005-0000-0000-0000CC230000}"/>
    <cellStyle name="20% - Accent4 2 3 3 3 4 2" xfId="9266" xr:uid="{00000000-0005-0000-0000-0000CD230000}"/>
    <cellStyle name="20% - Accent4 2 3 3 3 4 2 2" xfId="9267" xr:uid="{00000000-0005-0000-0000-0000CE230000}"/>
    <cellStyle name="20% - Accent4 2 3 3 3 4 3" xfId="9268" xr:uid="{00000000-0005-0000-0000-0000CF230000}"/>
    <cellStyle name="20% - Accent4 2 3 3 3 5" xfId="9269" xr:uid="{00000000-0005-0000-0000-0000D0230000}"/>
    <cellStyle name="20% - Accent4 2 3 3 3 5 2" xfId="9270" xr:uid="{00000000-0005-0000-0000-0000D1230000}"/>
    <cellStyle name="20% - Accent4 2 3 3 3 6" xfId="9271" xr:uid="{00000000-0005-0000-0000-0000D2230000}"/>
    <cellStyle name="20% - Accent4 2 3 3 4" xfId="9272" xr:uid="{00000000-0005-0000-0000-0000D3230000}"/>
    <cellStyle name="20% - Accent4 2 3 3 4 2" xfId="9273" xr:uid="{00000000-0005-0000-0000-0000D4230000}"/>
    <cellStyle name="20% - Accent4 2 3 3 4 2 2" xfId="9274" xr:uid="{00000000-0005-0000-0000-0000D5230000}"/>
    <cellStyle name="20% - Accent4 2 3 3 4 2 2 2" xfId="9275" xr:uid="{00000000-0005-0000-0000-0000D6230000}"/>
    <cellStyle name="20% - Accent4 2 3 3 4 2 2 2 2" xfId="9276" xr:uid="{00000000-0005-0000-0000-0000D7230000}"/>
    <cellStyle name="20% - Accent4 2 3 3 4 2 2 3" xfId="9277" xr:uid="{00000000-0005-0000-0000-0000D8230000}"/>
    <cellStyle name="20% - Accent4 2 3 3 4 2 3" xfId="9278" xr:uid="{00000000-0005-0000-0000-0000D9230000}"/>
    <cellStyle name="20% - Accent4 2 3 3 4 2 3 2" xfId="9279" xr:uid="{00000000-0005-0000-0000-0000DA230000}"/>
    <cellStyle name="20% - Accent4 2 3 3 4 2 4" xfId="9280" xr:uid="{00000000-0005-0000-0000-0000DB230000}"/>
    <cellStyle name="20% - Accent4 2 3 3 4 3" xfId="9281" xr:uid="{00000000-0005-0000-0000-0000DC230000}"/>
    <cellStyle name="20% - Accent4 2 3 3 4 3 2" xfId="9282" xr:uid="{00000000-0005-0000-0000-0000DD230000}"/>
    <cellStyle name="20% - Accent4 2 3 3 4 3 2 2" xfId="9283" xr:uid="{00000000-0005-0000-0000-0000DE230000}"/>
    <cellStyle name="20% - Accent4 2 3 3 4 3 3" xfId="9284" xr:uid="{00000000-0005-0000-0000-0000DF230000}"/>
    <cellStyle name="20% - Accent4 2 3 3 4 4" xfId="9285" xr:uid="{00000000-0005-0000-0000-0000E0230000}"/>
    <cellStyle name="20% - Accent4 2 3 3 4 4 2" xfId="9286" xr:uid="{00000000-0005-0000-0000-0000E1230000}"/>
    <cellStyle name="20% - Accent4 2 3 3 4 5" xfId="9287" xr:uid="{00000000-0005-0000-0000-0000E2230000}"/>
    <cellStyle name="20% - Accent4 2 3 3 5" xfId="9288" xr:uid="{00000000-0005-0000-0000-0000E3230000}"/>
    <cellStyle name="20% - Accent4 2 3 3 5 2" xfId="9289" xr:uid="{00000000-0005-0000-0000-0000E4230000}"/>
    <cellStyle name="20% - Accent4 2 3 3 5 2 2" xfId="9290" xr:uid="{00000000-0005-0000-0000-0000E5230000}"/>
    <cellStyle name="20% - Accent4 2 3 3 5 2 2 2" xfId="9291" xr:uid="{00000000-0005-0000-0000-0000E6230000}"/>
    <cellStyle name="20% - Accent4 2 3 3 5 2 3" xfId="9292" xr:uid="{00000000-0005-0000-0000-0000E7230000}"/>
    <cellStyle name="20% - Accent4 2 3 3 5 3" xfId="9293" xr:uid="{00000000-0005-0000-0000-0000E8230000}"/>
    <cellStyle name="20% - Accent4 2 3 3 5 3 2" xfId="9294" xr:uid="{00000000-0005-0000-0000-0000E9230000}"/>
    <cellStyle name="20% - Accent4 2 3 3 5 4" xfId="9295" xr:uid="{00000000-0005-0000-0000-0000EA230000}"/>
    <cellStyle name="20% - Accent4 2 3 3 6" xfId="9296" xr:uid="{00000000-0005-0000-0000-0000EB230000}"/>
    <cellStyle name="20% - Accent4 2 3 3 6 2" xfId="9297" xr:uid="{00000000-0005-0000-0000-0000EC230000}"/>
    <cellStyle name="20% - Accent4 2 3 3 6 2 2" xfId="9298" xr:uid="{00000000-0005-0000-0000-0000ED230000}"/>
    <cellStyle name="20% - Accent4 2 3 3 6 3" xfId="9299" xr:uid="{00000000-0005-0000-0000-0000EE230000}"/>
    <cellStyle name="20% - Accent4 2 3 3 7" xfId="9300" xr:uid="{00000000-0005-0000-0000-0000EF230000}"/>
    <cellStyle name="20% - Accent4 2 3 3 7 2" xfId="9301" xr:uid="{00000000-0005-0000-0000-0000F0230000}"/>
    <cellStyle name="20% - Accent4 2 3 3 8" xfId="9302" xr:uid="{00000000-0005-0000-0000-0000F1230000}"/>
    <cellStyle name="20% - Accent4 2 3 4" xfId="9303" xr:uid="{00000000-0005-0000-0000-0000F2230000}"/>
    <cellStyle name="20% - Accent4 2 3 4 2" xfId="9304" xr:uid="{00000000-0005-0000-0000-0000F3230000}"/>
    <cellStyle name="20% - Accent4 2 3 4 2 2" xfId="9305" xr:uid="{00000000-0005-0000-0000-0000F4230000}"/>
    <cellStyle name="20% - Accent4 2 3 4 2 2 2" xfId="9306" xr:uid="{00000000-0005-0000-0000-0000F5230000}"/>
    <cellStyle name="20% - Accent4 2 3 4 2 2 2 2" xfId="9307" xr:uid="{00000000-0005-0000-0000-0000F6230000}"/>
    <cellStyle name="20% - Accent4 2 3 4 2 2 2 2 2" xfId="9308" xr:uid="{00000000-0005-0000-0000-0000F7230000}"/>
    <cellStyle name="20% - Accent4 2 3 4 2 2 2 3" xfId="9309" xr:uid="{00000000-0005-0000-0000-0000F8230000}"/>
    <cellStyle name="20% - Accent4 2 3 4 2 2 3" xfId="9310" xr:uid="{00000000-0005-0000-0000-0000F9230000}"/>
    <cellStyle name="20% - Accent4 2 3 4 2 2 3 2" xfId="9311" xr:uid="{00000000-0005-0000-0000-0000FA230000}"/>
    <cellStyle name="20% - Accent4 2 3 4 2 2 4" xfId="9312" xr:uid="{00000000-0005-0000-0000-0000FB230000}"/>
    <cellStyle name="20% - Accent4 2 3 4 2 3" xfId="9313" xr:uid="{00000000-0005-0000-0000-0000FC230000}"/>
    <cellStyle name="20% - Accent4 2 3 4 2 3 2" xfId="9314" xr:uid="{00000000-0005-0000-0000-0000FD230000}"/>
    <cellStyle name="20% - Accent4 2 3 4 2 3 2 2" xfId="9315" xr:uid="{00000000-0005-0000-0000-0000FE230000}"/>
    <cellStyle name="20% - Accent4 2 3 4 2 3 3" xfId="9316" xr:uid="{00000000-0005-0000-0000-0000FF230000}"/>
    <cellStyle name="20% - Accent4 2 3 4 2 4" xfId="9317" xr:uid="{00000000-0005-0000-0000-000000240000}"/>
    <cellStyle name="20% - Accent4 2 3 4 2 4 2" xfId="9318" xr:uid="{00000000-0005-0000-0000-000001240000}"/>
    <cellStyle name="20% - Accent4 2 3 4 2 5" xfId="9319" xr:uid="{00000000-0005-0000-0000-000002240000}"/>
    <cellStyle name="20% - Accent4 2 3 4 3" xfId="9320" xr:uid="{00000000-0005-0000-0000-000003240000}"/>
    <cellStyle name="20% - Accent4 2 3 4 3 2" xfId="9321" xr:uid="{00000000-0005-0000-0000-000004240000}"/>
    <cellStyle name="20% - Accent4 2 3 4 3 2 2" xfId="9322" xr:uid="{00000000-0005-0000-0000-000005240000}"/>
    <cellStyle name="20% - Accent4 2 3 4 3 2 2 2" xfId="9323" xr:uid="{00000000-0005-0000-0000-000006240000}"/>
    <cellStyle name="20% - Accent4 2 3 4 3 2 3" xfId="9324" xr:uid="{00000000-0005-0000-0000-000007240000}"/>
    <cellStyle name="20% - Accent4 2 3 4 3 3" xfId="9325" xr:uid="{00000000-0005-0000-0000-000008240000}"/>
    <cellStyle name="20% - Accent4 2 3 4 3 3 2" xfId="9326" xr:uid="{00000000-0005-0000-0000-000009240000}"/>
    <cellStyle name="20% - Accent4 2 3 4 3 4" xfId="9327" xr:uid="{00000000-0005-0000-0000-00000A240000}"/>
    <cellStyle name="20% - Accent4 2 3 4 4" xfId="9328" xr:uid="{00000000-0005-0000-0000-00000B240000}"/>
    <cellStyle name="20% - Accent4 2 3 4 4 2" xfId="9329" xr:uid="{00000000-0005-0000-0000-00000C240000}"/>
    <cellStyle name="20% - Accent4 2 3 4 4 2 2" xfId="9330" xr:uid="{00000000-0005-0000-0000-00000D240000}"/>
    <cellStyle name="20% - Accent4 2 3 4 4 3" xfId="9331" xr:uid="{00000000-0005-0000-0000-00000E240000}"/>
    <cellStyle name="20% - Accent4 2 3 4 5" xfId="9332" xr:uid="{00000000-0005-0000-0000-00000F240000}"/>
    <cellStyle name="20% - Accent4 2 3 4 5 2" xfId="9333" xr:uid="{00000000-0005-0000-0000-000010240000}"/>
    <cellStyle name="20% - Accent4 2 3 4 6" xfId="9334" xr:uid="{00000000-0005-0000-0000-000011240000}"/>
    <cellStyle name="20% - Accent4 2 3 5" xfId="9335" xr:uid="{00000000-0005-0000-0000-000012240000}"/>
    <cellStyle name="20% - Accent4 2 3 5 2" xfId="9336" xr:uid="{00000000-0005-0000-0000-000013240000}"/>
    <cellStyle name="20% - Accent4 2 3 5 2 2" xfId="9337" xr:uid="{00000000-0005-0000-0000-000014240000}"/>
    <cellStyle name="20% - Accent4 2 3 5 2 2 2" xfId="9338" xr:uid="{00000000-0005-0000-0000-000015240000}"/>
    <cellStyle name="20% - Accent4 2 3 5 2 2 2 2" xfId="9339" xr:uid="{00000000-0005-0000-0000-000016240000}"/>
    <cellStyle name="20% - Accent4 2 3 5 2 2 2 2 2" xfId="9340" xr:uid="{00000000-0005-0000-0000-000017240000}"/>
    <cellStyle name="20% - Accent4 2 3 5 2 2 2 3" xfId="9341" xr:uid="{00000000-0005-0000-0000-000018240000}"/>
    <cellStyle name="20% - Accent4 2 3 5 2 2 3" xfId="9342" xr:uid="{00000000-0005-0000-0000-000019240000}"/>
    <cellStyle name="20% - Accent4 2 3 5 2 2 3 2" xfId="9343" xr:uid="{00000000-0005-0000-0000-00001A240000}"/>
    <cellStyle name="20% - Accent4 2 3 5 2 2 4" xfId="9344" xr:uid="{00000000-0005-0000-0000-00001B240000}"/>
    <cellStyle name="20% - Accent4 2 3 5 2 3" xfId="9345" xr:uid="{00000000-0005-0000-0000-00001C240000}"/>
    <cellStyle name="20% - Accent4 2 3 5 2 3 2" xfId="9346" xr:uid="{00000000-0005-0000-0000-00001D240000}"/>
    <cellStyle name="20% - Accent4 2 3 5 2 3 2 2" xfId="9347" xr:uid="{00000000-0005-0000-0000-00001E240000}"/>
    <cellStyle name="20% - Accent4 2 3 5 2 3 3" xfId="9348" xr:uid="{00000000-0005-0000-0000-00001F240000}"/>
    <cellStyle name="20% - Accent4 2 3 5 2 4" xfId="9349" xr:uid="{00000000-0005-0000-0000-000020240000}"/>
    <cellStyle name="20% - Accent4 2 3 5 2 4 2" xfId="9350" xr:uid="{00000000-0005-0000-0000-000021240000}"/>
    <cellStyle name="20% - Accent4 2 3 5 2 5" xfId="9351" xr:uid="{00000000-0005-0000-0000-000022240000}"/>
    <cellStyle name="20% - Accent4 2 3 5 3" xfId="9352" xr:uid="{00000000-0005-0000-0000-000023240000}"/>
    <cellStyle name="20% - Accent4 2 3 5 3 2" xfId="9353" xr:uid="{00000000-0005-0000-0000-000024240000}"/>
    <cellStyle name="20% - Accent4 2 3 5 3 2 2" xfId="9354" xr:uid="{00000000-0005-0000-0000-000025240000}"/>
    <cellStyle name="20% - Accent4 2 3 5 3 2 2 2" xfId="9355" xr:uid="{00000000-0005-0000-0000-000026240000}"/>
    <cellStyle name="20% - Accent4 2 3 5 3 2 3" xfId="9356" xr:uid="{00000000-0005-0000-0000-000027240000}"/>
    <cellStyle name="20% - Accent4 2 3 5 3 3" xfId="9357" xr:uid="{00000000-0005-0000-0000-000028240000}"/>
    <cellStyle name="20% - Accent4 2 3 5 3 3 2" xfId="9358" xr:uid="{00000000-0005-0000-0000-000029240000}"/>
    <cellStyle name="20% - Accent4 2 3 5 3 4" xfId="9359" xr:uid="{00000000-0005-0000-0000-00002A240000}"/>
    <cellStyle name="20% - Accent4 2 3 5 4" xfId="9360" xr:uid="{00000000-0005-0000-0000-00002B240000}"/>
    <cellStyle name="20% - Accent4 2 3 5 4 2" xfId="9361" xr:uid="{00000000-0005-0000-0000-00002C240000}"/>
    <cellStyle name="20% - Accent4 2 3 5 4 2 2" xfId="9362" xr:uid="{00000000-0005-0000-0000-00002D240000}"/>
    <cellStyle name="20% - Accent4 2 3 5 4 3" xfId="9363" xr:uid="{00000000-0005-0000-0000-00002E240000}"/>
    <cellStyle name="20% - Accent4 2 3 5 5" xfId="9364" xr:uid="{00000000-0005-0000-0000-00002F240000}"/>
    <cellStyle name="20% - Accent4 2 3 5 5 2" xfId="9365" xr:uid="{00000000-0005-0000-0000-000030240000}"/>
    <cellStyle name="20% - Accent4 2 3 5 6" xfId="9366" xr:uid="{00000000-0005-0000-0000-000031240000}"/>
    <cellStyle name="20% - Accent4 2 3 6" xfId="9367" xr:uid="{00000000-0005-0000-0000-000032240000}"/>
    <cellStyle name="20% - Accent4 2 3 6 2" xfId="9368" xr:uid="{00000000-0005-0000-0000-000033240000}"/>
    <cellStyle name="20% - Accent4 2 3 6 2 2" xfId="9369" xr:uid="{00000000-0005-0000-0000-000034240000}"/>
    <cellStyle name="20% - Accent4 2 3 6 2 2 2" xfId="9370" xr:uid="{00000000-0005-0000-0000-000035240000}"/>
    <cellStyle name="20% - Accent4 2 3 6 2 2 2 2" xfId="9371" xr:uid="{00000000-0005-0000-0000-000036240000}"/>
    <cellStyle name="20% - Accent4 2 3 6 2 2 3" xfId="9372" xr:uid="{00000000-0005-0000-0000-000037240000}"/>
    <cellStyle name="20% - Accent4 2 3 6 2 3" xfId="9373" xr:uid="{00000000-0005-0000-0000-000038240000}"/>
    <cellStyle name="20% - Accent4 2 3 6 2 3 2" xfId="9374" xr:uid="{00000000-0005-0000-0000-000039240000}"/>
    <cellStyle name="20% - Accent4 2 3 6 2 4" xfId="9375" xr:uid="{00000000-0005-0000-0000-00003A240000}"/>
    <cellStyle name="20% - Accent4 2 3 6 3" xfId="9376" xr:uid="{00000000-0005-0000-0000-00003B240000}"/>
    <cellStyle name="20% - Accent4 2 3 6 3 2" xfId="9377" xr:uid="{00000000-0005-0000-0000-00003C240000}"/>
    <cellStyle name="20% - Accent4 2 3 6 3 2 2" xfId="9378" xr:uid="{00000000-0005-0000-0000-00003D240000}"/>
    <cellStyle name="20% - Accent4 2 3 6 3 3" xfId="9379" xr:uid="{00000000-0005-0000-0000-00003E240000}"/>
    <cellStyle name="20% - Accent4 2 3 6 4" xfId="9380" xr:uid="{00000000-0005-0000-0000-00003F240000}"/>
    <cellStyle name="20% - Accent4 2 3 6 4 2" xfId="9381" xr:uid="{00000000-0005-0000-0000-000040240000}"/>
    <cellStyle name="20% - Accent4 2 3 6 5" xfId="9382" xr:uid="{00000000-0005-0000-0000-000041240000}"/>
    <cellStyle name="20% - Accent4 2 3 7" xfId="9383" xr:uid="{00000000-0005-0000-0000-000042240000}"/>
    <cellStyle name="20% - Accent4 2 3 7 2" xfId="9384" xr:uid="{00000000-0005-0000-0000-000043240000}"/>
    <cellStyle name="20% - Accent4 2 3 7 2 2" xfId="9385" xr:uid="{00000000-0005-0000-0000-000044240000}"/>
    <cellStyle name="20% - Accent4 2 3 7 2 2 2" xfId="9386" xr:uid="{00000000-0005-0000-0000-000045240000}"/>
    <cellStyle name="20% - Accent4 2 3 7 2 3" xfId="9387" xr:uid="{00000000-0005-0000-0000-000046240000}"/>
    <cellStyle name="20% - Accent4 2 3 7 3" xfId="9388" xr:uid="{00000000-0005-0000-0000-000047240000}"/>
    <cellStyle name="20% - Accent4 2 3 7 3 2" xfId="9389" xr:uid="{00000000-0005-0000-0000-000048240000}"/>
    <cellStyle name="20% - Accent4 2 3 7 4" xfId="9390" xr:uid="{00000000-0005-0000-0000-000049240000}"/>
    <cellStyle name="20% - Accent4 2 3 8" xfId="9391" xr:uid="{00000000-0005-0000-0000-00004A240000}"/>
    <cellStyle name="20% - Accent4 2 3 8 2" xfId="9392" xr:uid="{00000000-0005-0000-0000-00004B240000}"/>
    <cellStyle name="20% - Accent4 2 3 8 2 2" xfId="9393" xr:uid="{00000000-0005-0000-0000-00004C240000}"/>
    <cellStyle name="20% - Accent4 2 3 8 3" xfId="9394" xr:uid="{00000000-0005-0000-0000-00004D240000}"/>
    <cellStyle name="20% - Accent4 2 3 9" xfId="9395" xr:uid="{00000000-0005-0000-0000-00004E240000}"/>
    <cellStyle name="20% - Accent4 2 3 9 2" xfId="9396" xr:uid="{00000000-0005-0000-0000-00004F240000}"/>
    <cellStyle name="20% - Accent4 2 4" xfId="9397" xr:uid="{00000000-0005-0000-0000-000050240000}"/>
    <cellStyle name="20% - Accent4 2 4 10" xfId="9398" xr:uid="{00000000-0005-0000-0000-000051240000}"/>
    <cellStyle name="20% - Accent4 2 4 2" xfId="9399" xr:uid="{00000000-0005-0000-0000-000052240000}"/>
    <cellStyle name="20% - Accent4 2 4 2 2" xfId="9400" xr:uid="{00000000-0005-0000-0000-000053240000}"/>
    <cellStyle name="20% - Accent4 2 4 2 2 2" xfId="9401" xr:uid="{00000000-0005-0000-0000-000054240000}"/>
    <cellStyle name="20% - Accent4 2 4 2 2 2 2" xfId="9402" xr:uid="{00000000-0005-0000-0000-000055240000}"/>
    <cellStyle name="20% - Accent4 2 4 2 2 2 2 2" xfId="9403" xr:uid="{00000000-0005-0000-0000-000056240000}"/>
    <cellStyle name="20% - Accent4 2 4 2 2 2 2 2 2" xfId="9404" xr:uid="{00000000-0005-0000-0000-000057240000}"/>
    <cellStyle name="20% - Accent4 2 4 2 2 2 2 2 2 2" xfId="9405" xr:uid="{00000000-0005-0000-0000-000058240000}"/>
    <cellStyle name="20% - Accent4 2 4 2 2 2 2 2 3" xfId="9406" xr:uid="{00000000-0005-0000-0000-000059240000}"/>
    <cellStyle name="20% - Accent4 2 4 2 2 2 2 3" xfId="9407" xr:uid="{00000000-0005-0000-0000-00005A240000}"/>
    <cellStyle name="20% - Accent4 2 4 2 2 2 2 3 2" xfId="9408" xr:uid="{00000000-0005-0000-0000-00005B240000}"/>
    <cellStyle name="20% - Accent4 2 4 2 2 2 2 4" xfId="9409" xr:uid="{00000000-0005-0000-0000-00005C240000}"/>
    <cellStyle name="20% - Accent4 2 4 2 2 2 3" xfId="9410" xr:uid="{00000000-0005-0000-0000-00005D240000}"/>
    <cellStyle name="20% - Accent4 2 4 2 2 2 3 2" xfId="9411" xr:uid="{00000000-0005-0000-0000-00005E240000}"/>
    <cellStyle name="20% - Accent4 2 4 2 2 2 3 2 2" xfId="9412" xr:uid="{00000000-0005-0000-0000-00005F240000}"/>
    <cellStyle name="20% - Accent4 2 4 2 2 2 3 3" xfId="9413" xr:uid="{00000000-0005-0000-0000-000060240000}"/>
    <cellStyle name="20% - Accent4 2 4 2 2 2 4" xfId="9414" xr:uid="{00000000-0005-0000-0000-000061240000}"/>
    <cellStyle name="20% - Accent4 2 4 2 2 2 4 2" xfId="9415" xr:uid="{00000000-0005-0000-0000-000062240000}"/>
    <cellStyle name="20% - Accent4 2 4 2 2 2 5" xfId="9416" xr:uid="{00000000-0005-0000-0000-000063240000}"/>
    <cellStyle name="20% - Accent4 2 4 2 2 3" xfId="9417" xr:uid="{00000000-0005-0000-0000-000064240000}"/>
    <cellStyle name="20% - Accent4 2 4 2 2 3 2" xfId="9418" xr:uid="{00000000-0005-0000-0000-000065240000}"/>
    <cellStyle name="20% - Accent4 2 4 2 2 3 2 2" xfId="9419" xr:uid="{00000000-0005-0000-0000-000066240000}"/>
    <cellStyle name="20% - Accent4 2 4 2 2 3 2 2 2" xfId="9420" xr:uid="{00000000-0005-0000-0000-000067240000}"/>
    <cellStyle name="20% - Accent4 2 4 2 2 3 2 3" xfId="9421" xr:uid="{00000000-0005-0000-0000-000068240000}"/>
    <cellStyle name="20% - Accent4 2 4 2 2 3 3" xfId="9422" xr:uid="{00000000-0005-0000-0000-000069240000}"/>
    <cellStyle name="20% - Accent4 2 4 2 2 3 3 2" xfId="9423" xr:uid="{00000000-0005-0000-0000-00006A240000}"/>
    <cellStyle name="20% - Accent4 2 4 2 2 3 4" xfId="9424" xr:uid="{00000000-0005-0000-0000-00006B240000}"/>
    <cellStyle name="20% - Accent4 2 4 2 2 4" xfId="9425" xr:uid="{00000000-0005-0000-0000-00006C240000}"/>
    <cellStyle name="20% - Accent4 2 4 2 2 4 2" xfId="9426" xr:uid="{00000000-0005-0000-0000-00006D240000}"/>
    <cellStyle name="20% - Accent4 2 4 2 2 4 2 2" xfId="9427" xr:uid="{00000000-0005-0000-0000-00006E240000}"/>
    <cellStyle name="20% - Accent4 2 4 2 2 4 3" xfId="9428" xr:uid="{00000000-0005-0000-0000-00006F240000}"/>
    <cellStyle name="20% - Accent4 2 4 2 2 5" xfId="9429" xr:uid="{00000000-0005-0000-0000-000070240000}"/>
    <cellStyle name="20% - Accent4 2 4 2 2 5 2" xfId="9430" xr:uid="{00000000-0005-0000-0000-000071240000}"/>
    <cellStyle name="20% - Accent4 2 4 2 2 6" xfId="9431" xr:uid="{00000000-0005-0000-0000-000072240000}"/>
    <cellStyle name="20% - Accent4 2 4 2 2 7" xfId="9432" xr:uid="{00000000-0005-0000-0000-000073240000}"/>
    <cellStyle name="20% - Accent4 2 4 2 3" xfId="9433" xr:uid="{00000000-0005-0000-0000-000074240000}"/>
    <cellStyle name="20% - Accent4 2 4 2 3 2" xfId="9434" xr:uid="{00000000-0005-0000-0000-000075240000}"/>
    <cellStyle name="20% - Accent4 2 4 2 3 2 2" xfId="9435" xr:uid="{00000000-0005-0000-0000-000076240000}"/>
    <cellStyle name="20% - Accent4 2 4 2 3 2 2 2" xfId="9436" xr:uid="{00000000-0005-0000-0000-000077240000}"/>
    <cellStyle name="20% - Accent4 2 4 2 3 2 2 2 2" xfId="9437" xr:uid="{00000000-0005-0000-0000-000078240000}"/>
    <cellStyle name="20% - Accent4 2 4 2 3 2 2 2 2 2" xfId="9438" xr:uid="{00000000-0005-0000-0000-000079240000}"/>
    <cellStyle name="20% - Accent4 2 4 2 3 2 2 2 3" xfId="9439" xr:uid="{00000000-0005-0000-0000-00007A240000}"/>
    <cellStyle name="20% - Accent4 2 4 2 3 2 2 3" xfId="9440" xr:uid="{00000000-0005-0000-0000-00007B240000}"/>
    <cellStyle name="20% - Accent4 2 4 2 3 2 2 3 2" xfId="9441" xr:uid="{00000000-0005-0000-0000-00007C240000}"/>
    <cellStyle name="20% - Accent4 2 4 2 3 2 2 4" xfId="9442" xr:uid="{00000000-0005-0000-0000-00007D240000}"/>
    <cellStyle name="20% - Accent4 2 4 2 3 2 3" xfId="9443" xr:uid="{00000000-0005-0000-0000-00007E240000}"/>
    <cellStyle name="20% - Accent4 2 4 2 3 2 3 2" xfId="9444" xr:uid="{00000000-0005-0000-0000-00007F240000}"/>
    <cellStyle name="20% - Accent4 2 4 2 3 2 3 2 2" xfId="9445" xr:uid="{00000000-0005-0000-0000-000080240000}"/>
    <cellStyle name="20% - Accent4 2 4 2 3 2 3 3" xfId="9446" xr:uid="{00000000-0005-0000-0000-000081240000}"/>
    <cellStyle name="20% - Accent4 2 4 2 3 2 4" xfId="9447" xr:uid="{00000000-0005-0000-0000-000082240000}"/>
    <cellStyle name="20% - Accent4 2 4 2 3 2 4 2" xfId="9448" xr:uid="{00000000-0005-0000-0000-000083240000}"/>
    <cellStyle name="20% - Accent4 2 4 2 3 2 5" xfId="9449" xr:uid="{00000000-0005-0000-0000-000084240000}"/>
    <cellStyle name="20% - Accent4 2 4 2 3 3" xfId="9450" xr:uid="{00000000-0005-0000-0000-000085240000}"/>
    <cellStyle name="20% - Accent4 2 4 2 3 3 2" xfId="9451" xr:uid="{00000000-0005-0000-0000-000086240000}"/>
    <cellStyle name="20% - Accent4 2 4 2 3 3 2 2" xfId="9452" xr:uid="{00000000-0005-0000-0000-000087240000}"/>
    <cellStyle name="20% - Accent4 2 4 2 3 3 2 2 2" xfId="9453" xr:uid="{00000000-0005-0000-0000-000088240000}"/>
    <cellStyle name="20% - Accent4 2 4 2 3 3 2 3" xfId="9454" xr:uid="{00000000-0005-0000-0000-000089240000}"/>
    <cellStyle name="20% - Accent4 2 4 2 3 3 3" xfId="9455" xr:uid="{00000000-0005-0000-0000-00008A240000}"/>
    <cellStyle name="20% - Accent4 2 4 2 3 3 3 2" xfId="9456" xr:uid="{00000000-0005-0000-0000-00008B240000}"/>
    <cellStyle name="20% - Accent4 2 4 2 3 3 4" xfId="9457" xr:uid="{00000000-0005-0000-0000-00008C240000}"/>
    <cellStyle name="20% - Accent4 2 4 2 3 4" xfId="9458" xr:uid="{00000000-0005-0000-0000-00008D240000}"/>
    <cellStyle name="20% - Accent4 2 4 2 3 4 2" xfId="9459" xr:uid="{00000000-0005-0000-0000-00008E240000}"/>
    <cellStyle name="20% - Accent4 2 4 2 3 4 2 2" xfId="9460" xr:uid="{00000000-0005-0000-0000-00008F240000}"/>
    <cellStyle name="20% - Accent4 2 4 2 3 4 3" xfId="9461" xr:uid="{00000000-0005-0000-0000-000090240000}"/>
    <cellStyle name="20% - Accent4 2 4 2 3 5" xfId="9462" xr:uid="{00000000-0005-0000-0000-000091240000}"/>
    <cellStyle name="20% - Accent4 2 4 2 3 5 2" xfId="9463" xr:uid="{00000000-0005-0000-0000-000092240000}"/>
    <cellStyle name="20% - Accent4 2 4 2 3 6" xfId="9464" xr:uid="{00000000-0005-0000-0000-000093240000}"/>
    <cellStyle name="20% - Accent4 2 4 2 3 7" xfId="9465" xr:uid="{00000000-0005-0000-0000-000094240000}"/>
    <cellStyle name="20% - Accent4 2 4 2 4" xfId="9466" xr:uid="{00000000-0005-0000-0000-000095240000}"/>
    <cellStyle name="20% - Accent4 2 4 2 4 2" xfId="9467" xr:uid="{00000000-0005-0000-0000-000096240000}"/>
    <cellStyle name="20% - Accent4 2 4 2 4 2 2" xfId="9468" xr:uid="{00000000-0005-0000-0000-000097240000}"/>
    <cellStyle name="20% - Accent4 2 4 2 4 2 2 2" xfId="9469" xr:uid="{00000000-0005-0000-0000-000098240000}"/>
    <cellStyle name="20% - Accent4 2 4 2 4 2 2 2 2" xfId="9470" xr:uid="{00000000-0005-0000-0000-000099240000}"/>
    <cellStyle name="20% - Accent4 2 4 2 4 2 2 3" xfId="9471" xr:uid="{00000000-0005-0000-0000-00009A240000}"/>
    <cellStyle name="20% - Accent4 2 4 2 4 2 3" xfId="9472" xr:uid="{00000000-0005-0000-0000-00009B240000}"/>
    <cellStyle name="20% - Accent4 2 4 2 4 2 3 2" xfId="9473" xr:uid="{00000000-0005-0000-0000-00009C240000}"/>
    <cellStyle name="20% - Accent4 2 4 2 4 2 4" xfId="9474" xr:uid="{00000000-0005-0000-0000-00009D240000}"/>
    <cellStyle name="20% - Accent4 2 4 2 4 3" xfId="9475" xr:uid="{00000000-0005-0000-0000-00009E240000}"/>
    <cellStyle name="20% - Accent4 2 4 2 4 3 2" xfId="9476" xr:uid="{00000000-0005-0000-0000-00009F240000}"/>
    <cellStyle name="20% - Accent4 2 4 2 4 3 2 2" xfId="9477" xr:uid="{00000000-0005-0000-0000-0000A0240000}"/>
    <cellStyle name="20% - Accent4 2 4 2 4 3 3" xfId="9478" xr:uid="{00000000-0005-0000-0000-0000A1240000}"/>
    <cellStyle name="20% - Accent4 2 4 2 4 4" xfId="9479" xr:uid="{00000000-0005-0000-0000-0000A2240000}"/>
    <cellStyle name="20% - Accent4 2 4 2 4 4 2" xfId="9480" xr:uid="{00000000-0005-0000-0000-0000A3240000}"/>
    <cellStyle name="20% - Accent4 2 4 2 4 5" xfId="9481" xr:uid="{00000000-0005-0000-0000-0000A4240000}"/>
    <cellStyle name="20% - Accent4 2 4 2 5" xfId="9482" xr:uid="{00000000-0005-0000-0000-0000A5240000}"/>
    <cellStyle name="20% - Accent4 2 4 2 5 2" xfId="9483" xr:uid="{00000000-0005-0000-0000-0000A6240000}"/>
    <cellStyle name="20% - Accent4 2 4 2 5 2 2" xfId="9484" xr:uid="{00000000-0005-0000-0000-0000A7240000}"/>
    <cellStyle name="20% - Accent4 2 4 2 5 2 2 2" xfId="9485" xr:uid="{00000000-0005-0000-0000-0000A8240000}"/>
    <cellStyle name="20% - Accent4 2 4 2 5 2 3" xfId="9486" xr:uid="{00000000-0005-0000-0000-0000A9240000}"/>
    <cellStyle name="20% - Accent4 2 4 2 5 3" xfId="9487" xr:uid="{00000000-0005-0000-0000-0000AA240000}"/>
    <cellStyle name="20% - Accent4 2 4 2 5 3 2" xfId="9488" xr:uid="{00000000-0005-0000-0000-0000AB240000}"/>
    <cellStyle name="20% - Accent4 2 4 2 5 4" xfId="9489" xr:uid="{00000000-0005-0000-0000-0000AC240000}"/>
    <cellStyle name="20% - Accent4 2 4 2 6" xfId="9490" xr:uid="{00000000-0005-0000-0000-0000AD240000}"/>
    <cellStyle name="20% - Accent4 2 4 2 6 2" xfId="9491" xr:uid="{00000000-0005-0000-0000-0000AE240000}"/>
    <cellStyle name="20% - Accent4 2 4 2 6 2 2" xfId="9492" xr:uid="{00000000-0005-0000-0000-0000AF240000}"/>
    <cellStyle name="20% - Accent4 2 4 2 6 3" xfId="9493" xr:uid="{00000000-0005-0000-0000-0000B0240000}"/>
    <cellStyle name="20% - Accent4 2 4 2 7" xfId="9494" xr:uid="{00000000-0005-0000-0000-0000B1240000}"/>
    <cellStyle name="20% - Accent4 2 4 2 7 2" xfId="9495" xr:uid="{00000000-0005-0000-0000-0000B2240000}"/>
    <cellStyle name="20% - Accent4 2 4 2 8" xfId="9496" xr:uid="{00000000-0005-0000-0000-0000B3240000}"/>
    <cellStyle name="20% - Accent4 2 4 2 9" xfId="9497" xr:uid="{00000000-0005-0000-0000-0000B4240000}"/>
    <cellStyle name="20% - Accent4 2 4 3" xfId="9498" xr:uid="{00000000-0005-0000-0000-0000B5240000}"/>
    <cellStyle name="20% - Accent4 2 4 3 2" xfId="9499" xr:uid="{00000000-0005-0000-0000-0000B6240000}"/>
    <cellStyle name="20% - Accent4 2 4 3 2 2" xfId="9500" xr:uid="{00000000-0005-0000-0000-0000B7240000}"/>
    <cellStyle name="20% - Accent4 2 4 3 2 2 2" xfId="9501" xr:uid="{00000000-0005-0000-0000-0000B8240000}"/>
    <cellStyle name="20% - Accent4 2 4 3 2 2 2 2" xfId="9502" xr:uid="{00000000-0005-0000-0000-0000B9240000}"/>
    <cellStyle name="20% - Accent4 2 4 3 2 2 2 2 2" xfId="9503" xr:uid="{00000000-0005-0000-0000-0000BA240000}"/>
    <cellStyle name="20% - Accent4 2 4 3 2 2 2 3" xfId="9504" xr:uid="{00000000-0005-0000-0000-0000BB240000}"/>
    <cellStyle name="20% - Accent4 2 4 3 2 2 3" xfId="9505" xr:uid="{00000000-0005-0000-0000-0000BC240000}"/>
    <cellStyle name="20% - Accent4 2 4 3 2 2 3 2" xfId="9506" xr:uid="{00000000-0005-0000-0000-0000BD240000}"/>
    <cellStyle name="20% - Accent4 2 4 3 2 2 4" xfId="9507" xr:uid="{00000000-0005-0000-0000-0000BE240000}"/>
    <cellStyle name="20% - Accent4 2 4 3 2 3" xfId="9508" xr:uid="{00000000-0005-0000-0000-0000BF240000}"/>
    <cellStyle name="20% - Accent4 2 4 3 2 3 2" xfId="9509" xr:uid="{00000000-0005-0000-0000-0000C0240000}"/>
    <cellStyle name="20% - Accent4 2 4 3 2 3 2 2" xfId="9510" xr:uid="{00000000-0005-0000-0000-0000C1240000}"/>
    <cellStyle name="20% - Accent4 2 4 3 2 3 3" xfId="9511" xr:uid="{00000000-0005-0000-0000-0000C2240000}"/>
    <cellStyle name="20% - Accent4 2 4 3 2 4" xfId="9512" xr:uid="{00000000-0005-0000-0000-0000C3240000}"/>
    <cellStyle name="20% - Accent4 2 4 3 2 4 2" xfId="9513" xr:uid="{00000000-0005-0000-0000-0000C4240000}"/>
    <cellStyle name="20% - Accent4 2 4 3 2 5" xfId="9514" xr:uid="{00000000-0005-0000-0000-0000C5240000}"/>
    <cellStyle name="20% - Accent4 2 4 3 3" xfId="9515" xr:uid="{00000000-0005-0000-0000-0000C6240000}"/>
    <cellStyle name="20% - Accent4 2 4 3 3 2" xfId="9516" xr:uid="{00000000-0005-0000-0000-0000C7240000}"/>
    <cellStyle name="20% - Accent4 2 4 3 3 2 2" xfId="9517" xr:uid="{00000000-0005-0000-0000-0000C8240000}"/>
    <cellStyle name="20% - Accent4 2 4 3 3 2 2 2" xfId="9518" xr:uid="{00000000-0005-0000-0000-0000C9240000}"/>
    <cellStyle name="20% - Accent4 2 4 3 3 2 3" xfId="9519" xr:uid="{00000000-0005-0000-0000-0000CA240000}"/>
    <cellStyle name="20% - Accent4 2 4 3 3 3" xfId="9520" xr:uid="{00000000-0005-0000-0000-0000CB240000}"/>
    <cellStyle name="20% - Accent4 2 4 3 3 3 2" xfId="9521" xr:uid="{00000000-0005-0000-0000-0000CC240000}"/>
    <cellStyle name="20% - Accent4 2 4 3 3 4" xfId="9522" xr:uid="{00000000-0005-0000-0000-0000CD240000}"/>
    <cellStyle name="20% - Accent4 2 4 3 4" xfId="9523" xr:uid="{00000000-0005-0000-0000-0000CE240000}"/>
    <cellStyle name="20% - Accent4 2 4 3 4 2" xfId="9524" xr:uid="{00000000-0005-0000-0000-0000CF240000}"/>
    <cellStyle name="20% - Accent4 2 4 3 4 2 2" xfId="9525" xr:uid="{00000000-0005-0000-0000-0000D0240000}"/>
    <cellStyle name="20% - Accent4 2 4 3 4 3" xfId="9526" xr:uid="{00000000-0005-0000-0000-0000D1240000}"/>
    <cellStyle name="20% - Accent4 2 4 3 5" xfId="9527" xr:uid="{00000000-0005-0000-0000-0000D2240000}"/>
    <cellStyle name="20% - Accent4 2 4 3 5 2" xfId="9528" xr:uid="{00000000-0005-0000-0000-0000D3240000}"/>
    <cellStyle name="20% - Accent4 2 4 3 6" xfId="9529" xr:uid="{00000000-0005-0000-0000-0000D4240000}"/>
    <cellStyle name="20% - Accent4 2 4 3 7" xfId="9530" xr:uid="{00000000-0005-0000-0000-0000D5240000}"/>
    <cellStyle name="20% - Accent4 2 4 4" xfId="9531" xr:uid="{00000000-0005-0000-0000-0000D6240000}"/>
    <cellStyle name="20% - Accent4 2 4 4 2" xfId="9532" xr:uid="{00000000-0005-0000-0000-0000D7240000}"/>
    <cellStyle name="20% - Accent4 2 4 4 2 2" xfId="9533" xr:uid="{00000000-0005-0000-0000-0000D8240000}"/>
    <cellStyle name="20% - Accent4 2 4 4 2 2 2" xfId="9534" xr:uid="{00000000-0005-0000-0000-0000D9240000}"/>
    <cellStyle name="20% - Accent4 2 4 4 2 2 2 2" xfId="9535" xr:uid="{00000000-0005-0000-0000-0000DA240000}"/>
    <cellStyle name="20% - Accent4 2 4 4 2 2 2 2 2" xfId="9536" xr:uid="{00000000-0005-0000-0000-0000DB240000}"/>
    <cellStyle name="20% - Accent4 2 4 4 2 2 2 3" xfId="9537" xr:uid="{00000000-0005-0000-0000-0000DC240000}"/>
    <cellStyle name="20% - Accent4 2 4 4 2 2 3" xfId="9538" xr:uid="{00000000-0005-0000-0000-0000DD240000}"/>
    <cellStyle name="20% - Accent4 2 4 4 2 2 3 2" xfId="9539" xr:uid="{00000000-0005-0000-0000-0000DE240000}"/>
    <cellStyle name="20% - Accent4 2 4 4 2 2 4" xfId="9540" xr:uid="{00000000-0005-0000-0000-0000DF240000}"/>
    <cellStyle name="20% - Accent4 2 4 4 2 3" xfId="9541" xr:uid="{00000000-0005-0000-0000-0000E0240000}"/>
    <cellStyle name="20% - Accent4 2 4 4 2 3 2" xfId="9542" xr:uid="{00000000-0005-0000-0000-0000E1240000}"/>
    <cellStyle name="20% - Accent4 2 4 4 2 3 2 2" xfId="9543" xr:uid="{00000000-0005-0000-0000-0000E2240000}"/>
    <cellStyle name="20% - Accent4 2 4 4 2 3 3" xfId="9544" xr:uid="{00000000-0005-0000-0000-0000E3240000}"/>
    <cellStyle name="20% - Accent4 2 4 4 2 4" xfId="9545" xr:uid="{00000000-0005-0000-0000-0000E4240000}"/>
    <cellStyle name="20% - Accent4 2 4 4 2 4 2" xfId="9546" xr:uid="{00000000-0005-0000-0000-0000E5240000}"/>
    <cellStyle name="20% - Accent4 2 4 4 2 5" xfId="9547" xr:uid="{00000000-0005-0000-0000-0000E6240000}"/>
    <cellStyle name="20% - Accent4 2 4 4 3" xfId="9548" xr:uid="{00000000-0005-0000-0000-0000E7240000}"/>
    <cellStyle name="20% - Accent4 2 4 4 3 2" xfId="9549" xr:uid="{00000000-0005-0000-0000-0000E8240000}"/>
    <cellStyle name="20% - Accent4 2 4 4 3 2 2" xfId="9550" xr:uid="{00000000-0005-0000-0000-0000E9240000}"/>
    <cellStyle name="20% - Accent4 2 4 4 3 2 2 2" xfId="9551" xr:uid="{00000000-0005-0000-0000-0000EA240000}"/>
    <cellStyle name="20% - Accent4 2 4 4 3 2 3" xfId="9552" xr:uid="{00000000-0005-0000-0000-0000EB240000}"/>
    <cellStyle name="20% - Accent4 2 4 4 3 3" xfId="9553" xr:uid="{00000000-0005-0000-0000-0000EC240000}"/>
    <cellStyle name="20% - Accent4 2 4 4 3 3 2" xfId="9554" xr:uid="{00000000-0005-0000-0000-0000ED240000}"/>
    <cellStyle name="20% - Accent4 2 4 4 3 4" xfId="9555" xr:uid="{00000000-0005-0000-0000-0000EE240000}"/>
    <cellStyle name="20% - Accent4 2 4 4 4" xfId="9556" xr:uid="{00000000-0005-0000-0000-0000EF240000}"/>
    <cellStyle name="20% - Accent4 2 4 4 4 2" xfId="9557" xr:uid="{00000000-0005-0000-0000-0000F0240000}"/>
    <cellStyle name="20% - Accent4 2 4 4 4 2 2" xfId="9558" xr:uid="{00000000-0005-0000-0000-0000F1240000}"/>
    <cellStyle name="20% - Accent4 2 4 4 4 3" xfId="9559" xr:uid="{00000000-0005-0000-0000-0000F2240000}"/>
    <cellStyle name="20% - Accent4 2 4 4 5" xfId="9560" xr:uid="{00000000-0005-0000-0000-0000F3240000}"/>
    <cellStyle name="20% - Accent4 2 4 4 5 2" xfId="9561" xr:uid="{00000000-0005-0000-0000-0000F4240000}"/>
    <cellStyle name="20% - Accent4 2 4 4 6" xfId="9562" xr:uid="{00000000-0005-0000-0000-0000F5240000}"/>
    <cellStyle name="20% - Accent4 2 4 4 7" xfId="9563" xr:uid="{00000000-0005-0000-0000-0000F6240000}"/>
    <cellStyle name="20% - Accent4 2 4 5" xfId="9564" xr:uid="{00000000-0005-0000-0000-0000F7240000}"/>
    <cellStyle name="20% - Accent4 2 4 5 2" xfId="9565" xr:uid="{00000000-0005-0000-0000-0000F8240000}"/>
    <cellStyle name="20% - Accent4 2 4 5 2 2" xfId="9566" xr:uid="{00000000-0005-0000-0000-0000F9240000}"/>
    <cellStyle name="20% - Accent4 2 4 5 2 2 2" xfId="9567" xr:uid="{00000000-0005-0000-0000-0000FA240000}"/>
    <cellStyle name="20% - Accent4 2 4 5 2 2 2 2" xfId="9568" xr:uid="{00000000-0005-0000-0000-0000FB240000}"/>
    <cellStyle name="20% - Accent4 2 4 5 2 2 3" xfId="9569" xr:uid="{00000000-0005-0000-0000-0000FC240000}"/>
    <cellStyle name="20% - Accent4 2 4 5 2 3" xfId="9570" xr:uid="{00000000-0005-0000-0000-0000FD240000}"/>
    <cellStyle name="20% - Accent4 2 4 5 2 3 2" xfId="9571" xr:uid="{00000000-0005-0000-0000-0000FE240000}"/>
    <cellStyle name="20% - Accent4 2 4 5 2 4" xfId="9572" xr:uid="{00000000-0005-0000-0000-0000FF240000}"/>
    <cellStyle name="20% - Accent4 2 4 5 3" xfId="9573" xr:uid="{00000000-0005-0000-0000-000000250000}"/>
    <cellStyle name="20% - Accent4 2 4 5 3 2" xfId="9574" xr:uid="{00000000-0005-0000-0000-000001250000}"/>
    <cellStyle name="20% - Accent4 2 4 5 3 2 2" xfId="9575" xr:uid="{00000000-0005-0000-0000-000002250000}"/>
    <cellStyle name="20% - Accent4 2 4 5 3 3" xfId="9576" xr:uid="{00000000-0005-0000-0000-000003250000}"/>
    <cellStyle name="20% - Accent4 2 4 5 4" xfId="9577" xr:uid="{00000000-0005-0000-0000-000004250000}"/>
    <cellStyle name="20% - Accent4 2 4 5 4 2" xfId="9578" xr:uid="{00000000-0005-0000-0000-000005250000}"/>
    <cellStyle name="20% - Accent4 2 4 5 5" xfId="9579" xr:uid="{00000000-0005-0000-0000-000006250000}"/>
    <cellStyle name="20% - Accent4 2 4 5 6" xfId="9580" xr:uid="{00000000-0005-0000-0000-000007250000}"/>
    <cellStyle name="20% - Accent4 2 4 6" xfId="9581" xr:uid="{00000000-0005-0000-0000-000008250000}"/>
    <cellStyle name="20% - Accent4 2 4 6 2" xfId="9582" xr:uid="{00000000-0005-0000-0000-000009250000}"/>
    <cellStyle name="20% - Accent4 2 4 6 2 2" xfId="9583" xr:uid="{00000000-0005-0000-0000-00000A250000}"/>
    <cellStyle name="20% - Accent4 2 4 6 2 2 2" xfId="9584" xr:uid="{00000000-0005-0000-0000-00000B250000}"/>
    <cellStyle name="20% - Accent4 2 4 6 2 3" xfId="9585" xr:uid="{00000000-0005-0000-0000-00000C250000}"/>
    <cellStyle name="20% - Accent4 2 4 6 3" xfId="9586" xr:uid="{00000000-0005-0000-0000-00000D250000}"/>
    <cellStyle name="20% - Accent4 2 4 6 3 2" xfId="9587" xr:uid="{00000000-0005-0000-0000-00000E250000}"/>
    <cellStyle name="20% - Accent4 2 4 6 4" xfId="9588" xr:uid="{00000000-0005-0000-0000-00000F250000}"/>
    <cellStyle name="20% - Accent4 2 4 7" xfId="9589" xr:uid="{00000000-0005-0000-0000-000010250000}"/>
    <cellStyle name="20% - Accent4 2 4 7 2" xfId="9590" xr:uid="{00000000-0005-0000-0000-000011250000}"/>
    <cellStyle name="20% - Accent4 2 4 7 2 2" xfId="9591" xr:uid="{00000000-0005-0000-0000-000012250000}"/>
    <cellStyle name="20% - Accent4 2 4 7 3" xfId="9592" xr:uid="{00000000-0005-0000-0000-000013250000}"/>
    <cellStyle name="20% - Accent4 2 4 8" xfId="9593" xr:uid="{00000000-0005-0000-0000-000014250000}"/>
    <cellStyle name="20% - Accent4 2 4 8 2" xfId="9594" xr:uid="{00000000-0005-0000-0000-000015250000}"/>
    <cellStyle name="20% - Accent4 2 4 9" xfId="9595" xr:uid="{00000000-0005-0000-0000-000016250000}"/>
    <cellStyle name="20% - Accent4 2 5" xfId="9596" xr:uid="{00000000-0005-0000-0000-000017250000}"/>
    <cellStyle name="20% - Accent4 2 5 2" xfId="9597" xr:uid="{00000000-0005-0000-0000-000018250000}"/>
    <cellStyle name="20% - Accent4 2 5 2 2" xfId="9598" xr:uid="{00000000-0005-0000-0000-000019250000}"/>
    <cellStyle name="20% - Accent4 2 5 2 2 2" xfId="9599" xr:uid="{00000000-0005-0000-0000-00001A250000}"/>
    <cellStyle name="20% - Accent4 2 5 2 2 2 2" xfId="9600" xr:uid="{00000000-0005-0000-0000-00001B250000}"/>
    <cellStyle name="20% - Accent4 2 5 2 2 2 2 2" xfId="9601" xr:uid="{00000000-0005-0000-0000-00001C250000}"/>
    <cellStyle name="20% - Accent4 2 5 2 2 2 2 2 2" xfId="9602" xr:uid="{00000000-0005-0000-0000-00001D250000}"/>
    <cellStyle name="20% - Accent4 2 5 2 2 2 2 3" xfId="9603" xr:uid="{00000000-0005-0000-0000-00001E250000}"/>
    <cellStyle name="20% - Accent4 2 5 2 2 2 3" xfId="9604" xr:uid="{00000000-0005-0000-0000-00001F250000}"/>
    <cellStyle name="20% - Accent4 2 5 2 2 2 3 2" xfId="9605" xr:uid="{00000000-0005-0000-0000-000020250000}"/>
    <cellStyle name="20% - Accent4 2 5 2 2 2 4" xfId="9606" xr:uid="{00000000-0005-0000-0000-000021250000}"/>
    <cellStyle name="20% - Accent4 2 5 2 2 3" xfId="9607" xr:uid="{00000000-0005-0000-0000-000022250000}"/>
    <cellStyle name="20% - Accent4 2 5 2 2 3 2" xfId="9608" xr:uid="{00000000-0005-0000-0000-000023250000}"/>
    <cellStyle name="20% - Accent4 2 5 2 2 3 2 2" xfId="9609" xr:uid="{00000000-0005-0000-0000-000024250000}"/>
    <cellStyle name="20% - Accent4 2 5 2 2 3 3" xfId="9610" xr:uid="{00000000-0005-0000-0000-000025250000}"/>
    <cellStyle name="20% - Accent4 2 5 2 2 4" xfId="9611" xr:uid="{00000000-0005-0000-0000-000026250000}"/>
    <cellStyle name="20% - Accent4 2 5 2 2 4 2" xfId="9612" xr:uid="{00000000-0005-0000-0000-000027250000}"/>
    <cellStyle name="20% - Accent4 2 5 2 2 5" xfId="9613" xr:uid="{00000000-0005-0000-0000-000028250000}"/>
    <cellStyle name="20% - Accent4 2 5 2 2 6" xfId="9614" xr:uid="{00000000-0005-0000-0000-000029250000}"/>
    <cellStyle name="20% - Accent4 2 5 2 3" xfId="9615" xr:uid="{00000000-0005-0000-0000-00002A250000}"/>
    <cellStyle name="20% - Accent4 2 5 2 3 2" xfId="9616" xr:uid="{00000000-0005-0000-0000-00002B250000}"/>
    <cellStyle name="20% - Accent4 2 5 2 3 2 2" xfId="9617" xr:uid="{00000000-0005-0000-0000-00002C250000}"/>
    <cellStyle name="20% - Accent4 2 5 2 3 2 2 2" xfId="9618" xr:uid="{00000000-0005-0000-0000-00002D250000}"/>
    <cellStyle name="20% - Accent4 2 5 2 3 2 3" xfId="9619" xr:uid="{00000000-0005-0000-0000-00002E250000}"/>
    <cellStyle name="20% - Accent4 2 5 2 3 3" xfId="9620" xr:uid="{00000000-0005-0000-0000-00002F250000}"/>
    <cellStyle name="20% - Accent4 2 5 2 3 3 2" xfId="9621" xr:uid="{00000000-0005-0000-0000-000030250000}"/>
    <cellStyle name="20% - Accent4 2 5 2 3 4" xfId="9622" xr:uid="{00000000-0005-0000-0000-000031250000}"/>
    <cellStyle name="20% - Accent4 2 5 2 3 5" xfId="9623" xr:uid="{00000000-0005-0000-0000-000032250000}"/>
    <cellStyle name="20% - Accent4 2 5 2 4" xfId="9624" xr:uid="{00000000-0005-0000-0000-000033250000}"/>
    <cellStyle name="20% - Accent4 2 5 2 4 2" xfId="9625" xr:uid="{00000000-0005-0000-0000-000034250000}"/>
    <cellStyle name="20% - Accent4 2 5 2 4 2 2" xfId="9626" xr:uid="{00000000-0005-0000-0000-000035250000}"/>
    <cellStyle name="20% - Accent4 2 5 2 4 3" xfId="9627" xr:uid="{00000000-0005-0000-0000-000036250000}"/>
    <cellStyle name="20% - Accent4 2 5 2 5" xfId="9628" xr:uid="{00000000-0005-0000-0000-000037250000}"/>
    <cellStyle name="20% - Accent4 2 5 2 5 2" xfId="9629" xr:uid="{00000000-0005-0000-0000-000038250000}"/>
    <cellStyle name="20% - Accent4 2 5 2 6" xfId="9630" xr:uid="{00000000-0005-0000-0000-000039250000}"/>
    <cellStyle name="20% - Accent4 2 5 2 7" xfId="9631" xr:uid="{00000000-0005-0000-0000-00003A250000}"/>
    <cellStyle name="20% - Accent4 2 5 3" xfId="9632" xr:uid="{00000000-0005-0000-0000-00003B250000}"/>
    <cellStyle name="20% - Accent4 2 5 3 2" xfId="9633" xr:uid="{00000000-0005-0000-0000-00003C250000}"/>
    <cellStyle name="20% - Accent4 2 5 3 2 2" xfId="9634" xr:uid="{00000000-0005-0000-0000-00003D250000}"/>
    <cellStyle name="20% - Accent4 2 5 3 2 2 2" xfId="9635" xr:uid="{00000000-0005-0000-0000-00003E250000}"/>
    <cellStyle name="20% - Accent4 2 5 3 2 2 2 2" xfId="9636" xr:uid="{00000000-0005-0000-0000-00003F250000}"/>
    <cellStyle name="20% - Accent4 2 5 3 2 2 2 2 2" xfId="9637" xr:uid="{00000000-0005-0000-0000-000040250000}"/>
    <cellStyle name="20% - Accent4 2 5 3 2 2 2 3" xfId="9638" xr:uid="{00000000-0005-0000-0000-000041250000}"/>
    <cellStyle name="20% - Accent4 2 5 3 2 2 3" xfId="9639" xr:uid="{00000000-0005-0000-0000-000042250000}"/>
    <cellStyle name="20% - Accent4 2 5 3 2 2 3 2" xfId="9640" xr:uid="{00000000-0005-0000-0000-000043250000}"/>
    <cellStyle name="20% - Accent4 2 5 3 2 2 4" xfId="9641" xr:uid="{00000000-0005-0000-0000-000044250000}"/>
    <cellStyle name="20% - Accent4 2 5 3 2 3" xfId="9642" xr:uid="{00000000-0005-0000-0000-000045250000}"/>
    <cellStyle name="20% - Accent4 2 5 3 2 3 2" xfId="9643" xr:uid="{00000000-0005-0000-0000-000046250000}"/>
    <cellStyle name="20% - Accent4 2 5 3 2 3 2 2" xfId="9644" xr:uid="{00000000-0005-0000-0000-000047250000}"/>
    <cellStyle name="20% - Accent4 2 5 3 2 3 3" xfId="9645" xr:uid="{00000000-0005-0000-0000-000048250000}"/>
    <cellStyle name="20% - Accent4 2 5 3 2 4" xfId="9646" xr:uid="{00000000-0005-0000-0000-000049250000}"/>
    <cellStyle name="20% - Accent4 2 5 3 2 4 2" xfId="9647" xr:uid="{00000000-0005-0000-0000-00004A250000}"/>
    <cellStyle name="20% - Accent4 2 5 3 2 5" xfId="9648" xr:uid="{00000000-0005-0000-0000-00004B250000}"/>
    <cellStyle name="20% - Accent4 2 5 3 3" xfId="9649" xr:uid="{00000000-0005-0000-0000-00004C250000}"/>
    <cellStyle name="20% - Accent4 2 5 3 3 2" xfId="9650" xr:uid="{00000000-0005-0000-0000-00004D250000}"/>
    <cellStyle name="20% - Accent4 2 5 3 3 2 2" xfId="9651" xr:uid="{00000000-0005-0000-0000-00004E250000}"/>
    <cellStyle name="20% - Accent4 2 5 3 3 2 2 2" xfId="9652" xr:uid="{00000000-0005-0000-0000-00004F250000}"/>
    <cellStyle name="20% - Accent4 2 5 3 3 2 3" xfId="9653" xr:uid="{00000000-0005-0000-0000-000050250000}"/>
    <cellStyle name="20% - Accent4 2 5 3 3 3" xfId="9654" xr:uid="{00000000-0005-0000-0000-000051250000}"/>
    <cellStyle name="20% - Accent4 2 5 3 3 3 2" xfId="9655" xr:uid="{00000000-0005-0000-0000-000052250000}"/>
    <cellStyle name="20% - Accent4 2 5 3 3 4" xfId="9656" xr:uid="{00000000-0005-0000-0000-000053250000}"/>
    <cellStyle name="20% - Accent4 2 5 3 4" xfId="9657" xr:uid="{00000000-0005-0000-0000-000054250000}"/>
    <cellStyle name="20% - Accent4 2 5 3 4 2" xfId="9658" xr:uid="{00000000-0005-0000-0000-000055250000}"/>
    <cellStyle name="20% - Accent4 2 5 3 4 2 2" xfId="9659" xr:uid="{00000000-0005-0000-0000-000056250000}"/>
    <cellStyle name="20% - Accent4 2 5 3 4 3" xfId="9660" xr:uid="{00000000-0005-0000-0000-000057250000}"/>
    <cellStyle name="20% - Accent4 2 5 3 5" xfId="9661" xr:uid="{00000000-0005-0000-0000-000058250000}"/>
    <cellStyle name="20% - Accent4 2 5 3 5 2" xfId="9662" xr:uid="{00000000-0005-0000-0000-000059250000}"/>
    <cellStyle name="20% - Accent4 2 5 3 6" xfId="9663" xr:uid="{00000000-0005-0000-0000-00005A250000}"/>
    <cellStyle name="20% - Accent4 2 5 3 7" xfId="9664" xr:uid="{00000000-0005-0000-0000-00005B250000}"/>
    <cellStyle name="20% - Accent4 2 5 4" xfId="9665" xr:uid="{00000000-0005-0000-0000-00005C250000}"/>
    <cellStyle name="20% - Accent4 2 5 4 2" xfId="9666" xr:uid="{00000000-0005-0000-0000-00005D250000}"/>
    <cellStyle name="20% - Accent4 2 5 4 2 2" xfId="9667" xr:uid="{00000000-0005-0000-0000-00005E250000}"/>
    <cellStyle name="20% - Accent4 2 5 4 2 2 2" xfId="9668" xr:uid="{00000000-0005-0000-0000-00005F250000}"/>
    <cellStyle name="20% - Accent4 2 5 4 2 2 2 2" xfId="9669" xr:uid="{00000000-0005-0000-0000-000060250000}"/>
    <cellStyle name="20% - Accent4 2 5 4 2 2 3" xfId="9670" xr:uid="{00000000-0005-0000-0000-000061250000}"/>
    <cellStyle name="20% - Accent4 2 5 4 2 3" xfId="9671" xr:uid="{00000000-0005-0000-0000-000062250000}"/>
    <cellStyle name="20% - Accent4 2 5 4 2 3 2" xfId="9672" xr:uid="{00000000-0005-0000-0000-000063250000}"/>
    <cellStyle name="20% - Accent4 2 5 4 2 4" xfId="9673" xr:uid="{00000000-0005-0000-0000-000064250000}"/>
    <cellStyle name="20% - Accent4 2 5 4 3" xfId="9674" xr:uid="{00000000-0005-0000-0000-000065250000}"/>
    <cellStyle name="20% - Accent4 2 5 4 3 2" xfId="9675" xr:uid="{00000000-0005-0000-0000-000066250000}"/>
    <cellStyle name="20% - Accent4 2 5 4 3 2 2" xfId="9676" xr:uid="{00000000-0005-0000-0000-000067250000}"/>
    <cellStyle name="20% - Accent4 2 5 4 3 3" xfId="9677" xr:uid="{00000000-0005-0000-0000-000068250000}"/>
    <cellStyle name="20% - Accent4 2 5 4 4" xfId="9678" xr:uid="{00000000-0005-0000-0000-000069250000}"/>
    <cellStyle name="20% - Accent4 2 5 4 4 2" xfId="9679" xr:uid="{00000000-0005-0000-0000-00006A250000}"/>
    <cellStyle name="20% - Accent4 2 5 4 5" xfId="9680" xr:uid="{00000000-0005-0000-0000-00006B250000}"/>
    <cellStyle name="20% - Accent4 2 5 4 6" xfId="9681" xr:uid="{00000000-0005-0000-0000-00006C250000}"/>
    <cellStyle name="20% - Accent4 2 5 5" xfId="9682" xr:uid="{00000000-0005-0000-0000-00006D250000}"/>
    <cellStyle name="20% - Accent4 2 5 5 2" xfId="9683" xr:uid="{00000000-0005-0000-0000-00006E250000}"/>
    <cellStyle name="20% - Accent4 2 5 5 2 2" xfId="9684" xr:uid="{00000000-0005-0000-0000-00006F250000}"/>
    <cellStyle name="20% - Accent4 2 5 5 2 2 2" xfId="9685" xr:uid="{00000000-0005-0000-0000-000070250000}"/>
    <cellStyle name="20% - Accent4 2 5 5 2 3" xfId="9686" xr:uid="{00000000-0005-0000-0000-000071250000}"/>
    <cellStyle name="20% - Accent4 2 5 5 3" xfId="9687" xr:uid="{00000000-0005-0000-0000-000072250000}"/>
    <cellStyle name="20% - Accent4 2 5 5 3 2" xfId="9688" xr:uid="{00000000-0005-0000-0000-000073250000}"/>
    <cellStyle name="20% - Accent4 2 5 5 4" xfId="9689" xr:uid="{00000000-0005-0000-0000-000074250000}"/>
    <cellStyle name="20% - Accent4 2 5 5 5" xfId="9690" xr:uid="{00000000-0005-0000-0000-000075250000}"/>
    <cellStyle name="20% - Accent4 2 5 6" xfId="9691" xr:uid="{00000000-0005-0000-0000-000076250000}"/>
    <cellStyle name="20% - Accent4 2 5 6 2" xfId="9692" xr:uid="{00000000-0005-0000-0000-000077250000}"/>
    <cellStyle name="20% - Accent4 2 5 6 2 2" xfId="9693" xr:uid="{00000000-0005-0000-0000-000078250000}"/>
    <cellStyle name="20% - Accent4 2 5 6 3" xfId="9694" xr:uid="{00000000-0005-0000-0000-000079250000}"/>
    <cellStyle name="20% - Accent4 2 5 7" xfId="9695" xr:uid="{00000000-0005-0000-0000-00007A250000}"/>
    <cellStyle name="20% - Accent4 2 5 7 2" xfId="9696" xr:uid="{00000000-0005-0000-0000-00007B250000}"/>
    <cellStyle name="20% - Accent4 2 5 8" xfId="9697" xr:uid="{00000000-0005-0000-0000-00007C250000}"/>
    <cellStyle name="20% - Accent4 2 5 9" xfId="9698" xr:uid="{00000000-0005-0000-0000-00007D250000}"/>
    <cellStyle name="20% - Accent4 2 6" xfId="9699" xr:uid="{00000000-0005-0000-0000-00007E250000}"/>
    <cellStyle name="20% - Accent4 2 6 2" xfId="9700" xr:uid="{00000000-0005-0000-0000-00007F250000}"/>
    <cellStyle name="20% - Accent4 2 6 2 2" xfId="9701" xr:uid="{00000000-0005-0000-0000-000080250000}"/>
    <cellStyle name="20% - Accent4 2 6 2 2 2" xfId="9702" xr:uid="{00000000-0005-0000-0000-000081250000}"/>
    <cellStyle name="20% - Accent4 2 6 2 2 2 2" xfId="9703" xr:uid="{00000000-0005-0000-0000-000082250000}"/>
    <cellStyle name="20% - Accent4 2 6 2 2 2 2 2" xfId="9704" xr:uid="{00000000-0005-0000-0000-000083250000}"/>
    <cellStyle name="20% - Accent4 2 6 2 2 2 2 2 2" xfId="9705" xr:uid="{00000000-0005-0000-0000-000084250000}"/>
    <cellStyle name="20% - Accent4 2 6 2 2 2 2 3" xfId="9706" xr:uid="{00000000-0005-0000-0000-000085250000}"/>
    <cellStyle name="20% - Accent4 2 6 2 2 2 3" xfId="9707" xr:uid="{00000000-0005-0000-0000-000086250000}"/>
    <cellStyle name="20% - Accent4 2 6 2 2 2 3 2" xfId="9708" xr:uid="{00000000-0005-0000-0000-000087250000}"/>
    <cellStyle name="20% - Accent4 2 6 2 2 2 4" xfId="9709" xr:uid="{00000000-0005-0000-0000-000088250000}"/>
    <cellStyle name="20% - Accent4 2 6 2 2 3" xfId="9710" xr:uid="{00000000-0005-0000-0000-000089250000}"/>
    <cellStyle name="20% - Accent4 2 6 2 2 3 2" xfId="9711" xr:uid="{00000000-0005-0000-0000-00008A250000}"/>
    <cellStyle name="20% - Accent4 2 6 2 2 3 2 2" xfId="9712" xr:uid="{00000000-0005-0000-0000-00008B250000}"/>
    <cellStyle name="20% - Accent4 2 6 2 2 3 3" xfId="9713" xr:uid="{00000000-0005-0000-0000-00008C250000}"/>
    <cellStyle name="20% - Accent4 2 6 2 2 4" xfId="9714" xr:uid="{00000000-0005-0000-0000-00008D250000}"/>
    <cellStyle name="20% - Accent4 2 6 2 2 4 2" xfId="9715" xr:uid="{00000000-0005-0000-0000-00008E250000}"/>
    <cellStyle name="20% - Accent4 2 6 2 2 5" xfId="9716" xr:uid="{00000000-0005-0000-0000-00008F250000}"/>
    <cellStyle name="20% - Accent4 2 6 2 2 6" xfId="9717" xr:uid="{00000000-0005-0000-0000-000090250000}"/>
    <cellStyle name="20% - Accent4 2 6 2 3" xfId="9718" xr:uid="{00000000-0005-0000-0000-000091250000}"/>
    <cellStyle name="20% - Accent4 2 6 2 3 2" xfId="9719" xr:uid="{00000000-0005-0000-0000-000092250000}"/>
    <cellStyle name="20% - Accent4 2 6 2 3 2 2" xfId="9720" xr:uid="{00000000-0005-0000-0000-000093250000}"/>
    <cellStyle name="20% - Accent4 2 6 2 3 2 2 2" xfId="9721" xr:uid="{00000000-0005-0000-0000-000094250000}"/>
    <cellStyle name="20% - Accent4 2 6 2 3 2 3" xfId="9722" xr:uid="{00000000-0005-0000-0000-000095250000}"/>
    <cellStyle name="20% - Accent4 2 6 2 3 3" xfId="9723" xr:uid="{00000000-0005-0000-0000-000096250000}"/>
    <cellStyle name="20% - Accent4 2 6 2 3 3 2" xfId="9724" xr:uid="{00000000-0005-0000-0000-000097250000}"/>
    <cellStyle name="20% - Accent4 2 6 2 3 4" xfId="9725" xr:uid="{00000000-0005-0000-0000-000098250000}"/>
    <cellStyle name="20% - Accent4 2 6 2 4" xfId="9726" xr:uid="{00000000-0005-0000-0000-000099250000}"/>
    <cellStyle name="20% - Accent4 2 6 2 4 2" xfId="9727" xr:uid="{00000000-0005-0000-0000-00009A250000}"/>
    <cellStyle name="20% - Accent4 2 6 2 4 2 2" xfId="9728" xr:uid="{00000000-0005-0000-0000-00009B250000}"/>
    <cellStyle name="20% - Accent4 2 6 2 4 3" xfId="9729" xr:uid="{00000000-0005-0000-0000-00009C250000}"/>
    <cellStyle name="20% - Accent4 2 6 2 5" xfId="9730" xr:uid="{00000000-0005-0000-0000-00009D250000}"/>
    <cellStyle name="20% - Accent4 2 6 2 5 2" xfId="9731" xr:uid="{00000000-0005-0000-0000-00009E250000}"/>
    <cellStyle name="20% - Accent4 2 6 2 6" xfId="9732" xr:uid="{00000000-0005-0000-0000-00009F250000}"/>
    <cellStyle name="20% - Accent4 2 6 2 7" xfId="9733" xr:uid="{00000000-0005-0000-0000-0000A0250000}"/>
    <cellStyle name="20% - Accent4 2 6 3" xfId="9734" xr:uid="{00000000-0005-0000-0000-0000A1250000}"/>
    <cellStyle name="20% - Accent4 2 6 3 2" xfId="9735" xr:uid="{00000000-0005-0000-0000-0000A2250000}"/>
    <cellStyle name="20% - Accent4 2 6 3 2 2" xfId="9736" xr:uid="{00000000-0005-0000-0000-0000A3250000}"/>
    <cellStyle name="20% - Accent4 2 6 3 2 2 2" xfId="9737" xr:uid="{00000000-0005-0000-0000-0000A4250000}"/>
    <cellStyle name="20% - Accent4 2 6 3 2 2 2 2" xfId="9738" xr:uid="{00000000-0005-0000-0000-0000A5250000}"/>
    <cellStyle name="20% - Accent4 2 6 3 2 2 2 2 2" xfId="9739" xr:uid="{00000000-0005-0000-0000-0000A6250000}"/>
    <cellStyle name="20% - Accent4 2 6 3 2 2 2 3" xfId="9740" xr:uid="{00000000-0005-0000-0000-0000A7250000}"/>
    <cellStyle name="20% - Accent4 2 6 3 2 2 3" xfId="9741" xr:uid="{00000000-0005-0000-0000-0000A8250000}"/>
    <cellStyle name="20% - Accent4 2 6 3 2 2 3 2" xfId="9742" xr:uid="{00000000-0005-0000-0000-0000A9250000}"/>
    <cellStyle name="20% - Accent4 2 6 3 2 2 4" xfId="9743" xr:uid="{00000000-0005-0000-0000-0000AA250000}"/>
    <cellStyle name="20% - Accent4 2 6 3 2 3" xfId="9744" xr:uid="{00000000-0005-0000-0000-0000AB250000}"/>
    <cellStyle name="20% - Accent4 2 6 3 2 3 2" xfId="9745" xr:uid="{00000000-0005-0000-0000-0000AC250000}"/>
    <cellStyle name="20% - Accent4 2 6 3 2 3 2 2" xfId="9746" xr:uid="{00000000-0005-0000-0000-0000AD250000}"/>
    <cellStyle name="20% - Accent4 2 6 3 2 3 3" xfId="9747" xr:uid="{00000000-0005-0000-0000-0000AE250000}"/>
    <cellStyle name="20% - Accent4 2 6 3 2 4" xfId="9748" xr:uid="{00000000-0005-0000-0000-0000AF250000}"/>
    <cellStyle name="20% - Accent4 2 6 3 2 4 2" xfId="9749" xr:uid="{00000000-0005-0000-0000-0000B0250000}"/>
    <cellStyle name="20% - Accent4 2 6 3 2 5" xfId="9750" xr:uid="{00000000-0005-0000-0000-0000B1250000}"/>
    <cellStyle name="20% - Accent4 2 6 3 3" xfId="9751" xr:uid="{00000000-0005-0000-0000-0000B2250000}"/>
    <cellStyle name="20% - Accent4 2 6 3 3 2" xfId="9752" xr:uid="{00000000-0005-0000-0000-0000B3250000}"/>
    <cellStyle name="20% - Accent4 2 6 3 3 2 2" xfId="9753" xr:uid="{00000000-0005-0000-0000-0000B4250000}"/>
    <cellStyle name="20% - Accent4 2 6 3 3 2 2 2" xfId="9754" xr:uid="{00000000-0005-0000-0000-0000B5250000}"/>
    <cellStyle name="20% - Accent4 2 6 3 3 2 3" xfId="9755" xr:uid="{00000000-0005-0000-0000-0000B6250000}"/>
    <cellStyle name="20% - Accent4 2 6 3 3 3" xfId="9756" xr:uid="{00000000-0005-0000-0000-0000B7250000}"/>
    <cellStyle name="20% - Accent4 2 6 3 3 3 2" xfId="9757" xr:uid="{00000000-0005-0000-0000-0000B8250000}"/>
    <cellStyle name="20% - Accent4 2 6 3 3 4" xfId="9758" xr:uid="{00000000-0005-0000-0000-0000B9250000}"/>
    <cellStyle name="20% - Accent4 2 6 3 4" xfId="9759" xr:uid="{00000000-0005-0000-0000-0000BA250000}"/>
    <cellStyle name="20% - Accent4 2 6 3 4 2" xfId="9760" xr:uid="{00000000-0005-0000-0000-0000BB250000}"/>
    <cellStyle name="20% - Accent4 2 6 3 4 2 2" xfId="9761" xr:uid="{00000000-0005-0000-0000-0000BC250000}"/>
    <cellStyle name="20% - Accent4 2 6 3 4 3" xfId="9762" xr:uid="{00000000-0005-0000-0000-0000BD250000}"/>
    <cellStyle name="20% - Accent4 2 6 3 5" xfId="9763" xr:uid="{00000000-0005-0000-0000-0000BE250000}"/>
    <cellStyle name="20% - Accent4 2 6 3 5 2" xfId="9764" xr:uid="{00000000-0005-0000-0000-0000BF250000}"/>
    <cellStyle name="20% - Accent4 2 6 3 6" xfId="9765" xr:uid="{00000000-0005-0000-0000-0000C0250000}"/>
    <cellStyle name="20% - Accent4 2 6 3 7" xfId="9766" xr:uid="{00000000-0005-0000-0000-0000C1250000}"/>
    <cellStyle name="20% - Accent4 2 6 4" xfId="9767" xr:uid="{00000000-0005-0000-0000-0000C2250000}"/>
    <cellStyle name="20% - Accent4 2 6 4 2" xfId="9768" xr:uid="{00000000-0005-0000-0000-0000C3250000}"/>
    <cellStyle name="20% - Accent4 2 6 4 2 2" xfId="9769" xr:uid="{00000000-0005-0000-0000-0000C4250000}"/>
    <cellStyle name="20% - Accent4 2 6 4 2 2 2" xfId="9770" xr:uid="{00000000-0005-0000-0000-0000C5250000}"/>
    <cellStyle name="20% - Accent4 2 6 4 2 2 2 2" xfId="9771" xr:uid="{00000000-0005-0000-0000-0000C6250000}"/>
    <cellStyle name="20% - Accent4 2 6 4 2 2 3" xfId="9772" xr:uid="{00000000-0005-0000-0000-0000C7250000}"/>
    <cellStyle name="20% - Accent4 2 6 4 2 3" xfId="9773" xr:uid="{00000000-0005-0000-0000-0000C8250000}"/>
    <cellStyle name="20% - Accent4 2 6 4 2 3 2" xfId="9774" xr:uid="{00000000-0005-0000-0000-0000C9250000}"/>
    <cellStyle name="20% - Accent4 2 6 4 2 4" xfId="9775" xr:uid="{00000000-0005-0000-0000-0000CA250000}"/>
    <cellStyle name="20% - Accent4 2 6 4 3" xfId="9776" xr:uid="{00000000-0005-0000-0000-0000CB250000}"/>
    <cellStyle name="20% - Accent4 2 6 4 3 2" xfId="9777" xr:uid="{00000000-0005-0000-0000-0000CC250000}"/>
    <cellStyle name="20% - Accent4 2 6 4 3 2 2" xfId="9778" xr:uid="{00000000-0005-0000-0000-0000CD250000}"/>
    <cellStyle name="20% - Accent4 2 6 4 3 3" xfId="9779" xr:uid="{00000000-0005-0000-0000-0000CE250000}"/>
    <cellStyle name="20% - Accent4 2 6 4 4" xfId="9780" xr:uid="{00000000-0005-0000-0000-0000CF250000}"/>
    <cellStyle name="20% - Accent4 2 6 4 4 2" xfId="9781" xr:uid="{00000000-0005-0000-0000-0000D0250000}"/>
    <cellStyle name="20% - Accent4 2 6 4 5" xfId="9782" xr:uid="{00000000-0005-0000-0000-0000D1250000}"/>
    <cellStyle name="20% - Accent4 2 6 5" xfId="9783" xr:uid="{00000000-0005-0000-0000-0000D2250000}"/>
    <cellStyle name="20% - Accent4 2 6 5 2" xfId="9784" xr:uid="{00000000-0005-0000-0000-0000D3250000}"/>
    <cellStyle name="20% - Accent4 2 6 5 2 2" xfId="9785" xr:uid="{00000000-0005-0000-0000-0000D4250000}"/>
    <cellStyle name="20% - Accent4 2 6 5 2 2 2" xfId="9786" xr:uid="{00000000-0005-0000-0000-0000D5250000}"/>
    <cellStyle name="20% - Accent4 2 6 5 2 3" xfId="9787" xr:uid="{00000000-0005-0000-0000-0000D6250000}"/>
    <cellStyle name="20% - Accent4 2 6 5 3" xfId="9788" xr:uid="{00000000-0005-0000-0000-0000D7250000}"/>
    <cellStyle name="20% - Accent4 2 6 5 3 2" xfId="9789" xr:uid="{00000000-0005-0000-0000-0000D8250000}"/>
    <cellStyle name="20% - Accent4 2 6 5 4" xfId="9790" xr:uid="{00000000-0005-0000-0000-0000D9250000}"/>
    <cellStyle name="20% - Accent4 2 6 6" xfId="9791" xr:uid="{00000000-0005-0000-0000-0000DA250000}"/>
    <cellStyle name="20% - Accent4 2 6 6 2" xfId="9792" xr:uid="{00000000-0005-0000-0000-0000DB250000}"/>
    <cellStyle name="20% - Accent4 2 6 6 2 2" xfId="9793" xr:uid="{00000000-0005-0000-0000-0000DC250000}"/>
    <cellStyle name="20% - Accent4 2 6 6 3" xfId="9794" xr:uid="{00000000-0005-0000-0000-0000DD250000}"/>
    <cellStyle name="20% - Accent4 2 6 7" xfId="9795" xr:uid="{00000000-0005-0000-0000-0000DE250000}"/>
    <cellStyle name="20% - Accent4 2 6 7 2" xfId="9796" xr:uid="{00000000-0005-0000-0000-0000DF250000}"/>
    <cellStyle name="20% - Accent4 2 6 8" xfId="9797" xr:uid="{00000000-0005-0000-0000-0000E0250000}"/>
    <cellStyle name="20% - Accent4 2 6 9" xfId="9798" xr:uid="{00000000-0005-0000-0000-0000E1250000}"/>
    <cellStyle name="20% - Accent4 2 7" xfId="9799" xr:uid="{00000000-0005-0000-0000-0000E2250000}"/>
    <cellStyle name="20% - Accent4 2 7 2" xfId="9800" xr:uid="{00000000-0005-0000-0000-0000E3250000}"/>
    <cellStyle name="20% - Accent4 2 7 2 2" xfId="9801" xr:uid="{00000000-0005-0000-0000-0000E4250000}"/>
    <cellStyle name="20% - Accent4 2 7 2 2 2" xfId="9802" xr:uid="{00000000-0005-0000-0000-0000E5250000}"/>
    <cellStyle name="20% - Accent4 2 7 2 2 2 2" xfId="9803" xr:uid="{00000000-0005-0000-0000-0000E6250000}"/>
    <cellStyle name="20% - Accent4 2 7 2 2 2 2 2" xfId="9804" xr:uid="{00000000-0005-0000-0000-0000E7250000}"/>
    <cellStyle name="20% - Accent4 2 7 2 2 2 3" xfId="9805" xr:uid="{00000000-0005-0000-0000-0000E8250000}"/>
    <cellStyle name="20% - Accent4 2 7 2 2 3" xfId="9806" xr:uid="{00000000-0005-0000-0000-0000E9250000}"/>
    <cellStyle name="20% - Accent4 2 7 2 2 3 2" xfId="9807" xr:uid="{00000000-0005-0000-0000-0000EA250000}"/>
    <cellStyle name="20% - Accent4 2 7 2 2 4" xfId="9808" xr:uid="{00000000-0005-0000-0000-0000EB250000}"/>
    <cellStyle name="20% - Accent4 2 7 2 2 5" xfId="9809" xr:uid="{00000000-0005-0000-0000-0000EC250000}"/>
    <cellStyle name="20% - Accent4 2 7 2 3" xfId="9810" xr:uid="{00000000-0005-0000-0000-0000ED250000}"/>
    <cellStyle name="20% - Accent4 2 7 2 3 2" xfId="9811" xr:uid="{00000000-0005-0000-0000-0000EE250000}"/>
    <cellStyle name="20% - Accent4 2 7 2 3 2 2" xfId="9812" xr:uid="{00000000-0005-0000-0000-0000EF250000}"/>
    <cellStyle name="20% - Accent4 2 7 2 3 3" xfId="9813" xr:uid="{00000000-0005-0000-0000-0000F0250000}"/>
    <cellStyle name="20% - Accent4 2 7 2 4" xfId="9814" xr:uid="{00000000-0005-0000-0000-0000F1250000}"/>
    <cellStyle name="20% - Accent4 2 7 2 4 2" xfId="9815" xr:uid="{00000000-0005-0000-0000-0000F2250000}"/>
    <cellStyle name="20% - Accent4 2 7 2 5" xfId="9816" xr:uid="{00000000-0005-0000-0000-0000F3250000}"/>
    <cellStyle name="20% - Accent4 2 7 2 6" xfId="9817" xr:uid="{00000000-0005-0000-0000-0000F4250000}"/>
    <cellStyle name="20% - Accent4 2 7 3" xfId="9818" xr:uid="{00000000-0005-0000-0000-0000F5250000}"/>
    <cellStyle name="20% - Accent4 2 7 3 2" xfId="9819" xr:uid="{00000000-0005-0000-0000-0000F6250000}"/>
    <cellStyle name="20% - Accent4 2 7 3 2 2" xfId="9820" xr:uid="{00000000-0005-0000-0000-0000F7250000}"/>
    <cellStyle name="20% - Accent4 2 7 3 2 2 2" xfId="9821" xr:uid="{00000000-0005-0000-0000-0000F8250000}"/>
    <cellStyle name="20% - Accent4 2 7 3 2 3" xfId="9822" xr:uid="{00000000-0005-0000-0000-0000F9250000}"/>
    <cellStyle name="20% - Accent4 2 7 3 3" xfId="9823" xr:uid="{00000000-0005-0000-0000-0000FA250000}"/>
    <cellStyle name="20% - Accent4 2 7 3 3 2" xfId="9824" xr:uid="{00000000-0005-0000-0000-0000FB250000}"/>
    <cellStyle name="20% - Accent4 2 7 3 4" xfId="9825" xr:uid="{00000000-0005-0000-0000-0000FC250000}"/>
    <cellStyle name="20% - Accent4 2 7 3 5" xfId="9826" xr:uid="{00000000-0005-0000-0000-0000FD250000}"/>
    <cellStyle name="20% - Accent4 2 7 4" xfId="9827" xr:uid="{00000000-0005-0000-0000-0000FE250000}"/>
    <cellStyle name="20% - Accent4 2 7 4 2" xfId="9828" xr:uid="{00000000-0005-0000-0000-0000FF250000}"/>
    <cellStyle name="20% - Accent4 2 7 4 2 2" xfId="9829" xr:uid="{00000000-0005-0000-0000-000000260000}"/>
    <cellStyle name="20% - Accent4 2 7 4 3" xfId="9830" xr:uid="{00000000-0005-0000-0000-000001260000}"/>
    <cellStyle name="20% - Accent4 2 7 5" xfId="9831" xr:uid="{00000000-0005-0000-0000-000002260000}"/>
    <cellStyle name="20% - Accent4 2 7 5 2" xfId="9832" xr:uid="{00000000-0005-0000-0000-000003260000}"/>
    <cellStyle name="20% - Accent4 2 7 6" xfId="9833" xr:uid="{00000000-0005-0000-0000-000004260000}"/>
    <cellStyle name="20% - Accent4 2 7 7" xfId="9834" xr:uid="{00000000-0005-0000-0000-000005260000}"/>
    <cellStyle name="20% - Accent4 2 8" xfId="9835" xr:uid="{00000000-0005-0000-0000-000006260000}"/>
    <cellStyle name="20% - Accent4 2 8 2" xfId="9836" xr:uid="{00000000-0005-0000-0000-000007260000}"/>
    <cellStyle name="20% - Accent4 2 8 2 2" xfId="9837" xr:uid="{00000000-0005-0000-0000-000008260000}"/>
    <cellStyle name="20% - Accent4 2 8 2 2 2" xfId="9838" xr:uid="{00000000-0005-0000-0000-000009260000}"/>
    <cellStyle name="20% - Accent4 2 8 2 2 2 2" xfId="9839" xr:uid="{00000000-0005-0000-0000-00000A260000}"/>
    <cellStyle name="20% - Accent4 2 8 2 2 2 2 2" xfId="9840" xr:uid="{00000000-0005-0000-0000-00000B260000}"/>
    <cellStyle name="20% - Accent4 2 8 2 2 2 3" xfId="9841" xr:uid="{00000000-0005-0000-0000-00000C260000}"/>
    <cellStyle name="20% - Accent4 2 8 2 2 3" xfId="9842" xr:uid="{00000000-0005-0000-0000-00000D260000}"/>
    <cellStyle name="20% - Accent4 2 8 2 2 3 2" xfId="9843" xr:uid="{00000000-0005-0000-0000-00000E260000}"/>
    <cellStyle name="20% - Accent4 2 8 2 2 4" xfId="9844" xr:uid="{00000000-0005-0000-0000-00000F260000}"/>
    <cellStyle name="20% - Accent4 2 8 2 3" xfId="9845" xr:uid="{00000000-0005-0000-0000-000010260000}"/>
    <cellStyle name="20% - Accent4 2 8 2 3 2" xfId="9846" xr:uid="{00000000-0005-0000-0000-000011260000}"/>
    <cellStyle name="20% - Accent4 2 8 2 3 2 2" xfId="9847" xr:uid="{00000000-0005-0000-0000-000012260000}"/>
    <cellStyle name="20% - Accent4 2 8 2 3 3" xfId="9848" xr:uid="{00000000-0005-0000-0000-000013260000}"/>
    <cellStyle name="20% - Accent4 2 8 2 4" xfId="9849" xr:uid="{00000000-0005-0000-0000-000014260000}"/>
    <cellStyle name="20% - Accent4 2 8 2 4 2" xfId="9850" xr:uid="{00000000-0005-0000-0000-000015260000}"/>
    <cellStyle name="20% - Accent4 2 8 2 5" xfId="9851" xr:uid="{00000000-0005-0000-0000-000016260000}"/>
    <cellStyle name="20% - Accent4 2 8 2 6" xfId="9852" xr:uid="{00000000-0005-0000-0000-000017260000}"/>
    <cellStyle name="20% - Accent4 2 8 3" xfId="9853" xr:uid="{00000000-0005-0000-0000-000018260000}"/>
    <cellStyle name="20% - Accent4 2 8 3 2" xfId="9854" xr:uid="{00000000-0005-0000-0000-000019260000}"/>
    <cellStyle name="20% - Accent4 2 8 3 2 2" xfId="9855" xr:uid="{00000000-0005-0000-0000-00001A260000}"/>
    <cellStyle name="20% - Accent4 2 8 3 2 2 2" xfId="9856" xr:uid="{00000000-0005-0000-0000-00001B260000}"/>
    <cellStyle name="20% - Accent4 2 8 3 2 3" xfId="9857" xr:uid="{00000000-0005-0000-0000-00001C260000}"/>
    <cellStyle name="20% - Accent4 2 8 3 3" xfId="9858" xr:uid="{00000000-0005-0000-0000-00001D260000}"/>
    <cellStyle name="20% - Accent4 2 8 3 3 2" xfId="9859" xr:uid="{00000000-0005-0000-0000-00001E260000}"/>
    <cellStyle name="20% - Accent4 2 8 3 4" xfId="9860" xr:uid="{00000000-0005-0000-0000-00001F260000}"/>
    <cellStyle name="20% - Accent4 2 8 4" xfId="9861" xr:uid="{00000000-0005-0000-0000-000020260000}"/>
    <cellStyle name="20% - Accent4 2 8 4 2" xfId="9862" xr:uid="{00000000-0005-0000-0000-000021260000}"/>
    <cellStyle name="20% - Accent4 2 8 4 2 2" xfId="9863" xr:uid="{00000000-0005-0000-0000-000022260000}"/>
    <cellStyle name="20% - Accent4 2 8 4 3" xfId="9864" xr:uid="{00000000-0005-0000-0000-000023260000}"/>
    <cellStyle name="20% - Accent4 2 8 5" xfId="9865" xr:uid="{00000000-0005-0000-0000-000024260000}"/>
    <cellStyle name="20% - Accent4 2 8 5 2" xfId="9866" xr:uid="{00000000-0005-0000-0000-000025260000}"/>
    <cellStyle name="20% - Accent4 2 8 6" xfId="9867" xr:uid="{00000000-0005-0000-0000-000026260000}"/>
    <cellStyle name="20% - Accent4 2 8 7" xfId="9868" xr:uid="{00000000-0005-0000-0000-000027260000}"/>
    <cellStyle name="20% - Accent4 2 9" xfId="9869" xr:uid="{00000000-0005-0000-0000-000028260000}"/>
    <cellStyle name="20% - Accent4 2 9 2" xfId="9870" xr:uid="{00000000-0005-0000-0000-000029260000}"/>
    <cellStyle name="20% - Accent4 2 9 2 2" xfId="9871" xr:uid="{00000000-0005-0000-0000-00002A260000}"/>
    <cellStyle name="20% - Accent4 2 9 2 2 2" xfId="9872" xr:uid="{00000000-0005-0000-0000-00002B260000}"/>
    <cellStyle name="20% - Accent4 2 9 2 2 2 2" xfId="9873" xr:uid="{00000000-0005-0000-0000-00002C260000}"/>
    <cellStyle name="20% - Accent4 2 9 2 2 3" xfId="9874" xr:uid="{00000000-0005-0000-0000-00002D260000}"/>
    <cellStyle name="20% - Accent4 2 9 2 3" xfId="9875" xr:uid="{00000000-0005-0000-0000-00002E260000}"/>
    <cellStyle name="20% - Accent4 2 9 2 3 2" xfId="9876" xr:uid="{00000000-0005-0000-0000-00002F260000}"/>
    <cellStyle name="20% - Accent4 2 9 2 4" xfId="9877" xr:uid="{00000000-0005-0000-0000-000030260000}"/>
    <cellStyle name="20% - Accent4 2 9 3" xfId="9878" xr:uid="{00000000-0005-0000-0000-000031260000}"/>
    <cellStyle name="20% - Accent4 2 9 3 2" xfId="9879" xr:uid="{00000000-0005-0000-0000-000032260000}"/>
    <cellStyle name="20% - Accent4 2 9 3 2 2" xfId="9880" xr:uid="{00000000-0005-0000-0000-000033260000}"/>
    <cellStyle name="20% - Accent4 2 9 3 3" xfId="9881" xr:uid="{00000000-0005-0000-0000-000034260000}"/>
    <cellStyle name="20% - Accent4 2 9 4" xfId="9882" xr:uid="{00000000-0005-0000-0000-000035260000}"/>
    <cellStyle name="20% - Accent4 2 9 4 2" xfId="9883" xr:uid="{00000000-0005-0000-0000-000036260000}"/>
    <cellStyle name="20% - Accent4 2 9 5" xfId="9884" xr:uid="{00000000-0005-0000-0000-000037260000}"/>
    <cellStyle name="20% - Accent4 2 9 6" xfId="9885" xr:uid="{00000000-0005-0000-0000-000038260000}"/>
    <cellStyle name="20% - Accent4 3" xfId="9886" xr:uid="{00000000-0005-0000-0000-000039260000}"/>
    <cellStyle name="20% - Accent4 3 10" xfId="9887" xr:uid="{00000000-0005-0000-0000-00003A260000}"/>
    <cellStyle name="20% - Accent4 3 10 2" xfId="9888" xr:uid="{00000000-0005-0000-0000-00003B260000}"/>
    <cellStyle name="20% - Accent4 3 11" xfId="9889" xr:uid="{00000000-0005-0000-0000-00003C260000}"/>
    <cellStyle name="20% - Accent4 3 12" xfId="9890" xr:uid="{00000000-0005-0000-0000-00003D260000}"/>
    <cellStyle name="20% - Accent4 3 2" xfId="9891" xr:uid="{00000000-0005-0000-0000-00003E260000}"/>
    <cellStyle name="20% - Accent4 3 2 10" xfId="9892" xr:uid="{00000000-0005-0000-0000-00003F260000}"/>
    <cellStyle name="20% - Accent4 3 2 11" xfId="9893" xr:uid="{00000000-0005-0000-0000-000040260000}"/>
    <cellStyle name="20% - Accent4 3 2 2" xfId="9894" xr:uid="{00000000-0005-0000-0000-000041260000}"/>
    <cellStyle name="20% - Accent4 3 2 2 2" xfId="9895" xr:uid="{00000000-0005-0000-0000-000042260000}"/>
    <cellStyle name="20% - Accent4 3 2 2 2 2" xfId="9896" xr:uid="{00000000-0005-0000-0000-000043260000}"/>
    <cellStyle name="20% - Accent4 3 2 2 2 2 2" xfId="9897" xr:uid="{00000000-0005-0000-0000-000044260000}"/>
    <cellStyle name="20% - Accent4 3 2 2 2 2 2 2" xfId="9898" xr:uid="{00000000-0005-0000-0000-000045260000}"/>
    <cellStyle name="20% - Accent4 3 2 2 2 2 2 2 2" xfId="9899" xr:uid="{00000000-0005-0000-0000-000046260000}"/>
    <cellStyle name="20% - Accent4 3 2 2 2 2 2 2 2 2" xfId="9900" xr:uid="{00000000-0005-0000-0000-000047260000}"/>
    <cellStyle name="20% - Accent4 3 2 2 2 2 2 2 3" xfId="9901" xr:uid="{00000000-0005-0000-0000-000048260000}"/>
    <cellStyle name="20% - Accent4 3 2 2 2 2 2 3" xfId="9902" xr:uid="{00000000-0005-0000-0000-000049260000}"/>
    <cellStyle name="20% - Accent4 3 2 2 2 2 2 3 2" xfId="9903" xr:uid="{00000000-0005-0000-0000-00004A260000}"/>
    <cellStyle name="20% - Accent4 3 2 2 2 2 2 4" xfId="9904" xr:uid="{00000000-0005-0000-0000-00004B260000}"/>
    <cellStyle name="20% - Accent4 3 2 2 2 2 3" xfId="9905" xr:uid="{00000000-0005-0000-0000-00004C260000}"/>
    <cellStyle name="20% - Accent4 3 2 2 2 2 3 2" xfId="9906" xr:uid="{00000000-0005-0000-0000-00004D260000}"/>
    <cellStyle name="20% - Accent4 3 2 2 2 2 3 2 2" xfId="9907" xr:uid="{00000000-0005-0000-0000-00004E260000}"/>
    <cellStyle name="20% - Accent4 3 2 2 2 2 3 3" xfId="9908" xr:uid="{00000000-0005-0000-0000-00004F260000}"/>
    <cellStyle name="20% - Accent4 3 2 2 2 2 4" xfId="9909" xr:uid="{00000000-0005-0000-0000-000050260000}"/>
    <cellStyle name="20% - Accent4 3 2 2 2 2 4 2" xfId="9910" xr:uid="{00000000-0005-0000-0000-000051260000}"/>
    <cellStyle name="20% - Accent4 3 2 2 2 2 5" xfId="9911" xr:uid="{00000000-0005-0000-0000-000052260000}"/>
    <cellStyle name="20% - Accent4 3 2 2 2 3" xfId="9912" xr:uid="{00000000-0005-0000-0000-000053260000}"/>
    <cellStyle name="20% - Accent4 3 2 2 2 3 2" xfId="9913" xr:uid="{00000000-0005-0000-0000-000054260000}"/>
    <cellStyle name="20% - Accent4 3 2 2 2 3 2 2" xfId="9914" xr:uid="{00000000-0005-0000-0000-000055260000}"/>
    <cellStyle name="20% - Accent4 3 2 2 2 3 2 2 2" xfId="9915" xr:uid="{00000000-0005-0000-0000-000056260000}"/>
    <cellStyle name="20% - Accent4 3 2 2 2 3 2 3" xfId="9916" xr:uid="{00000000-0005-0000-0000-000057260000}"/>
    <cellStyle name="20% - Accent4 3 2 2 2 3 3" xfId="9917" xr:uid="{00000000-0005-0000-0000-000058260000}"/>
    <cellStyle name="20% - Accent4 3 2 2 2 3 3 2" xfId="9918" xr:uid="{00000000-0005-0000-0000-000059260000}"/>
    <cellStyle name="20% - Accent4 3 2 2 2 3 4" xfId="9919" xr:uid="{00000000-0005-0000-0000-00005A260000}"/>
    <cellStyle name="20% - Accent4 3 2 2 2 4" xfId="9920" xr:uid="{00000000-0005-0000-0000-00005B260000}"/>
    <cellStyle name="20% - Accent4 3 2 2 2 4 2" xfId="9921" xr:uid="{00000000-0005-0000-0000-00005C260000}"/>
    <cellStyle name="20% - Accent4 3 2 2 2 4 2 2" xfId="9922" xr:uid="{00000000-0005-0000-0000-00005D260000}"/>
    <cellStyle name="20% - Accent4 3 2 2 2 4 3" xfId="9923" xr:uid="{00000000-0005-0000-0000-00005E260000}"/>
    <cellStyle name="20% - Accent4 3 2 2 2 5" xfId="9924" xr:uid="{00000000-0005-0000-0000-00005F260000}"/>
    <cellStyle name="20% - Accent4 3 2 2 2 5 2" xfId="9925" xr:uid="{00000000-0005-0000-0000-000060260000}"/>
    <cellStyle name="20% - Accent4 3 2 2 2 6" xfId="9926" xr:uid="{00000000-0005-0000-0000-000061260000}"/>
    <cellStyle name="20% - Accent4 3 2 2 3" xfId="9927" xr:uid="{00000000-0005-0000-0000-000062260000}"/>
    <cellStyle name="20% - Accent4 3 2 2 3 2" xfId="9928" xr:uid="{00000000-0005-0000-0000-000063260000}"/>
    <cellStyle name="20% - Accent4 3 2 2 3 2 2" xfId="9929" xr:uid="{00000000-0005-0000-0000-000064260000}"/>
    <cellStyle name="20% - Accent4 3 2 2 3 2 2 2" xfId="9930" xr:uid="{00000000-0005-0000-0000-000065260000}"/>
    <cellStyle name="20% - Accent4 3 2 2 3 2 2 2 2" xfId="9931" xr:uid="{00000000-0005-0000-0000-000066260000}"/>
    <cellStyle name="20% - Accent4 3 2 2 3 2 2 2 2 2" xfId="9932" xr:uid="{00000000-0005-0000-0000-000067260000}"/>
    <cellStyle name="20% - Accent4 3 2 2 3 2 2 2 3" xfId="9933" xr:uid="{00000000-0005-0000-0000-000068260000}"/>
    <cellStyle name="20% - Accent4 3 2 2 3 2 2 3" xfId="9934" xr:uid="{00000000-0005-0000-0000-000069260000}"/>
    <cellStyle name="20% - Accent4 3 2 2 3 2 2 3 2" xfId="9935" xr:uid="{00000000-0005-0000-0000-00006A260000}"/>
    <cellStyle name="20% - Accent4 3 2 2 3 2 2 4" xfId="9936" xr:uid="{00000000-0005-0000-0000-00006B260000}"/>
    <cellStyle name="20% - Accent4 3 2 2 3 2 3" xfId="9937" xr:uid="{00000000-0005-0000-0000-00006C260000}"/>
    <cellStyle name="20% - Accent4 3 2 2 3 2 3 2" xfId="9938" xr:uid="{00000000-0005-0000-0000-00006D260000}"/>
    <cellStyle name="20% - Accent4 3 2 2 3 2 3 2 2" xfId="9939" xr:uid="{00000000-0005-0000-0000-00006E260000}"/>
    <cellStyle name="20% - Accent4 3 2 2 3 2 3 3" xfId="9940" xr:uid="{00000000-0005-0000-0000-00006F260000}"/>
    <cellStyle name="20% - Accent4 3 2 2 3 2 4" xfId="9941" xr:uid="{00000000-0005-0000-0000-000070260000}"/>
    <cellStyle name="20% - Accent4 3 2 2 3 2 4 2" xfId="9942" xr:uid="{00000000-0005-0000-0000-000071260000}"/>
    <cellStyle name="20% - Accent4 3 2 2 3 2 5" xfId="9943" xr:uid="{00000000-0005-0000-0000-000072260000}"/>
    <cellStyle name="20% - Accent4 3 2 2 3 3" xfId="9944" xr:uid="{00000000-0005-0000-0000-000073260000}"/>
    <cellStyle name="20% - Accent4 3 2 2 3 3 2" xfId="9945" xr:uid="{00000000-0005-0000-0000-000074260000}"/>
    <cellStyle name="20% - Accent4 3 2 2 3 3 2 2" xfId="9946" xr:uid="{00000000-0005-0000-0000-000075260000}"/>
    <cellStyle name="20% - Accent4 3 2 2 3 3 2 2 2" xfId="9947" xr:uid="{00000000-0005-0000-0000-000076260000}"/>
    <cellStyle name="20% - Accent4 3 2 2 3 3 2 3" xfId="9948" xr:uid="{00000000-0005-0000-0000-000077260000}"/>
    <cellStyle name="20% - Accent4 3 2 2 3 3 3" xfId="9949" xr:uid="{00000000-0005-0000-0000-000078260000}"/>
    <cellStyle name="20% - Accent4 3 2 2 3 3 3 2" xfId="9950" xr:uid="{00000000-0005-0000-0000-000079260000}"/>
    <cellStyle name="20% - Accent4 3 2 2 3 3 4" xfId="9951" xr:uid="{00000000-0005-0000-0000-00007A260000}"/>
    <cellStyle name="20% - Accent4 3 2 2 3 4" xfId="9952" xr:uid="{00000000-0005-0000-0000-00007B260000}"/>
    <cellStyle name="20% - Accent4 3 2 2 3 4 2" xfId="9953" xr:uid="{00000000-0005-0000-0000-00007C260000}"/>
    <cellStyle name="20% - Accent4 3 2 2 3 4 2 2" xfId="9954" xr:uid="{00000000-0005-0000-0000-00007D260000}"/>
    <cellStyle name="20% - Accent4 3 2 2 3 4 3" xfId="9955" xr:uid="{00000000-0005-0000-0000-00007E260000}"/>
    <cellStyle name="20% - Accent4 3 2 2 3 5" xfId="9956" xr:uid="{00000000-0005-0000-0000-00007F260000}"/>
    <cellStyle name="20% - Accent4 3 2 2 3 5 2" xfId="9957" xr:uid="{00000000-0005-0000-0000-000080260000}"/>
    <cellStyle name="20% - Accent4 3 2 2 3 6" xfId="9958" xr:uid="{00000000-0005-0000-0000-000081260000}"/>
    <cellStyle name="20% - Accent4 3 2 2 4" xfId="9959" xr:uid="{00000000-0005-0000-0000-000082260000}"/>
    <cellStyle name="20% - Accent4 3 2 2 4 2" xfId="9960" xr:uid="{00000000-0005-0000-0000-000083260000}"/>
    <cellStyle name="20% - Accent4 3 2 2 4 2 2" xfId="9961" xr:uid="{00000000-0005-0000-0000-000084260000}"/>
    <cellStyle name="20% - Accent4 3 2 2 4 2 2 2" xfId="9962" xr:uid="{00000000-0005-0000-0000-000085260000}"/>
    <cellStyle name="20% - Accent4 3 2 2 4 2 2 2 2" xfId="9963" xr:uid="{00000000-0005-0000-0000-000086260000}"/>
    <cellStyle name="20% - Accent4 3 2 2 4 2 2 3" xfId="9964" xr:uid="{00000000-0005-0000-0000-000087260000}"/>
    <cellStyle name="20% - Accent4 3 2 2 4 2 3" xfId="9965" xr:uid="{00000000-0005-0000-0000-000088260000}"/>
    <cellStyle name="20% - Accent4 3 2 2 4 2 3 2" xfId="9966" xr:uid="{00000000-0005-0000-0000-000089260000}"/>
    <cellStyle name="20% - Accent4 3 2 2 4 2 4" xfId="9967" xr:uid="{00000000-0005-0000-0000-00008A260000}"/>
    <cellStyle name="20% - Accent4 3 2 2 4 3" xfId="9968" xr:uid="{00000000-0005-0000-0000-00008B260000}"/>
    <cellStyle name="20% - Accent4 3 2 2 4 3 2" xfId="9969" xr:uid="{00000000-0005-0000-0000-00008C260000}"/>
    <cellStyle name="20% - Accent4 3 2 2 4 3 2 2" xfId="9970" xr:uid="{00000000-0005-0000-0000-00008D260000}"/>
    <cellStyle name="20% - Accent4 3 2 2 4 3 3" xfId="9971" xr:uid="{00000000-0005-0000-0000-00008E260000}"/>
    <cellStyle name="20% - Accent4 3 2 2 4 4" xfId="9972" xr:uid="{00000000-0005-0000-0000-00008F260000}"/>
    <cellStyle name="20% - Accent4 3 2 2 4 4 2" xfId="9973" xr:uid="{00000000-0005-0000-0000-000090260000}"/>
    <cellStyle name="20% - Accent4 3 2 2 4 5" xfId="9974" xr:uid="{00000000-0005-0000-0000-000091260000}"/>
    <cellStyle name="20% - Accent4 3 2 2 5" xfId="9975" xr:uid="{00000000-0005-0000-0000-000092260000}"/>
    <cellStyle name="20% - Accent4 3 2 2 5 2" xfId="9976" xr:uid="{00000000-0005-0000-0000-000093260000}"/>
    <cellStyle name="20% - Accent4 3 2 2 5 2 2" xfId="9977" xr:uid="{00000000-0005-0000-0000-000094260000}"/>
    <cellStyle name="20% - Accent4 3 2 2 5 2 2 2" xfId="9978" xr:uid="{00000000-0005-0000-0000-000095260000}"/>
    <cellStyle name="20% - Accent4 3 2 2 5 2 3" xfId="9979" xr:uid="{00000000-0005-0000-0000-000096260000}"/>
    <cellStyle name="20% - Accent4 3 2 2 5 3" xfId="9980" xr:uid="{00000000-0005-0000-0000-000097260000}"/>
    <cellStyle name="20% - Accent4 3 2 2 5 3 2" xfId="9981" xr:uid="{00000000-0005-0000-0000-000098260000}"/>
    <cellStyle name="20% - Accent4 3 2 2 5 4" xfId="9982" xr:uid="{00000000-0005-0000-0000-000099260000}"/>
    <cellStyle name="20% - Accent4 3 2 2 6" xfId="9983" xr:uid="{00000000-0005-0000-0000-00009A260000}"/>
    <cellStyle name="20% - Accent4 3 2 2 6 2" xfId="9984" xr:uid="{00000000-0005-0000-0000-00009B260000}"/>
    <cellStyle name="20% - Accent4 3 2 2 6 2 2" xfId="9985" xr:uid="{00000000-0005-0000-0000-00009C260000}"/>
    <cellStyle name="20% - Accent4 3 2 2 6 3" xfId="9986" xr:uid="{00000000-0005-0000-0000-00009D260000}"/>
    <cellStyle name="20% - Accent4 3 2 2 7" xfId="9987" xr:uid="{00000000-0005-0000-0000-00009E260000}"/>
    <cellStyle name="20% - Accent4 3 2 2 7 2" xfId="9988" xr:uid="{00000000-0005-0000-0000-00009F260000}"/>
    <cellStyle name="20% - Accent4 3 2 2 8" xfId="9989" xr:uid="{00000000-0005-0000-0000-0000A0260000}"/>
    <cellStyle name="20% - Accent4 3 2 2 9" xfId="9990" xr:uid="{00000000-0005-0000-0000-0000A1260000}"/>
    <cellStyle name="20% - Accent4 3 2 3" xfId="9991" xr:uid="{00000000-0005-0000-0000-0000A2260000}"/>
    <cellStyle name="20% - Accent4 3 2 3 2" xfId="9992" xr:uid="{00000000-0005-0000-0000-0000A3260000}"/>
    <cellStyle name="20% - Accent4 3 2 3 2 2" xfId="9993" xr:uid="{00000000-0005-0000-0000-0000A4260000}"/>
    <cellStyle name="20% - Accent4 3 2 3 2 2 2" xfId="9994" xr:uid="{00000000-0005-0000-0000-0000A5260000}"/>
    <cellStyle name="20% - Accent4 3 2 3 2 2 2 2" xfId="9995" xr:uid="{00000000-0005-0000-0000-0000A6260000}"/>
    <cellStyle name="20% - Accent4 3 2 3 2 2 2 2 2" xfId="9996" xr:uid="{00000000-0005-0000-0000-0000A7260000}"/>
    <cellStyle name="20% - Accent4 3 2 3 2 2 2 2 2 2" xfId="9997" xr:uid="{00000000-0005-0000-0000-0000A8260000}"/>
    <cellStyle name="20% - Accent4 3 2 3 2 2 2 2 3" xfId="9998" xr:uid="{00000000-0005-0000-0000-0000A9260000}"/>
    <cellStyle name="20% - Accent4 3 2 3 2 2 2 3" xfId="9999" xr:uid="{00000000-0005-0000-0000-0000AA260000}"/>
    <cellStyle name="20% - Accent4 3 2 3 2 2 2 3 2" xfId="10000" xr:uid="{00000000-0005-0000-0000-0000AB260000}"/>
    <cellStyle name="20% - Accent4 3 2 3 2 2 2 4" xfId="10001" xr:uid="{00000000-0005-0000-0000-0000AC260000}"/>
    <cellStyle name="20% - Accent4 3 2 3 2 2 3" xfId="10002" xr:uid="{00000000-0005-0000-0000-0000AD260000}"/>
    <cellStyle name="20% - Accent4 3 2 3 2 2 3 2" xfId="10003" xr:uid="{00000000-0005-0000-0000-0000AE260000}"/>
    <cellStyle name="20% - Accent4 3 2 3 2 2 3 2 2" xfId="10004" xr:uid="{00000000-0005-0000-0000-0000AF260000}"/>
    <cellStyle name="20% - Accent4 3 2 3 2 2 3 3" xfId="10005" xr:uid="{00000000-0005-0000-0000-0000B0260000}"/>
    <cellStyle name="20% - Accent4 3 2 3 2 2 4" xfId="10006" xr:uid="{00000000-0005-0000-0000-0000B1260000}"/>
    <cellStyle name="20% - Accent4 3 2 3 2 2 4 2" xfId="10007" xr:uid="{00000000-0005-0000-0000-0000B2260000}"/>
    <cellStyle name="20% - Accent4 3 2 3 2 2 5" xfId="10008" xr:uid="{00000000-0005-0000-0000-0000B3260000}"/>
    <cellStyle name="20% - Accent4 3 2 3 2 3" xfId="10009" xr:uid="{00000000-0005-0000-0000-0000B4260000}"/>
    <cellStyle name="20% - Accent4 3 2 3 2 3 2" xfId="10010" xr:uid="{00000000-0005-0000-0000-0000B5260000}"/>
    <cellStyle name="20% - Accent4 3 2 3 2 3 2 2" xfId="10011" xr:uid="{00000000-0005-0000-0000-0000B6260000}"/>
    <cellStyle name="20% - Accent4 3 2 3 2 3 2 2 2" xfId="10012" xr:uid="{00000000-0005-0000-0000-0000B7260000}"/>
    <cellStyle name="20% - Accent4 3 2 3 2 3 2 3" xfId="10013" xr:uid="{00000000-0005-0000-0000-0000B8260000}"/>
    <cellStyle name="20% - Accent4 3 2 3 2 3 3" xfId="10014" xr:uid="{00000000-0005-0000-0000-0000B9260000}"/>
    <cellStyle name="20% - Accent4 3 2 3 2 3 3 2" xfId="10015" xr:uid="{00000000-0005-0000-0000-0000BA260000}"/>
    <cellStyle name="20% - Accent4 3 2 3 2 3 4" xfId="10016" xr:uid="{00000000-0005-0000-0000-0000BB260000}"/>
    <cellStyle name="20% - Accent4 3 2 3 2 4" xfId="10017" xr:uid="{00000000-0005-0000-0000-0000BC260000}"/>
    <cellStyle name="20% - Accent4 3 2 3 2 4 2" xfId="10018" xr:uid="{00000000-0005-0000-0000-0000BD260000}"/>
    <cellStyle name="20% - Accent4 3 2 3 2 4 2 2" xfId="10019" xr:uid="{00000000-0005-0000-0000-0000BE260000}"/>
    <cellStyle name="20% - Accent4 3 2 3 2 4 3" xfId="10020" xr:uid="{00000000-0005-0000-0000-0000BF260000}"/>
    <cellStyle name="20% - Accent4 3 2 3 2 5" xfId="10021" xr:uid="{00000000-0005-0000-0000-0000C0260000}"/>
    <cellStyle name="20% - Accent4 3 2 3 2 5 2" xfId="10022" xr:uid="{00000000-0005-0000-0000-0000C1260000}"/>
    <cellStyle name="20% - Accent4 3 2 3 2 6" xfId="10023" xr:uid="{00000000-0005-0000-0000-0000C2260000}"/>
    <cellStyle name="20% - Accent4 3 2 3 2 7" xfId="10024" xr:uid="{00000000-0005-0000-0000-0000C3260000}"/>
    <cellStyle name="20% - Accent4 3 2 3 3" xfId="10025" xr:uid="{00000000-0005-0000-0000-0000C4260000}"/>
    <cellStyle name="20% - Accent4 3 2 3 3 2" xfId="10026" xr:uid="{00000000-0005-0000-0000-0000C5260000}"/>
    <cellStyle name="20% - Accent4 3 2 3 3 2 2" xfId="10027" xr:uid="{00000000-0005-0000-0000-0000C6260000}"/>
    <cellStyle name="20% - Accent4 3 2 3 3 2 2 2" xfId="10028" xr:uid="{00000000-0005-0000-0000-0000C7260000}"/>
    <cellStyle name="20% - Accent4 3 2 3 3 2 2 2 2" xfId="10029" xr:uid="{00000000-0005-0000-0000-0000C8260000}"/>
    <cellStyle name="20% - Accent4 3 2 3 3 2 2 2 2 2" xfId="10030" xr:uid="{00000000-0005-0000-0000-0000C9260000}"/>
    <cellStyle name="20% - Accent4 3 2 3 3 2 2 2 3" xfId="10031" xr:uid="{00000000-0005-0000-0000-0000CA260000}"/>
    <cellStyle name="20% - Accent4 3 2 3 3 2 2 3" xfId="10032" xr:uid="{00000000-0005-0000-0000-0000CB260000}"/>
    <cellStyle name="20% - Accent4 3 2 3 3 2 2 3 2" xfId="10033" xr:uid="{00000000-0005-0000-0000-0000CC260000}"/>
    <cellStyle name="20% - Accent4 3 2 3 3 2 2 4" xfId="10034" xr:uid="{00000000-0005-0000-0000-0000CD260000}"/>
    <cellStyle name="20% - Accent4 3 2 3 3 2 3" xfId="10035" xr:uid="{00000000-0005-0000-0000-0000CE260000}"/>
    <cellStyle name="20% - Accent4 3 2 3 3 2 3 2" xfId="10036" xr:uid="{00000000-0005-0000-0000-0000CF260000}"/>
    <cellStyle name="20% - Accent4 3 2 3 3 2 3 2 2" xfId="10037" xr:uid="{00000000-0005-0000-0000-0000D0260000}"/>
    <cellStyle name="20% - Accent4 3 2 3 3 2 3 3" xfId="10038" xr:uid="{00000000-0005-0000-0000-0000D1260000}"/>
    <cellStyle name="20% - Accent4 3 2 3 3 2 4" xfId="10039" xr:uid="{00000000-0005-0000-0000-0000D2260000}"/>
    <cellStyle name="20% - Accent4 3 2 3 3 2 4 2" xfId="10040" xr:uid="{00000000-0005-0000-0000-0000D3260000}"/>
    <cellStyle name="20% - Accent4 3 2 3 3 2 5" xfId="10041" xr:uid="{00000000-0005-0000-0000-0000D4260000}"/>
    <cellStyle name="20% - Accent4 3 2 3 3 3" xfId="10042" xr:uid="{00000000-0005-0000-0000-0000D5260000}"/>
    <cellStyle name="20% - Accent4 3 2 3 3 3 2" xfId="10043" xr:uid="{00000000-0005-0000-0000-0000D6260000}"/>
    <cellStyle name="20% - Accent4 3 2 3 3 3 2 2" xfId="10044" xr:uid="{00000000-0005-0000-0000-0000D7260000}"/>
    <cellStyle name="20% - Accent4 3 2 3 3 3 2 2 2" xfId="10045" xr:uid="{00000000-0005-0000-0000-0000D8260000}"/>
    <cellStyle name="20% - Accent4 3 2 3 3 3 2 3" xfId="10046" xr:uid="{00000000-0005-0000-0000-0000D9260000}"/>
    <cellStyle name="20% - Accent4 3 2 3 3 3 3" xfId="10047" xr:uid="{00000000-0005-0000-0000-0000DA260000}"/>
    <cellStyle name="20% - Accent4 3 2 3 3 3 3 2" xfId="10048" xr:uid="{00000000-0005-0000-0000-0000DB260000}"/>
    <cellStyle name="20% - Accent4 3 2 3 3 3 4" xfId="10049" xr:uid="{00000000-0005-0000-0000-0000DC260000}"/>
    <cellStyle name="20% - Accent4 3 2 3 3 4" xfId="10050" xr:uid="{00000000-0005-0000-0000-0000DD260000}"/>
    <cellStyle name="20% - Accent4 3 2 3 3 4 2" xfId="10051" xr:uid="{00000000-0005-0000-0000-0000DE260000}"/>
    <cellStyle name="20% - Accent4 3 2 3 3 4 2 2" xfId="10052" xr:uid="{00000000-0005-0000-0000-0000DF260000}"/>
    <cellStyle name="20% - Accent4 3 2 3 3 4 3" xfId="10053" xr:uid="{00000000-0005-0000-0000-0000E0260000}"/>
    <cellStyle name="20% - Accent4 3 2 3 3 5" xfId="10054" xr:uid="{00000000-0005-0000-0000-0000E1260000}"/>
    <cellStyle name="20% - Accent4 3 2 3 3 5 2" xfId="10055" xr:uid="{00000000-0005-0000-0000-0000E2260000}"/>
    <cellStyle name="20% - Accent4 3 2 3 3 6" xfId="10056" xr:uid="{00000000-0005-0000-0000-0000E3260000}"/>
    <cellStyle name="20% - Accent4 3 2 3 3 7" xfId="10057" xr:uid="{00000000-0005-0000-0000-0000E4260000}"/>
    <cellStyle name="20% - Accent4 3 2 3 4" xfId="10058" xr:uid="{00000000-0005-0000-0000-0000E5260000}"/>
    <cellStyle name="20% - Accent4 3 2 3 4 2" xfId="10059" xr:uid="{00000000-0005-0000-0000-0000E6260000}"/>
    <cellStyle name="20% - Accent4 3 2 3 4 2 2" xfId="10060" xr:uid="{00000000-0005-0000-0000-0000E7260000}"/>
    <cellStyle name="20% - Accent4 3 2 3 4 2 2 2" xfId="10061" xr:uid="{00000000-0005-0000-0000-0000E8260000}"/>
    <cellStyle name="20% - Accent4 3 2 3 4 2 2 2 2" xfId="10062" xr:uid="{00000000-0005-0000-0000-0000E9260000}"/>
    <cellStyle name="20% - Accent4 3 2 3 4 2 2 3" xfId="10063" xr:uid="{00000000-0005-0000-0000-0000EA260000}"/>
    <cellStyle name="20% - Accent4 3 2 3 4 2 3" xfId="10064" xr:uid="{00000000-0005-0000-0000-0000EB260000}"/>
    <cellStyle name="20% - Accent4 3 2 3 4 2 3 2" xfId="10065" xr:uid="{00000000-0005-0000-0000-0000EC260000}"/>
    <cellStyle name="20% - Accent4 3 2 3 4 2 4" xfId="10066" xr:uid="{00000000-0005-0000-0000-0000ED260000}"/>
    <cellStyle name="20% - Accent4 3 2 3 4 3" xfId="10067" xr:uid="{00000000-0005-0000-0000-0000EE260000}"/>
    <cellStyle name="20% - Accent4 3 2 3 4 3 2" xfId="10068" xr:uid="{00000000-0005-0000-0000-0000EF260000}"/>
    <cellStyle name="20% - Accent4 3 2 3 4 3 2 2" xfId="10069" xr:uid="{00000000-0005-0000-0000-0000F0260000}"/>
    <cellStyle name="20% - Accent4 3 2 3 4 3 3" xfId="10070" xr:uid="{00000000-0005-0000-0000-0000F1260000}"/>
    <cellStyle name="20% - Accent4 3 2 3 4 4" xfId="10071" xr:uid="{00000000-0005-0000-0000-0000F2260000}"/>
    <cellStyle name="20% - Accent4 3 2 3 4 4 2" xfId="10072" xr:uid="{00000000-0005-0000-0000-0000F3260000}"/>
    <cellStyle name="20% - Accent4 3 2 3 4 5" xfId="10073" xr:uid="{00000000-0005-0000-0000-0000F4260000}"/>
    <cellStyle name="20% - Accent4 3 2 3 5" xfId="10074" xr:uid="{00000000-0005-0000-0000-0000F5260000}"/>
    <cellStyle name="20% - Accent4 3 2 3 5 2" xfId="10075" xr:uid="{00000000-0005-0000-0000-0000F6260000}"/>
    <cellStyle name="20% - Accent4 3 2 3 5 2 2" xfId="10076" xr:uid="{00000000-0005-0000-0000-0000F7260000}"/>
    <cellStyle name="20% - Accent4 3 2 3 5 2 2 2" xfId="10077" xr:uid="{00000000-0005-0000-0000-0000F8260000}"/>
    <cellStyle name="20% - Accent4 3 2 3 5 2 3" xfId="10078" xr:uid="{00000000-0005-0000-0000-0000F9260000}"/>
    <cellStyle name="20% - Accent4 3 2 3 5 3" xfId="10079" xr:uid="{00000000-0005-0000-0000-0000FA260000}"/>
    <cellStyle name="20% - Accent4 3 2 3 5 3 2" xfId="10080" xr:uid="{00000000-0005-0000-0000-0000FB260000}"/>
    <cellStyle name="20% - Accent4 3 2 3 5 4" xfId="10081" xr:uid="{00000000-0005-0000-0000-0000FC260000}"/>
    <cellStyle name="20% - Accent4 3 2 3 6" xfId="10082" xr:uid="{00000000-0005-0000-0000-0000FD260000}"/>
    <cellStyle name="20% - Accent4 3 2 3 6 2" xfId="10083" xr:uid="{00000000-0005-0000-0000-0000FE260000}"/>
    <cellStyle name="20% - Accent4 3 2 3 6 2 2" xfId="10084" xr:uid="{00000000-0005-0000-0000-0000FF260000}"/>
    <cellStyle name="20% - Accent4 3 2 3 6 3" xfId="10085" xr:uid="{00000000-0005-0000-0000-000000270000}"/>
    <cellStyle name="20% - Accent4 3 2 3 7" xfId="10086" xr:uid="{00000000-0005-0000-0000-000001270000}"/>
    <cellStyle name="20% - Accent4 3 2 3 7 2" xfId="10087" xr:uid="{00000000-0005-0000-0000-000002270000}"/>
    <cellStyle name="20% - Accent4 3 2 3 8" xfId="10088" xr:uid="{00000000-0005-0000-0000-000003270000}"/>
    <cellStyle name="20% - Accent4 3 2 3 9" xfId="10089" xr:uid="{00000000-0005-0000-0000-000004270000}"/>
    <cellStyle name="20% - Accent4 3 2 4" xfId="10090" xr:uid="{00000000-0005-0000-0000-000005270000}"/>
    <cellStyle name="20% - Accent4 3 2 4 2" xfId="10091" xr:uid="{00000000-0005-0000-0000-000006270000}"/>
    <cellStyle name="20% - Accent4 3 2 4 2 2" xfId="10092" xr:uid="{00000000-0005-0000-0000-000007270000}"/>
    <cellStyle name="20% - Accent4 3 2 4 2 2 2" xfId="10093" xr:uid="{00000000-0005-0000-0000-000008270000}"/>
    <cellStyle name="20% - Accent4 3 2 4 2 2 2 2" xfId="10094" xr:uid="{00000000-0005-0000-0000-000009270000}"/>
    <cellStyle name="20% - Accent4 3 2 4 2 2 2 2 2" xfId="10095" xr:uid="{00000000-0005-0000-0000-00000A270000}"/>
    <cellStyle name="20% - Accent4 3 2 4 2 2 2 3" xfId="10096" xr:uid="{00000000-0005-0000-0000-00000B270000}"/>
    <cellStyle name="20% - Accent4 3 2 4 2 2 3" xfId="10097" xr:uid="{00000000-0005-0000-0000-00000C270000}"/>
    <cellStyle name="20% - Accent4 3 2 4 2 2 3 2" xfId="10098" xr:uid="{00000000-0005-0000-0000-00000D270000}"/>
    <cellStyle name="20% - Accent4 3 2 4 2 2 4" xfId="10099" xr:uid="{00000000-0005-0000-0000-00000E270000}"/>
    <cellStyle name="20% - Accent4 3 2 4 2 3" xfId="10100" xr:uid="{00000000-0005-0000-0000-00000F270000}"/>
    <cellStyle name="20% - Accent4 3 2 4 2 3 2" xfId="10101" xr:uid="{00000000-0005-0000-0000-000010270000}"/>
    <cellStyle name="20% - Accent4 3 2 4 2 3 2 2" xfId="10102" xr:uid="{00000000-0005-0000-0000-000011270000}"/>
    <cellStyle name="20% - Accent4 3 2 4 2 3 3" xfId="10103" xr:uid="{00000000-0005-0000-0000-000012270000}"/>
    <cellStyle name="20% - Accent4 3 2 4 2 4" xfId="10104" xr:uid="{00000000-0005-0000-0000-000013270000}"/>
    <cellStyle name="20% - Accent4 3 2 4 2 4 2" xfId="10105" xr:uid="{00000000-0005-0000-0000-000014270000}"/>
    <cellStyle name="20% - Accent4 3 2 4 2 5" xfId="10106" xr:uid="{00000000-0005-0000-0000-000015270000}"/>
    <cellStyle name="20% - Accent4 3 2 4 3" xfId="10107" xr:uid="{00000000-0005-0000-0000-000016270000}"/>
    <cellStyle name="20% - Accent4 3 2 4 3 2" xfId="10108" xr:uid="{00000000-0005-0000-0000-000017270000}"/>
    <cellStyle name="20% - Accent4 3 2 4 3 2 2" xfId="10109" xr:uid="{00000000-0005-0000-0000-000018270000}"/>
    <cellStyle name="20% - Accent4 3 2 4 3 2 2 2" xfId="10110" xr:uid="{00000000-0005-0000-0000-000019270000}"/>
    <cellStyle name="20% - Accent4 3 2 4 3 2 3" xfId="10111" xr:uid="{00000000-0005-0000-0000-00001A270000}"/>
    <cellStyle name="20% - Accent4 3 2 4 3 3" xfId="10112" xr:uid="{00000000-0005-0000-0000-00001B270000}"/>
    <cellStyle name="20% - Accent4 3 2 4 3 3 2" xfId="10113" xr:uid="{00000000-0005-0000-0000-00001C270000}"/>
    <cellStyle name="20% - Accent4 3 2 4 3 4" xfId="10114" xr:uid="{00000000-0005-0000-0000-00001D270000}"/>
    <cellStyle name="20% - Accent4 3 2 4 4" xfId="10115" xr:uid="{00000000-0005-0000-0000-00001E270000}"/>
    <cellStyle name="20% - Accent4 3 2 4 4 2" xfId="10116" xr:uid="{00000000-0005-0000-0000-00001F270000}"/>
    <cellStyle name="20% - Accent4 3 2 4 4 2 2" xfId="10117" xr:uid="{00000000-0005-0000-0000-000020270000}"/>
    <cellStyle name="20% - Accent4 3 2 4 4 3" xfId="10118" xr:uid="{00000000-0005-0000-0000-000021270000}"/>
    <cellStyle name="20% - Accent4 3 2 4 5" xfId="10119" xr:uid="{00000000-0005-0000-0000-000022270000}"/>
    <cellStyle name="20% - Accent4 3 2 4 5 2" xfId="10120" xr:uid="{00000000-0005-0000-0000-000023270000}"/>
    <cellStyle name="20% - Accent4 3 2 4 6" xfId="10121" xr:uid="{00000000-0005-0000-0000-000024270000}"/>
    <cellStyle name="20% - Accent4 3 2 4 7" xfId="10122" xr:uid="{00000000-0005-0000-0000-000025270000}"/>
    <cellStyle name="20% - Accent4 3 2 5" xfId="10123" xr:uid="{00000000-0005-0000-0000-000026270000}"/>
    <cellStyle name="20% - Accent4 3 2 5 2" xfId="10124" xr:uid="{00000000-0005-0000-0000-000027270000}"/>
    <cellStyle name="20% - Accent4 3 2 5 2 2" xfId="10125" xr:uid="{00000000-0005-0000-0000-000028270000}"/>
    <cellStyle name="20% - Accent4 3 2 5 2 2 2" xfId="10126" xr:uid="{00000000-0005-0000-0000-000029270000}"/>
    <cellStyle name="20% - Accent4 3 2 5 2 2 2 2" xfId="10127" xr:uid="{00000000-0005-0000-0000-00002A270000}"/>
    <cellStyle name="20% - Accent4 3 2 5 2 2 2 2 2" xfId="10128" xr:uid="{00000000-0005-0000-0000-00002B270000}"/>
    <cellStyle name="20% - Accent4 3 2 5 2 2 2 3" xfId="10129" xr:uid="{00000000-0005-0000-0000-00002C270000}"/>
    <cellStyle name="20% - Accent4 3 2 5 2 2 3" xfId="10130" xr:uid="{00000000-0005-0000-0000-00002D270000}"/>
    <cellStyle name="20% - Accent4 3 2 5 2 2 3 2" xfId="10131" xr:uid="{00000000-0005-0000-0000-00002E270000}"/>
    <cellStyle name="20% - Accent4 3 2 5 2 2 4" xfId="10132" xr:uid="{00000000-0005-0000-0000-00002F270000}"/>
    <cellStyle name="20% - Accent4 3 2 5 2 3" xfId="10133" xr:uid="{00000000-0005-0000-0000-000030270000}"/>
    <cellStyle name="20% - Accent4 3 2 5 2 3 2" xfId="10134" xr:uid="{00000000-0005-0000-0000-000031270000}"/>
    <cellStyle name="20% - Accent4 3 2 5 2 3 2 2" xfId="10135" xr:uid="{00000000-0005-0000-0000-000032270000}"/>
    <cellStyle name="20% - Accent4 3 2 5 2 3 3" xfId="10136" xr:uid="{00000000-0005-0000-0000-000033270000}"/>
    <cellStyle name="20% - Accent4 3 2 5 2 4" xfId="10137" xr:uid="{00000000-0005-0000-0000-000034270000}"/>
    <cellStyle name="20% - Accent4 3 2 5 2 4 2" xfId="10138" xr:uid="{00000000-0005-0000-0000-000035270000}"/>
    <cellStyle name="20% - Accent4 3 2 5 2 5" xfId="10139" xr:uid="{00000000-0005-0000-0000-000036270000}"/>
    <cellStyle name="20% - Accent4 3 2 5 3" xfId="10140" xr:uid="{00000000-0005-0000-0000-000037270000}"/>
    <cellStyle name="20% - Accent4 3 2 5 3 2" xfId="10141" xr:uid="{00000000-0005-0000-0000-000038270000}"/>
    <cellStyle name="20% - Accent4 3 2 5 3 2 2" xfId="10142" xr:uid="{00000000-0005-0000-0000-000039270000}"/>
    <cellStyle name="20% - Accent4 3 2 5 3 2 2 2" xfId="10143" xr:uid="{00000000-0005-0000-0000-00003A270000}"/>
    <cellStyle name="20% - Accent4 3 2 5 3 2 3" xfId="10144" xr:uid="{00000000-0005-0000-0000-00003B270000}"/>
    <cellStyle name="20% - Accent4 3 2 5 3 3" xfId="10145" xr:uid="{00000000-0005-0000-0000-00003C270000}"/>
    <cellStyle name="20% - Accent4 3 2 5 3 3 2" xfId="10146" xr:uid="{00000000-0005-0000-0000-00003D270000}"/>
    <cellStyle name="20% - Accent4 3 2 5 3 4" xfId="10147" xr:uid="{00000000-0005-0000-0000-00003E270000}"/>
    <cellStyle name="20% - Accent4 3 2 5 4" xfId="10148" xr:uid="{00000000-0005-0000-0000-00003F270000}"/>
    <cellStyle name="20% - Accent4 3 2 5 4 2" xfId="10149" xr:uid="{00000000-0005-0000-0000-000040270000}"/>
    <cellStyle name="20% - Accent4 3 2 5 4 2 2" xfId="10150" xr:uid="{00000000-0005-0000-0000-000041270000}"/>
    <cellStyle name="20% - Accent4 3 2 5 4 3" xfId="10151" xr:uid="{00000000-0005-0000-0000-000042270000}"/>
    <cellStyle name="20% - Accent4 3 2 5 5" xfId="10152" xr:uid="{00000000-0005-0000-0000-000043270000}"/>
    <cellStyle name="20% - Accent4 3 2 5 5 2" xfId="10153" xr:uid="{00000000-0005-0000-0000-000044270000}"/>
    <cellStyle name="20% - Accent4 3 2 5 6" xfId="10154" xr:uid="{00000000-0005-0000-0000-000045270000}"/>
    <cellStyle name="20% - Accent4 3 2 5 7" xfId="10155" xr:uid="{00000000-0005-0000-0000-000046270000}"/>
    <cellStyle name="20% - Accent4 3 2 6" xfId="10156" xr:uid="{00000000-0005-0000-0000-000047270000}"/>
    <cellStyle name="20% - Accent4 3 2 6 2" xfId="10157" xr:uid="{00000000-0005-0000-0000-000048270000}"/>
    <cellStyle name="20% - Accent4 3 2 6 2 2" xfId="10158" xr:uid="{00000000-0005-0000-0000-000049270000}"/>
    <cellStyle name="20% - Accent4 3 2 6 2 2 2" xfId="10159" xr:uid="{00000000-0005-0000-0000-00004A270000}"/>
    <cellStyle name="20% - Accent4 3 2 6 2 2 2 2" xfId="10160" xr:uid="{00000000-0005-0000-0000-00004B270000}"/>
    <cellStyle name="20% - Accent4 3 2 6 2 2 3" xfId="10161" xr:uid="{00000000-0005-0000-0000-00004C270000}"/>
    <cellStyle name="20% - Accent4 3 2 6 2 3" xfId="10162" xr:uid="{00000000-0005-0000-0000-00004D270000}"/>
    <cellStyle name="20% - Accent4 3 2 6 2 3 2" xfId="10163" xr:uid="{00000000-0005-0000-0000-00004E270000}"/>
    <cellStyle name="20% - Accent4 3 2 6 2 4" xfId="10164" xr:uid="{00000000-0005-0000-0000-00004F270000}"/>
    <cellStyle name="20% - Accent4 3 2 6 3" xfId="10165" xr:uid="{00000000-0005-0000-0000-000050270000}"/>
    <cellStyle name="20% - Accent4 3 2 6 3 2" xfId="10166" xr:uid="{00000000-0005-0000-0000-000051270000}"/>
    <cellStyle name="20% - Accent4 3 2 6 3 2 2" xfId="10167" xr:uid="{00000000-0005-0000-0000-000052270000}"/>
    <cellStyle name="20% - Accent4 3 2 6 3 3" xfId="10168" xr:uid="{00000000-0005-0000-0000-000053270000}"/>
    <cellStyle name="20% - Accent4 3 2 6 4" xfId="10169" xr:uid="{00000000-0005-0000-0000-000054270000}"/>
    <cellStyle name="20% - Accent4 3 2 6 4 2" xfId="10170" xr:uid="{00000000-0005-0000-0000-000055270000}"/>
    <cellStyle name="20% - Accent4 3 2 6 5" xfId="10171" xr:uid="{00000000-0005-0000-0000-000056270000}"/>
    <cellStyle name="20% - Accent4 3 2 6 6" xfId="10172" xr:uid="{00000000-0005-0000-0000-000057270000}"/>
    <cellStyle name="20% - Accent4 3 2 7" xfId="10173" xr:uid="{00000000-0005-0000-0000-000058270000}"/>
    <cellStyle name="20% - Accent4 3 2 7 2" xfId="10174" xr:uid="{00000000-0005-0000-0000-000059270000}"/>
    <cellStyle name="20% - Accent4 3 2 7 2 2" xfId="10175" xr:uid="{00000000-0005-0000-0000-00005A270000}"/>
    <cellStyle name="20% - Accent4 3 2 7 2 2 2" xfId="10176" xr:uid="{00000000-0005-0000-0000-00005B270000}"/>
    <cellStyle name="20% - Accent4 3 2 7 2 3" xfId="10177" xr:uid="{00000000-0005-0000-0000-00005C270000}"/>
    <cellStyle name="20% - Accent4 3 2 7 3" xfId="10178" xr:uid="{00000000-0005-0000-0000-00005D270000}"/>
    <cellStyle name="20% - Accent4 3 2 7 3 2" xfId="10179" xr:uid="{00000000-0005-0000-0000-00005E270000}"/>
    <cellStyle name="20% - Accent4 3 2 7 4" xfId="10180" xr:uid="{00000000-0005-0000-0000-00005F270000}"/>
    <cellStyle name="20% - Accent4 3 2 8" xfId="10181" xr:uid="{00000000-0005-0000-0000-000060270000}"/>
    <cellStyle name="20% - Accent4 3 2 8 2" xfId="10182" xr:uid="{00000000-0005-0000-0000-000061270000}"/>
    <cellStyle name="20% - Accent4 3 2 8 2 2" xfId="10183" xr:uid="{00000000-0005-0000-0000-000062270000}"/>
    <cellStyle name="20% - Accent4 3 2 8 3" xfId="10184" xr:uid="{00000000-0005-0000-0000-000063270000}"/>
    <cellStyle name="20% - Accent4 3 2 9" xfId="10185" xr:uid="{00000000-0005-0000-0000-000064270000}"/>
    <cellStyle name="20% - Accent4 3 2 9 2" xfId="10186" xr:uid="{00000000-0005-0000-0000-000065270000}"/>
    <cellStyle name="20% - Accent4 3 3" xfId="10187" xr:uid="{00000000-0005-0000-0000-000066270000}"/>
    <cellStyle name="20% - Accent4 3 3 2" xfId="10188" xr:uid="{00000000-0005-0000-0000-000067270000}"/>
    <cellStyle name="20% - Accent4 3 3 2 2" xfId="10189" xr:uid="{00000000-0005-0000-0000-000068270000}"/>
    <cellStyle name="20% - Accent4 3 3 2 2 2" xfId="10190" xr:uid="{00000000-0005-0000-0000-000069270000}"/>
    <cellStyle name="20% - Accent4 3 3 2 2 2 2" xfId="10191" xr:uid="{00000000-0005-0000-0000-00006A270000}"/>
    <cellStyle name="20% - Accent4 3 3 2 2 2 2 2" xfId="10192" xr:uid="{00000000-0005-0000-0000-00006B270000}"/>
    <cellStyle name="20% - Accent4 3 3 2 2 2 2 2 2" xfId="10193" xr:uid="{00000000-0005-0000-0000-00006C270000}"/>
    <cellStyle name="20% - Accent4 3 3 2 2 2 2 3" xfId="10194" xr:uid="{00000000-0005-0000-0000-00006D270000}"/>
    <cellStyle name="20% - Accent4 3 3 2 2 2 3" xfId="10195" xr:uid="{00000000-0005-0000-0000-00006E270000}"/>
    <cellStyle name="20% - Accent4 3 3 2 2 2 3 2" xfId="10196" xr:uid="{00000000-0005-0000-0000-00006F270000}"/>
    <cellStyle name="20% - Accent4 3 3 2 2 2 4" xfId="10197" xr:uid="{00000000-0005-0000-0000-000070270000}"/>
    <cellStyle name="20% - Accent4 3 3 2 2 3" xfId="10198" xr:uid="{00000000-0005-0000-0000-000071270000}"/>
    <cellStyle name="20% - Accent4 3 3 2 2 3 2" xfId="10199" xr:uid="{00000000-0005-0000-0000-000072270000}"/>
    <cellStyle name="20% - Accent4 3 3 2 2 3 2 2" xfId="10200" xr:uid="{00000000-0005-0000-0000-000073270000}"/>
    <cellStyle name="20% - Accent4 3 3 2 2 3 3" xfId="10201" xr:uid="{00000000-0005-0000-0000-000074270000}"/>
    <cellStyle name="20% - Accent4 3 3 2 2 4" xfId="10202" xr:uid="{00000000-0005-0000-0000-000075270000}"/>
    <cellStyle name="20% - Accent4 3 3 2 2 4 2" xfId="10203" xr:uid="{00000000-0005-0000-0000-000076270000}"/>
    <cellStyle name="20% - Accent4 3 3 2 2 5" xfId="10204" xr:uid="{00000000-0005-0000-0000-000077270000}"/>
    <cellStyle name="20% - Accent4 3 3 2 3" xfId="10205" xr:uid="{00000000-0005-0000-0000-000078270000}"/>
    <cellStyle name="20% - Accent4 3 3 2 3 2" xfId="10206" xr:uid="{00000000-0005-0000-0000-000079270000}"/>
    <cellStyle name="20% - Accent4 3 3 2 3 2 2" xfId="10207" xr:uid="{00000000-0005-0000-0000-00007A270000}"/>
    <cellStyle name="20% - Accent4 3 3 2 3 2 2 2" xfId="10208" xr:uid="{00000000-0005-0000-0000-00007B270000}"/>
    <cellStyle name="20% - Accent4 3 3 2 3 2 3" xfId="10209" xr:uid="{00000000-0005-0000-0000-00007C270000}"/>
    <cellStyle name="20% - Accent4 3 3 2 3 3" xfId="10210" xr:uid="{00000000-0005-0000-0000-00007D270000}"/>
    <cellStyle name="20% - Accent4 3 3 2 3 3 2" xfId="10211" xr:uid="{00000000-0005-0000-0000-00007E270000}"/>
    <cellStyle name="20% - Accent4 3 3 2 3 4" xfId="10212" xr:uid="{00000000-0005-0000-0000-00007F270000}"/>
    <cellStyle name="20% - Accent4 3 3 2 4" xfId="10213" xr:uid="{00000000-0005-0000-0000-000080270000}"/>
    <cellStyle name="20% - Accent4 3 3 2 4 2" xfId="10214" xr:uid="{00000000-0005-0000-0000-000081270000}"/>
    <cellStyle name="20% - Accent4 3 3 2 4 2 2" xfId="10215" xr:uid="{00000000-0005-0000-0000-000082270000}"/>
    <cellStyle name="20% - Accent4 3 3 2 4 3" xfId="10216" xr:uid="{00000000-0005-0000-0000-000083270000}"/>
    <cellStyle name="20% - Accent4 3 3 2 5" xfId="10217" xr:uid="{00000000-0005-0000-0000-000084270000}"/>
    <cellStyle name="20% - Accent4 3 3 2 5 2" xfId="10218" xr:uid="{00000000-0005-0000-0000-000085270000}"/>
    <cellStyle name="20% - Accent4 3 3 2 6" xfId="10219" xr:uid="{00000000-0005-0000-0000-000086270000}"/>
    <cellStyle name="20% - Accent4 3 3 3" xfId="10220" xr:uid="{00000000-0005-0000-0000-000087270000}"/>
    <cellStyle name="20% - Accent4 3 3 3 2" xfId="10221" xr:uid="{00000000-0005-0000-0000-000088270000}"/>
    <cellStyle name="20% - Accent4 3 3 3 2 2" xfId="10222" xr:uid="{00000000-0005-0000-0000-000089270000}"/>
    <cellStyle name="20% - Accent4 3 3 3 2 2 2" xfId="10223" xr:uid="{00000000-0005-0000-0000-00008A270000}"/>
    <cellStyle name="20% - Accent4 3 3 3 2 2 2 2" xfId="10224" xr:uid="{00000000-0005-0000-0000-00008B270000}"/>
    <cellStyle name="20% - Accent4 3 3 3 2 2 2 2 2" xfId="10225" xr:uid="{00000000-0005-0000-0000-00008C270000}"/>
    <cellStyle name="20% - Accent4 3 3 3 2 2 2 3" xfId="10226" xr:uid="{00000000-0005-0000-0000-00008D270000}"/>
    <cellStyle name="20% - Accent4 3 3 3 2 2 3" xfId="10227" xr:uid="{00000000-0005-0000-0000-00008E270000}"/>
    <cellStyle name="20% - Accent4 3 3 3 2 2 3 2" xfId="10228" xr:uid="{00000000-0005-0000-0000-00008F270000}"/>
    <cellStyle name="20% - Accent4 3 3 3 2 2 4" xfId="10229" xr:uid="{00000000-0005-0000-0000-000090270000}"/>
    <cellStyle name="20% - Accent4 3 3 3 2 3" xfId="10230" xr:uid="{00000000-0005-0000-0000-000091270000}"/>
    <cellStyle name="20% - Accent4 3 3 3 2 3 2" xfId="10231" xr:uid="{00000000-0005-0000-0000-000092270000}"/>
    <cellStyle name="20% - Accent4 3 3 3 2 3 2 2" xfId="10232" xr:uid="{00000000-0005-0000-0000-000093270000}"/>
    <cellStyle name="20% - Accent4 3 3 3 2 3 3" xfId="10233" xr:uid="{00000000-0005-0000-0000-000094270000}"/>
    <cellStyle name="20% - Accent4 3 3 3 2 4" xfId="10234" xr:uid="{00000000-0005-0000-0000-000095270000}"/>
    <cellStyle name="20% - Accent4 3 3 3 2 4 2" xfId="10235" xr:uid="{00000000-0005-0000-0000-000096270000}"/>
    <cellStyle name="20% - Accent4 3 3 3 2 5" xfId="10236" xr:uid="{00000000-0005-0000-0000-000097270000}"/>
    <cellStyle name="20% - Accent4 3 3 3 3" xfId="10237" xr:uid="{00000000-0005-0000-0000-000098270000}"/>
    <cellStyle name="20% - Accent4 3 3 3 3 2" xfId="10238" xr:uid="{00000000-0005-0000-0000-000099270000}"/>
    <cellStyle name="20% - Accent4 3 3 3 3 2 2" xfId="10239" xr:uid="{00000000-0005-0000-0000-00009A270000}"/>
    <cellStyle name="20% - Accent4 3 3 3 3 2 2 2" xfId="10240" xr:uid="{00000000-0005-0000-0000-00009B270000}"/>
    <cellStyle name="20% - Accent4 3 3 3 3 2 3" xfId="10241" xr:uid="{00000000-0005-0000-0000-00009C270000}"/>
    <cellStyle name="20% - Accent4 3 3 3 3 3" xfId="10242" xr:uid="{00000000-0005-0000-0000-00009D270000}"/>
    <cellStyle name="20% - Accent4 3 3 3 3 3 2" xfId="10243" xr:uid="{00000000-0005-0000-0000-00009E270000}"/>
    <cellStyle name="20% - Accent4 3 3 3 3 4" xfId="10244" xr:uid="{00000000-0005-0000-0000-00009F270000}"/>
    <cellStyle name="20% - Accent4 3 3 3 4" xfId="10245" xr:uid="{00000000-0005-0000-0000-0000A0270000}"/>
    <cellStyle name="20% - Accent4 3 3 3 4 2" xfId="10246" xr:uid="{00000000-0005-0000-0000-0000A1270000}"/>
    <cellStyle name="20% - Accent4 3 3 3 4 2 2" xfId="10247" xr:uid="{00000000-0005-0000-0000-0000A2270000}"/>
    <cellStyle name="20% - Accent4 3 3 3 4 3" xfId="10248" xr:uid="{00000000-0005-0000-0000-0000A3270000}"/>
    <cellStyle name="20% - Accent4 3 3 3 5" xfId="10249" xr:uid="{00000000-0005-0000-0000-0000A4270000}"/>
    <cellStyle name="20% - Accent4 3 3 3 5 2" xfId="10250" xr:uid="{00000000-0005-0000-0000-0000A5270000}"/>
    <cellStyle name="20% - Accent4 3 3 3 6" xfId="10251" xr:uid="{00000000-0005-0000-0000-0000A6270000}"/>
    <cellStyle name="20% - Accent4 3 3 4" xfId="10252" xr:uid="{00000000-0005-0000-0000-0000A7270000}"/>
    <cellStyle name="20% - Accent4 3 3 4 2" xfId="10253" xr:uid="{00000000-0005-0000-0000-0000A8270000}"/>
    <cellStyle name="20% - Accent4 3 3 4 2 2" xfId="10254" xr:uid="{00000000-0005-0000-0000-0000A9270000}"/>
    <cellStyle name="20% - Accent4 3 3 4 2 2 2" xfId="10255" xr:uid="{00000000-0005-0000-0000-0000AA270000}"/>
    <cellStyle name="20% - Accent4 3 3 4 2 2 2 2" xfId="10256" xr:uid="{00000000-0005-0000-0000-0000AB270000}"/>
    <cellStyle name="20% - Accent4 3 3 4 2 2 3" xfId="10257" xr:uid="{00000000-0005-0000-0000-0000AC270000}"/>
    <cellStyle name="20% - Accent4 3 3 4 2 3" xfId="10258" xr:uid="{00000000-0005-0000-0000-0000AD270000}"/>
    <cellStyle name="20% - Accent4 3 3 4 2 3 2" xfId="10259" xr:uid="{00000000-0005-0000-0000-0000AE270000}"/>
    <cellStyle name="20% - Accent4 3 3 4 2 4" xfId="10260" xr:uid="{00000000-0005-0000-0000-0000AF270000}"/>
    <cellStyle name="20% - Accent4 3 3 4 3" xfId="10261" xr:uid="{00000000-0005-0000-0000-0000B0270000}"/>
    <cellStyle name="20% - Accent4 3 3 4 3 2" xfId="10262" xr:uid="{00000000-0005-0000-0000-0000B1270000}"/>
    <cellStyle name="20% - Accent4 3 3 4 3 2 2" xfId="10263" xr:uid="{00000000-0005-0000-0000-0000B2270000}"/>
    <cellStyle name="20% - Accent4 3 3 4 3 3" xfId="10264" xr:uid="{00000000-0005-0000-0000-0000B3270000}"/>
    <cellStyle name="20% - Accent4 3 3 4 4" xfId="10265" xr:uid="{00000000-0005-0000-0000-0000B4270000}"/>
    <cellStyle name="20% - Accent4 3 3 4 4 2" xfId="10266" xr:uid="{00000000-0005-0000-0000-0000B5270000}"/>
    <cellStyle name="20% - Accent4 3 3 4 5" xfId="10267" xr:uid="{00000000-0005-0000-0000-0000B6270000}"/>
    <cellStyle name="20% - Accent4 3 3 5" xfId="10268" xr:uid="{00000000-0005-0000-0000-0000B7270000}"/>
    <cellStyle name="20% - Accent4 3 3 5 2" xfId="10269" xr:uid="{00000000-0005-0000-0000-0000B8270000}"/>
    <cellStyle name="20% - Accent4 3 3 5 2 2" xfId="10270" xr:uid="{00000000-0005-0000-0000-0000B9270000}"/>
    <cellStyle name="20% - Accent4 3 3 5 2 2 2" xfId="10271" xr:uid="{00000000-0005-0000-0000-0000BA270000}"/>
    <cellStyle name="20% - Accent4 3 3 5 2 3" xfId="10272" xr:uid="{00000000-0005-0000-0000-0000BB270000}"/>
    <cellStyle name="20% - Accent4 3 3 5 3" xfId="10273" xr:uid="{00000000-0005-0000-0000-0000BC270000}"/>
    <cellStyle name="20% - Accent4 3 3 5 3 2" xfId="10274" xr:uid="{00000000-0005-0000-0000-0000BD270000}"/>
    <cellStyle name="20% - Accent4 3 3 5 4" xfId="10275" xr:uid="{00000000-0005-0000-0000-0000BE270000}"/>
    <cellStyle name="20% - Accent4 3 3 6" xfId="10276" xr:uid="{00000000-0005-0000-0000-0000BF270000}"/>
    <cellStyle name="20% - Accent4 3 3 6 2" xfId="10277" xr:uid="{00000000-0005-0000-0000-0000C0270000}"/>
    <cellStyle name="20% - Accent4 3 3 6 2 2" xfId="10278" xr:uid="{00000000-0005-0000-0000-0000C1270000}"/>
    <cellStyle name="20% - Accent4 3 3 6 3" xfId="10279" xr:uid="{00000000-0005-0000-0000-0000C2270000}"/>
    <cellStyle name="20% - Accent4 3 3 7" xfId="10280" xr:uid="{00000000-0005-0000-0000-0000C3270000}"/>
    <cellStyle name="20% - Accent4 3 3 7 2" xfId="10281" xr:uid="{00000000-0005-0000-0000-0000C4270000}"/>
    <cellStyle name="20% - Accent4 3 3 8" xfId="10282" xr:uid="{00000000-0005-0000-0000-0000C5270000}"/>
    <cellStyle name="20% - Accent4 3 3 9" xfId="10283" xr:uid="{00000000-0005-0000-0000-0000C6270000}"/>
    <cellStyle name="20% - Accent4 3 4" xfId="10284" xr:uid="{00000000-0005-0000-0000-0000C7270000}"/>
    <cellStyle name="20% - Accent4 3 4 2" xfId="10285" xr:uid="{00000000-0005-0000-0000-0000C8270000}"/>
    <cellStyle name="20% - Accent4 3 4 2 2" xfId="10286" xr:uid="{00000000-0005-0000-0000-0000C9270000}"/>
    <cellStyle name="20% - Accent4 3 4 2 2 2" xfId="10287" xr:uid="{00000000-0005-0000-0000-0000CA270000}"/>
    <cellStyle name="20% - Accent4 3 4 2 2 2 2" xfId="10288" xr:uid="{00000000-0005-0000-0000-0000CB270000}"/>
    <cellStyle name="20% - Accent4 3 4 2 2 2 2 2" xfId="10289" xr:uid="{00000000-0005-0000-0000-0000CC270000}"/>
    <cellStyle name="20% - Accent4 3 4 2 2 2 2 2 2" xfId="10290" xr:uid="{00000000-0005-0000-0000-0000CD270000}"/>
    <cellStyle name="20% - Accent4 3 4 2 2 2 2 3" xfId="10291" xr:uid="{00000000-0005-0000-0000-0000CE270000}"/>
    <cellStyle name="20% - Accent4 3 4 2 2 2 3" xfId="10292" xr:uid="{00000000-0005-0000-0000-0000CF270000}"/>
    <cellStyle name="20% - Accent4 3 4 2 2 2 3 2" xfId="10293" xr:uid="{00000000-0005-0000-0000-0000D0270000}"/>
    <cellStyle name="20% - Accent4 3 4 2 2 2 4" xfId="10294" xr:uid="{00000000-0005-0000-0000-0000D1270000}"/>
    <cellStyle name="20% - Accent4 3 4 2 2 3" xfId="10295" xr:uid="{00000000-0005-0000-0000-0000D2270000}"/>
    <cellStyle name="20% - Accent4 3 4 2 2 3 2" xfId="10296" xr:uid="{00000000-0005-0000-0000-0000D3270000}"/>
    <cellStyle name="20% - Accent4 3 4 2 2 3 2 2" xfId="10297" xr:uid="{00000000-0005-0000-0000-0000D4270000}"/>
    <cellStyle name="20% - Accent4 3 4 2 2 3 3" xfId="10298" xr:uid="{00000000-0005-0000-0000-0000D5270000}"/>
    <cellStyle name="20% - Accent4 3 4 2 2 4" xfId="10299" xr:uid="{00000000-0005-0000-0000-0000D6270000}"/>
    <cellStyle name="20% - Accent4 3 4 2 2 4 2" xfId="10300" xr:uid="{00000000-0005-0000-0000-0000D7270000}"/>
    <cellStyle name="20% - Accent4 3 4 2 2 5" xfId="10301" xr:uid="{00000000-0005-0000-0000-0000D8270000}"/>
    <cellStyle name="20% - Accent4 3 4 2 2 6" xfId="10302" xr:uid="{00000000-0005-0000-0000-0000D9270000}"/>
    <cellStyle name="20% - Accent4 3 4 2 3" xfId="10303" xr:uid="{00000000-0005-0000-0000-0000DA270000}"/>
    <cellStyle name="20% - Accent4 3 4 2 3 2" xfId="10304" xr:uid="{00000000-0005-0000-0000-0000DB270000}"/>
    <cellStyle name="20% - Accent4 3 4 2 3 2 2" xfId="10305" xr:uid="{00000000-0005-0000-0000-0000DC270000}"/>
    <cellStyle name="20% - Accent4 3 4 2 3 2 2 2" xfId="10306" xr:uid="{00000000-0005-0000-0000-0000DD270000}"/>
    <cellStyle name="20% - Accent4 3 4 2 3 2 3" xfId="10307" xr:uid="{00000000-0005-0000-0000-0000DE270000}"/>
    <cellStyle name="20% - Accent4 3 4 2 3 3" xfId="10308" xr:uid="{00000000-0005-0000-0000-0000DF270000}"/>
    <cellStyle name="20% - Accent4 3 4 2 3 3 2" xfId="10309" xr:uid="{00000000-0005-0000-0000-0000E0270000}"/>
    <cellStyle name="20% - Accent4 3 4 2 3 4" xfId="10310" xr:uid="{00000000-0005-0000-0000-0000E1270000}"/>
    <cellStyle name="20% - Accent4 3 4 2 3 5" xfId="10311" xr:uid="{00000000-0005-0000-0000-0000E2270000}"/>
    <cellStyle name="20% - Accent4 3 4 2 4" xfId="10312" xr:uid="{00000000-0005-0000-0000-0000E3270000}"/>
    <cellStyle name="20% - Accent4 3 4 2 4 2" xfId="10313" xr:uid="{00000000-0005-0000-0000-0000E4270000}"/>
    <cellStyle name="20% - Accent4 3 4 2 4 2 2" xfId="10314" xr:uid="{00000000-0005-0000-0000-0000E5270000}"/>
    <cellStyle name="20% - Accent4 3 4 2 4 3" xfId="10315" xr:uid="{00000000-0005-0000-0000-0000E6270000}"/>
    <cellStyle name="20% - Accent4 3 4 2 5" xfId="10316" xr:uid="{00000000-0005-0000-0000-0000E7270000}"/>
    <cellStyle name="20% - Accent4 3 4 2 5 2" xfId="10317" xr:uid="{00000000-0005-0000-0000-0000E8270000}"/>
    <cellStyle name="20% - Accent4 3 4 2 6" xfId="10318" xr:uid="{00000000-0005-0000-0000-0000E9270000}"/>
    <cellStyle name="20% - Accent4 3 4 2 7" xfId="10319" xr:uid="{00000000-0005-0000-0000-0000EA270000}"/>
    <cellStyle name="20% - Accent4 3 4 3" xfId="10320" xr:uid="{00000000-0005-0000-0000-0000EB270000}"/>
    <cellStyle name="20% - Accent4 3 4 3 2" xfId="10321" xr:uid="{00000000-0005-0000-0000-0000EC270000}"/>
    <cellStyle name="20% - Accent4 3 4 3 2 2" xfId="10322" xr:uid="{00000000-0005-0000-0000-0000ED270000}"/>
    <cellStyle name="20% - Accent4 3 4 3 2 2 2" xfId="10323" xr:uid="{00000000-0005-0000-0000-0000EE270000}"/>
    <cellStyle name="20% - Accent4 3 4 3 2 2 2 2" xfId="10324" xr:uid="{00000000-0005-0000-0000-0000EF270000}"/>
    <cellStyle name="20% - Accent4 3 4 3 2 2 2 2 2" xfId="10325" xr:uid="{00000000-0005-0000-0000-0000F0270000}"/>
    <cellStyle name="20% - Accent4 3 4 3 2 2 2 3" xfId="10326" xr:uid="{00000000-0005-0000-0000-0000F1270000}"/>
    <cellStyle name="20% - Accent4 3 4 3 2 2 3" xfId="10327" xr:uid="{00000000-0005-0000-0000-0000F2270000}"/>
    <cellStyle name="20% - Accent4 3 4 3 2 2 3 2" xfId="10328" xr:uid="{00000000-0005-0000-0000-0000F3270000}"/>
    <cellStyle name="20% - Accent4 3 4 3 2 2 4" xfId="10329" xr:uid="{00000000-0005-0000-0000-0000F4270000}"/>
    <cellStyle name="20% - Accent4 3 4 3 2 3" xfId="10330" xr:uid="{00000000-0005-0000-0000-0000F5270000}"/>
    <cellStyle name="20% - Accent4 3 4 3 2 3 2" xfId="10331" xr:uid="{00000000-0005-0000-0000-0000F6270000}"/>
    <cellStyle name="20% - Accent4 3 4 3 2 3 2 2" xfId="10332" xr:uid="{00000000-0005-0000-0000-0000F7270000}"/>
    <cellStyle name="20% - Accent4 3 4 3 2 3 3" xfId="10333" xr:uid="{00000000-0005-0000-0000-0000F8270000}"/>
    <cellStyle name="20% - Accent4 3 4 3 2 4" xfId="10334" xr:uid="{00000000-0005-0000-0000-0000F9270000}"/>
    <cellStyle name="20% - Accent4 3 4 3 2 4 2" xfId="10335" xr:uid="{00000000-0005-0000-0000-0000FA270000}"/>
    <cellStyle name="20% - Accent4 3 4 3 2 5" xfId="10336" xr:uid="{00000000-0005-0000-0000-0000FB270000}"/>
    <cellStyle name="20% - Accent4 3 4 3 3" xfId="10337" xr:uid="{00000000-0005-0000-0000-0000FC270000}"/>
    <cellStyle name="20% - Accent4 3 4 3 3 2" xfId="10338" xr:uid="{00000000-0005-0000-0000-0000FD270000}"/>
    <cellStyle name="20% - Accent4 3 4 3 3 2 2" xfId="10339" xr:uid="{00000000-0005-0000-0000-0000FE270000}"/>
    <cellStyle name="20% - Accent4 3 4 3 3 2 2 2" xfId="10340" xr:uid="{00000000-0005-0000-0000-0000FF270000}"/>
    <cellStyle name="20% - Accent4 3 4 3 3 2 3" xfId="10341" xr:uid="{00000000-0005-0000-0000-000000280000}"/>
    <cellStyle name="20% - Accent4 3 4 3 3 3" xfId="10342" xr:uid="{00000000-0005-0000-0000-000001280000}"/>
    <cellStyle name="20% - Accent4 3 4 3 3 3 2" xfId="10343" xr:uid="{00000000-0005-0000-0000-000002280000}"/>
    <cellStyle name="20% - Accent4 3 4 3 3 4" xfId="10344" xr:uid="{00000000-0005-0000-0000-000003280000}"/>
    <cellStyle name="20% - Accent4 3 4 3 4" xfId="10345" xr:uid="{00000000-0005-0000-0000-000004280000}"/>
    <cellStyle name="20% - Accent4 3 4 3 4 2" xfId="10346" xr:uid="{00000000-0005-0000-0000-000005280000}"/>
    <cellStyle name="20% - Accent4 3 4 3 4 2 2" xfId="10347" xr:uid="{00000000-0005-0000-0000-000006280000}"/>
    <cellStyle name="20% - Accent4 3 4 3 4 3" xfId="10348" xr:uid="{00000000-0005-0000-0000-000007280000}"/>
    <cellStyle name="20% - Accent4 3 4 3 5" xfId="10349" xr:uid="{00000000-0005-0000-0000-000008280000}"/>
    <cellStyle name="20% - Accent4 3 4 3 5 2" xfId="10350" xr:uid="{00000000-0005-0000-0000-000009280000}"/>
    <cellStyle name="20% - Accent4 3 4 3 6" xfId="10351" xr:uid="{00000000-0005-0000-0000-00000A280000}"/>
    <cellStyle name="20% - Accent4 3 4 3 7" xfId="10352" xr:uid="{00000000-0005-0000-0000-00000B280000}"/>
    <cellStyle name="20% - Accent4 3 4 4" xfId="10353" xr:uid="{00000000-0005-0000-0000-00000C280000}"/>
    <cellStyle name="20% - Accent4 3 4 4 2" xfId="10354" xr:uid="{00000000-0005-0000-0000-00000D280000}"/>
    <cellStyle name="20% - Accent4 3 4 4 2 2" xfId="10355" xr:uid="{00000000-0005-0000-0000-00000E280000}"/>
    <cellStyle name="20% - Accent4 3 4 4 2 2 2" xfId="10356" xr:uid="{00000000-0005-0000-0000-00000F280000}"/>
    <cellStyle name="20% - Accent4 3 4 4 2 2 2 2" xfId="10357" xr:uid="{00000000-0005-0000-0000-000010280000}"/>
    <cellStyle name="20% - Accent4 3 4 4 2 2 3" xfId="10358" xr:uid="{00000000-0005-0000-0000-000011280000}"/>
    <cellStyle name="20% - Accent4 3 4 4 2 3" xfId="10359" xr:uid="{00000000-0005-0000-0000-000012280000}"/>
    <cellStyle name="20% - Accent4 3 4 4 2 3 2" xfId="10360" xr:uid="{00000000-0005-0000-0000-000013280000}"/>
    <cellStyle name="20% - Accent4 3 4 4 2 4" xfId="10361" xr:uid="{00000000-0005-0000-0000-000014280000}"/>
    <cellStyle name="20% - Accent4 3 4 4 3" xfId="10362" xr:uid="{00000000-0005-0000-0000-000015280000}"/>
    <cellStyle name="20% - Accent4 3 4 4 3 2" xfId="10363" xr:uid="{00000000-0005-0000-0000-000016280000}"/>
    <cellStyle name="20% - Accent4 3 4 4 3 2 2" xfId="10364" xr:uid="{00000000-0005-0000-0000-000017280000}"/>
    <cellStyle name="20% - Accent4 3 4 4 3 3" xfId="10365" xr:uid="{00000000-0005-0000-0000-000018280000}"/>
    <cellStyle name="20% - Accent4 3 4 4 4" xfId="10366" xr:uid="{00000000-0005-0000-0000-000019280000}"/>
    <cellStyle name="20% - Accent4 3 4 4 4 2" xfId="10367" xr:uid="{00000000-0005-0000-0000-00001A280000}"/>
    <cellStyle name="20% - Accent4 3 4 4 5" xfId="10368" xr:uid="{00000000-0005-0000-0000-00001B280000}"/>
    <cellStyle name="20% - Accent4 3 4 4 6" xfId="10369" xr:uid="{00000000-0005-0000-0000-00001C280000}"/>
    <cellStyle name="20% - Accent4 3 4 5" xfId="10370" xr:uid="{00000000-0005-0000-0000-00001D280000}"/>
    <cellStyle name="20% - Accent4 3 4 5 2" xfId="10371" xr:uid="{00000000-0005-0000-0000-00001E280000}"/>
    <cellStyle name="20% - Accent4 3 4 5 2 2" xfId="10372" xr:uid="{00000000-0005-0000-0000-00001F280000}"/>
    <cellStyle name="20% - Accent4 3 4 5 2 2 2" xfId="10373" xr:uid="{00000000-0005-0000-0000-000020280000}"/>
    <cellStyle name="20% - Accent4 3 4 5 2 3" xfId="10374" xr:uid="{00000000-0005-0000-0000-000021280000}"/>
    <cellStyle name="20% - Accent4 3 4 5 3" xfId="10375" xr:uid="{00000000-0005-0000-0000-000022280000}"/>
    <cellStyle name="20% - Accent4 3 4 5 3 2" xfId="10376" xr:uid="{00000000-0005-0000-0000-000023280000}"/>
    <cellStyle name="20% - Accent4 3 4 5 4" xfId="10377" xr:uid="{00000000-0005-0000-0000-000024280000}"/>
    <cellStyle name="20% - Accent4 3 4 5 5" xfId="10378" xr:uid="{00000000-0005-0000-0000-000025280000}"/>
    <cellStyle name="20% - Accent4 3 4 6" xfId="10379" xr:uid="{00000000-0005-0000-0000-000026280000}"/>
    <cellStyle name="20% - Accent4 3 4 6 2" xfId="10380" xr:uid="{00000000-0005-0000-0000-000027280000}"/>
    <cellStyle name="20% - Accent4 3 4 6 2 2" xfId="10381" xr:uid="{00000000-0005-0000-0000-000028280000}"/>
    <cellStyle name="20% - Accent4 3 4 6 3" xfId="10382" xr:uid="{00000000-0005-0000-0000-000029280000}"/>
    <cellStyle name="20% - Accent4 3 4 7" xfId="10383" xr:uid="{00000000-0005-0000-0000-00002A280000}"/>
    <cellStyle name="20% - Accent4 3 4 7 2" xfId="10384" xr:uid="{00000000-0005-0000-0000-00002B280000}"/>
    <cellStyle name="20% - Accent4 3 4 8" xfId="10385" xr:uid="{00000000-0005-0000-0000-00002C280000}"/>
    <cellStyle name="20% - Accent4 3 4 9" xfId="10386" xr:uid="{00000000-0005-0000-0000-00002D280000}"/>
    <cellStyle name="20% - Accent4 3 5" xfId="10387" xr:uid="{00000000-0005-0000-0000-00002E280000}"/>
    <cellStyle name="20% - Accent4 3 5 2" xfId="10388" xr:uid="{00000000-0005-0000-0000-00002F280000}"/>
    <cellStyle name="20% - Accent4 3 5 2 2" xfId="10389" xr:uid="{00000000-0005-0000-0000-000030280000}"/>
    <cellStyle name="20% - Accent4 3 5 2 2 2" xfId="10390" xr:uid="{00000000-0005-0000-0000-000031280000}"/>
    <cellStyle name="20% - Accent4 3 5 2 2 2 2" xfId="10391" xr:uid="{00000000-0005-0000-0000-000032280000}"/>
    <cellStyle name="20% - Accent4 3 5 2 2 2 2 2" xfId="10392" xr:uid="{00000000-0005-0000-0000-000033280000}"/>
    <cellStyle name="20% - Accent4 3 5 2 2 2 3" xfId="10393" xr:uid="{00000000-0005-0000-0000-000034280000}"/>
    <cellStyle name="20% - Accent4 3 5 2 2 3" xfId="10394" xr:uid="{00000000-0005-0000-0000-000035280000}"/>
    <cellStyle name="20% - Accent4 3 5 2 2 3 2" xfId="10395" xr:uid="{00000000-0005-0000-0000-000036280000}"/>
    <cellStyle name="20% - Accent4 3 5 2 2 4" xfId="10396" xr:uid="{00000000-0005-0000-0000-000037280000}"/>
    <cellStyle name="20% - Accent4 3 5 2 3" xfId="10397" xr:uid="{00000000-0005-0000-0000-000038280000}"/>
    <cellStyle name="20% - Accent4 3 5 2 3 2" xfId="10398" xr:uid="{00000000-0005-0000-0000-000039280000}"/>
    <cellStyle name="20% - Accent4 3 5 2 3 2 2" xfId="10399" xr:uid="{00000000-0005-0000-0000-00003A280000}"/>
    <cellStyle name="20% - Accent4 3 5 2 3 3" xfId="10400" xr:uid="{00000000-0005-0000-0000-00003B280000}"/>
    <cellStyle name="20% - Accent4 3 5 2 4" xfId="10401" xr:uid="{00000000-0005-0000-0000-00003C280000}"/>
    <cellStyle name="20% - Accent4 3 5 2 4 2" xfId="10402" xr:uid="{00000000-0005-0000-0000-00003D280000}"/>
    <cellStyle name="20% - Accent4 3 5 2 5" xfId="10403" xr:uid="{00000000-0005-0000-0000-00003E280000}"/>
    <cellStyle name="20% - Accent4 3 5 2 6" xfId="10404" xr:uid="{00000000-0005-0000-0000-00003F280000}"/>
    <cellStyle name="20% - Accent4 3 5 3" xfId="10405" xr:uid="{00000000-0005-0000-0000-000040280000}"/>
    <cellStyle name="20% - Accent4 3 5 3 2" xfId="10406" xr:uid="{00000000-0005-0000-0000-000041280000}"/>
    <cellStyle name="20% - Accent4 3 5 3 2 2" xfId="10407" xr:uid="{00000000-0005-0000-0000-000042280000}"/>
    <cellStyle name="20% - Accent4 3 5 3 2 2 2" xfId="10408" xr:uid="{00000000-0005-0000-0000-000043280000}"/>
    <cellStyle name="20% - Accent4 3 5 3 2 3" xfId="10409" xr:uid="{00000000-0005-0000-0000-000044280000}"/>
    <cellStyle name="20% - Accent4 3 5 3 3" xfId="10410" xr:uid="{00000000-0005-0000-0000-000045280000}"/>
    <cellStyle name="20% - Accent4 3 5 3 3 2" xfId="10411" xr:uid="{00000000-0005-0000-0000-000046280000}"/>
    <cellStyle name="20% - Accent4 3 5 3 4" xfId="10412" xr:uid="{00000000-0005-0000-0000-000047280000}"/>
    <cellStyle name="20% - Accent4 3 5 3 5" xfId="10413" xr:uid="{00000000-0005-0000-0000-000048280000}"/>
    <cellStyle name="20% - Accent4 3 5 4" xfId="10414" xr:uid="{00000000-0005-0000-0000-000049280000}"/>
    <cellStyle name="20% - Accent4 3 5 4 2" xfId="10415" xr:uid="{00000000-0005-0000-0000-00004A280000}"/>
    <cellStyle name="20% - Accent4 3 5 4 2 2" xfId="10416" xr:uid="{00000000-0005-0000-0000-00004B280000}"/>
    <cellStyle name="20% - Accent4 3 5 4 3" xfId="10417" xr:uid="{00000000-0005-0000-0000-00004C280000}"/>
    <cellStyle name="20% - Accent4 3 5 5" xfId="10418" xr:uid="{00000000-0005-0000-0000-00004D280000}"/>
    <cellStyle name="20% - Accent4 3 5 5 2" xfId="10419" xr:uid="{00000000-0005-0000-0000-00004E280000}"/>
    <cellStyle name="20% - Accent4 3 5 6" xfId="10420" xr:uid="{00000000-0005-0000-0000-00004F280000}"/>
    <cellStyle name="20% - Accent4 3 5 7" xfId="10421" xr:uid="{00000000-0005-0000-0000-000050280000}"/>
    <cellStyle name="20% - Accent4 3 6" xfId="10422" xr:uid="{00000000-0005-0000-0000-000051280000}"/>
    <cellStyle name="20% - Accent4 3 6 2" xfId="10423" xr:uid="{00000000-0005-0000-0000-000052280000}"/>
    <cellStyle name="20% - Accent4 3 6 2 2" xfId="10424" xr:uid="{00000000-0005-0000-0000-000053280000}"/>
    <cellStyle name="20% - Accent4 3 6 2 2 2" xfId="10425" xr:uid="{00000000-0005-0000-0000-000054280000}"/>
    <cellStyle name="20% - Accent4 3 6 2 2 2 2" xfId="10426" xr:uid="{00000000-0005-0000-0000-000055280000}"/>
    <cellStyle name="20% - Accent4 3 6 2 2 2 2 2" xfId="10427" xr:uid="{00000000-0005-0000-0000-000056280000}"/>
    <cellStyle name="20% - Accent4 3 6 2 2 2 3" xfId="10428" xr:uid="{00000000-0005-0000-0000-000057280000}"/>
    <cellStyle name="20% - Accent4 3 6 2 2 3" xfId="10429" xr:uid="{00000000-0005-0000-0000-000058280000}"/>
    <cellStyle name="20% - Accent4 3 6 2 2 3 2" xfId="10430" xr:uid="{00000000-0005-0000-0000-000059280000}"/>
    <cellStyle name="20% - Accent4 3 6 2 2 4" xfId="10431" xr:uid="{00000000-0005-0000-0000-00005A280000}"/>
    <cellStyle name="20% - Accent4 3 6 2 3" xfId="10432" xr:uid="{00000000-0005-0000-0000-00005B280000}"/>
    <cellStyle name="20% - Accent4 3 6 2 3 2" xfId="10433" xr:uid="{00000000-0005-0000-0000-00005C280000}"/>
    <cellStyle name="20% - Accent4 3 6 2 3 2 2" xfId="10434" xr:uid="{00000000-0005-0000-0000-00005D280000}"/>
    <cellStyle name="20% - Accent4 3 6 2 3 3" xfId="10435" xr:uid="{00000000-0005-0000-0000-00005E280000}"/>
    <cellStyle name="20% - Accent4 3 6 2 4" xfId="10436" xr:uid="{00000000-0005-0000-0000-00005F280000}"/>
    <cellStyle name="20% - Accent4 3 6 2 4 2" xfId="10437" xr:uid="{00000000-0005-0000-0000-000060280000}"/>
    <cellStyle name="20% - Accent4 3 6 2 5" xfId="10438" xr:uid="{00000000-0005-0000-0000-000061280000}"/>
    <cellStyle name="20% - Accent4 3 6 3" xfId="10439" xr:uid="{00000000-0005-0000-0000-000062280000}"/>
    <cellStyle name="20% - Accent4 3 6 3 2" xfId="10440" xr:uid="{00000000-0005-0000-0000-000063280000}"/>
    <cellStyle name="20% - Accent4 3 6 3 2 2" xfId="10441" xr:uid="{00000000-0005-0000-0000-000064280000}"/>
    <cellStyle name="20% - Accent4 3 6 3 2 2 2" xfId="10442" xr:uid="{00000000-0005-0000-0000-000065280000}"/>
    <cellStyle name="20% - Accent4 3 6 3 2 3" xfId="10443" xr:uid="{00000000-0005-0000-0000-000066280000}"/>
    <cellStyle name="20% - Accent4 3 6 3 3" xfId="10444" xr:uid="{00000000-0005-0000-0000-000067280000}"/>
    <cellStyle name="20% - Accent4 3 6 3 3 2" xfId="10445" xr:uid="{00000000-0005-0000-0000-000068280000}"/>
    <cellStyle name="20% - Accent4 3 6 3 4" xfId="10446" xr:uid="{00000000-0005-0000-0000-000069280000}"/>
    <cellStyle name="20% - Accent4 3 6 4" xfId="10447" xr:uid="{00000000-0005-0000-0000-00006A280000}"/>
    <cellStyle name="20% - Accent4 3 6 4 2" xfId="10448" xr:uid="{00000000-0005-0000-0000-00006B280000}"/>
    <cellStyle name="20% - Accent4 3 6 4 2 2" xfId="10449" xr:uid="{00000000-0005-0000-0000-00006C280000}"/>
    <cellStyle name="20% - Accent4 3 6 4 3" xfId="10450" xr:uid="{00000000-0005-0000-0000-00006D280000}"/>
    <cellStyle name="20% - Accent4 3 6 5" xfId="10451" xr:uid="{00000000-0005-0000-0000-00006E280000}"/>
    <cellStyle name="20% - Accent4 3 6 5 2" xfId="10452" xr:uid="{00000000-0005-0000-0000-00006F280000}"/>
    <cellStyle name="20% - Accent4 3 6 6" xfId="10453" xr:uid="{00000000-0005-0000-0000-000070280000}"/>
    <cellStyle name="20% - Accent4 3 6 7" xfId="10454" xr:uid="{00000000-0005-0000-0000-000071280000}"/>
    <cellStyle name="20% - Accent4 3 7" xfId="10455" xr:uid="{00000000-0005-0000-0000-000072280000}"/>
    <cellStyle name="20% - Accent4 3 7 2" xfId="10456" xr:uid="{00000000-0005-0000-0000-000073280000}"/>
    <cellStyle name="20% - Accent4 3 7 2 2" xfId="10457" xr:uid="{00000000-0005-0000-0000-000074280000}"/>
    <cellStyle name="20% - Accent4 3 7 2 2 2" xfId="10458" xr:uid="{00000000-0005-0000-0000-000075280000}"/>
    <cellStyle name="20% - Accent4 3 7 2 2 2 2" xfId="10459" xr:uid="{00000000-0005-0000-0000-000076280000}"/>
    <cellStyle name="20% - Accent4 3 7 2 2 3" xfId="10460" xr:uid="{00000000-0005-0000-0000-000077280000}"/>
    <cellStyle name="20% - Accent4 3 7 2 3" xfId="10461" xr:uid="{00000000-0005-0000-0000-000078280000}"/>
    <cellStyle name="20% - Accent4 3 7 2 3 2" xfId="10462" xr:uid="{00000000-0005-0000-0000-000079280000}"/>
    <cellStyle name="20% - Accent4 3 7 2 4" xfId="10463" xr:uid="{00000000-0005-0000-0000-00007A280000}"/>
    <cellStyle name="20% - Accent4 3 7 3" xfId="10464" xr:uid="{00000000-0005-0000-0000-00007B280000}"/>
    <cellStyle name="20% - Accent4 3 7 3 2" xfId="10465" xr:uid="{00000000-0005-0000-0000-00007C280000}"/>
    <cellStyle name="20% - Accent4 3 7 3 2 2" xfId="10466" xr:uid="{00000000-0005-0000-0000-00007D280000}"/>
    <cellStyle name="20% - Accent4 3 7 3 3" xfId="10467" xr:uid="{00000000-0005-0000-0000-00007E280000}"/>
    <cellStyle name="20% - Accent4 3 7 4" xfId="10468" xr:uid="{00000000-0005-0000-0000-00007F280000}"/>
    <cellStyle name="20% - Accent4 3 7 4 2" xfId="10469" xr:uid="{00000000-0005-0000-0000-000080280000}"/>
    <cellStyle name="20% - Accent4 3 7 5" xfId="10470" xr:uid="{00000000-0005-0000-0000-000081280000}"/>
    <cellStyle name="20% - Accent4 3 7 6" xfId="10471" xr:uid="{00000000-0005-0000-0000-000082280000}"/>
    <cellStyle name="20% - Accent4 3 8" xfId="10472" xr:uid="{00000000-0005-0000-0000-000083280000}"/>
    <cellStyle name="20% - Accent4 3 8 2" xfId="10473" xr:uid="{00000000-0005-0000-0000-000084280000}"/>
    <cellStyle name="20% - Accent4 3 8 2 2" xfId="10474" xr:uid="{00000000-0005-0000-0000-000085280000}"/>
    <cellStyle name="20% - Accent4 3 8 2 2 2" xfId="10475" xr:uid="{00000000-0005-0000-0000-000086280000}"/>
    <cellStyle name="20% - Accent4 3 8 2 3" xfId="10476" xr:uid="{00000000-0005-0000-0000-000087280000}"/>
    <cellStyle name="20% - Accent4 3 8 3" xfId="10477" xr:uid="{00000000-0005-0000-0000-000088280000}"/>
    <cellStyle name="20% - Accent4 3 8 3 2" xfId="10478" xr:uid="{00000000-0005-0000-0000-000089280000}"/>
    <cellStyle name="20% - Accent4 3 8 4" xfId="10479" xr:uid="{00000000-0005-0000-0000-00008A280000}"/>
    <cellStyle name="20% - Accent4 3 8 5" xfId="10480" xr:uid="{00000000-0005-0000-0000-00008B280000}"/>
    <cellStyle name="20% - Accent4 3 9" xfId="10481" xr:uid="{00000000-0005-0000-0000-00008C280000}"/>
    <cellStyle name="20% - Accent4 3 9 2" xfId="10482" xr:uid="{00000000-0005-0000-0000-00008D280000}"/>
    <cellStyle name="20% - Accent4 3 9 2 2" xfId="10483" xr:uid="{00000000-0005-0000-0000-00008E280000}"/>
    <cellStyle name="20% - Accent4 3 9 3" xfId="10484" xr:uid="{00000000-0005-0000-0000-00008F280000}"/>
    <cellStyle name="20% - Accent4 4" xfId="10485" xr:uid="{00000000-0005-0000-0000-000090280000}"/>
    <cellStyle name="20% - Accent4 4 10" xfId="10486" xr:uid="{00000000-0005-0000-0000-000091280000}"/>
    <cellStyle name="20% - Accent4 4 11" xfId="10487" xr:uid="{00000000-0005-0000-0000-000092280000}"/>
    <cellStyle name="20% - Accent4 4 2" xfId="10488" xr:uid="{00000000-0005-0000-0000-000093280000}"/>
    <cellStyle name="20% - Accent4 4 2 2" xfId="10489" xr:uid="{00000000-0005-0000-0000-000094280000}"/>
    <cellStyle name="20% - Accent4 4 2 2 2" xfId="10490" xr:uid="{00000000-0005-0000-0000-000095280000}"/>
    <cellStyle name="20% - Accent4 4 2 2 2 2" xfId="10491" xr:uid="{00000000-0005-0000-0000-000096280000}"/>
    <cellStyle name="20% - Accent4 4 2 2 2 2 2" xfId="10492" xr:uid="{00000000-0005-0000-0000-000097280000}"/>
    <cellStyle name="20% - Accent4 4 2 2 2 2 2 2" xfId="10493" xr:uid="{00000000-0005-0000-0000-000098280000}"/>
    <cellStyle name="20% - Accent4 4 2 2 2 2 2 2 2" xfId="10494" xr:uid="{00000000-0005-0000-0000-000099280000}"/>
    <cellStyle name="20% - Accent4 4 2 2 2 2 2 3" xfId="10495" xr:uid="{00000000-0005-0000-0000-00009A280000}"/>
    <cellStyle name="20% - Accent4 4 2 2 2 2 3" xfId="10496" xr:uid="{00000000-0005-0000-0000-00009B280000}"/>
    <cellStyle name="20% - Accent4 4 2 2 2 2 3 2" xfId="10497" xr:uid="{00000000-0005-0000-0000-00009C280000}"/>
    <cellStyle name="20% - Accent4 4 2 2 2 2 4" xfId="10498" xr:uid="{00000000-0005-0000-0000-00009D280000}"/>
    <cellStyle name="20% - Accent4 4 2 2 2 3" xfId="10499" xr:uid="{00000000-0005-0000-0000-00009E280000}"/>
    <cellStyle name="20% - Accent4 4 2 2 2 3 2" xfId="10500" xr:uid="{00000000-0005-0000-0000-00009F280000}"/>
    <cellStyle name="20% - Accent4 4 2 2 2 3 2 2" xfId="10501" xr:uid="{00000000-0005-0000-0000-0000A0280000}"/>
    <cellStyle name="20% - Accent4 4 2 2 2 3 3" xfId="10502" xr:uid="{00000000-0005-0000-0000-0000A1280000}"/>
    <cellStyle name="20% - Accent4 4 2 2 2 4" xfId="10503" xr:uid="{00000000-0005-0000-0000-0000A2280000}"/>
    <cellStyle name="20% - Accent4 4 2 2 2 4 2" xfId="10504" xr:uid="{00000000-0005-0000-0000-0000A3280000}"/>
    <cellStyle name="20% - Accent4 4 2 2 2 5" xfId="10505" xr:uid="{00000000-0005-0000-0000-0000A4280000}"/>
    <cellStyle name="20% - Accent4 4 2 2 3" xfId="10506" xr:uid="{00000000-0005-0000-0000-0000A5280000}"/>
    <cellStyle name="20% - Accent4 4 2 2 3 2" xfId="10507" xr:uid="{00000000-0005-0000-0000-0000A6280000}"/>
    <cellStyle name="20% - Accent4 4 2 2 3 2 2" xfId="10508" xr:uid="{00000000-0005-0000-0000-0000A7280000}"/>
    <cellStyle name="20% - Accent4 4 2 2 3 2 2 2" xfId="10509" xr:uid="{00000000-0005-0000-0000-0000A8280000}"/>
    <cellStyle name="20% - Accent4 4 2 2 3 2 3" xfId="10510" xr:uid="{00000000-0005-0000-0000-0000A9280000}"/>
    <cellStyle name="20% - Accent4 4 2 2 3 3" xfId="10511" xr:uid="{00000000-0005-0000-0000-0000AA280000}"/>
    <cellStyle name="20% - Accent4 4 2 2 3 3 2" xfId="10512" xr:uid="{00000000-0005-0000-0000-0000AB280000}"/>
    <cellStyle name="20% - Accent4 4 2 2 3 4" xfId="10513" xr:uid="{00000000-0005-0000-0000-0000AC280000}"/>
    <cellStyle name="20% - Accent4 4 2 2 4" xfId="10514" xr:uid="{00000000-0005-0000-0000-0000AD280000}"/>
    <cellStyle name="20% - Accent4 4 2 2 4 2" xfId="10515" xr:uid="{00000000-0005-0000-0000-0000AE280000}"/>
    <cellStyle name="20% - Accent4 4 2 2 4 2 2" xfId="10516" xr:uid="{00000000-0005-0000-0000-0000AF280000}"/>
    <cellStyle name="20% - Accent4 4 2 2 4 3" xfId="10517" xr:uid="{00000000-0005-0000-0000-0000B0280000}"/>
    <cellStyle name="20% - Accent4 4 2 2 5" xfId="10518" xr:uid="{00000000-0005-0000-0000-0000B1280000}"/>
    <cellStyle name="20% - Accent4 4 2 2 5 2" xfId="10519" xr:uid="{00000000-0005-0000-0000-0000B2280000}"/>
    <cellStyle name="20% - Accent4 4 2 2 6" xfId="10520" xr:uid="{00000000-0005-0000-0000-0000B3280000}"/>
    <cellStyle name="20% - Accent4 4 2 3" xfId="10521" xr:uid="{00000000-0005-0000-0000-0000B4280000}"/>
    <cellStyle name="20% - Accent4 4 2 3 2" xfId="10522" xr:uid="{00000000-0005-0000-0000-0000B5280000}"/>
    <cellStyle name="20% - Accent4 4 2 3 2 2" xfId="10523" xr:uid="{00000000-0005-0000-0000-0000B6280000}"/>
    <cellStyle name="20% - Accent4 4 2 3 2 2 2" xfId="10524" xr:uid="{00000000-0005-0000-0000-0000B7280000}"/>
    <cellStyle name="20% - Accent4 4 2 3 2 2 2 2" xfId="10525" xr:uid="{00000000-0005-0000-0000-0000B8280000}"/>
    <cellStyle name="20% - Accent4 4 2 3 2 2 2 2 2" xfId="10526" xr:uid="{00000000-0005-0000-0000-0000B9280000}"/>
    <cellStyle name="20% - Accent4 4 2 3 2 2 2 3" xfId="10527" xr:uid="{00000000-0005-0000-0000-0000BA280000}"/>
    <cellStyle name="20% - Accent4 4 2 3 2 2 3" xfId="10528" xr:uid="{00000000-0005-0000-0000-0000BB280000}"/>
    <cellStyle name="20% - Accent4 4 2 3 2 2 3 2" xfId="10529" xr:uid="{00000000-0005-0000-0000-0000BC280000}"/>
    <cellStyle name="20% - Accent4 4 2 3 2 2 4" xfId="10530" xr:uid="{00000000-0005-0000-0000-0000BD280000}"/>
    <cellStyle name="20% - Accent4 4 2 3 2 3" xfId="10531" xr:uid="{00000000-0005-0000-0000-0000BE280000}"/>
    <cellStyle name="20% - Accent4 4 2 3 2 3 2" xfId="10532" xr:uid="{00000000-0005-0000-0000-0000BF280000}"/>
    <cellStyle name="20% - Accent4 4 2 3 2 3 2 2" xfId="10533" xr:uid="{00000000-0005-0000-0000-0000C0280000}"/>
    <cellStyle name="20% - Accent4 4 2 3 2 3 3" xfId="10534" xr:uid="{00000000-0005-0000-0000-0000C1280000}"/>
    <cellStyle name="20% - Accent4 4 2 3 2 4" xfId="10535" xr:uid="{00000000-0005-0000-0000-0000C2280000}"/>
    <cellStyle name="20% - Accent4 4 2 3 2 4 2" xfId="10536" xr:uid="{00000000-0005-0000-0000-0000C3280000}"/>
    <cellStyle name="20% - Accent4 4 2 3 2 5" xfId="10537" xr:uid="{00000000-0005-0000-0000-0000C4280000}"/>
    <cellStyle name="20% - Accent4 4 2 3 3" xfId="10538" xr:uid="{00000000-0005-0000-0000-0000C5280000}"/>
    <cellStyle name="20% - Accent4 4 2 3 3 2" xfId="10539" xr:uid="{00000000-0005-0000-0000-0000C6280000}"/>
    <cellStyle name="20% - Accent4 4 2 3 3 2 2" xfId="10540" xr:uid="{00000000-0005-0000-0000-0000C7280000}"/>
    <cellStyle name="20% - Accent4 4 2 3 3 2 2 2" xfId="10541" xr:uid="{00000000-0005-0000-0000-0000C8280000}"/>
    <cellStyle name="20% - Accent4 4 2 3 3 2 3" xfId="10542" xr:uid="{00000000-0005-0000-0000-0000C9280000}"/>
    <cellStyle name="20% - Accent4 4 2 3 3 3" xfId="10543" xr:uid="{00000000-0005-0000-0000-0000CA280000}"/>
    <cellStyle name="20% - Accent4 4 2 3 3 3 2" xfId="10544" xr:uid="{00000000-0005-0000-0000-0000CB280000}"/>
    <cellStyle name="20% - Accent4 4 2 3 3 4" xfId="10545" xr:uid="{00000000-0005-0000-0000-0000CC280000}"/>
    <cellStyle name="20% - Accent4 4 2 3 4" xfId="10546" xr:uid="{00000000-0005-0000-0000-0000CD280000}"/>
    <cellStyle name="20% - Accent4 4 2 3 4 2" xfId="10547" xr:uid="{00000000-0005-0000-0000-0000CE280000}"/>
    <cellStyle name="20% - Accent4 4 2 3 4 2 2" xfId="10548" xr:uid="{00000000-0005-0000-0000-0000CF280000}"/>
    <cellStyle name="20% - Accent4 4 2 3 4 3" xfId="10549" xr:uid="{00000000-0005-0000-0000-0000D0280000}"/>
    <cellStyle name="20% - Accent4 4 2 3 5" xfId="10550" xr:uid="{00000000-0005-0000-0000-0000D1280000}"/>
    <cellStyle name="20% - Accent4 4 2 3 5 2" xfId="10551" xr:uid="{00000000-0005-0000-0000-0000D2280000}"/>
    <cellStyle name="20% - Accent4 4 2 3 6" xfId="10552" xr:uid="{00000000-0005-0000-0000-0000D3280000}"/>
    <cellStyle name="20% - Accent4 4 2 4" xfId="10553" xr:uid="{00000000-0005-0000-0000-0000D4280000}"/>
    <cellStyle name="20% - Accent4 4 2 4 2" xfId="10554" xr:uid="{00000000-0005-0000-0000-0000D5280000}"/>
    <cellStyle name="20% - Accent4 4 2 4 2 2" xfId="10555" xr:uid="{00000000-0005-0000-0000-0000D6280000}"/>
    <cellStyle name="20% - Accent4 4 2 4 2 2 2" xfId="10556" xr:uid="{00000000-0005-0000-0000-0000D7280000}"/>
    <cellStyle name="20% - Accent4 4 2 4 2 2 2 2" xfId="10557" xr:uid="{00000000-0005-0000-0000-0000D8280000}"/>
    <cellStyle name="20% - Accent4 4 2 4 2 2 3" xfId="10558" xr:uid="{00000000-0005-0000-0000-0000D9280000}"/>
    <cellStyle name="20% - Accent4 4 2 4 2 3" xfId="10559" xr:uid="{00000000-0005-0000-0000-0000DA280000}"/>
    <cellStyle name="20% - Accent4 4 2 4 2 3 2" xfId="10560" xr:uid="{00000000-0005-0000-0000-0000DB280000}"/>
    <cellStyle name="20% - Accent4 4 2 4 2 4" xfId="10561" xr:uid="{00000000-0005-0000-0000-0000DC280000}"/>
    <cellStyle name="20% - Accent4 4 2 4 3" xfId="10562" xr:uid="{00000000-0005-0000-0000-0000DD280000}"/>
    <cellStyle name="20% - Accent4 4 2 4 3 2" xfId="10563" xr:uid="{00000000-0005-0000-0000-0000DE280000}"/>
    <cellStyle name="20% - Accent4 4 2 4 3 2 2" xfId="10564" xr:uid="{00000000-0005-0000-0000-0000DF280000}"/>
    <cellStyle name="20% - Accent4 4 2 4 3 3" xfId="10565" xr:uid="{00000000-0005-0000-0000-0000E0280000}"/>
    <cellStyle name="20% - Accent4 4 2 4 4" xfId="10566" xr:uid="{00000000-0005-0000-0000-0000E1280000}"/>
    <cellStyle name="20% - Accent4 4 2 4 4 2" xfId="10567" xr:uid="{00000000-0005-0000-0000-0000E2280000}"/>
    <cellStyle name="20% - Accent4 4 2 4 5" xfId="10568" xr:uid="{00000000-0005-0000-0000-0000E3280000}"/>
    <cellStyle name="20% - Accent4 4 2 5" xfId="10569" xr:uid="{00000000-0005-0000-0000-0000E4280000}"/>
    <cellStyle name="20% - Accent4 4 2 5 2" xfId="10570" xr:uid="{00000000-0005-0000-0000-0000E5280000}"/>
    <cellStyle name="20% - Accent4 4 2 5 2 2" xfId="10571" xr:uid="{00000000-0005-0000-0000-0000E6280000}"/>
    <cellStyle name="20% - Accent4 4 2 5 2 2 2" xfId="10572" xr:uid="{00000000-0005-0000-0000-0000E7280000}"/>
    <cellStyle name="20% - Accent4 4 2 5 2 3" xfId="10573" xr:uid="{00000000-0005-0000-0000-0000E8280000}"/>
    <cellStyle name="20% - Accent4 4 2 5 3" xfId="10574" xr:uid="{00000000-0005-0000-0000-0000E9280000}"/>
    <cellStyle name="20% - Accent4 4 2 5 3 2" xfId="10575" xr:uid="{00000000-0005-0000-0000-0000EA280000}"/>
    <cellStyle name="20% - Accent4 4 2 5 4" xfId="10576" xr:uid="{00000000-0005-0000-0000-0000EB280000}"/>
    <cellStyle name="20% - Accent4 4 2 6" xfId="10577" xr:uid="{00000000-0005-0000-0000-0000EC280000}"/>
    <cellStyle name="20% - Accent4 4 2 6 2" xfId="10578" xr:uid="{00000000-0005-0000-0000-0000ED280000}"/>
    <cellStyle name="20% - Accent4 4 2 6 2 2" xfId="10579" xr:uid="{00000000-0005-0000-0000-0000EE280000}"/>
    <cellStyle name="20% - Accent4 4 2 6 3" xfId="10580" xr:uid="{00000000-0005-0000-0000-0000EF280000}"/>
    <cellStyle name="20% - Accent4 4 2 7" xfId="10581" xr:uid="{00000000-0005-0000-0000-0000F0280000}"/>
    <cellStyle name="20% - Accent4 4 2 7 2" xfId="10582" xr:uid="{00000000-0005-0000-0000-0000F1280000}"/>
    <cellStyle name="20% - Accent4 4 2 8" xfId="10583" xr:uid="{00000000-0005-0000-0000-0000F2280000}"/>
    <cellStyle name="20% - Accent4 4 2 9" xfId="10584" xr:uid="{00000000-0005-0000-0000-0000F3280000}"/>
    <cellStyle name="20% - Accent4 4 3" xfId="10585" xr:uid="{00000000-0005-0000-0000-0000F4280000}"/>
    <cellStyle name="20% - Accent4 4 3 2" xfId="10586" xr:uid="{00000000-0005-0000-0000-0000F5280000}"/>
    <cellStyle name="20% - Accent4 4 3 2 2" xfId="10587" xr:uid="{00000000-0005-0000-0000-0000F6280000}"/>
    <cellStyle name="20% - Accent4 4 3 2 2 2" xfId="10588" xr:uid="{00000000-0005-0000-0000-0000F7280000}"/>
    <cellStyle name="20% - Accent4 4 3 2 2 2 2" xfId="10589" xr:uid="{00000000-0005-0000-0000-0000F8280000}"/>
    <cellStyle name="20% - Accent4 4 3 2 2 2 2 2" xfId="10590" xr:uid="{00000000-0005-0000-0000-0000F9280000}"/>
    <cellStyle name="20% - Accent4 4 3 2 2 2 2 2 2" xfId="10591" xr:uid="{00000000-0005-0000-0000-0000FA280000}"/>
    <cellStyle name="20% - Accent4 4 3 2 2 2 2 3" xfId="10592" xr:uid="{00000000-0005-0000-0000-0000FB280000}"/>
    <cellStyle name="20% - Accent4 4 3 2 2 2 3" xfId="10593" xr:uid="{00000000-0005-0000-0000-0000FC280000}"/>
    <cellStyle name="20% - Accent4 4 3 2 2 2 3 2" xfId="10594" xr:uid="{00000000-0005-0000-0000-0000FD280000}"/>
    <cellStyle name="20% - Accent4 4 3 2 2 2 4" xfId="10595" xr:uid="{00000000-0005-0000-0000-0000FE280000}"/>
    <cellStyle name="20% - Accent4 4 3 2 2 3" xfId="10596" xr:uid="{00000000-0005-0000-0000-0000FF280000}"/>
    <cellStyle name="20% - Accent4 4 3 2 2 3 2" xfId="10597" xr:uid="{00000000-0005-0000-0000-000000290000}"/>
    <cellStyle name="20% - Accent4 4 3 2 2 3 2 2" xfId="10598" xr:uid="{00000000-0005-0000-0000-000001290000}"/>
    <cellStyle name="20% - Accent4 4 3 2 2 3 3" xfId="10599" xr:uid="{00000000-0005-0000-0000-000002290000}"/>
    <cellStyle name="20% - Accent4 4 3 2 2 4" xfId="10600" xr:uid="{00000000-0005-0000-0000-000003290000}"/>
    <cellStyle name="20% - Accent4 4 3 2 2 4 2" xfId="10601" xr:uid="{00000000-0005-0000-0000-000004290000}"/>
    <cellStyle name="20% - Accent4 4 3 2 2 5" xfId="10602" xr:uid="{00000000-0005-0000-0000-000005290000}"/>
    <cellStyle name="20% - Accent4 4 3 2 3" xfId="10603" xr:uid="{00000000-0005-0000-0000-000006290000}"/>
    <cellStyle name="20% - Accent4 4 3 2 3 2" xfId="10604" xr:uid="{00000000-0005-0000-0000-000007290000}"/>
    <cellStyle name="20% - Accent4 4 3 2 3 2 2" xfId="10605" xr:uid="{00000000-0005-0000-0000-000008290000}"/>
    <cellStyle name="20% - Accent4 4 3 2 3 2 2 2" xfId="10606" xr:uid="{00000000-0005-0000-0000-000009290000}"/>
    <cellStyle name="20% - Accent4 4 3 2 3 2 3" xfId="10607" xr:uid="{00000000-0005-0000-0000-00000A290000}"/>
    <cellStyle name="20% - Accent4 4 3 2 3 3" xfId="10608" xr:uid="{00000000-0005-0000-0000-00000B290000}"/>
    <cellStyle name="20% - Accent4 4 3 2 3 3 2" xfId="10609" xr:uid="{00000000-0005-0000-0000-00000C290000}"/>
    <cellStyle name="20% - Accent4 4 3 2 3 4" xfId="10610" xr:uid="{00000000-0005-0000-0000-00000D290000}"/>
    <cellStyle name="20% - Accent4 4 3 2 4" xfId="10611" xr:uid="{00000000-0005-0000-0000-00000E290000}"/>
    <cellStyle name="20% - Accent4 4 3 2 4 2" xfId="10612" xr:uid="{00000000-0005-0000-0000-00000F290000}"/>
    <cellStyle name="20% - Accent4 4 3 2 4 2 2" xfId="10613" xr:uid="{00000000-0005-0000-0000-000010290000}"/>
    <cellStyle name="20% - Accent4 4 3 2 4 3" xfId="10614" xr:uid="{00000000-0005-0000-0000-000011290000}"/>
    <cellStyle name="20% - Accent4 4 3 2 5" xfId="10615" xr:uid="{00000000-0005-0000-0000-000012290000}"/>
    <cellStyle name="20% - Accent4 4 3 2 5 2" xfId="10616" xr:uid="{00000000-0005-0000-0000-000013290000}"/>
    <cellStyle name="20% - Accent4 4 3 2 6" xfId="10617" xr:uid="{00000000-0005-0000-0000-000014290000}"/>
    <cellStyle name="20% - Accent4 4 3 2 7" xfId="10618" xr:uid="{00000000-0005-0000-0000-000015290000}"/>
    <cellStyle name="20% - Accent4 4 3 3" xfId="10619" xr:uid="{00000000-0005-0000-0000-000016290000}"/>
    <cellStyle name="20% - Accent4 4 3 3 2" xfId="10620" xr:uid="{00000000-0005-0000-0000-000017290000}"/>
    <cellStyle name="20% - Accent4 4 3 3 2 2" xfId="10621" xr:uid="{00000000-0005-0000-0000-000018290000}"/>
    <cellStyle name="20% - Accent4 4 3 3 2 2 2" xfId="10622" xr:uid="{00000000-0005-0000-0000-000019290000}"/>
    <cellStyle name="20% - Accent4 4 3 3 2 2 2 2" xfId="10623" xr:uid="{00000000-0005-0000-0000-00001A290000}"/>
    <cellStyle name="20% - Accent4 4 3 3 2 2 2 2 2" xfId="10624" xr:uid="{00000000-0005-0000-0000-00001B290000}"/>
    <cellStyle name="20% - Accent4 4 3 3 2 2 2 3" xfId="10625" xr:uid="{00000000-0005-0000-0000-00001C290000}"/>
    <cellStyle name="20% - Accent4 4 3 3 2 2 3" xfId="10626" xr:uid="{00000000-0005-0000-0000-00001D290000}"/>
    <cellStyle name="20% - Accent4 4 3 3 2 2 3 2" xfId="10627" xr:uid="{00000000-0005-0000-0000-00001E290000}"/>
    <cellStyle name="20% - Accent4 4 3 3 2 2 4" xfId="10628" xr:uid="{00000000-0005-0000-0000-00001F290000}"/>
    <cellStyle name="20% - Accent4 4 3 3 2 3" xfId="10629" xr:uid="{00000000-0005-0000-0000-000020290000}"/>
    <cellStyle name="20% - Accent4 4 3 3 2 3 2" xfId="10630" xr:uid="{00000000-0005-0000-0000-000021290000}"/>
    <cellStyle name="20% - Accent4 4 3 3 2 3 2 2" xfId="10631" xr:uid="{00000000-0005-0000-0000-000022290000}"/>
    <cellStyle name="20% - Accent4 4 3 3 2 3 3" xfId="10632" xr:uid="{00000000-0005-0000-0000-000023290000}"/>
    <cellStyle name="20% - Accent4 4 3 3 2 4" xfId="10633" xr:uid="{00000000-0005-0000-0000-000024290000}"/>
    <cellStyle name="20% - Accent4 4 3 3 2 4 2" xfId="10634" xr:uid="{00000000-0005-0000-0000-000025290000}"/>
    <cellStyle name="20% - Accent4 4 3 3 2 5" xfId="10635" xr:uid="{00000000-0005-0000-0000-000026290000}"/>
    <cellStyle name="20% - Accent4 4 3 3 3" xfId="10636" xr:uid="{00000000-0005-0000-0000-000027290000}"/>
    <cellStyle name="20% - Accent4 4 3 3 3 2" xfId="10637" xr:uid="{00000000-0005-0000-0000-000028290000}"/>
    <cellStyle name="20% - Accent4 4 3 3 3 2 2" xfId="10638" xr:uid="{00000000-0005-0000-0000-000029290000}"/>
    <cellStyle name="20% - Accent4 4 3 3 3 2 2 2" xfId="10639" xr:uid="{00000000-0005-0000-0000-00002A290000}"/>
    <cellStyle name="20% - Accent4 4 3 3 3 2 3" xfId="10640" xr:uid="{00000000-0005-0000-0000-00002B290000}"/>
    <cellStyle name="20% - Accent4 4 3 3 3 3" xfId="10641" xr:uid="{00000000-0005-0000-0000-00002C290000}"/>
    <cellStyle name="20% - Accent4 4 3 3 3 3 2" xfId="10642" xr:uid="{00000000-0005-0000-0000-00002D290000}"/>
    <cellStyle name="20% - Accent4 4 3 3 3 4" xfId="10643" xr:uid="{00000000-0005-0000-0000-00002E290000}"/>
    <cellStyle name="20% - Accent4 4 3 3 4" xfId="10644" xr:uid="{00000000-0005-0000-0000-00002F290000}"/>
    <cellStyle name="20% - Accent4 4 3 3 4 2" xfId="10645" xr:uid="{00000000-0005-0000-0000-000030290000}"/>
    <cellStyle name="20% - Accent4 4 3 3 4 2 2" xfId="10646" xr:uid="{00000000-0005-0000-0000-000031290000}"/>
    <cellStyle name="20% - Accent4 4 3 3 4 3" xfId="10647" xr:uid="{00000000-0005-0000-0000-000032290000}"/>
    <cellStyle name="20% - Accent4 4 3 3 5" xfId="10648" xr:uid="{00000000-0005-0000-0000-000033290000}"/>
    <cellStyle name="20% - Accent4 4 3 3 5 2" xfId="10649" xr:uid="{00000000-0005-0000-0000-000034290000}"/>
    <cellStyle name="20% - Accent4 4 3 3 6" xfId="10650" xr:uid="{00000000-0005-0000-0000-000035290000}"/>
    <cellStyle name="20% - Accent4 4 3 3 7" xfId="10651" xr:uid="{00000000-0005-0000-0000-000036290000}"/>
    <cellStyle name="20% - Accent4 4 3 4" xfId="10652" xr:uid="{00000000-0005-0000-0000-000037290000}"/>
    <cellStyle name="20% - Accent4 4 3 4 2" xfId="10653" xr:uid="{00000000-0005-0000-0000-000038290000}"/>
    <cellStyle name="20% - Accent4 4 3 4 2 2" xfId="10654" xr:uid="{00000000-0005-0000-0000-000039290000}"/>
    <cellStyle name="20% - Accent4 4 3 4 2 2 2" xfId="10655" xr:uid="{00000000-0005-0000-0000-00003A290000}"/>
    <cellStyle name="20% - Accent4 4 3 4 2 2 2 2" xfId="10656" xr:uid="{00000000-0005-0000-0000-00003B290000}"/>
    <cellStyle name="20% - Accent4 4 3 4 2 2 3" xfId="10657" xr:uid="{00000000-0005-0000-0000-00003C290000}"/>
    <cellStyle name="20% - Accent4 4 3 4 2 3" xfId="10658" xr:uid="{00000000-0005-0000-0000-00003D290000}"/>
    <cellStyle name="20% - Accent4 4 3 4 2 3 2" xfId="10659" xr:uid="{00000000-0005-0000-0000-00003E290000}"/>
    <cellStyle name="20% - Accent4 4 3 4 2 4" xfId="10660" xr:uid="{00000000-0005-0000-0000-00003F290000}"/>
    <cellStyle name="20% - Accent4 4 3 4 3" xfId="10661" xr:uid="{00000000-0005-0000-0000-000040290000}"/>
    <cellStyle name="20% - Accent4 4 3 4 3 2" xfId="10662" xr:uid="{00000000-0005-0000-0000-000041290000}"/>
    <cellStyle name="20% - Accent4 4 3 4 3 2 2" xfId="10663" xr:uid="{00000000-0005-0000-0000-000042290000}"/>
    <cellStyle name="20% - Accent4 4 3 4 3 3" xfId="10664" xr:uid="{00000000-0005-0000-0000-000043290000}"/>
    <cellStyle name="20% - Accent4 4 3 4 4" xfId="10665" xr:uid="{00000000-0005-0000-0000-000044290000}"/>
    <cellStyle name="20% - Accent4 4 3 4 4 2" xfId="10666" xr:uid="{00000000-0005-0000-0000-000045290000}"/>
    <cellStyle name="20% - Accent4 4 3 4 5" xfId="10667" xr:uid="{00000000-0005-0000-0000-000046290000}"/>
    <cellStyle name="20% - Accent4 4 3 5" xfId="10668" xr:uid="{00000000-0005-0000-0000-000047290000}"/>
    <cellStyle name="20% - Accent4 4 3 5 2" xfId="10669" xr:uid="{00000000-0005-0000-0000-000048290000}"/>
    <cellStyle name="20% - Accent4 4 3 5 2 2" xfId="10670" xr:uid="{00000000-0005-0000-0000-000049290000}"/>
    <cellStyle name="20% - Accent4 4 3 5 2 2 2" xfId="10671" xr:uid="{00000000-0005-0000-0000-00004A290000}"/>
    <cellStyle name="20% - Accent4 4 3 5 2 3" xfId="10672" xr:uid="{00000000-0005-0000-0000-00004B290000}"/>
    <cellStyle name="20% - Accent4 4 3 5 3" xfId="10673" xr:uid="{00000000-0005-0000-0000-00004C290000}"/>
    <cellStyle name="20% - Accent4 4 3 5 3 2" xfId="10674" xr:uid="{00000000-0005-0000-0000-00004D290000}"/>
    <cellStyle name="20% - Accent4 4 3 5 4" xfId="10675" xr:uid="{00000000-0005-0000-0000-00004E290000}"/>
    <cellStyle name="20% - Accent4 4 3 6" xfId="10676" xr:uid="{00000000-0005-0000-0000-00004F290000}"/>
    <cellStyle name="20% - Accent4 4 3 6 2" xfId="10677" xr:uid="{00000000-0005-0000-0000-000050290000}"/>
    <cellStyle name="20% - Accent4 4 3 6 2 2" xfId="10678" xr:uid="{00000000-0005-0000-0000-000051290000}"/>
    <cellStyle name="20% - Accent4 4 3 6 3" xfId="10679" xr:uid="{00000000-0005-0000-0000-000052290000}"/>
    <cellStyle name="20% - Accent4 4 3 7" xfId="10680" xr:uid="{00000000-0005-0000-0000-000053290000}"/>
    <cellStyle name="20% - Accent4 4 3 7 2" xfId="10681" xr:uid="{00000000-0005-0000-0000-000054290000}"/>
    <cellStyle name="20% - Accent4 4 3 8" xfId="10682" xr:uid="{00000000-0005-0000-0000-000055290000}"/>
    <cellStyle name="20% - Accent4 4 3 9" xfId="10683" xr:uid="{00000000-0005-0000-0000-000056290000}"/>
    <cellStyle name="20% - Accent4 4 4" xfId="10684" xr:uid="{00000000-0005-0000-0000-000057290000}"/>
    <cellStyle name="20% - Accent4 4 4 2" xfId="10685" xr:uid="{00000000-0005-0000-0000-000058290000}"/>
    <cellStyle name="20% - Accent4 4 4 2 2" xfId="10686" xr:uid="{00000000-0005-0000-0000-000059290000}"/>
    <cellStyle name="20% - Accent4 4 4 2 2 2" xfId="10687" xr:uid="{00000000-0005-0000-0000-00005A290000}"/>
    <cellStyle name="20% - Accent4 4 4 2 2 2 2" xfId="10688" xr:uid="{00000000-0005-0000-0000-00005B290000}"/>
    <cellStyle name="20% - Accent4 4 4 2 2 2 2 2" xfId="10689" xr:uid="{00000000-0005-0000-0000-00005C290000}"/>
    <cellStyle name="20% - Accent4 4 4 2 2 2 3" xfId="10690" xr:uid="{00000000-0005-0000-0000-00005D290000}"/>
    <cellStyle name="20% - Accent4 4 4 2 2 3" xfId="10691" xr:uid="{00000000-0005-0000-0000-00005E290000}"/>
    <cellStyle name="20% - Accent4 4 4 2 2 3 2" xfId="10692" xr:uid="{00000000-0005-0000-0000-00005F290000}"/>
    <cellStyle name="20% - Accent4 4 4 2 2 4" xfId="10693" xr:uid="{00000000-0005-0000-0000-000060290000}"/>
    <cellStyle name="20% - Accent4 4 4 2 3" xfId="10694" xr:uid="{00000000-0005-0000-0000-000061290000}"/>
    <cellStyle name="20% - Accent4 4 4 2 3 2" xfId="10695" xr:uid="{00000000-0005-0000-0000-000062290000}"/>
    <cellStyle name="20% - Accent4 4 4 2 3 2 2" xfId="10696" xr:uid="{00000000-0005-0000-0000-000063290000}"/>
    <cellStyle name="20% - Accent4 4 4 2 3 3" xfId="10697" xr:uid="{00000000-0005-0000-0000-000064290000}"/>
    <cellStyle name="20% - Accent4 4 4 2 4" xfId="10698" xr:uid="{00000000-0005-0000-0000-000065290000}"/>
    <cellStyle name="20% - Accent4 4 4 2 4 2" xfId="10699" xr:uid="{00000000-0005-0000-0000-000066290000}"/>
    <cellStyle name="20% - Accent4 4 4 2 5" xfId="10700" xr:uid="{00000000-0005-0000-0000-000067290000}"/>
    <cellStyle name="20% - Accent4 4 4 3" xfId="10701" xr:uid="{00000000-0005-0000-0000-000068290000}"/>
    <cellStyle name="20% - Accent4 4 4 3 2" xfId="10702" xr:uid="{00000000-0005-0000-0000-000069290000}"/>
    <cellStyle name="20% - Accent4 4 4 3 2 2" xfId="10703" xr:uid="{00000000-0005-0000-0000-00006A290000}"/>
    <cellStyle name="20% - Accent4 4 4 3 2 2 2" xfId="10704" xr:uid="{00000000-0005-0000-0000-00006B290000}"/>
    <cellStyle name="20% - Accent4 4 4 3 2 3" xfId="10705" xr:uid="{00000000-0005-0000-0000-00006C290000}"/>
    <cellStyle name="20% - Accent4 4 4 3 3" xfId="10706" xr:uid="{00000000-0005-0000-0000-00006D290000}"/>
    <cellStyle name="20% - Accent4 4 4 3 3 2" xfId="10707" xr:uid="{00000000-0005-0000-0000-00006E290000}"/>
    <cellStyle name="20% - Accent4 4 4 3 4" xfId="10708" xr:uid="{00000000-0005-0000-0000-00006F290000}"/>
    <cellStyle name="20% - Accent4 4 4 4" xfId="10709" xr:uid="{00000000-0005-0000-0000-000070290000}"/>
    <cellStyle name="20% - Accent4 4 4 4 2" xfId="10710" xr:uid="{00000000-0005-0000-0000-000071290000}"/>
    <cellStyle name="20% - Accent4 4 4 4 2 2" xfId="10711" xr:uid="{00000000-0005-0000-0000-000072290000}"/>
    <cellStyle name="20% - Accent4 4 4 4 3" xfId="10712" xr:uid="{00000000-0005-0000-0000-000073290000}"/>
    <cellStyle name="20% - Accent4 4 4 5" xfId="10713" xr:uid="{00000000-0005-0000-0000-000074290000}"/>
    <cellStyle name="20% - Accent4 4 4 5 2" xfId="10714" xr:uid="{00000000-0005-0000-0000-000075290000}"/>
    <cellStyle name="20% - Accent4 4 4 6" xfId="10715" xr:uid="{00000000-0005-0000-0000-000076290000}"/>
    <cellStyle name="20% - Accent4 4 4 7" xfId="10716" xr:uid="{00000000-0005-0000-0000-000077290000}"/>
    <cellStyle name="20% - Accent4 4 5" xfId="10717" xr:uid="{00000000-0005-0000-0000-000078290000}"/>
    <cellStyle name="20% - Accent4 4 5 2" xfId="10718" xr:uid="{00000000-0005-0000-0000-000079290000}"/>
    <cellStyle name="20% - Accent4 4 5 2 2" xfId="10719" xr:uid="{00000000-0005-0000-0000-00007A290000}"/>
    <cellStyle name="20% - Accent4 4 5 2 2 2" xfId="10720" xr:uid="{00000000-0005-0000-0000-00007B290000}"/>
    <cellStyle name="20% - Accent4 4 5 2 2 2 2" xfId="10721" xr:uid="{00000000-0005-0000-0000-00007C290000}"/>
    <cellStyle name="20% - Accent4 4 5 2 2 2 2 2" xfId="10722" xr:uid="{00000000-0005-0000-0000-00007D290000}"/>
    <cellStyle name="20% - Accent4 4 5 2 2 2 3" xfId="10723" xr:uid="{00000000-0005-0000-0000-00007E290000}"/>
    <cellStyle name="20% - Accent4 4 5 2 2 3" xfId="10724" xr:uid="{00000000-0005-0000-0000-00007F290000}"/>
    <cellStyle name="20% - Accent4 4 5 2 2 3 2" xfId="10725" xr:uid="{00000000-0005-0000-0000-000080290000}"/>
    <cellStyle name="20% - Accent4 4 5 2 2 4" xfId="10726" xr:uid="{00000000-0005-0000-0000-000081290000}"/>
    <cellStyle name="20% - Accent4 4 5 2 3" xfId="10727" xr:uid="{00000000-0005-0000-0000-000082290000}"/>
    <cellStyle name="20% - Accent4 4 5 2 3 2" xfId="10728" xr:uid="{00000000-0005-0000-0000-000083290000}"/>
    <cellStyle name="20% - Accent4 4 5 2 3 2 2" xfId="10729" xr:uid="{00000000-0005-0000-0000-000084290000}"/>
    <cellStyle name="20% - Accent4 4 5 2 3 3" xfId="10730" xr:uid="{00000000-0005-0000-0000-000085290000}"/>
    <cellStyle name="20% - Accent4 4 5 2 4" xfId="10731" xr:uid="{00000000-0005-0000-0000-000086290000}"/>
    <cellStyle name="20% - Accent4 4 5 2 4 2" xfId="10732" xr:uid="{00000000-0005-0000-0000-000087290000}"/>
    <cellStyle name="20% - Accent4 4 5 2 5" xfId="10733" xr:uid="{00000000-0005-0000-0000-000088290000}"/>
    <cellStyle name="20% - Accent4 4 5 3" xfId="10734" xr:uid="{00000000-0005-0000-0000-000089290000}"/>
    <cellStyle name="20% - Accent4 4 5 3 2" xfId="10735" xr:uid="{00000000-0005-0000-0000-00008A290000}"/>
    <cellStyle name="20% - Accent4 4 5 3 2 2" xfId="10736" xr:uid="{00000000-0005-0000-0000-00008B290000}"/>
    <cellStyle name="20% - Accent4 4 5 3 2 2 2" xfId="10737" xr:uid="{00000000-0005-0000-0000-00008C290000}"/>
    <cellStyle name="20% - Accent4 4 5 3 2 3" xfId="10738" xr:uid="{00000000-0005-0000-0000-00008D290000}"/>
    <cellStyle name="20% - Accent4 4 5 3 3" xfId="10739" xr:uid="{00000000-0005-0000-0000-00008E290000}"/>
    <cellStyle name="20% - Accent4 4 5 3 3 2" xfId="10740" xr:uid="{00000000-0005-0000-0000-00008F290000}"/>
    <cellStyle name="20% - Accent4 4 5 3 4" xfId="10741" xr:uid="{00000000-0005-0000-0000-000090290000}"/>
    <cellStyle name="20% - Accent4 4 5 4" xfId="10742" xr:uid="{00000000-0005-0000-0000-000091290000}"/>
    <cellStyle name="20% - Accent4 4 5 4 2" xfId="10743" xr:uid="{00000000-0005-0000-0000-000092290000}"/>
    <cellStyle name="20% - Accent4 4 5 4 2 2" xfId="10744" xr:uid="{00000000-0005-0000-0000-000093290000}"/>
    <cellStyle name="20% - Accent4 4 5 4 3" xfId="10745" xr:uid="{00000000-0005-0000-0000-000094290000}"/>
    <cellStyle name="20% - Accent4 4 5 5" xfId="10746" xr:uid="{00000000-0005-0000-0000-000095290000}"/>
    <cellStyle name="20% - Accent4 4 5 5 2" xfId="10747" xr:uid="{00000000-0005-0000-0000-000096290000}"/>
    <cellStyle name="20% - Accent4 4 5 6" xfId="10748" xr:uid="{00000000-0005-0000-0000-000097290000}"/>
    <cellStyle name="20% - Accent4 4 5 7" xfId="10749" xr:uid="{00000000-0005-0000-0000-000098290000}"/>
    <cellStyle name="20% - Accent4 4 6" xfId="10750" xr:uid="{00000000-0005-0000-0000-000099290000}"/>
    <cellStyle name="20% - Accent4 4 6 2" xfId="10751" xr:uid="{00000000-0005-0000-0000-00009A290000}"/>
    <cellStyle name="20% - Accent4 4 6 2 2" xfId="10752" xr:uid="{00000000-0005-0000-0000-00009B290000}"/>
    <cellStyle name="20% - Accent4 4 6 2 2 2" xfId="10753" xr:uid="{00000000-0005-0000-0000-00009C290000}"/>
    <cellStyle name="20% - Accent4 4 6 2 2 2 2" xfId="10754" xr:uid="{00000000-0005-0000-0000-00009D290000}"/>
    <cellStyle name="20% - Accent4 4 6 2 2 3" xfId="10755" xr:uid="{00000000-0005-0000-0000-00009E290000}"/>
    <cellStyle name="20% - Accent4 4 6 2 3" xfId="10756" xr:uid="{00000000-0005-0000-0000-00009F290000}"/>
    <cellStyle name="20% - Accent4 4 6 2 3 2" xfId="10757" xr:uid="{00000000-0005-0000-0000-0000A0290000}"/>
    <cellStyle name="20% - Accent4 4 6 2 4" xfId="10758" xr:uid="{00000000-0005-0000-0000-0000A1290000}"/>
    <cellStyle name="20% - Accent4 4 6 3" xfId="10759" xr:uid="{00000000-0005-0000-0000-0000A2290000}"/>
    <cellStyle name="20% - Accent4 4 6 3 2" xfId="10760" xr:uid="{00000000-0005-0000-0000-0000A3290000}"/>
    <cellStyle name="20% - Accent4 4 6 3 2 2" xfId="10761" xr:uid="{00000000-0005-0000-0000-0000A4290000}"/>
    <cellStyle name="20% - Accent4 4 6 3 3" xfId="10762" xr:uid="{00000000-0005-0000-0000-0000A5290000}"/>
    <cellStyle name="20% - Accent4 4 6 4" xfId="10763" xr:uid="{00000000-0005-0000-0000-0000A6290000}"/>
    <cellStyle name="20% - Accent4 4 6 4 2" xfId="10764" xr:uid="{00000000-0005-0000-0000-0000A7290000}"/>
    <cellStyle name="20% - Accent4 4 6 5" xfId="10765" xr:uid="{00000000-0005-0000-0000-0000A8290000}"/>
    <cellStyle name="20% - Accent4 4 6 6" xfId="10766" xr:uid="{00000000-0005-0000-0000-0000A9290000}"/>
    <cellStyle name="20% - Accent4 4 7" xfId="10767" xr:uid="{00000000-0005-0000-0000-0000AA290000}"/>
    <cellStyle name="20% - Accent4 4 7 2" xfId="10768" xr:uid="{00000000-0005-0000-0000-0000AB290000}"/>
    <cellStyle name="20% - Accent4 4 7 2 2" xfId="10769" xr:uid="{00000000-0005-0000-0000-0000AC290000}"/>
    <cellStyle name="20% - Accent4 4 7 2 2 2" xfId="10770" xr:uid="{00000000-0005-0000-0000-0000AD290000}"/>
    <cellStyle name="20% - Accent4 4 7 2 3" xfId="10771" xr:uid="{00000000-0005-0000-0000-0000AE290000}"/>
    <cellStyle name="20% - Accent4 4 7 3" xfId="10772" xr:uid="{00000000-0005-0000-0000-0000AF290000}"/>
    <cellStyle name="20% - Accent4 4 7 3 2" xfId="10773" xr:uid="{00000000-0005-0000-0000-0000B0290000}"/>
    <cellStyle name="20% - Accent4 4 7 4" xfId="10774" xr:uid="{00000000-0005-0000-0000-0000B1290000}"/>
    <cellStyle name="20% - Accent4 4 8" xfId="10775" xr:uid="{00000000-0005-0000-0000-0000B2290000}"/>
    <cellStyle name="20% - Accent4 4 8 2" xfId="10776" xr:uid="{00000000-0005-0000-0000-0000B3290000}"/>
    <cellStyle name="20% - Accent4 4 8 2 2" xfId="10777" xr:uid="{00000000-0005-0000-0000-0000B4290000}"/>
    <cellStyle name="20% - Accent4 4 8 3" xfId="10778" xr:uid="{00000000-0005-0000-0000-0000B5290000}"/>
    <cellStyle name="20% - Accent4 4 9" xfId="10779" xr:uid="{00000000-0005-0000-0000-0000B6290000}"/>
    <cellStyle name="20% - Accent4 4 9 2" xfId="10780" xr:uid="{00000000-0005-0000-0000-0000B7290000}"/>
    <cellStyle name="20% - Accent4 5" xfId="10781" xr:uid="{00000000-0005-0000-0000-0000B8290000}"/>
    <cellStyle name="20% - Accent4 5 10" xfId="10782" xr:uid="{00000000-0005-0000-0000-0000B9290000}"/>
    <cellStyle name="20% - Accent4 5 2" xfId="10783" xr:uid="{00000000-0005-0000-0000-0000BA290000}"/>
    <cellStyle name="20% - Accent4 5 2 2" xfId="10784" xr:uid="{00000000-0005-0000-0000-0000BB290000}"/>
    <cellStyle name="20% - Accent4 5 2 2 2" xfId="10785" xr:uid="{00000000-0005-0000-0000-0000BC290000}"/>
    <cellStyle name="20% - Accent4 5 2 2 2 2" xfId="10786" xr:uid="{00000000-0005-0000-0000-0000BD290000}"/>
    <cellStyle name="20% - Accent4 5 2 2 2 2 2" xfId="10787" xr:uid="{00000000-0005-0000-0000-0000BE290000}"/>
    <cellStyle name="20% - Accent4 5 2 2 2 2 2 2" xfId="10788" xr:uid="{00000000-0005-0000-0000-0000BF290000}"/>
    <cellStyle name="20% - Accent4 5 2 2 2 2 2 2 2" xfId="10789" xr:uid="{00000000-0005-0000-0000-0000C0290000}"/>
    <cellStyle name="20% - Accent4 5 2 2 2 2 2 3" xfId="10790" xr:uid="{00000000-0005-0000-0000-0000C1290000}"/>
    <cellStyle name="20% - Accent4 5 2 2 2 2 3" xfId="10791" xr:uid="{00000000-0005-0000-0000-0000C2290000}"/>
    <cellStyle name="20% - Accent4 5 2 2 2 2 3 2" xfId="10792" xr:uid="{00000000-0005-0000-0000-0000C3290000}"/>
    <cellStyle name="20% - Accent4 5 2 2 2 2 4" xfId="10793" xr:uid="{00000000-0005-0000-0000-0000C4290000}"/>
    <cellStyle name="20% - Accent4 5 2 2 2 3" xfId="10794" xr:uid="{00000000-0005-0000-0000-0000C5290000}"/>
    <cellStyle name="20% - Accent4 5 2 2 2 3 2" xfId="10795" xr:uid="{00000000-0005-0000-0000-0000C6290000}"/>
    <cellStyle name="20% - Accent4 5 2 2 2 3 2 2" xfId="10796" xr:uid="{00000000-0005-0000-0000-0000C7290000}"/>
    <cellStyle name="20% - Accent4 5 2 2 2 3 3" xfId="10797" xr:uid="{00000000-0005-0000-0000-0000C8290000}"/>
    <cellStyle name="20% - Accent4 5 2 2 2 4" xfId="10798" xr:uid="{00000000-0005-0000-0000-0000C9290000}"/>
    <cellStyle name="20% - Accent4 5 2 2 2 4 2" xfId="10799" xr:uid="{00000000-0005-0000-0000-0000CA290000}"/>
    <cellStyle name="20% - Accent4 5 2 2 2 5" xfId="10800" xr:uid="{00000000-0005-0000-0000-0000CB290000}"/>
    <cellStyle name="20% - Accent4 5 2 2 3" xfId="10801" xr:uid="{00000000-0005-0000-0000-0000CC290000}"/>
    <cellStyle name="20% - Accent4 5 2 2 3 2" xfId="10802" xr:uid="{00000000-0005-0000-0000-0000CD290000}"/>
    <cellStyle name="20% - Accent4 5 2 2 3 2 2" xfId="10803" xr:uid="{00000000-0005-0000-0000-0000CE290000}"/>
    <cellStyle name="20% - Accent4 5 2 2 3 2 2 2" xfId="10804" xr:uid="{00000000-0005-0000-0000-0000CF290000}"/>
    <cellStyle name="20% - Accent4 5 2 2 3 2 3" xfId="10805" xr:uid="{00000000-0005-0000-0000-0000D0290000}"/>
    <cellStyle name="20% - Accent4 5 2 2 3 3" xfId="10806" xr:uid="{00000000-0005-0000-0000-0000D1290000}"/>
    <cellStyle name="20% - Accent4 5 2 2 3 3 2" xfId="10807" xr:uid="{00000000-0005-0000-0000-0000D2290000}"/>
    <cellStyle name="20% - Accent4 5 2 2 3 4" xfId="10808" xr:uid="{00000000-0005-0000-0000-0000D3290000}"/>
    <cellStyle name="20% - Accent4 5 2 2 4" xfId="10809" xr:uid="{00000000-0005-0000-0000-0000D4290000}"/>
    <cellStyle name="20% - Accent4 5 2 2 4 2" xfId="10810" xr:uid="{00000000-0005-0000-0000-0000D5290000}"/>
    <cellStyle name="20% - Accent4 5 2 2 4 2 2" xfId="10811" xr:uid="{00000000-0005-0000-0000-0000D6290000}"/>
    <cellStyle name="20% - Accent4 5 2 2 4 3" xfId="10812" xr:uid="{00000000-0005-0000-0000-0000D7290000}"/>
    <cellStyle name="20% - Accent4 5 2 2 5" xfId="10813" xr:uid="{00000000-0005-0000-0000-0000D8290000}"/>
    <cellStyle name="20% - Accent4 5 2 2 5 2" xfId="10814" xr:uid="{00000000-0005-0000-0000-0000D9290000}"/>
    <cellStyle name="20% - Accent4 5 2 2 6" xfId="10815" xr:uid="{00000000-0005-0000-0000-0000DA290000}"/>
    <cellStyle name="20% - Accent4 5 2 3" xfId="10816" xr:uid="{00000000-0005-0000-0000-0000DB290000}"/>
    <cellStyle name="20% - Accent4 5 2 3 2" xfId="10817" xr:uid="{00000000-0005-0000-0000-0000DC290000}"/>
    <cellStyle name="20% - Accent4 5 2 3 2 2" xfId="10818" xr:uid="{00000000-0005-0000-0000-0000DD290000}"/>
    <cellStyle name="20% - Accent4 5 2 3 2 2 2" xfId="10819" xr:uid="{00000000-0005-0000-0000-0000DE290000}"/>
    <cellStyle name="20% - Accent4 5 2 3 2 2 2 2" xfId="10820" xr:uid="{00000000-0005-0000-0000-0000DF290000}"/>
    <cellStyle name="20% - Accent4 5 2 3 2 2 2 2 2" xfId="10821" xr:uid="{00000000-0005-0000-0000-0000E0290000}"/>
    <cellStyle name="20% - Accent4 5 2 3 2 2 2 3" xfId="10822" xr:uid="{00000000-0005-0000-0000-0000E1290000}"/>
    <cellStyle name="20% - Accent4 5 2 3 2 2 3" xfId="10823" xr:uid="{00000000-0005-0000-0000-0000E2290000}"/>
    <cellStyle name="20% - Accent4 5 2 3 2 2 3 2" xfId="10824" xr:uid="{00000000-0005-0000-0000-0000E3290000}"/>
    <cellStyle name="20% - Accent4 5 2 3 2 2 4" xfId="10825" xr:uid="{00000000-0005-0000-0000-0000E4290000}"/>
    <cellStyle name="20% - Accent4 5 2 3 2 3" xfId="10826" xr:uid="{00000000-0005-0000-0000-0000E5290000}"/>
    <cellStyle name="20% - Accent4 5 2 3 2 3 2" xfId="10827" xr:uid="{00000000-0005-0000-0000-0000E6290000}"/>
    <cellStyle name="20% - Accent4 5 2 3 2 3 2 2" xfId="10828" xr:uid="{00000000-0005-0000-0000-0000E7290000}"/>
    <cellStyle name="20% - Accent4 5 2 3 2 3 3" xfId="10829" xr:uid="{00000000-0005-0000-0000-0000E8290000}"/>
    <cellStyle name="20% - Accent4 5 2 3 2 4" xfId="10830" xr:uid="{00000000-0005-0000-0000-0000E9290000}"/>
    <cellStyle name="20% - Accent4 5 2 3 2 4 2" xfId="10831" xr:uid="{00000000-0005-0000-0000-0000EA290000}"/>
    <cellStyle name="20% - Accent4 5 2 3 2 5" xfId="10832" xr:uid="{00000000-0005-0000-0000-0000EB290000}"/>
    <cellStyle name="20% - Accent4 5 2 3 3" xfId="10833" xr:uid="{00000000-0005-0000-0000-0000EC290000}"/>
    <cellStyle name="20% - Accent4 5 2 3 3 2" xfId="10834" xr:uid="{00000000-0005-0000-0000-0000ED290000}"/>
    <cellStyle name="20% - Accent4 5 2 3 3 2 2" xfId="10835" xr:uid="{00000000-0005-0000-0000-0000EE290000}"/>
    <cellStyle name="20% - Accent4 5 2 3 3 2 2 2" xfId="10836" xr:uid="{00000000-0005-0000-0000-0000EF290000}"/>
    <cellStyle name="20% - Accent4 5 2 3 3 2 3" xfId="10837" xr:uid="{00000000-0005-0000-0000-0000F0290000}"/>
    <cellStyle name="20% - Accent4 5 2 3 3 3" xfId="10838" xr:uid="{00000000-0005-0000-0000-0000F1290000}"/>
    <cellStyle name="20% - Accent4 5 2 3 3 3 2" xfId="10839" xr:uid="{00000000-0005-0000-0000-0000F2290000}"/>
    <cellStyle name="20% - Accent4 5 2 3 3 4" xfId="10840" xr:uid="{00000000-0005-0000-0000-0000F3290000}"/>
    <cellStyle name="20% - Accent4 5 2 3 4" xfId="10841" xr:uid="{00000000-0005-0000-0000-0000F4290000}"/>
    <cellStyle name="20% - Accent4 5 2 3 4 2" xfId="10842" xr:uid="{00000000-0005-0000-0000-0000F5290000}"/>
    <cellStyle name="20% - Accent4 5 2 3 4 2 2" xfId="10843" xr:uid="{00000000-0005-0000-0000-0000F6290000}"/>
    <cellStyle name="20% - Accent4 5 2 3 4 3" xfId="10844" xr:uid="{00000000-0005-0000-0000-0000F7290000}"/>
    <cellStyle name="20% - Accent4 5 2 3 5" xfId="10845" xr:uid="{00000000-0005-0000-0000-0000F8290000}"/>
    <cellStyle name="20% - Accent4 5 2 3 5 2" xfId="10846" xr:uid="{00000000-0005-0000-0000-0000F9290000}"/>
    <cellStyle name="20% - Accent4 5 2 3 6" xfId="10847" xr:uid="{00000000-0005-0000-0000-0000FA290000}"/>
    <cellStyle name="20% - Accent4 5 2 4" xfId="10848" xr:uid="{00000000-0005-0000-0000-0000FB290000}"/>
    <cellStyle name="20% - Accent4 5 2 4 2" xfId="10849" xr:uid="{00000000-0005-0000-0000-0000FC290000}"/>
    <cellStyle name="20% - Accent4 5 2 4 2 2" xfId="10850" xr:uid="{00000000-0005-0000-0000-0000FD290000}"/>
    <cellStyle name="20% - Accent4 5 2 4 2 2 2" xfId="10851" xr:uid="{00000000-0005-0000-0000-0000FE290000}"/>
    <cellStyle name="20% - Accent4 5 2 4 2 2 2 2" xfId="10852" xr:uid="{00000000-0005-0000-0000-0000FF290000}"/>
    <cellStyle name="20% - Accent4 5 2 4 2 2 3" xfId="10853" xr:uid="{00000000-0005-0000-0000-0000002A0000}"/>
    <cellStyle name="20% - Accent4 5 2 4 2 3" xfId="10854" xr:uid="{00000000-0005-0000-0000-0000012A0000}"/>
    <cellStyle name="20% - Accent4 5 2 4 2 3 2" xfId="10855" xr:uid="{00000000-0005-0000-0000-0000022A0000}"/>
    <cellStyle name="20% - Accent4 5 2 4 2 4" xfId="10856" xr:uid="{00000000-0005-0000-0000-0000032A0000}"/>
    <cellStyle name="20% - Accent4 5 2 4 3" xfId="10857" xr:uid="{00000000-0005-0000-0000-0000042A0000}"/>
    <cellStyle name="20% - Accent4 5 2 4 3 2" xfId="10858" xr:uid="{00000000-0005-0000-0000-0000052A0000}"/>
    <cellStyle name="20% - Accent4 5 2 4 3 2 2" xfId="10859" xr:uid="{00000000-0005-0000-0000-0000062A0000}"/>
    <cellStyle name="20% - Accent4 5 2 4 3 3" xfId="10860" xr:uid="{00000000-0005-0000-0000-0000072A0000}"/>
    <cellStyle name="20% - Accent4 5 2 4 4" xfId="10861" xr:uid="{00000000-0005-0000-0000-0000082A0000}"/>
    <cellStyle name="20% - Accent4 5 2 4 4 2" xfId="10862" xr:uid="{00000000-0005-0000-0000-0000092A0000}"/>
    <cellStyle name="20% - Accent4 5 2 4 5" xfId="10863" xr:uid="{00000000-0005-0000-0000-00000A2A0000}"/>
    <cellStyle name="20% - Accent4 5 2 5" xfId="10864" xr:uid="{00000000-0005-0000-0000-00000B2A0000}"/>
    <cellStyle name="20% - Accent4 5 2 5 2" xfId="10865" xr:uid="{00000000-0005-0000-0000-00000C2A0000}"/>
    <cellStyle name="20% - Accent4 5 2 5 2 2" xfId="10866" xr:uid="{00000000-0005-0000-0000-00000D2A0000}"/>
    <cellStyle name="20% - Accent4 5 2 5 2 2 2" xfId="10867" xr:uid="{00000000-0005-0000-0000-00000E2A0000}"/>
    <cellStyle name="20% - Accent4 5 2 5 2 3" xfId="10868" xr:uid="{00000000-0005-0000-0000-00000F2A0000}"/>
    <cellStyle name="20% - Accent4 5 2 5 3" xfId="10869" xr:uid="{00000000-0005-0000-0000-0000102A0000}"/>
    <cellStyle name="20% - Accent4 5 2 5 3 2" xfId="10870" xr:uid="{00000000-0005-0000-0000-0000112A0000}"/>
    <cellStyle name="20% - Accent4 5 2 5 4" xfId="10871" xr:uid="{00000000-0005-0000-0000-0000122A0000}"/>
    <cellStyle name="20% - Accent4 5 2 6" xfId="10872" xr:uid="{00000000-0005-0000-0000-0000132A0000}"/>
    <cellStyle name="20% - Accent4 5 2 6 2" xfId="10873" xr:uid="{00000000-0005-0000-0000-0000142A0000}"/>
    <cellStyle name="20% - Accent4 5 2 6 2 2" xfId="10874" xr:uid="{00000000-0005-0000-0000-0000152A0000}"/>
    <cellStyle name="20% - Accent4 5 2 6 3" xfId="10875" xr:uid="{00000000-0005-0000-0000-0000162A0000}"/>
    <cellStyle name="20% - Accent4 5 2 7" xfId="10876" xr:uid="{00000000-0005-0000-0000-0000172A0000}"/>
    <cellStyle name="20% - Accent4 5 2 7 2" xfId="10877" xr:uid="{00000000-0005-0000-0000-0000182A0000}"/>
    <cellStyle name="20% - Accent4 5 2 8" xfId="10878" xr:uid="{00000000-0005-0000-0000-0000192A0000}"/>
    <cellStyle name="20% - Accent4 5 3" xfId="10879" xr:uid="{00000000-0005-0000-0000-00001A2A0000}"/>
    <cellStyle name="20% - Accent4 5 3 2" xfId="10880" xr:uid="{00000000-0005-0000-0000-00001B2A0000}"/>
    <cellStyle name="20% - Accent4 5 3 2 2" xfId="10881" xr:uid="{00000000-0005-0000-0000-00001C2A0000}"/>
    <cellStyle name="20% - Accent4 5 3 2 2 2" xfId="10882" xr:uid="{00000000-0005-0000-0000-00001D2A0000}"/>
    <cellStyle name="20% - Accent4 5 3 2 2 2 2" xfId="10883" xr:uid="{00000000-0005-0000-0000-00001E2A0000}"/>
    <cellStyle name="20% - Accent4 5 3 2 2 2 2 2" xfId="10884" xr:uid="{00000000-0005-0000-0000-00001F2A0000}"/>
    <cellStyle name="20% - Accent4 5 3 2 2 2 3" xfId="10885" xr:uid="{00000000-0005-0000-0000-0000202A0000}"/>
    <cellStyle name="20% - Accent4 5 3 2 2 3" xfId="10886" xr:uid="{00000000-0005-0000-0000-0000212A0000}"/>
    <cellStyle name="20% - Accent4 5 3 2 2 3 2" xfId="10887" xr:uid="{00000000-0005-0000-0000-0000222A0000}"/>
    <cellStyle name="20% - Accent4 5 3 2 2 4" xfId="10888" xr:uid="{00000000-0005-0000-0000-0000232A0000}"/>
    <cellStyle name="20% - Accent4 5 3 2 3" xfId="10889" xr:uid="{00000000-0005-0000-0000-0000242A0000}"/>
    <cellStyle name="20% - Accent4 5 3 2 3 2" xfId="10890" xr:uid="{00000000-0005-0000-0000-0000252A0000}"/>
    <cellStyle name="20% - Accent4 5 3 2 3 2 2" xfId="10891" xr:uid="{00000000-0005-0000-0000-0000262A0000}"/>
    <cellStyle name="20% - Accent4 5 3 2 3 3" xfId="10892" xr:uid="{00000000-0005-0000-0000-0000272A0000}"/>
    <cellStyle name="20% - Accent4 5 3 2 4" xfId="10893" xr:uid="{00000000-0005-0000-0000-0000282A0000}"/>
    <cellStyle name="20% - Accent4 5 3 2 4 2" xfId="10894" xr:uid="{00000000-0005-0000-0000-0000292A0000}"/>
    <cellStyle name="20% - Accent4 5 3 2 5" xfId="10895" xr:uid="{00000000-0005-0000-0000-00002A2A0000}"/>
    <cellStyle name="20% - Accent4 5 3 3" xfId="10896" xr:uid="{00000000-0005-0000-0000-00002B2A0000}"/>
    <cellStyle name="20% - Accent4 5 3 3 2" xfId="10897" xr:uid="{00000000-0005-0000-0000-00002C2A0000}"/>
    <cellStyle name="20% - Accent4 5 3 3 2 2" xfId="10898" xr:uid="{00000000-0005-0000-0000-00002D2A0000}"/>
    <cellStyle name="20% - Accent4 5 3 3 2 2 2" xfId="10899" xr:uid="{00000000-0005-0000-0000-00002E2A0000}"/>
    <cellStyle name="20% - Accent4 5 3 3 2 3" xfId="10900" xr:uid="{00000000-0005-0000-0000-00002F2A0000}"/>
    <cellStyle name="20% - Accent4 5 3 3 3" xfId="10901" xr:uid="{00000000-0005-0000-0000-0000302A0000}"/>
    <cellStyle name="20% - Accent4 5 3 3 3 2" xfId="10902" xr:uid="{00000000-0005-0000-0000-0000312A0000}"/>
    <cellStyle name="20% - Accent4 5 3 3 4" xfId="10903" xr:uid="{00000000-0005-0000-0000-0000322A0000}"/>
    <cellStyle name="20% - Accent4 5 3 4" xfId="10904" xr:uid="{00000000-0005-0000-0000-0000332A0000}"/>
    <cellStyle name="20% - Accent4 5 3 4 2" xfId="10905" xr:uid="{00000000-0005-0000-0000-0000342A0000}"/>
    <cellStyle name="20% - Accent4 5 3 4 2 2" xfId="10906" xr:uid="{00000000-0005-0000-0000-0000352A0000}"/>
    <cellStyle name="20% - Accent4 5 3 4 3" xfId="10907" xr:uid="{00000000-0005-0000-0000-0000362A0000}"/>
    <cellStyle name="20% - Accent4 5 3 5" xfId="10908" xr:uid="{00000000-0005-0000-0000-0000372A0000}"/>
    <cellStyle name="20% - Accent4 5 3 5 2" xfId="10909" xr:uid="{00000000-0005-0000-0000-0000382A0000}"/>
    <cellStyle name="20% - Accent4 5 3 6" xfId="10910" xr:uid="{00000000-0005-0000-0000-0000392A0000}"/>
    <cellStyle name="20% - Accent4 5 4" xfId="10911" xr:uid="{00000000-0005-0000-0000-00003A2A0000}"/>
    <cellStyle name="20% - Accent4 5 4 2" xfId="10912" xr:uid="{00000000-0005-0000-0000-00003B2A0000}"/>
    <cellStyle name="20% - Accent4 5 4 2 2" xfId="10913" xr:uid="{00000000-0005-0000-0000-00003C2A0000}"/>
    <cellStyle name="20% - Accent4 5 4 2 2 2" xfId="10914" xr:uid="{00000000-0005-0000-0000-00003D2A0000}"/>
    <cellStyle name="20% - Accent4 5 4 2 2 2 2" xfId="10915" xr:uid="{00000000-0005-0000-0000-00003E2A0000}"/>
    <cellStyle name="20% - Accent4 5 4 2 2 2 2 2" xfId="10916" xr:uid="{00000000-0005-0000-0000-00003F2A0000}"/>
    <cellStyle name="20% - Accent4 5 4 2 2 2 3" xfId="10917" xr:uid="{00000000-0005-0000-0000-0000402A0000}"/>
    <cellStyle name="20% - Accent4 5 4 2 2 3" xfId="10918" xr:uid="{00000000-0005-0000-0000-0000412A0000}"/>
    <cellStyle name="20% - Accent4 5 4 2 2 3 2" xfId="10919" xr:uid="{00000000-0005-0000-0000-0000422A0000}"/>
    <cellStyle name="20% - Accent4 5 4 2 2 4" xfId="10920" xr:uid="{00000000-0005-0000-0000-0000432A0000}"/>
    <cellStyle name="20% - Accent4 5 4 2 3" xfId="10921" xr:uid="{00000000-0005-0000-0000-0000442A0000}"/>
    <cellStyle name="20% - Accent4 5 4 2 3 2" xfId="10922" xr:uid="{00000000-0005-0000-0000-0000452A0000}"/>
    <cellStyle name="20% - Accent4 5 4 2 3 2 2" xfId="10923" xr:uid="{00000000-0005-0000-0000-0000462A0000}"/>
    <cellStyle name="20% - Accent4 5 4 2 3 3" xfId="10924" xr:uid="{00000000-0005-0000-0000-0000472A0000}"/>
    <cellStyle name="20% - Accent4 5 4 2 4" xfId="10925" xr:uid="{00000000-0005-0000-0000-0000482A0000}"/>
    <cellStyle name="20% - Accent4 5 4 2 4 2" xfId="10926" xr:uid="{00000000-0005-0000-0000-0000492A0000}"/>
    <cellStyle name="20% - Accent4 5 4 2 5" xfId="10927" xr:uid="{00000000-0005-0000-0000-00004A2A0000}"/>
    <cellStyle name="20% - Accent4 5 4 3" xfId="10928" xr:uid="{00000000-0005-0000-0000-00004B2A0000}"/>
    <cellStyle name="20% - Accent4 5 4 3 2" xfId="10929" xr:uid="{00000000-0005-0000-0000-00004C2A0000}"/>
    <cellStyle name="20% - Accent4 5 4 3 2 2" xfId="10930" xr:uid="{00000000-0005-0000-0000-00004D2A0000}"/>
    <cellStyle name="20% - Accent4 5 4 3 2 2 2" xfId="10931" xr:uid="{00000000-0005-0000-0000-00004E2A0000}"/>
    <cellStyle name="20% - Accent4 5 4 3 2 3" xfId="10932" xr:uid="{00000000-0005-0000-0000-00004F2A0000}"/>
    <cellStyle name="20% - Accent4 5 4 3 3" xfId="10933" xr:uid="{00000000-0005-0000-0000-0000502A0000}"/>
    <cellStyle name="20% - Accent4 5 4 3 3 2" xfId="10934" xr:uid="{00000000-0005-0000-0000-0000512A0000}"/>
    <cellStyle name="20% - Accent4 5 4 3 4" xfId="10935" xr:uid="{00000000-0005-0000-0000-0000522A0000}"/>
    <cellStyle name="20% - Accent4 5 4 4" xfId="10936" xr:uid="{00000000-0005-0000-0000-0000532A0000}"/>
    <cellStyle name="20% - Accent4 5 4 4 2" xfId="10937" xr:uid="{00000000-0005-0000-0000-0000542A0000}"/>
    <cellStyle name="20% - Accent4 5 4 4 2 2" xfId="10938" xr:uid="{00000000-0005-0000-0000-0000552A0000}"/>
    <cellStyle name="20% - Accent4 5 4 4 3" xfId="10939" xr:uid="{00000000-0005-0000-0000-0000562A0000}"/>
    <cellStyle name="20% - Accent4 5 4 5" xfId="10940" xr:uid="{00000000-0005-0000-0000-0000572A0000}"/>
    <cellStyle name="20% - Accent4 5 4 5 2" xfId="10941" xr:uid="{00000000-0005-0000-0000-0000582A0000}"/>
    <cellStyle name="20% - Accent4 5 4 6" xfId="10942" xr:uid="{00000000-0005-0000-0000-0000592A0000}"/>
    <cellStyle name="20% - Accent4 5 5" xfId="10943" xr:uid="{00000000-0005-0000-0000-00005A2A0000}"/>
    <cellStyle name="20% - Accent4 5 5 2" xfId="10944" xr:uid="{00000000-0005-0000-0000-00005B2A0000}"/>
    <cellStyle name="20% - Accent4 5 5 2 2" xfId="10945" xr:uid="{00000000-0005-0000-0000-00005C2A0000}"/>
    <cellStyle name="20% - Accent4 5 5 2 2 2" xfId="10946" xr:uid="{00000000-0005-0000-0000-00005D2A0000}"/>
    <cellStyle name="20% - Accent4 5 5 2 2 2 2" xfId="10947" xr:uid="{00000000-0005-0000-0000-00005E2A0000}"/>
    <cellStyle name="20% - Accent4 5 5 2 2 3" xfId="10948" xr:uid="{00000000-0005-0000-0000-00005F2A0000}"/>
    <cellStyle name="20% - Accent4 5 5 2 3" xfId="10949" xr:uid="{00000000-0005-0000-0000-0000602A0000}"/>
    <cellStyle name="20% - Accent4 5 5 2 3 2" xfId="10950" xr:uid="{00000000-0005-0000-0000-0000612A0000}"/>
    <cellStyle name="20% - Accent4 5 5 2 4" xfId="10951" xr:uid="{00000000-0005-0000-0000-0000622A0000}"/>
    <cellStyle name="20% - Accent4 5 5 3" xfId="10952" xr:uid="{00000000-0005-0000-0000-0000632A0000}"/>
    <cellStyle name="20% - Accent4 5 5 3 2" xfId="10953" xr:uid="{00000000-0005-0000-0000-0000642A0000}"/>
    <cellStyle name="20% - Accent4 5 5 3 2 2" xfId="10954" xr:uid="{00000000-0005-0000-0000-0000652A0000}"/>
    <cellStyle name="20% - Accent4 5 5 3 3" xfId="10955" xr:uid="{00000000-0005-0000-0000-0000662A0000}"/>
    <cellStyle name="20% - Accent4 5 5 4" xfId="10956" xr:uid="{00000000-0005-0000-0000-0000672A0000}"/>
    <cellStyle name="20% - Accent4 5 5 4 2" xfId="10957" xr:uid="{00000000-0005-0000-0000-0000682A0000}"/>
    <cellStyle name="20% - Accent4 5 5 5" xfId="10958" xr:uid="{00000000-0005-0000-0000-0000692A0000}"/>
    <cellStyle name="20% - Accent4 5 6" xfId="10959" xr:uid="{00000000-0005-0000-0000-00006A2A0000}"/>
    <cellStyle name="20% - Accent4 5 6 2" xfId="10960" xr:uid="{00000000-0005-0000-0000-00006B2A0000}"/>
    <cellStyle name="20% - Accent4 5 6 2 2" xfId="10961" xr:uid="{00000000-0005-0000-0000-00006C2A0000}"/>
    <cellStyle name="20% - Accent4 5 6 2 2 2" xfId="10962" xr:uid="{00000000-0005-0000-0000-00006D2A0000}"/>
    <cellStyle name="20% - Accent4 5 6 2 3" xfId="10963" xr:uid="{00000000-0005-0000-0000-00006E2A0000}"/>
    <cellStyle name="20% - Accent4 5 6 3" xfId="10964" xr:uid="{00000000-0005-0000-0000-00006F2A0000}"/>
    <cellStyle name="20% - Accent4 5 6 3 2" xfId="10965" xr:uid="{00000000-0005-0000-0000-0000702A0000}"/>
    <cellStyle name="20% - Accent4 5 6 4" xfId="10966" xr:uid="{00000000-0005-0000-0000-0000712A0000}"/>
    <cellStyle name="20% - Accent4 5 7" xfId="10967" xr:uid="{00000000-0005-0000-0000-0000722A0000}"/>
    <cellStyle name="20% - Accent4 5 7 2" xfId="10968" xr:uid="{00000000-0005-0000-0000-0000732A0000}"/>
    <cellStyle name="20% - Accent4 5 7 2 2" xfId="10969" xr:uid="{00000000-0005-0000-0000-0000742A0000}"/>
    <cellStyle name="20% - Accent4 5 7 3" xfId="10970" xr:uid="{00000000-0005-0000-0000-0000752A0000}"/>
    <cellStyle name="20% - Accent4 5 8" xfId="10971" xr:uid="{00000000-0005-0000-0000-0000762A0000}"/>
    <cellStyle name="20% - Accent4 5 8 2" xfId="10972" xr:uid="{00000000-0005-0000-0000-0000772A0000}"/>
    <cellStyle name="20% - Accent4 5 9" xfId="10973" xr:uid="{00000000-0005-0000-0000-0000782A0000}"/>
    <cellStyle name="20% - Accent4 6" xfId="10974" xr:uid="{00000000-0005-0000-0000-0000792A0000}"/>
    <cellStyle name="20% - Accent4 6 2" xfId="10975" xr:uid="{00000000-0005-0000-0000-00007A2A0000}"/>
    <cellStyle name="20% - Accent4 6 2 2" xfId="10976" xr:uid="{00000000-0005-0000-0000-00007B2A0000}"/>
    <cellStyle name="20% - Accent4 6 2 2 2" xfId="10977" xr:uid="{00000000-0005-0000-0000-00007C2A0000}"/>
    <cellStyle name="20% - Accent4 6 2 2 2 2" xfId="10978" xr:uid="{00000000-0005-0000-0000-00007D2A0000}"/>
    <cellStyle name="20% - Accent4 6 2 2 2 2 2" xfId="10979" xr:uid="{00000000-0005-0000-0000-00007E2A0000}"/>
    <cellStyle name="20% - Accent4 6 2 2 2 2 2 2" xfId="10980" xr:uid="{00000000-0005-0000-0000-00007F2A0000}"/>
    <cellStyle name="20% - Accent4 6 2 2 2 2 3" xfId="10981" xr:uid="{00000000-0005-0000-0000-0000802A0000}"/>
    <cellStyle name="20% - Accent4 6 2 2 2 3" xfId="10982" xr:uid="{00000000-0005-0000-0000-0000812A0000}"/>
    <cellStyle name="20% - Accent4 6 2 2 2 3 2" xfId="10983" xr:uid="{00000000-0005-0000-0000-0000822A0000}"/>
    <cellStyle name="20% - Accent4 6 2 2 2 4" xfId="10984" xr:uid="{00000000-0005-0000-0000-0000832A0000}"/>
    <cellStyle name="20% - Accent4 6 2 2 3" xfId="10985" xr:uid="{00000000-0005-0000-0000-0000842A0000}"/>
    <cellStyle name="20% - Accent4 6 2 2 3 2" xfId="10986" xr:uid="{00000000-0005-0000-0000-0000852A0000}"/>
    <cellStyle name="20% - Accent4 6 2 2 3 2 2" xfId="10987" xr:uid="{00000000-0005-0000-0000-0000862A0000}"/>
    <cellStyle name="20% - Accent4 6 2 2 3 3" xfId="10988" xr:uid="{00000000-0005-0000-0000-0000872A0000}"/>
    <cellStyle name="20% - Accent4 6 2 2 4" xfId="10989" xr:uid="{00000000-0005-0000-0000-0000882A0000}"/>
    <cellStyle name="20% - Accent4 6 2 2 4 2" xfId="10990" xr:uid="{00000000-0005-0000-0000-0000892A0000}"/>
    <cellStyle name="20% - Accent4 6 2 2 5" xfId="10991" xr:uid="{00000000-0005-0000-0000-00008A2A0000}"/>
    <cellStyle name="20% - Accent4 6 2 2 6" xfId="10992" xr:uid="{00000000-0005-0000-0000-00008B2A0000}"/>
    <cellStyle name="20% - Accent4 6 2 3" xfId="10993" xr:uid="{00000000-0005-0000-0000-00008C2A0000}"/>
    <cellStyle name="20% - Accent4 6 2 3 2" xfId="10994" xr:uid="{00000000-0005-0000-0000-00008D2A0000}"/>
    <cellStyle name="20% - Accent4 6 2 3 2 2" xfId="10995" xr:uid="{00000000-0005-0000-0000-00008E2A0000}"/>
    <cellStyle name="20% - Accent4 6 2 3 2 2 2" xfId="10996" xr:uid="{00000000-0005-0000-0000-00008F2A0000}"/>
    <cellStyle name="20% - Accent4 6 2 3 2 3" xfId="10997" xr:uid="{00000000-0005-0000-0000-0000902A0000}"/>
    <cellStyle name="20% - Accent4 6 2 3 3" xfId="10998" xr:uid="{00000000-0005-0000-0000-0000912A0000}"/>
    <cellStyle name="20% - Accent4 6 2 3 3 2" xfId="10999" xr:uid="{00000000-0005-0000-0000-0000922A0000}"/>
    <cellStyle name="20% - Accent4 6 2 3 4" xfId="11000" xr:uid="{00000000-0005-0000-0000-0000932A0000}"/>
    <cellStyle name="20% - Accent4 6 2 3 5" xfId="11001" xr:uid="{00000000-0005-0000-0000-0000942A0000}"/>
    <cellStyle name="20% - Accent4 6 2 4" xfId="11002" xr:uid="{00000000-0005-0000-0000-0000952A0000}"/>
    <cellStyle name="20% - Accent4 6 2 4 2" xfId="11003" xr:uid="{00000000-0005-0000-0000-0000962A0000}"/>
    <cellStyle name="20% - Accent4 6 2 4 2 2" xfId="11004" xr:uid="{00000000-0005-0000-0000-0000972A0000}"/>
    <cellStyle name="20% - Accent4 6 2 4 3" xfId="11005" xr:uid="{00000000-0005-0000-0000-0000982A0000}"/>
    <cellStyle name="20% - Accent4 6 2 5" xfId="11006" xr:uid="{00000000-0005-0000-0000-0000992A0000}"/>
    <cellStyle name="20% - Accent4 6 2 5 2" xfId="11007" xr:uid="{00000000-0005-0000-0000-00009A2A0000}"/>
    <cellStyle name="20% - Accent4 6 2 6" xfId="11008" xr:uid="{00000000-0005-0000-0000-00009B2A0000}"/>
    <cellStyle name="20% - Accent4 6 2 7" xfId="11009" xr:uid="{00000000-0005-0000-0000-00009C2A0000}"/>
    <cellStyle name="20% - Accent4 6 3" xfId="11010" xr:uid="{00000000-0005-0000-0000-00009D2A0000}"/>
    <cellStyle name="20% - Accent4 6 3 2" xfId="11011" xr:uid="{00000000-0005-0000-0000-00009E2A0000}"/>
    <cellStyle name="20% - Accent4 6 3 2 2" xfId="11012" xr:uid="{00000000-0005-0000-0000-00009F2A0000}"/>
    <cellStyle name="20% - Accent4 6 3 2 2 2" xfId="11013" xr:uid="{00000000-0005-0000-0000-0000A02A0000}"/>
    <cellStyle name="20% - Accent4 6 3 2 2 2 2" xfId="11014" xr:uid="{00000000-0005-0000-0000-0000A12A0000}"/>
    <cellStyle name="20% - Accent4 6 3 2 2 2 2 2" xfId="11015" xr:uid="{00000000-0005-0000-0000-0000A22A0000}"/>
    <cellStyle name="20% - Accent4 6 3 2 2 2 3" xfId="11016" xr:uid="{00000000-0005-0000-0000-0000A32A0000}"/>
    <cellStyle name="20% - Accent4 6 3 2 2 3" xfId="11017" xr:uid="{00000000-0005-0000-0000-0000A42A0000}"/>
    <cellStyle name="20% - Accent4 6 3 2 2 3 2" xfId="11018" xr:uid="{00000000-0005-0000-0000-0000A52A0000}"/>
    <cellStyle name="20% - Accent4 6 3 2 2 4" xfId="11019" xr:uid="{00000000-0005-0000-0000-0000A62A0000}"/>
    <cellStyle name="20% - Accent4 6 3 2 3" xfId="11020" xr:uid="{00000000-0005-0000-0000-0000A72A0000}"/>
    <cellStyle name="20% - Accent4 6 3 2 3 2" xfId="11021" xr:uid="{00000000-0005-0000-0000-0000A82A0000}"/>
    <cellStyle name="20% - Accent4 6 3 2 3 2 2" xfId="11022" xr:uid="{00000000-0005-0000-0000-0000A92A0000}"/>
    <cellStyle name="20% - Accent4 6 3 2 3 3" xfId="11023" xr:uid="{00000000-0005-0000-0000-0000AA2A0000}"/>
    <cellStyle name="20% - Accent4 6 3 2 4" xfId="11024" xr:uid="{00000000-0005-0000-0000-0000AB2A0000}"/>
    <cellStyle name="20% - Accent4 6 3 2 4 2" xfId="11025" xr:uid="{00000000-0005-0000-0000-0000AC2A0000}"/>
    <cellStyle name="20% - Accent4 6 3 2 5" xfId="11026" xr:uid="{00000000-0005-0000-0000-0000AD2A0000}"/>
    <cellStyle name="20% - Accent4 6 3 3" xfId="11027" xr:uid="{00000000-0005-0000-0000-0000AE2A0000}"/>
    <cellStyle name="20% - Accent4 6 3 3 2" xfId="11028" xr:uid="{00000000-0005-0000-0000-0000AF2A0000}"/>
    <cellStyle name="20% - Accent4 6 3 3 2 2" xfId="11029" xr:uid="{00000000-0005-0000-0000-0000B02A0000}"/>
    <cellStyle name="20% - Accent4 6 3 3 2 2 2" xfId="11030" xr:uid="{00000000-0005-0000-0000-0000B12A0000}"/>
    <cellStyle name="20% - Accent4 6 3 3 2 3" xfId="11031" xr:uid="{00000000-0005-0000-0000-0000B22A0000}"/>
    <cellStyle name="20% - Accent4 6 3 3 3" xfId="11032" xr:uid="{00000000-0005-0000-0000-0000B32A0000}"/>
    <cellStyle name="20% - Accent4 6 3 3 3 2" xfId="11033" xr:uid="{00000000-0005-0000-0000-0000B42A0000}"/>
    <cellStyle name="20% - Accent4 6 3 3 4" xfId="11034" xr:uid="{00000000-0005-0000-0000-0000B52A0000}"/>
    <cellStyle name="20% - Accent4 6 3 4" xfId="11035" xr:uid="{00000000-0005-0000-0000-0000B62A0000}"/>
    <cellStyle name="20% - Accent4 6 3 4 2" xfId="11036" xr:uid="{00000000-0005-0000-0000-0000B72A0000}"/>
    <cellStyle name="20% - Accent4 6 3 4 2 2" xfId="11037" xr:uid="{00000000-0005-0000-0000-0000B82A0000}"/>
    <cellStyle name="20% - Accent4 6 3 4 3" xfId="11038" xr:uid="{00000000-0005-0000-0000-0000B92A0000}"/>
    <cellStyle name="20% - Accent4 6 3 5" xfId="11039" xr:uid="{00000000-0005-0000-0000-0000BA2A0000}"/>
    <cellStyle name="20% - Accent4 6 3 5 2" xfId="11040" xr:uid="{00000000-0005-0000-0000-0000BB2A0000}"/>
    <cellStyle name="20% - Accent4 6 3 6" xfId="11041" xr:uid="{00000000-0005-0000-0000-0000BC2A0000}"/>
    <cellStyle name="20% - Accent4 6 3 7" xfId="11042" xr:uid="{00000000-0005-0000-0000-0000BD2A0000}"/>
    <cellStyle name="20% - Accent4 6 4" xfId="11043" xr:uid="{00000000-0005-0000-0000-0000BE2A0000}"/>
    <cellStyle name="20% - Accent4 6 4 2" xfId="11044" xr:uid="{00000000-0005-0000-0000-0000BF2A0000}"/>
    <cellStyle name="20% - Accent4 6 4 2 2" xfId="11045" xr:uid="{00000000-0005-0000-0000-0000C02A0000}"/>
    <cellStyle name="20% - Accent4 6 4 2 2 2" xfId="11046" xr:uid="{00000000-0005-0000-0000-0000C12A0000}"/>
    <cellStyle name="20% - Accent4 6 4 2 2 2 2" xfId="11047" xr:uid="{00000000-0005-0000-0000-0000C22A0000}"/>
    <cellStyle name="20% - Accent4 6 4 2 2 3" xfId="11048" xr:uid="{00000000-0005-0000-0000-0000C32A0000}"/>
    <cellStyle name="20% - Accent4 6 4 2 3" xfId="11049" xr:uid="{00000000-0005-0000-0000-0000C42A0000}"/>
    <cellStyle name="20% - Accent4 6 4 2 3 2" xfId="11050" xr:uid="{00000000-0005-0000-0000-0000C52A0000}"/>
    <cellStyle name="20% - Accent4 6 4 2 4" xfId="11051" xr:uid="{00000000-0005-0000-0000-0000C62A0000}"/>
    <cellStyle name="20% - Accent4 6 4 3" xfId="11052" xr:uid="{00000000-0005-0000-0000-0000C72A0000}"/>
    <cellStyle name="20% - Accent4 6 4 3 2" xfId="11053" xr:uid="{00000000-0005-0000-0000-0000C82A0000}"/>
    <cellStyle name="20% - Accent4 6 4 3 2 2" xfId="11054" xr:uid="{00000000-0005-0000-0000-0000C92A0000}"/>
    <cellStyle name="20% - Accent4 6 4 3 3" xfId="11055" xr:uid="{00000000-0005-0000-0000-0000CA2A0000}"/>
    <cellStyle name="20% - Accent4 6 4 4" xfId="11056" xr:uid="{00000000-0005-0000-0000-0000CB2A0000}"/>
    <cellStyle name="20% - Accent4 6 4 4 2" xfId="11057" xr:uid="{00000000-0005-0000-0000-0000CC2A0000}"/>
    <cellStyle name="20% - Accent4 6 4 5" xfId="11058" xr:uid="{00000000-0005-0000-0000-0000CD2A0000}"/>
    <cellStyle name="20% - Accent4 6 4 6" xfId="11059" xr:uid="{00000000-0005-0000-0000-0000CE2A0000}"/>
    <cellStyle name="20% - Accent4 6 5" xfId="11060" xr:uid="{00000000-0005-0000-0000-0000CF2A0000}"/>
    <cellStyle name="20% - Accent4 6 5 2" xfId="11061" xr:uid="{00000000-0005-0000-0000-0000D02A0000}"/>
    <cellStyle name="20% - Accent4 6 5 2 2" xfId="11062" xr:uid="{00000000-0005-0000-0000-0000D12A0000}"/>
    <cellStyle name="20% - Accent4 6 5 2 2 2" xfId="11063" xr:uid="{00000000-0005-0000-0000-0000D22A0000}"/>
    <cellStyle name="20% - Accent4 6 5 2 3" xfId="11064" xr:uid="{00000000-0005-0000-0000-0000D32A0000}"/>
    <cellStyle name="20% - Accent4 6 5 3" xfId="11065" xr:uid="{00000000-0005-0000-0000-0000D42A0000}"/>
    <cellStyle name="20% - Accent4 6 5 3 2" xfId="11066" xr:uid="{00000000-0005-0000-0000-0000D52A0000}"/>
    <cellStyle name="20% - Accent4 6 5 4" xfId="11067" xr:uid="{00000000-0005-0000-0000-0000D62A0000}"/>
    <cellStyle name="20% - Accent4 6 5 5" xfId="11068" xr:uid="{00000000-0005-0000-0000-0000D72A0000}"/>
    <cellStyle name="20% - Accent4 6 6" xfId="11069" xr:uid="{00000000-0005-0000-0000-0000D82A0000}"/>
    <cellStyle name="20% - Accent4 6 6 2" xfId="11070" xr:uid="{00000000-0005-0000-0000-0000D92A0000}"/>
    <cellStyle name="20% - Accent4 6 6 2 2" xfId="11071" xr:uid="{00000000-0005-0000-0000-0000DA2A0000}"/>
    <cellStyle name="20% - Accent4 6 6 3" xfId="11072" xr:uid="{00000000-0005-0000-0000-0000DB2A0000}"/>
    <cellStyle name="20% - Accent4 6 7" xfId="11073" xr:uid="{00000000-0005-0000-0000-0000DC2A0000}"/>
    <cellStyle name="20% - Accent4 6 7 2" xfId="11074" xr:uid="{00000000-0005-0000-0000-0000DD2A0000}"/>
    <cellStyle name="20% - Accent4 6 8" xfId="11075" xr:uid="{00000000-0005-0000-0000-0000DE2A0000}"/>
    <cellStyle name="20% - Accent4 6 9" xfId="11076" xr:uid="{00000000-0005-0000-0000-0000DF2A0000}"/>
    <cellStyle name="20% - Accent4 7" xfId="11077" xr:uid="{00000000-0005-0000-0000-0000E02A0000}"/>
    <cellStyle name="20% - Accent4 7 2" xfId="11078" xr:uid="{00000000-0005-0000-0000-0000E12A0000}"/>
    <cellStyle name="20% - Accent4 7 2 2" xfId="11079" xr:uid="{00000000-0005-0000-0000-0000E22A0000}"/>
    <cellStyle name="20% - Accent4 7 2 2 2" xfId="11080" xr:uid="{00000000-0005-0000-0000-0000E32A0000}"/>
    <cellStyle name="20% - Accent4 7 2 2 2 2" xfId="11081" xr:uid="{00000000-0005-0000-0000-0000E42A0000}"/>
    <cellStyle name="20% - Accent4 7 2 2 2 2 2" xfId="11082" xr:uid="{00000000-0005-0000-0000-0000E52A0000}"/>
    <cellStyle name="20% - Accent4 7 2 2 2 2 2 2" xfId="11083" xr:uid="{00000000-0005-0000-0000-0000E62A0000}"/>
    <cellStyle name="20% - Accent4 7 2 2 2 2 3" xfId="11084" xr:uid="{00000000-0005-0000-0000-0000E72A0000}"/>
    <cellStyle name="20% - Accent4 7 2 2 2 3" xfId="11085" xr:uid="{00000000-0005-0000-0000-0000E82A0000}"/>
    <cellStyle name="20% - Accent4 7 2 2 2 3 2" xfId="11086" xr:uid="{00000000-0005-0000-0000-0000E92A0000}"/>
    <cellStyle name="20% - Accent4 7 2 2 2 4" xfId="11087" xr:uid="{00000000-0005-0000-0000-0000EA2A0000}"/>
    <cellStyle name="20% - Accent4 7 2 2 3" xfId="11088" xr:uid="{00000000-0005-0000-0000-0000EB2A0000}"/>
    <cellStyle name="20% - Accent4 7 2 2 3 2" xfId="11089" xr:uid="{00000000-0005-0000-0000-0000EC2A0000}"/>
    <cellStyle name="20% - Accent4 7 2 2 3 2 2" xfId="11090" xr:uid="{00000000-0005-0000-0000-0000ED2A0000}"/>
    <cellStyle name="20% - Accent4 7 2 2 3 3" xfId="11091" xr:uid="{00000000-0005-0000-0000-0000EE2A0000}"/>
    <cellStyle name="20% - Accent4 7 2 2 4" xfId="11092" xr:uid="{00000000-0005-0000-0000-0000EF2A0000}"/>
    <cellStyle name="20% - Accent4 7 2 2 4 2" xfId="11093" xr:uid="{00000000-0005-0000-0000-0000F02A0000}"/>
    <cellStyle name="20% - Accent4 7 2 2 5" xfId="11094" xr:uid="{00000000-0005-0000-0000-0000F12A0000}"/>
    <cellStyle name="20% - Accent4 7 2 2 6" xfId="11095" xr:uid="{00000000-0005-0000-0000-0000F22A0000}"/>
    <cellStyle name="20% - Accent4 7 2 3" xfId="11096" xr:uid="{00000000-0005-0000-0000-0000F32A0000}"/>
    <cellStyle name="20% - Accent4 7 2 3 2" xfId="11097" xr:uid="{00000000-0005-0000-0000-0000F42A0000}"/>
    <cellStyle name="20% - Accent4 7 2 3 2 2" xfId="11098" xr:uid="{00000000-0005-0000-0000-0000F52A0000}"/>
    <cellStyle name="20% - Accent4 7 2 3 2 2 2" xfId="11099" xr:uid="{00000000-0005-0000-0000-0000F62A0000}"/>
    <cellStyle name="20% - Accent4 7 2 3 2 3" xfId="11100" xr:uid="{00000000-0005-0000-0000-0000F72A0000}"/>
    <cellStyle name="20% - Accent4 7 2 3 3" xfId="11101" xr:uid="{00000000-0005-0000-0000-0000F82A0000}"/>
    <cellStyle name="20% - Accent4 7 2 3 3 2" xfId="11102" xr:uid="{00000000-0005-0000-0000-0000F92A0000}"/>
    <cellStyle name="20% - Accent4 7 2 3 4" xfId="11103" xr:uid="{00000000-0005-0000-0000-0000FA2A0000}"/>
    <cellStyle name="20% - Accent4 7 2 3 5" xfId="11104" xr:uid="{00000000-0005-0000-0000-0000FB2A0000}"/>
    <cellStyle name="20% - Accent4 7 2 4" xfId="11105" xr:uid="{00000000-0005-0000-0000-0000FC2A0000}"/>
    <cellStyle name="20% - Accent4 7 2 4 2" xfId="11106" xr:uid="{00000000-0005-0000-0000-0000FD2A0000}"/>
    <cellStyle name="20% - Accent4 7 2 4 2 2" xfId="11107" xr:uid="{00000000-0005-0000-0000-0000FE2A0000}"/>
    <cellStyle name="20% - Accent4 7 2 4 3" xfId="11108" xr:uid="{00000000-0005-0000-0000-0000FF2A0000}"/>
    <cellStyle name="20% - Accent4 7 2 5" xfId="11109" xr:uid="{00000000-0005-0000-0000-0000002B0000}"/>
    <cellStyle name="20% - Accent4 7 2 5 2" xfId="11110" xr:uid="{00000000-0005-0000-0000-0000012B0000}"/>
    <cellStyle name="20% - Accent4 7 2 6" xfId="11111" xr:uid="{00000000-0005-0000-0000-0000022B0000}"/>
    <cellStyle name="20% - Accent4 7 2 7" xfId="11112" xr:uid="{00000000-0005-0000-0000-0000032B0000}"/>
    <cellStyle name="20% - Accent4 7 3" xfId="11113" xr:uid="{00000000-0005-0000-0000-0000042B0000}"/>
    <cellStyle name="20% - Accent4 7 3 2" xfId="11114" xr:uid="{00000000-0005-0000-0000-0000052B0000}"/>
    <cellStyle name="20% - Accent4 7 3 2 2" xfId="11115" xr:uid="{00000000-0005-0000-0000-0000062B0000}"/>
    <cellStyle name="20% - Accent4 7 3 2 2 2" xfId="11116" xr:uid="{00000000-0005-0000-0000-0000072B0000}"/>
    <cellStyle name="20% - Accent4 7 3 2 2 2 2" xfId="11117" xr:uid="{00000000-0005-0000-0000-0000082B0000}"/>
    <cellStyle name="20% - Accent4 7 3 2 2 2 2 2" xfId="11118" xr:uid="{00000000-0005-0000-0000-0000092B0000}"/>
    <cellStyle name="20% - Accent4 7 3 2 2 2 3" xfId="11119" xr:uid="{00000000-0005-0000-0000-00000A2B0000}"/>
    <cellStyle name="20% - Accent4 7 3 2 2 3" xfId="11120" xr:uid="{00000000-0005-0000-0000-00000B2B0000}"/>
    <cellStyle name="20% - Accent4 7 3 2 2 3 2" xfId="11121" xr:uid="{00000000-0005-0000-0000-00000C2B0000}"/>
    <cellStyle name="20% - Accent4 7 3 2 2 4" xfId="11122" xr:uid="{00000000-0005-0000-0000-00000D2B0000}"/>
    <cellStyle name="20% - Accent4 7 3 2 3" xfId="11123" xr:uid="{00000000-0005-0000-0000-00000E2B0000}"/>
    <cellStyle name="20% - Accent4 7 3 2 3 2" xfId="11124" xr:uid="{00000000-0005-0000-0000-00000F2B0000}"/>
    <cellStyle name="20% - Accent4 7 3 2 3 2 2" xfId="11125" xr:uid="{00000000-0005-0000-0000-0000102B0000}"/>
    <cellStyle name="20% - Accent4 7 3 2 3 3" xfId="11126" xr:uid="{00000000-0005-0000-0000-0000112B0000}"/>
    <cellStyle name="20% - Accent4 7 3 2 4" xfId="11127" xr:uid="{00000000-0005-0000-0000-0000122B0000}"/>
    <cellStyle name="20% - Accent4 7 3 2 4 2" xfId="11128" xr:uid="{00000000-0005-0000-0000-0000132B0000}"/>
    <cellStyle name="20% - Accent4 7 3 2 5" xfId="11129" xr:uid="{00000000-0005-0000-0000-0000142B0000}"/>
    <cellStyle name="20% - Accent4 7 3 3" xfId="11130" xr:uid="{00000000-0005-0000-0000-0000152B0000}"/>
    <cellStyle name="20% - Accent4 7 3 3 2" xfId="11131" xr:uid="{00000000-0005-0000-0000-0000162B0000}"/>
    <cellStyle name="20% - Accent4 7 3 3 2 2" xfId="11132" xr:uid="{00000000-0005-0000-0000-0000172B0000}"/>
    <cellStyle name="20% - Accent4 7 3 3 2 2 2" xfId="11133" xr:uid="{00000000-0005-0000-0000-0000182B0000}"/>
    <cellStyle name="20% - Accent4 7 3 3 2 3" xfId="11134" xr:uid="{00000000-0005-0000-0000-0000192B0000}"/>
    <cellStyle name="20% - Accent4 7 3 3 3" xfId="11135" xr:uid="{00000000-0005-0000-0000-00001A2B0000}"/>
    <cellStyle name="20% - Accent4 7 3 3 3 2" xfId="11136" xr:uid="{00000000-0005-0000-0000-00001B2B0000}"/>
    <cellStyle name="20% - Accent4 7 3 3 4" xfId="11137" xr:uid="{00000000-0005-0000-0000-00001C2B0000}"/>
    <cellStyle name="20% - Accent4 7 3 4" xfId="11138" xr:uid="{00000000-0005-0000-0000-00001D2B0000}"/>
    <cellStyle name="20% - Accent4 7 3 4 2" xfId="11139" xr:uid="{00000000-0005-0000-0000-00001E2B0000}"/>
    <cellStyle name="20% - Accent4 7 3 4 2 2" xfId="11140" xr:uid="{00000000-0005-0000-0000-00001F2B0000}"/>
    <cellStyle name="20% - Accent4 7 3 4 3" xfId="11141" xr:uid="{00000000-0005-0000-0000-0000202B0000}"/>
    <cellStyle name="20% - Accent4 7 3 5" xfId="11142" xr:uid="{00000000-0005-0000-0000-0000212B0000}"/>
    <cellStyle name="20% - Accent4 7 3 5 2" xfId="11143" xr:uid="{00000000-0005-0000-0000-0000222B0000}"/>
    <cellStyle name="20% - Accent4 7 3 6" xfId="11144" xr:uid="{00000000-0005-0000-0000-0000232B0000}"/>
    <cellStyle name="20% - Accent4 7 3 7" xfId="11145" xr:uid="{00000000-0005-0000-0000-0000242B0000}"/>
    <cellStyle name="20% - Accent4 7 4" xfId="11146" xr:uid="{00000000-0005-0000-0000-0000252B0000}"/>
    <cellStyle name="20% - Accent4 7 4 2" xfId="11147" xr:uid="{00000000-0005-0000-0000-0000262B0000}"/>
    <cellStyle name="20% - Accent4 7 4 2 2" xfId="11148" xr:uid="{00000000-0005-0000-0000-0000272B0000}"/>
    <cellStyle name="20% - Accent4 7 4 2 2 2" xfId="11149" xr:uid="{00000000-0005-0000-0000-0000282B0000}"/>
    <cellStyle name="20% - Accent4 7 4 2 2 2 2" xfId="11150" xr:uid="{00000000-0005-0000-0000-0000292B0000}"/>
    <cellStyle name="20% - Accent4 7 4 2 2 3" xfId="11151" xr:uid="{00000000-0005-0000-0000-00002A2B0000}"/>
    <cellStyle name="20% - Accent4 7 4 2 3" xfId="11152" xr:uid="{00000000-0005-0000-0000-00002B2B0000}"/>
    <cellStyle name="20% - Accent4 7 4 2 3 2" xfId="11153" xr:uid="{00000000-0005-0000-0000-00002C2B0000}"/>
    <cellStyle name="20% - Accent4 7 4 2 4" xfId="11154" xr:uid="{00000000-0005-0000-0000-00002D2B0000}"/>
    <cellStyle name="20% - Accent4 7 4 3" xfId="11155" xr:uid="{00000000-0005-0000-0000-00002E2B0000}"/>
    <cellStyle name="20% - Accent4 7 4 3 2" xfId="11156" xr:uid="{00000000-0005-0000-0000-00002F2B0000}"/>
    <cellStyle name="20% - Accent4 7 4 3 2 2" xfId="11157" xr:uid="{00000000-0005-0000-0000-0000302B0000}"/>
    <cellStyle name="20% - Accent4 7 4 3 3" xfId="11158" xr:uid="{00000000-0005-0000-0000-0000312B0000}"/>
    <cellStyle name="20% - Accent4 7 4 4" xfId="11159" xr:uid="{00000000-0005-0000-0000-0000322B0000}"/>
    <cellStyle name="20% - Accent4 7 4 4 2" xfId="11160" xr:uid="{00000000-0005-0000-0000-0000332B0000}"/>
    <cellStyle name="20% - Accent4 7 4 5" xfId="11161" xr:uid="{00000000-0005-0000-0000-0000342B0000}"/>
    <cellStyle name="20% - Accent4 7 4 6" xfId="11162" xr:uid="{00000000-0005-0000-0000-0000352B0000}"/>
    <cellStyle name="20% - Accent4 7 5" xfId="11163" xr:uid="{00000000-0005-0000-0000-0000362B0000}"/>
    <cellStyle name="20% - Accent4 7 5 2" xfId="11164" xr:uid="{00000000-0005-0000-0000-0000372B0000}"/>
    <cellStyle name="20% - Accent4 7 5 2 2" xfId="11165" xr:uid="{00000000-0005-0000-0000-0000382B0000}"/>
    <cellStyle name="20% - Accent4 7 5 2 2 2" xfId="11166" xr:uid="{00000000-0005-0000-0000-0000392B0000}"/>
    <cellStyle name="20% - Accent4 7 5 2 3" xfId="11167" xr:uid="{00000000-0005-0000-0000-00003A2B0000}"/>
    <cellStyle name="20% - Accent4 7 5 3" xfId="11168" xr:uid="{00000000-0005-0000-0000-00003B2B0000}"/>
    <cellStyle name="20% - Accent4 7 5 3 2" xfId="11169" xr:uid="{00000000-0005-0000-0000-00003C2B0000}"/>
    <cellStyle name="20% - Accent4 7 5 4" xfId="11170" xr:uid="{00000000-0005-0000-0000-00003D2B0000}"/>
    <cellStyle name="20% - Accent4 7 5 5" xfId="11171" xr:uid="{00000000-0005-0000-0000-00003E2B0000}"/>
    <cellStyle name="20% - Accent4 7 6" xfId="11172" xr:uid="{00000000-0005-0000-0000-00003F2B0000}"/>
    <cellStyle name="20% - Accent4 7 6 2" xfId="11173" xr:uid="{00000000-0005-0000-0000-0000402B0000}"/>
    <cellStyle name="20% - Accent4 7 6 2 2" xfId="11174" xr:uid="{00000000-0005-0000-0000-0000412B0000}"/>
    <cellStyle name="20% - Accent4 7 6 3" xfId="11175" xr:uid="{00000000-0005-0000-0000-0000422B0000}"/>
    <cellStyle name="20% - Accent4 7 7" xfId="11176" xr:uid="{00000000-0005-0000-0000-0000432B0000}"/>
    <cellStyle name="20% - Accent4 7 7 2" xfId="11177" xr:uid="{00000000-0005-0000-0000-0000442B0000}"/>
    <cellStyle name="20% - Accent4 7 8" xfId="11178" xr:uid="{00000000-0005-0000-0000-0000452B0000}"/>
    <cellStyle name="20% - Accent4 7 9" xfId="11179" xr:uid="{00000000-0005-0000-0000-0000462B0000}"/>
    <cellStyle name="20% - Accent4 8" xfId="11180" xr:uid="{00000000-0005-0000-0000-0000472B0000}"/>
    <cellStyle name="20% - Accent4 8 2" xfId="11181" xr:uid="{00000000-0005-0000-0000-0000482B0000}"/>
    <cellStyle name="20% - Accent4 8 2 2" xfId="11182" xr:uid="{00000000-0005-0000-0000-0000492B0000}"/>
    <cellStyle name="20% - Accent4 8 2 2 2" xfId="11183" xr:uid="{00000000-0005-0000-0000-00004A2B0000}"/>
    <cellStyle name="20% - Accent4 8 2 2 2 2" xfId="11184" xr:uid="{00000000-0005-0000-0000-00004B2B0000}"/>
    <cellStyle name="20% - Accent4 8 2 2 2 2 2" xfId="11185" xr:uid="{00000000-0005-0000-0000-00004C2B0000}"/>
    <cellStyle name="20% - Accent4 8 2 2 2 3" xfId="11186" xr:uid="{00000000-0005-0000-0000-00004D2B0000}"/>
    <cellStyle name="20% - Accent4 8 2 2 3" xfId="11187" xr:uid="{00000000-0005-0000-0000-00004E2B0000}"/>
    <cellStyle name="20% - Accent4 8 2 2 3 2" xfId="11188" xr:uid="{00000000-0005-0000-0000-00004F2B0000}"/>
    <cellStyle name="20% - Accent4 8 2 2 4" xfId="11189" xr:uid="{00000000-0005-0000-0000-0000502B0000}"/>
    <cellStyle name="20% - Accent4 8 2 2 5" xfId="11190" xr:uid="{00000000-0005-0000-0000-0000512B0000}"/>
    <cellStyle name="20% - Accent4 8 2 3" xfId="11191" xr:uid="{00000000-0005-0000-0000-0000522B0000}"/>
    <cellStyle name="20% - Accent4 8 2 3 2" xfId="11192" xr:uid="{00000000-0005-0000-0000-0000532B0000}"/>
    <cellStyle name="20% - Accent4 8 2 3 2 2" xfId="11193" xr:uid="{00000000-0005-0000-0000-0000542B0000}"/>
    <cellStyle name="20% - Accent4 8 2 3 3" xfId="11194" xr:uid="{00000000-0005-0000-0000-0000552B0000}"/>
    <cellStyle name="20% - Accent4 8 2 4" xfId="11195" xr:uid="{00000000-0005-0000-0000-0000562B0000}"/>
    <cellStyle name="20% - Accent4 8 2 4 2" xfId="11196" xr:uid="{00000000-0005-0000-0000-0000572B0000}"/>
    <cellStyle name="20% - Accent4 8 2 5" xfId="11197" xr:uid="{00000000-0005-0000-0000-0000582B0000}"/>
    <cellStyle name="20% - Accent4 8 2 6" xfId="11198" xr:uid="{00000000-0005-0000-0000-0000592B0000}"/>
    <cellStyle name="20% - Accent4 8 3" xfId="11199" xr:uid="{00000000-0005-0000-0000-00005A2B0000}"/>
    <cellStyle name="20% - Accent4 8 3 2" xfId="11200" xr:uid="{00000000-0005-0000-0000-00005B2B0000}"/>
    <cellStyle name="20% - Accent4 8 3 2 2" xfId="11201" xr:uid="{00000000-0005-0000-0000-00005C2B0000}"/>
    <cellStyle name="20% - Accent4 8 3 2 2 2" xfId="11202" xr:uid="{00000000-0005-0000-0000-00005D2B0000}"/>
    <cellStyle name="20% - Accent4 8 3 2 3" xfId="11203" xr:uid="{00000000-0005-0000-0000-00005E2B0000}"/>
    <cellStyle name="20% - Accent4 8 3 3" xfId="11204" xr:uid="{00000000-0005-0000-0000-00005F2B0000}"/>
    <cellStyle name="20% - Accent4 8 3 3 2" xfId="11205" xr:uid="{00000000-0005-0000-0000-0000602B0000}"/>
    <cellStyle name="20% - Accent4 8 3 4" xfId="11206" xr:uid="{00000000-0005-0000-0000-0000612B0000}"/>
    <cellStyle name="20% - Accent4 8 3 5" xfId="11207" xr:uid="{00000000-0005-0000-0000-0000622B0000}"/>
    <cellStyle name="20% - Accent4 8 4" xfId="11208" xr:uid="{00000000-0005-0000-0000-0000632B0000}"/>
    <cellStyle name="20% - Accent4 8 4 2" xfId="11209" xr:uid="{00000000-0005-0000-0000-0000642B0000}"/>
    <cellStyle name="20% - Accent4 8 4 2 2" xfId="11210" xr:uid="{00000000-0005-0000-0000-0000652B0000}"/>
    <cellStyle name="20% - Accent4 8 4 3" xfId="11211" xr:uid="{00000000-0005-0000-0000-0000662B0000}"/>
    <cellStyle name="20% - Accent4 8 5" xfId="11212" xr:uid="{00000000-0005-0000-0000-0000672B0000}"/>
    <cellStyle name="20% - Accent4 8 5 2" xfId="11213" xr:uid="{00000000-0005-0000-0000-0000682B0000}"/>
    <cellStyle name="20% - Accent4 8 6" xfId="11214" xr:uid="{00000000-0005-0000-0000-0000692B0000}"/>
    <cellStyle name="20% - Accent4 8 7" xfId="11215" xr:uid="{00000000-0005-0000-0000-00006A2B0000}"/>
    <cellStyle name="20% - Accent4 9" xfId="11216" xr:uid="{00000000-0005-0000-0000-00006B2B0000}"/>
    <cellStyle name="20% - Accent4 9 2" xfId="11217" xr:uid="{00000000-0005-0000-0000-00006C2B0000}"/>
    <cellStyle name="20% - Accent4 9 2 2" xfId="11218" xr:uid="{00000000-0005-0000-0000-00006D2B0000}"/>
    <cellStyle name="20% - Accent4 9 2 2 2" xfId="11219" xr:uid="{00000000-0005-0000-0000-00006E2B0000}"/>
    <cellStyle name="20% - Accent4 9 2 2 2 2" xfId="11220" xr:uid="{00000000-0005-0000-0000-00006F2B0000}"/>
    <cellStyle name="20% - Accent4 9 2 2 2 2 2" xfId="11221" xr:uid="{00000000-0005-0000-0000-0000702B0000}"/>
    <cellStyle name="20% - Accent4 9 2 2 2 3" xfId="11222" xr:uid="{00000000-0005-0000-0000-0000712B0000}"/>
    <cellStyle name="20% - Accent4 9 2 2 3" xfId="11223" xr:uid="{00000000-0005-0000-0000-0000722B0000}"/>
    <cellStyle name="20% - Accent4 9 2 2 3 2" xfId="11224" xr:uid="{00000000-0005-0000-0000-0000732B0000}"/>
    <cellStyle name="20% - Accent4 9 2 2 4" xfId="11225" xr:uid="{00000000-0005-0000-0000-0000742B0000}"/>
    <cellStyle name="20% - Accent4 9 2 2 5" xfId="11226" xr:uid="{00000000-0005-0000-0000-0000752B0000}"/>
    <cellStyle name="20% - Accent4 9 2 3" xfId="11227" xr:uid="{00000000-0005-0000-0000-0000762B0000}"/>
    <cellStyle name="20% - Accent4 9 2 3 2" xfId="11228" xr:uid="{00000000-0005-0000-0000-0000772B0000}"/>
    <cellStyle name="20% - Accent4 9 2 3 2 2" xfId="11229" xr:uid="{00000000-0005-0000-0000-0000782B0000}"/>
    <cellStyle name="20% - Accent4 9 2 3 3" xfId="11230" xr:uid="{00000000-0005-0000-0000-0000792B0000}"/>
    <cellStyle name="20% - Accent4 9 2 4" xfId="11231" xr:uid="{00000000-0005-0000-0000-00007A2B0000}"/>
    <cellStyle name="20% - Accent4 9 2 4 2" xfId="11232" xr:uid="{00000000-0005-0000-0000-00007B2B0000}"/>
    <cellStyle name="20% - Accent4 9 2 5" xfId="11233" xr:uid="{00000000-0005-0000-0000-00007C2B0000}"/>
    <cellStyle name="20% - Accent4 9 2 6" xfId="11234" xr:uid="{00000000-0005-0000-0000-00007D2B0000}"/>
    <cellStyle name="20% - Accent4 9 3" xfId="11235" xr:uid="{00000000-0005-0000-0000-00007E2B0000}"/>
    <cellStyle name="20% - Accent4 9 3 2" xfId="11236" xr:uid="{00000000-0005-0000-0000-00007F2B0000}"/>
    <cellStyle name="20% - Accent4 9 3 2 2" xfId="11237" xr:uid="{00000000-0005-0000-0000-0000802B0000}"/>
    <cellStyle name="20% - Accent4 9 3 2 2 2" xfId="11238" xr:uid="{00000000-0005-0000-0000-0000812B0000}"/>
    <cellStyle name="20% - Accent4 9 3 2 3" xfId="11239" xr:uid="{00000000-0005-0000-0000-0000822B0000}"/>
    <cellStyle name="20% - Accent4 9 3 3" xfId="11240" xr:uid="{00000000-0005-0000-0000-0000832B0000}"/>
    <cellStyle name="20% - Accent4 9 3 3 2" xfId="11241" xr:uid="{00000000-0005-0000-0000-0000842B0000}"/>
    <cellStyle name="20% - Accent4 9 3 4" xfId="11242" xr:uid="{00000000-0005-0000-0000-0000852B0000}"/>
    <cellStyle name="20% - Accent4 9 3 5" xfId="11243" xr:uid="{00000000-0005-0000-0000-0000862B0000}"/>
    <cellStyle name="20% - Accent4 9 4" xfId="11244" xr:uid="{00000000-0005-0000-0000-0000872B0000}"/>
    <cellStyle name="20% - Accent4 9 4 2" xfId="11245" xr:uid="{00000000-0005-0000-0000-0000882B0000}"/>
    <cellStyle name="20% - Accent4 9 4 2 2" xfId="11246" xr:uid="{00000000-0005-0000-0000-0000892B0000}"/>
    <cellStyle name="20% - Accent4 9 4 3" xfId="11247" xr:uid="{00000000-0005-0000-0000-00008A2B0000}"/>
    <cellStyle name="20% - Accent4 9 5" xfId="11248" xr:uid="{00000000-0005-0000-0000-00008B2B0000}"/>
    <cellStyle name="20% - Accent4 9 5 2" xfId="11249" xr:uid="{00000000-0005-0000-0000-00008C2B0000}"/>
    <cellStyle name="20% - Accent4 9 6" xfId="11250" xr:uid="{00000000-0005-0000-0000-00008D2B0000}"/>
    <cellStyle name="20% - Accent4 9 7" xfId="11251" xr:uid="{00000000-0005-0000-0000-00008E2B0000}"/>
    <cellStyle name="20% - Accent5 10" xfId="11252" xr:uid="{00000000-0005-0000-0000-00008F2B0000}"/>
    <cellStyle name="20% - Accent5 10 2" xfId="11253" xr:uid="{00000000-0005-0000-0000-0000902B0000}"/>
    <cellStyle name="20% - Accent5 10 2 2" xfId="11254" xr:uid="{00000000-0005-0000-0000-0000912B0000}"/>
    <cellStyle name="20% - Accent5 10 2 2 2" xfId="11255" xr:uid="{00000000-0005-0000-0000-0000922B0000}"/>
    <cellStyle name="20% - Accent5 10 2 2 2 2" xfId="11256" xr:uid="{00000000-0005-0000-0000-0000932B0000}"/>
    <cellStyle name="20% - Accent5 10 2 2 3" xfId="11257" xr:uid="{00000000-0005-0000-0000-0000942B0000}"/>
    <cellStyle name="20% - Accent5 10 2 3" xfId="11258" xr:uid="{00000000-0005-0000-0000-0000952B0000}"/>
    <cellStyle name="20% - Accent5 10 2 3 2" xfId="11259" xr:uid="{00000000-0005-0000-0000-0000962B0000}"/>
    <cellStyle name="20% - Accent5 10 2 4" xfId="11260" xr:uid="{00000000-0005-0000-0000-0000972B0000}"/>
    <cellStyle name="20% - Accent5 10 2 5" xfId="11261" xr:uid="{00000000-0005-0000-0000-0000982B0000}"/>
    <cellStyle name="20% - Accent5 10 3" xfId="11262" xr:uid="{00000000-0005-0000-0000-0000992B0000}"/>
    <cellStyle name="20% - Accent5 10 3 2" xfId="11263" xr:uid="{00000000-0005-0000-0000-00009A2B0000}"/>
    <cellStyle name="20% - Accent5 10 3 2 2" xfId="11264" xr:uid="{00000000-0005-0000-0000-00009B2B0000}"/>
    <cellStyle name="20% - Accent5 10 3 3" xfId="11265" xr:uid="{00000000-0005-0000-0000-00009C2B0000}"/>
    <cellStyle name="20% - Accent5 10 4" xfId="11266" xr:uid="{00000000-0005-0000-0000-00009D2B0000}"/>
    <cellStyle name="20% - Accent5 10 4 2" xfId="11267" xr:uid="{00000000-0005-0000-0000-00009E2B0000}"/>
    <cellStyle name="20% - Accent5 10 5" xfId="11268" xr:uid="{00000000-0005-0000-0000-00009F2B0000}"/>
    <cellStyle name="20% - Accent5 10 6" xfId="11269" xr:uid="{00000000-0005-0000-0000-0000A02B0000}"/>
    <cellStyle name="20% - Accent5 11" xfId="11270" xr:uid="{00000000-0005-0000-0000-0000A12B0000}"/>
    <cellStyle name="20% - Accent5 11 2" xfId="11271" xr:uid="{00000000-0005-0000-0000-0000A22B0000}"/>
    <cellStyle name="20% - Accent5 11 2 2" xfId="11272" xr:uid="{00000000-0005-0000-0000-0000A32B0000}"/>
    <cellStyle name="20% - Accent5 11 2 2 2" xfId="11273" xr:uid="{00000000-0005-0000-0000-0000A42B0000}"/>
    <cellStyle name="20% - Accent5 11 2 3" xfId="11274" xr:uid="{00000000-0005-0000-0000-0000A52B0000}"/>
    <cellStyle name="20% - Accent5 11 3" xfId="11275" xr:uid="{00000000-0005-0000-0000-0000A62B0000}"/>
    <cellStyle name="20% - Accent5 11 3 2" xfId="11276" xr:uid="{00000000-0005-0000-0000-0000A72B0000}"/>
    <cellStyle name="20% - Accent5 11 4" xfId="11277" xr:uid="{00000000-0005-0000-0000-0000A82B0000}"/>
    <cellStyle name="20% - Accent5 11 5" xfId="11278" xr:uid="{00000000-0005-0000-0000-0000A92B0000}"/>
    <cellStyle name="20% - Accent5 12" xfId="11279" xr:uid="{00000000-0005-0000-0000-0000AA2B0000}"/>
    <cellStyle name="20% - Accent5 12 2" xfId="11280" xr:uid="{00000000-0005-0000-0000-0000AB2B0000}"/>
    <cellStyle name="20% - Accent5 12 2 2" xfId="11281" xr:uid="{00000000-0005-0000-0000-0000AC2B0000}"/>
    <cellStyle name="20% - Accent5 12 3" xfId="11282" xr:uid="{00000000-0005-0000-0000-0000AD2B0000}"/>
    <cellStyle name="20% - Accent5 13" xfId="11283" xr:uid="{00000000-0005-0000-0000-0000AE2B0000}"/>
    <cellStyle name="20% - Accent5 13 2" xfId="11284" xr:uid="{00000000-0005-0000-0000-0000AF2B0000}"/>
    <cellStyle name="20% - Accent5 14" xfId="11285" xr:uid="{00000000-0005-0000-0000-0000B02B0000}"/>
    <cellStyle name="20% - Accent5 2" xfId="11286" xr:uid="{00000000-0005-0000-0000-0000B12B0000}"/>
    <cellStyle name="20% - Accent5 2 10" xfId="11287" xr:uid="{00000000-0005-0000-0000-0000B22B0000}"/>
    <cellStyle name="20% - Accent5 2 10 2" xfId="11288" xr:uid="{00000000-0005-0000-0000-0000B32B0000}"/>
    <cellStyle name="20% - Accent5 2 10 2 2" xfId="11289" xr:uid="{00000000-0005-0000-0000-0000B42B0000}"/>
    <cellStyle name="20% - Accent5 2 10 2 2 2" xfId="11290" xr:uid="{00000000-0005-0000-0000-0000B52B0000}"/>
    <cellStyle name="20% - Accent5 2 10 2 3" xfId="11291" xr:uid="{00000000-0005-0000-0000-0000B62B0000}"/>
    <cellStyle name="20% - Accent5 2 10 3" xfId="11292" xr:uid="{00000000-0005-0000-0000-0000B72B0000}"/>
    <cellStyle name="20% - Accent5 2 10 3 2" xfId="11293" xr:uid="{00000000-0005-0000-0000-0000B82B0000}"/>
    <cellStyle name="20% - Accent5 2 10 4" xfId="11294" xr:uid="{00000000-0005-0000-0000-0000B92B0000}"/>
    <cellStyle name="20% - Accent5 2 10 5" xfId="11295" xr:uid="{00000000-0005-0000-0000-0000BA2B0000}"/>
    <cellStyle name="20% - Accent5 2 11" xfId="11296" xr:uid="{00000000-0005-0000-0000-0000BB2B0000}"/>
    <cellStyle name="20% - Accent5 2 11 2" xfId="11297" xr:uid="{00000000-0005-0000-0000-0000BC2B0000}"/>
    <cellStyle name="20% - Accent5 2 11 2 2" xfId="11298" xr:uid="{00000000-0005-0000-0000-0000BD2B0000}"/>
    <cellStyle name="20% - Accent5 2 11 3" xfId="11299" xr:uid="{00000000-0005-0000-0000-0000BE2B0000}"/>
    <cellStyle name="20% - Accent5 2 12" xfId="11300" xr:uid="{00000000-0005-0000-0000-0000BF2B0000}"/>
    <cellStyle name="20% - Accent5 2 12 2" xfId="11301" xr:uid="{00000000-0005-0000-0000-0000C02B0000}"/>
    <cellStyle name="20% - Accent5 2 13" xfId="11302" xr:uid="{00000000-0005-0000-0000-0000C12B0000}"/>
    <cellStyle name="20% - Accent5 2 14" xfId="11303" xr:uid="{00000000-0005-0000-0000-0000C22B0000}"/>
    <cellStyle name="20% - Accent5 2 2" xfId="11304" xr:uid="{00000000-0005-0000-0000-0000C32B0000}"/>
    <cellStyle name="20% - Accent5 2 2 10" xfId="11305" xr:uid="{00000000-0005-0000-0000-0000C42B0000}"/>
    <cellStyle name="20% - Accent5 2 2 10 2" xfId="11306" xr:uid="{00000000-0005-0000-0000-0000C52B0000}"/>
    <cellStyle name="20% - Accent5 2 2 11" xfId="11307" xr:uid="{00000000-0005-0000-0000-0000C62B0000}"/>
    <cellStyle name="20% - Accent5 2 2 12" xfId="11308" xr:uid="{00000000-0005-0000-0000-0000C72B0000}"/>
    <cellStyle name="20% - Accent5 2 2 2" xfId="11309" xr:uid="{00000000-0005-0000-0000-0000C82B0000}"/>
    <cellStyle name="20% - Accent5 2 2 2 10" xfId="11310" xr:uid="{00000000-0005-0000-0000-0000C92B0000}"/>
    <cellStyle name="20% - Accent5 2 2 2 11" xfId="11311" xr:uid="{00000000-0005-0000-0000-0000CA2B0000}"/>
    <cellStyle name="20% - Accent5 2 2 2 2" xfId="11312" xr:uid="{00000000-0005-0000-0000-0000CB2B0000}"/>
    <cellStyle name="20% - Accent5 2 2 2 2 2" xfId="11313" xr:uid="{00000000-0005-0000-0000-0000CC2B0000}"/>
    <cellStyle name="20% - Accent5 2 2 2 2 2 2" xfId="11314" xr:uid="{00000000-0005-0000-0000-0000CD2B0000}"/>
    <cellStyle name="20% - Accent5 2 2 2 2 2 2 2" xfId="11315" xr:uid="{00000000-0005-0000-0000-0000CE2B0000}"/>
    <cellStyle name="20% - Accent5 2 2 2 2 2 2 2 2" xfId="11316" xr:uid="{00000000-0005-0000-0000-0000CF2B0000}"/>
    <cellStyle name="20% - Accent5 2 2 2 2 2 2 2 2 2" xfId="11317" xr:uid="{00000000-0005-0000-0000-0000D02B0000}"/>
    <cellStyle name="20% - Accent5 2 2 2 2 2 2 2 2 2 2" xfId="11318" xr:uid="{00000000-0005-0000-0000-0000D12B0000}"/>
    <cellStyle name="20% - Accent5 2 2 2 2 2 2 2 2 3" xfId="11319" xr:uid="{00000000-0005-0000-0000-0000D22B0000}"/>
    <cellStyle name="20% - Accent5 2 2 2 2 2 2 2 3" xfId="11320" xr:uid="{00000000-0005-0000-0000-0000D32B0000}"/>
    <cellStyle name="20% - Accent5 2 2 2 2 2 2 2 3 2" xfId="11321" xr:uid="{00000000-0005-0000-0000-0000D42B0000}"/>
    <cellStyle name="20% - Accent5 2 2 2 2 2 2 2 4" xfId="11322" xr:uid="{00000000-0005-0000-0000-0000D52B0000}"/>
    <cellStyle name="20% - Accent5 2 2 2 2 2 2 3" xfId="11323" xr:uid="{00000000-0005-0000-0000-0000D62B0000}"/>
    <cellStyle name="20% - Accent5 2 2 2 2 2 2 3 2" xfId="11324" xr:uid="{00000000-0005-0000-0000-0000D72B0000}"/>
    <cellStyle name="20% - Accent5 2 2 2 2 2 2 3 2 2" xfId="11325" xr:uid="{00000000-0005-0000-0000-0000D82B0000}"/>
    <cellStyle name="20% - Accent5 2 2 2 2 2 2 3 3" xfId="11326" xr:uid="{00000000-0005-0000-0000-0000D92B0000}"/>
    <cellStyle name="20% - Accent5 2 2 2 2 2 2 4" xfId="11327" xr:uid="{00000000-0005-0000-0000-0000DA2B0000}"/>
    <cellStyle name="20% - Accent5 2 2 2 2 2 2 4 2" xfId="11328" xr:uid="{00000000-0005-0000-0000-0000DB2B0000}"/>
    <cellStyle name="20% - Accent5 2 2 2 2 2 2 5" xfId="11329" xr:uid="{00000000-0005-0000-0000-0000DC2B0000}"/>
    <cellStyle name="20% - Accent5 2 2 2 2 2 3" xfId="11330" xr:uid="{00000000-0005-0000-0000-0000DD2B0000}"/>
    <cellStyle name="20% - Accent5 2 2 2 2 2 3 2" xfId="11331" xr:uid="{00000000-0005-0000-0000-0000DE2B0000}"/>
    <cellStyle name="20% - Accent5 2 2 2 2 2 3 2 2" xfId="11332" xr:uid="{00000000-0005-0000-0000-0000DF2B0000}"/>
    <cellStyle name="20% - Accent5 2 2 2 2 2 3 2 2 2" xfId="11333" xr:uid="{00000000-0005-0000-0000-0000E02B0000}"/>
    <cellStyle name="20% - Accent5 2 2 2 2 2 3 2 3" xfId="11334" xr:uid="{00000000-0005-0000-0000-0000E12B0000}"/>
    <cellStyle name="20% - Accent5 2 2 2 2 2 3 3" xfId="11335" xr:uid="{00000000-0005-0000-0000-0000E22B0000}"/>
    <cellStyle name="20% - Accent5 2 2 2 2 2 3 3 2" xfId="11336" xr:uid="{00000000-0005-0000-0000-0000E32B0000}"/>
    <cellStyle name="20% - Accent5 2 2 2 2 2 3 4" xfId="11337" xr:uid="{00000000-0005-0000-0000-0000E42B0000}"/>
    <cellStyle name="20% - Accent5 2 2 2 2 2 4" xfId="11338" xr:uid="{00000000-0005-0000-0000-0000E52B0000}"/>
    <cellStyle name="20% - Accent5 2 2 2 2 2 4 2" xfId="11339" xr:uid="{00000000-0005-0000-0000-0000E62B0000}"/>
    <cellStyle name="20% - Accent5 2 2 2 2 2 4 2 2" xfId="11340" xr:uid="{00000000-0005-0000-0000-0000E72B0000}"/>
    <cellStyle name="20% - Accent5 2 2 2 2 2 4 3" xfId="11341" xr:uid="{00000000-0005-0000-0000-0000E82B0000}"/>
    <cellStyle name="20% - Accent5 2 2 2 2 2 5" xfId="11342" xr:uid="{00000000-0005-0000-0000-0000E92B0000}"/>
    <cellStyle name="20% - Accent5 2 2 2 2 2 5 2" xfId="11343" xr:uid="{00000000-0005-0000-0000-0000EA2B0000}"/>
    <cellStyle name="20% - Accent5 2 2 2 2 2 6" xfId="11344" xr:uid="{00000000-0005-0000-0000-0000EB2B0000}"/>
    <cellStyle name="20% - Accent5 2 2 2 2 3" xfId="11345" xr:uid="{00000000-0005-0000-0000-0000EC2B0000}"/>
    <cellStyle name="20% - Accent5 2 2 2 2 3 2" xfId="11346" xr:uid="{00000000-0005-0000-0000-0000ED2B0000}"/>
    <cellStyle name="20% - Accent5 2 2 2 2 3 2 2" xfId="11347" xr:uid="{00000000-0005-0000-0000-0000EE2B0000}"/>
    <cellStyle name="20% - Accent5 2 2 2 2 3 2 2 2" xfId="11348" xr:uid="{00000000-0005-0000-0000-0000EF2B0000}"/>
    <cellStyle name="20% - Accent5 2 2 2 2 3 2 2 2 2" xfId="11349" xr:uid="{00000000-0005-0000-0000-0000F02B0000}"/>
    <cellStyle name="20% - Accent5 2 2 2 2 3 2 2 2 2 2" xfId="11350" xr:uid="{00000000-0005-0000-0000-0000F12B0000}"/>
    <cellStyle name="20% - Accent5 2 2 2 2 3 2 2 2 3" xfId="11351" xr:uid="{00000000-0005-0000-0000-0000F22B0000}"/>
    <cellStyle name="20% - Accent5 2 2 2 2 3 2 2 3" xfId="11352" xr:uid="{00000000-0005-0000-0000-0000F32B0000}"/>
    <cellStyle name="20% - Accent5 2 2 2 2 3 2 2 3 2" xfId="11353" xr:uid="{00000000-0005-0000-0000-0000F42B0000}"/>
    <cellStyle name="20% - Accent5 2 2 2 2 3 2 2 4" xfId="11354" xr:uid="{00000000-0005-0000-0000-0000F52B0000}"/>
    <cellStyle name="20% - Accent5 2 2 2 2 3 2 3" xfId="11355" xr:uid="{00000000-0005-0000-0000-0000F62B0000}"/>
    <cellStyle name="20% - Accent5 2 2 2 2 3 2 3 2" xfId="11356" xr:uid="{00000000-0005-0000-0000-0000F72B0000}"/>
    <cellStyle name="20% - Accent5 2 2 2 2 3 2 3 2 2" xfId="11357" xr:uid="{00000000-0005-0000-0000-0000F82B0000}"/>
    <cellStyle name="20% - Accent5 2 2 2 2 3 2 3 3" xfId="11358" xr:uid="{00000000-0005-0000-0000-0000F92B0000}"/>
    <cellStyle name="20% - Accent5 2 2 2 2 3 2 4" xfId="11359" xr:uid="{00000000-0005-0000-0000-0000FA2B0000}"/>
    <cellStyle name="20% - Accent5 2 2 2 2 3 2 4 2" xfId="11360" xr:uid="{00000000-0005-0000-0000-0000FB2B0000}"/>
    <cellStyle name="20% - Accent5 2 2 2 2 3 2 5" xfId="11361" xr:uid="{00000000-0005-0000-0000-0000FC2B0000}"/>
    <cellStyle name="20% - Accent5 2 2 2 2 3 3" xfId="11362" xr:uid="{00000000-0005-0000-0000-0000FD2B0000}"/>
    <cellStyle name="20% - Accent5 2 2 2 2 3 3 2" xfId="11363" xr:uid="{00000000-0005-0000-0000-0000FE2B0000}"/>
    <cellStyle name="20% - Accent5 2 2 2 2 3 3 2 2" xfId="11364" xr:uid="{00000000-0005-0000-0000-0000FF2B0000}"/>
    <cellStyle name="20% - Accent5 2 2 2 2 3 3 2 2 2" xfId="11365" xr:uid="{00000000-0005-0000-0000-0000002C0000}"/>
    <cellStyle name="20% - Accent5 2 2 2 2 3 3 2 3" xfId="11366" xr:uid="{00000000-0005-0000-0000-0000012C0000}"/>
    <cellStyle name="20% - Accent5 2 2 2 2 3 3 3" xfId="11367" xr:uid="{00000000-0005-0000-0000-0000022C0000}"/>
    <cellStyle name="20% - Accent5 2 2 2 2 3 3 3 2" xfId="11368" xr:uid="{00000000-0005-0000-0000-0000032C0000}"/>
    <cellStyle name="20% - Accent5 2 2 2 2 3 3 4" xfId="11369" xr:uid="{00000000-0005-0000-0000-0000042C0000}"/>
    <cellStyle name="20% - Accent5 2 2 2 2 3 4" xfId="11370" xr:uid="{00000000-0005-0000-0000-0000052C0000}"/>
    <cellStyle name="20% - Accent5 2 2 2 2 3 4 2" xfId="11371" xr:uid="{00000000-0005-0000-0000-0000062C0000}"/>
    <cellStyle name="20% - Accent5 2 2 2 2 3 4 2 2" xfId="11372" xr:uid="{00000000-0005-0000-0000-0000072C0000}"/>
    <cellStyle name="20% - Accent5 2 2 2 2 3 4 3" xfId="11373" xr:uid="{00000000-0005-0000-0000-0000082C0000}"/>
    <cellStyle name="20% - Accent5 2 2 2 2 3 5" xfId="11374" xr:uid="{00000000-0005-0000-0000-0000092C0000}"/>
    <cellStyle name="20% - Accent5 2 2 2 2 3 5 2" xfId="11375" xr:uid="{00000000-0005-0000-0000-00000A2C0000}"/>
    <cellStyle name="20% - Accent5 2 2 2 2 3 6" xfId="11376" xr:uid="{00000000-0005-0000-0000-00000B2C0000}"/>
    <cellStyle name="20% - Accent5 2 2 2 2 4" xfId="11377" xr:uid="{00000000-0005-0000-0000-00000C2C0000}"/>
    <cellStyle name="20% - Accent5 2 2 2 2 4 2" xfId="11378" xr:uid="{00000000-0005-0000-0000-00000D2C0000}"/>
    <cellStyle name="20% - Accent5 2 2 2 2 4 2 2" xfId="11379" xr:uid="{00000000-0005-0000-0000-00000E2C0000}"/>
    <cellStyle name="20% - Accent5 2 2 2 2 4 2 2 2" xfId="11380" xr:uid="{00000000-0005-0000-0000-00000F2C0000}"/>
    <cellStyle name="20% - Accent5 2 2 2 2 4 2 2 2 2" xfId="11381" xr:uid="{00000000-0005-0000-0000-0000102C0000}"/>
    <cellStyle name="20% - Accent5 2 2 2 2 4 2 2 3" xfId="11382" xr:uid="{00000000-0005-0000-0000-0000112C0000}"/>
    <cellStyle name="20% - Accent5 2 2 2 2 4 2 3" xfId="11383" xr:uid="{00000000-0005-0000-0000-0000122C0000}"/>
    <cellStyle name="20% - Accent5 2 2 2 2 4 2 3 2" xfId="11384" xr:uid="{00000000-0005-0000-0000-0000132C0000}"/>
    <cellStyle name="20% - Accent5 2 2 2 2 4 2 4" xfId="11385" xr:uid="{00000000-0005-0000-0000-0000142C0000}"/>
    <cellStyle name="20% - Accent5 2 2 2 2 4 3" xfId="11386" xr:uid="{00000000-0005-0000-0000-0000152C0000}"/>
    <cellStyle name="20% - Accent5 2 2 2 2 4 3 2" xfId="11387" xr:uid="{00000000-0005-0000-0000-0000162C0000}"/>
    <cellStyle name="20% - Accent5 2 2 2 2 4 3 2 2" xfId="11388" xr:uid="{00000000-0005-0000-0000-0000172C0000}"/>
    <cellStyle name="20% - Accent5 2 2 2 2 4 3 3" xfId="11389" xr:uid="{00000000-0005-0000-0000-0000182C0000}"/>
    <cellStyle name="20% - Accent5 2 2 2 2 4 4" xfId="11390" xr:uid="{00000000-0005-0000-0000-0000192C0000}"/>
    <cellStyle name="20% - Accent5 2 2 2 2 4 4 2" xfId="11391" xr:uid="{00000000-0005-0000-0000-00001A2C0000}"/>
    <cellStyle name="20% - Accent5 2 2 2 2 4 5" xfId="11392" xr:uid="{00000000-0005-0000-0000-00001B2C0000}"/>
    <cellStyle name="20% - Accent5 2 2 2 2 5" xfId="11393" xr:uid="{00000000-0005-0000-0000-00001C2C0000}"/>
    <cellStyle name="20% - Accent5 2 2 2 2 5 2" xfId="11394" xr:uid="{00000000-0005-0000-0000-00001D2C0000}"/>
    <cellStyle name="20% - Accent5 2 2 2 2 5 2 2" xfId="11395" xr:uid="{00000000-0005-0000-0000-00001E2C0000}"/>
    <cellStyle name="20% - Accent5 2 2 2 2 5 2 2 2" xfId="11396" xr:uid="{00000000-0005-0000-0000-00001F2C0000}"/>
    <cellStyle name="20% - Accent5 2 2 2 2 5 2 3" xfId="11397" xr:uid="{00000000-0005-0000-0000-0000202C0000}"/>
    <cellStyle name="20% - Accent5 2 2 2 2 5 3" xfId="11398" xr:uid="{00000000-0005-0000-0000-0000212C0000}"/>
    <cellStyle name="20% - Accent5 2 2 2 2 5 3 2" xfId="11399" xr:uid="{00000000-0005-0000-0000-0000222C0000}"/>
    <cellStyle name="20% - Accent5 2 2 2 2 5 4" xfId="11400" xr:uid="{00000000-0005-0000-0000-0000232C0000}"/>
    <cellStyle name="20% - Accent5 2 2 2 2 6" xfId="11401" xr:uid="{00000000-0005-0000-0000-0000242C0000}"/>
    <cellStyle name="20% - Accent5 2 2 2 2 6 2" xfId="11402" xr:uid="{00000000-0005-0000-0000-0000252C0000}"/>
    <cellStyle name="20% - Accent5 2 2 2 2 6 2 2" xfId="11403" xr:uid="{00000000-0005-0000-0000-0000262C0000}"/>
    <cellStyle name="20% - Accent5 2 2 2 2 6 3" xfId="11404" xr:uid="{00000000-0005-0000-0000-0000272C0000}"/>
    <cellStyle name="20% - Accent5 2 2 2 2 7" xfId="11405" xr:uid="{00000000-0005-0000-0000-0000282C0000}"/>
    <cellStyle name="20% - Accent5 2 2 2 2 7 2" xfId="11406" xr:uid="{00000000-0005-0000-0000-0000292C0000}"/>
    <cellStyle name="20% - Accent5 2 2 2 2 8" xfId="11407" xr:uid="{00000000-0005-0000-0000-00002A2C0000}"/>
    <cellStyle name="20% - Accent5 2 2 2 3" xfId="11408" xr:uid="{00000000-0005-0000-0000-00002B2C0000}"/>
    <cellStyle name="20% - Accent5 2 2 2 3 2" xfId="11409" xr:uid="{00000000-0005-0000-0000-00002C2C0000}"/>
    <cellStyle name="20% - Accent5 2 2 2 3 2 2" xfId="11410" xr:uid="{00000000-0005-0000-0000-00002D2C0000}"/>
    <cellStyle name="20% - Accent5 2 2 2 3 2 2 2" xfId="11411" xr:uid="{00000000-0005-0000-0000-00002E2C0000}"/>
    <cellStyle name="20% - Accent5 2 2 2 3 2 2 2 2" xfId="11412" xr:uid="{00000000-0005-0000-0000-00002F2C0000}"/>
    <cellStyle name="20% - Accent5 2 2 2 3 2 2 2 2 2" xfId="11413" xr:uid="{00000000-0005-0000-0000-0000302C0000}"/>
    <cellStyle name="20% - Accent5 2 2 2 3 2 2 2 2 2 2" xfId="11414" xr:uid="{00000000-0005-0000-0000-0000312C0000}"/>
    <cellStyle name="20% - Accent5 2 2 2 3 2 2 2 2 3" xfId="11415" xr:uid="{00000000-0005-0000-0000-0000322C0000}"/>
    <cellStyle name="20% - Accent5 2 2 2 3 2 2 2 3" xfId="11416" xr:uid="{00000000-0005-0000-0000-0000332C0000}"/>
    <cellStyle name="20% - Accent5 2 2 2 3 2 2 2 3 2" xfId="11417" xr:uid="{00000000-0005-0000-0000-0000342C0000}"/>
    <cellStyle name="20% - Accent5 2 2 2 3 2 2 2 4" xfId="11418" xr:uid="{00000000-0005-0000-0000-0000352C0000}"/>
    <cellStyle name="20% - Accent5 2 2 2 3 2 2 3" xfId="11419" xr:uid="{00000000-0005-0000-0000-0000362C0000}"/>
    <cellStyle name="20% - Accent5 2 2 2 3 2 2 3 2" xfId="11420" xr:uid="{00000000-0005-0000-0000-0000372C0000}"/>
    <cellStyle name="20% - Accent5 2 2 2 3 2 2 3 2 2" xfId="11421" xr:uid="{00000000-0005-0000-0000-0000382C0000}"/>
    <cellStyle name="20% - Accent5 2 2 2 3 2 2 3 3" xfId="11422" xr:uid="{00000000-0005-0000-0000-0000392C0000}"/>
    <cellStyle name="20% - Accent5 2 2 2 3 2 2 4" xfId="11423" xr:uid="{00000000-0005-0000-0000-00003A2C0000}"/>
    <cellStyle name="20% - Accent5 2 2 2 3 2 2 4 2" xfId="11424" xr:uid="{00000000-0005-0000-0000-00003B2C0000}"/>
    <cellStyle name="20% - Accent5 2 2 2 3 2 2 5" xfId="11425" xr:uid="{00000000-0005-0000-0000-00003C2C0000}"/>
    <cellStyle name="20% - Accent5 2 2 2 3 2 3" xfId="11426" xr:uid="{00000000-0005-0000-0000-00003D2C0000}"/>
    <cellStyle name="20% - Accent5 2 2 2 3 2 3 2" xfId="11427" xr:uid="{00000000-0005-0000-0000-00003E2C0000}"/>
    <cellStyle name="20% - Accent5 2 2 2 3 2 3 2 2" xfId="11428" xr:uid="{00000000-0005-0000-0000-00003F2C0000}"/>
    <cellStyle name="20% - Accent5 2 2 2 3 2 3 2 2 2" xfId="11429" xr:uid="{00000000-0005-0000-0000-0000402C0000}"/>
    <cellStyle name="20% - Accent5 2 2 2 3 2 3 2 3" xfId="11430" xr:uid="{00000000-0005-0000-0000-0000412C0000}"/>
    <cellStyle name="20% - Accent5 2 2 2 3 2 3 3" xfId="11431" xr:uid="{00000000-0005-0000-0000-0000422C0000}"/>
    <cellStyle name="20% - Accent5 2 2 2 3 2 3 3 2" xfId="11432" xr:uid="{00000000-0005-0000-0000-0000432C0000}"/>
    <cellStyle name="20% - Accent5 2 2 2 3 2 3 4" xfId="11433" xr:uid="{00000000-0005-0000-0000-0000442C0000}"/>
    <cellStyle name="20% - Accent5 2 2 2 3 2 4" xfId="11434" xr:uid="{00000000-0005-0000-0000-0000452C0000}"/>
    <cellStyle name="20% - Accent5 2 2 2 3 2 4 2" xfId="11435" xr:uid="{00000000-0005-0000-0000-0000462C0000}"/>
    <cellStyle name="20% - Accent5 2 2 2 3 2 4 2 2" xfId="11436" xr:uid="{00000000-0005-0000-0000-0000472C0000}"/>
    <cellStyle name="20% - Accent5 2 2 2 3 2 4 3" xfId="11437" xr:uid="{00000000-0005-0000-0000-0000482C0000}"/>
    <cellStyle name="20% - Accent5 2 2 2 3 2 5" xfId="11438" xr:uid="{00000000-0005-0000-0000-0000492C0000}"/>
    <cellStyle name="20% - Accent5 2 2 2 3 2 5 2" xfId="11439" xr:uid="{00000000-0005-0000-0000-00004A2C0000}"/>
    <cellStyle name="20% - Accent5 2 2 2 3 2 6" xfId="11440" xr:uid="{00000000-0005-0000-0000-00004B2C0000}"/>
    <cellStyle name="20% - Accent5 2 2 2 3 3" xfId="11441" xr:uid="{00000000-0005-0000-0000-00004C2C0000}"/>
    <cellStyle name="20% - Accent5 2 2 2 3 3 2" xfId="11442" xr:uid="{00000000-0005-0000-0000-00004D2C0000}"/>
    <cellStyle name="20% - Accent5 2 2 2 3 3 2 2" xfId="11443" xr:uid="{00000000-0005-0000-0000-00004E2C0000}"/>
    <cellStyle name="20% - Accent5 2 2 2 3 3 2 2 2" xfId="11444" xr:uid="{00000000-0005-0000-0000-00004F2C0000}"/>
    <cellStyle name="20% - Accent5 2 2 2 3 3 2 2 2 2" xfId="11445" xr:uid="{00000000-0005-0000-0000-0000502C0000}"/>
    <cellStyle name="20% - Accent5 2 2 2 3 3 2 2 2 2 2" xfId="11446" xr:uid="{00000000-0005-0000-0000-0000512C0000}"/>
    <cellStyle name="20% - Accent5 2 2 2 3 3 2 2 2 3" xfId="11447" xr:uid="{00000000-0005-0000-0000-0000522C0000}"/>
    <cellStyle name="20% - Accent5 2 2 2 3 3 2 2 3" xfId="11448" xr:uid="{00000000-0005-0000-0000-0000532C0000}"/>
    <cellStyle name="20% - Accent5 2 2 2 3 3 2 2 3 2" xfId="11449" xr:uid="{00000000-0005-0000-0000-0000542C0000}"/>
    <cellStyle name="20% - Accent5 2 2 2 3 3 2 2 4" xfId="11450" xr:uid="{00000000-0005-0000-0000-0000552C0000}"/>
    <cellStyle name="20% - Accent5 2 2 2 3 3 2 3" xfId="11451" xr:uid="{00000000-0005-0000-0000-0000562C0000}"/>
    <cellStyle name="20% - Accent5 2 2 2 3 3 2 3 2" xfId="11452" xr:uid="{00000000-0005-0000-0000-0000572C0000}"/>
    <cellStyle name="20% - Accent5 2 2 2 3 3 2 3 2 2" xfId="11453" xr:uid="{00000000-0005-0000-0000-0000582C0000}"/>
    <cellStyle name="20% - Accent5 2 2 2 3 3 2 3 3" xfId="11454" xr:uid="{00000000-0005-0000-0000-0000592C0000}"/>
    <cellStyle name="20% - Accent5 2 2 2 3 3 2 4" xfId="11455" xr:uid="{00000000-0005-0000-0000-00005A2C0000}"/>
    <cellStyle name="20% - Accent5 2 2 2 3 3 2 4 2" xfId="11456" xr:uid="{00000000-0005-0000-0000-00005B2C0000}"/>
    <cellStyle name="20% - Accent5 2 2 2 3 3 2 5" xfId="11457" xr:uid="{00000000-0005-0000-0000-00005C2C0000}"/>
    <cellStyle name="20% - Accent5 2 2 2 3 3 3" xfId="11458" xr:uid="{00000000-0005-0000-0000-00005D2C0000}"/>
    <cellStyle name="20% - Accent5 2 2 2 3 3 3 2" xfId="11459" xr:uid="{00000000-0005-0000-0000-00005E2C0000}"/>
    <cellStyle name="20% - Accent5 2 2 2 3 3 3 2 2" xfId="11460" xr:uid="{00000000-0005-0000-0000-00005F2C0000}"/>
    <cellStyle name="20% - Accent5 2 2 2 3 3 3 2 2 2" xfId="11461" xr:uid="{00000000-0005-0000-0000-0000602C0000}"/>
    <cellStyle name="20% - Accent5 2 2 2 3 3 3 2 3" xfId="11462" xr:uid="{00000000-0005-0000-0000-0000612C0000}"/>
    <cellStyle name="20% - Accent5 2 2 2 3 3 3 3" xfId="11463" xr:uid="{00000000-0005-0000-0000-0000622C0000}"/>
    <cellStyle name="20% - Accent5 2 2 2 3 3 3 3 2" xfId="11464" xr:uid="{00000000-0005-0000-0000-0000632C0000}"/>
    <cellStyle name="20% - Accent5 2 2 2 3 3 3 4" xfId="11465" xr:uid="{00000000-0005-0000-0000-0000642C0000}"/>
    <cellStyle name="20% - Accent5 2 2 2 3 3 4" xfId="11466" xr:uid="{00000000-0005-0000-0000-0000652C0000}"/>
    <cellStyle name="20% - Accent5 2 2 2 3 3 4 2" xfId="11467" xr:uid="{00000000-0005-0000-0000-0000662C0000}"/>
    <cellStyle name="20% - Accent5 2 2 2 3 3 4 2 2" xfId="11468" xr:uid="{00000000-0005-0000-0000-0000672C0000}"/>
    <cellStyle name="20% - Accent5 2 2 2 3 3 4 3" xfId="11469" xr:uid="{00000000-0005-0000-0000-0000682C0000}"/>
    <cellStyle name="20% - Accent5 2 2 2 3 3 5" xfId="11470" xr:uid="{00000000-0005-0000-0000-0000692C0000}"/>
    <cellStyle name="20% - Accent5 2 2 2 3 3 5 2" xfId="11471" xr:uid="{00000000-0005-0000-0000-00006A2C0000}"/>
    <cellStyle name="20% - Accent5 2 2 2 3 3 6" xfId="11472" xr:uid="{00000000-0005-0000-0000-00006B2C0000}"/>
    <cellStyle name="20% - Accent5 2 2 2 3 4" xfId="11473" xr:uid="{00000000-0005-0000-0000-00006C2C0000}"/>
    <cellStyle name="20% - Accent5 2 2 2 3 4 2" xfId="11474" xr:uid="{00000000-0005-0000-0000-00006D2C0000}"/>
    <cellStyle name="20% - Accent5 2 2 2 3 4 2 2" xfId="11475" xr:uid="{00000000-0005-0000-0000-00006E2C0000}"/>
    <cellStyle name="20% - Accent5 2 2 2 3 4 2 2 2" xfId="11476" xr:uid="{00000000-0005-0000-0000-00006F2C0000}"/>
    <cellStyle name="20% - Accent5 2 2 2 3 4 2 2 2 2" xfId="11477" xr:uid="{00000000-0005-0000-0000-0000702C0000}"/>
    <cellStyle name="20% - Accent5 2 2 2 3 4 2 2 3" xfId="11478" xr:uid="{00000000-0005-0000-0000-0000712C0000}"/>
    <cellStyle name="20% - Accent5 2 2 2 3 4 2 3" xfId="11479" xr:uid="{00000000-0005-0000-0000-0000722C0000}"/>
    <cellStyle name="20% - Accent5 2 2 2 3 4 2 3 2" xfId="11480" xr:uid="{00000000-0005-0000-0000-0000732C0000}"/>
    <cellStyle name="20% - Accent5 2 2 2 3 4 2 4" xfId="11481" xr:uid="{00000000-0005-0000-0000-0000742C0000}"/>
    <cellStyle name="20% - Accent5 2 2 2 3 4 3" xfId="11482" xr:uid="{00000000-0005-0000-0000-0000752C0000}"/>
    <cellStyle name="20% - Accent5 2 2 2 3 4 3 2" xfId="11483" xr:uid="{00000000-0005-0000-0000-0000762C0000}"/>
    <cellStyle name="20% - Accent5 2 2 2 3 4 3 2 2" xfId="11484" xr:uid="{00000000-0005-0000-0000-0000772C0000}"/>
    <cellStyle name="20% - Accent5 2 2 2 3 4 3 3" xfId="11485" xr:uid="{00000000-0005-0000-0000-0000782C0000}"/>
    <cellStyle name="20% - Accent5 2 2 2 3 4 4" xfId="11486" xr:uid="{00000000-0005-0000-0000-0000792C0000}"/>
    <cellStyle name="20% - Accent5 2 2 2 3 4 4 2" xfId="11487" xr:uid="{00000000-0005-0000-0000-00007A2C0000}"/>
    <cellStyle name="20% - Accent5 2 2 2 3 4 5" xfId="11488" xr:uid="{00000000-0005-0000-0000-00007B2C0000}"/>
    <cellStyle name="20% - Accent5 2 2 2 3 5" xfId="11489" xr:uid="{00000000-0005-0000-0000-00007C2C0000}"/>
    <cellStyle name="20% - Accent5 2 2 2 3 5 2" xfId="11490" xr:uid="{00000000-0005-0000-0000-00007D2C0000}"/>
    <cellStyle name="20% - Accent5 2 2 2 3 5 2 2" xfId="11491" xr:uid="{00000000-0005-0000-0000-00007E2C0000}"/>
    <cellStyle name="20% - Accent5 2 2 2 3 5 2 2 2" xfId="11492" xr:uid="{00000000-0005-0000-0000-00007F2C0000}"/>
    <cellStyle name="20% - Accent5 2 2 2 3 5 2 3" xfId="11493" xr:uid="{00000000-0005-0000-0000-0000802C0000}"/>
    <cellStyle name="20% - Accent5 2 2 2 3 5 3" xfId="11494" xr:uid="{00000000-0005-0000-0000-0000812C0000}"/>
    <cellStyle name="20% - Accent5 2 2 2 3 5 3 2" xfId="11495" xr:uid="{00000000-0005-0000-0000-0000822C0000}"/>
    <cellStyle name="20% - Accent5 2 2 2 3 5 4" xfId="11496" xr:uid="{00000000-0005-0000-0000-0000832C0000}"/>
    <cellStyle name="20% - Accent5 2 2 2 3 6" xfId="11497" xr:uid="{00000000-0005-0000-0000-0000842C0000}"/>
    <cellStyle name="20% - Accent5 2 2 2 3 6 2" xfId="11498" xr:uid="{00000000-0005-0000-0000-0000852C0000}"/>
    <cellStyle name="20% - Accent5 2 2 2 3 6 2 2" xfId="11499" xr:uid="{00000000-0005-0000-0000-0000862C0000}"/>
    <cellStyle name="20% - Accent5 2 2 2 3 6 3" xfId="11500" xr:uid="{00000000-0005-0000-0000-0000872C0000}"/>
    <cellStyle name="20% - Accent5 2 2 2 3 7" xfId="11501" xr:uid="{00000000-0005-0000-0000-0000882C0000}"/>
    <cellStyle name="20% - Accent5 2 2 2 3 7 2" xfId="11502" xr:uid="{00000000-0005-0000-0000-0000892C0000}"/>
    <cellStyle name="20% - Accent5 2 2 2 3 8" xfId="11503" xr:uid="{00000000-0005-0000-0000-00008A2C0000}"/>
    <cellStyle name="20% - Accent5 2 2 2 4" xfId="11504" xr:uid="{00000000-0005-0000-0000-00008B2C0000}"/>
    <cellStyle name="20% - Accent5 2 2 2 4 2" xfId="11505" xr:uid="{00000000-0005-0000-0000-00008C2C0000}"/>
    <cellStyle name="20% - Accent5 2 2 2 4 2 2" xfId="11506" xr:uid="{00000000-0005-0000-0000-00008D2C0000}"/>
    <cellStyle name="20% - Accent5 2 2 2 4 2 2 2" xfId="11507" xr:uid="{00000000-0005-0000-0000-00008E2C0000}"/>
    <cellStyle name="20% - Accent5 2 2 2 4 2 2 2 2" xfId="11508" xr:uid="{00000000-0005-0000-0000-00008F2C0000}"/>
    <cellStyle name="20% - Accent5 2 2 2 4 2 2 2 2 2" xfId="11509" xr:uid="{00000000-0005-0000-0000-0000902C0000}"/>
    <cellStyle name="20% - Accent5 2 2 2 4 2 2 2 3" xfId="11510" xr:uid="{00000000-0005-0000-0000-0000912C0000}"/>
    <cellStyle name="20% - Accent5 2 2 2 4 2 2 3" xfId="11511" xr:uid="{00000000-0005-0000-0000-0000922C0000}"/>
    <cellStyle name="20% - Accent5 2 2 2 4 2 2 3 2" xfId="11512" xr:uid="{00000000-0005-0000-0000-0000932C0000}"/>
    <cellStyle name="20% - Accent5 2 2 2 4 2 2 4" xfId="11513" xr:uid="{00000000-0005-0000-0000-0000942C0000}"/>
    <cellStyle name="20% - Accent5 2 2 2 4 2 3" xfId="11514" xr:uid="{00000000-0005-0000-0000-0000952C0000}"/>
    <cellStyle name="20% - Accent5 2 2 2 4 2 3 2" xfId="11515" xr:uid="{00000000-0005-0000-0000-0000962C0000}"/>
    <cellStyle name="20% - Accent5 2 2 2 4 2 3 2 2" xfId="11516" xr:uid="{00000000-0005-0000-0000-0000972C0000}"/>
    <cellStyle name="20% - Accent5 2 2 2 4 2 3 3" xfId="11517" xr:uid="{00000000-0005-0000-0000-0000982C0000}"/>
    <cellStyle name="20% - Accent5 2 2 2 4 2 4" xfId="11518" xr:uid="{00000000-0005-0000-0000-0000992C0000}"/>
    <cellStyle name="20% - Accent5 2 2 2 4 2 4 2" xfId="11519" xr:uid="{00000000-0005-0000-0000-00009A2C0000}"/>
    <cellStyle name="20% - Accent5 2 2 2 4 2 5" xfId="11520" xr:uid="{00000000-0005-0000-0000-00009B2C0000}"/>
    <cellStyle name="20% - Accent5 2 2 2 4 3" xfId="11521" xr:uid="{00000000-0005-0000-0000-00009C2C0000}"/>
    <cellStyle name="20% - Accent5 2 2 2 4 3 2" xfId="11522" xr:uid="{00000000-0005-0000-0000-00009D2C0000}"/>
    <cellStyle name="20% - Accent5 2 2 2 4 3 2 2" xfId="11523" xr:uid="{00000000-0005-0000-0000-00009E2C0000}"/>
    <cellStyle name="20% - Accent5 2 2 2 4 3 2 2 2" xfId="11524" xr:uid="{00000000-0005-0000-0000-00009F2C0000}"/>
    <cellStyle name="20% - Accent5 2 2 2 4 3 2 3" xfId="11525" xr:uid="{00000000-0005-0000-0000-0000A02C0000}"/>
    <cellStyle name="20% - Accent5 2 2 2 4 3 3" xfId="11526" xr:uid="{00000000-0005-0000-0000-0000A12C0000}"/>
    <cellStyle name="20% - Accent5 2 2 2 4 3 3 2" xfId="11527" xr:uid="{00000000-0005-0000-0000-0000A22C0000}"/>
    <cellStyle name="20% - Accent5 2 2 2 4 3 4" xfId="11528" xr:uid="{00000000-0005-0000-0000-0000A32C0000}"/>
    <cellStyle name="20% - Accent5 2 2 2 4 4" xfId="11529" xr:uid="{00000000-0005-0000-0000-0000A42C0000}"/>
    <cellStyle name="20% - Accent5 2 2 2 4 4 2" xfId="11530" xr:uid="{00000000-0005-0000-0000-0000A52C0000}"/>
    <cellStyle name="20% - Accent5 2 2 2 4 4 2 2" xfId="11531" xr:uid="{00000000-0005-0000-0000-0000A62C0000}"/>
    <cellStyle name="20% - Accent5 2 2 2 4 4 3" xfId="11532" xr:uid="{00000000-0005-0000-0000-0000A72C0000}"/>
    <cellStyle name="20% - Accent5 2 2 2 4 5" xfId="11533" xr:uid="{00000000-0005-0000-0000-0000A82C0000}"/>
    <cellStyle name="20% - Accent5 2 2 2 4 5 2" xfId="11534" xr:uid="{00000000-0005-0000-0000-0000A92C0000}"/>
    <cellStyle name="20% - Accent5 2 2 2 4 6" xfId="11535" xr:uid="{00000000-0005-0000-0000-0000AA2C0000}"/>
    <cellStyle name="20% - Accent5 2 2 2 5" xfId="11536" xr:uid="{00000000-0005-0000-0000-0000AB2C0000}"/>
    <cellStyle name="20% - Accent5 2 2 2 5 2" xfId="11537" xr:uid="{00000000-0005-0000-0000-0000AC2C0000}"/>
    <cellStyle name="20% - Accent5 2 2 2 5 2 2" xfId="11538" xr:uid="{00000000-0005-0000-0000-0000AD2C0000}"/>
    <cellStyle name="20% - Accent5 2 2 2 5 2 2 2" xfId="11539" xr:uid="{00000000-0005-0000-0000-0000AE2C0000}"/>
    <cellStyle name="20% - Accent5 2 2 2 5 2 2 2 2" xfId="11540" xr:uid="{00000000-0005-0000-0000-0000AF2C0000}"/>
    <cellStyle name="20% - Accent5 2 2 2 5 2 2 2 2 2" xfId="11541" xr:uid="{00000000-0005-0000-0000-0000B02C0000}"/>
    <cellStyle name="20% - Accent5 2 2 2 5 2 2 2 3" xfId="11542" xr:uid="{00000000-0005-0000-0000-0000B12C0000}"/>
    <cellStyle name="20% - Accent5 2 2 2 5 2 2 3" xfId="11543" xr:uid="{00000000-0005-0000-0000-0000B22C0000}"/>
    <cellStyle name="20% - Accent5 2 2 2 5 2 2 3 2" xfId="11544" xr:uid="{00000000-0005-0000-0000-0000B32C0000}"/>
    <cellStyle name="20% - Accent5 2 2 2 5 2 2 4" xfId="11545" xr:uid="{00000000-0005-0000-0000-0000B42C0000}"/>
    <cellStyle name="20% - Accent5 2 2 2 5 2 3" xfId="11546" xr:uid="{00000000-0005-0000-0000-0000B52C0000}"/>
    <cellStyle name="20% - Accent5 2 2 2 5 2 3 2" xfId="11547" xr:uid="{00000000-0005-0000-0000-0000B62C0000}"/>
    <cellStyle name="20% - Accent5 2 2 2 5 2 3 2 2" xfId="11548" xr:uid="{00000000-0005-0000-0000-0000B72C0000}"/>
    <cellStyle name="20% - Accent5 2 2 2 5 2 3 3" xfId="11549" xr:uid="{00000000-0005-0000-0000-0000B82C0000}"/>
    <cellStyle name="20% - Accent5 2 2 2 5 2 4" xfId="11550" xr:uid="{00000000-0005-0000-0000-0000B92C0000}"/>
    <cellStyle name="20% - Accent5 2 2 2 5 2 4 2" xfId="11551" xr:uid="{00000000-0005-0000-0000-0000BA2C0000}"/>
    <cellStyle name="20% - Accent5 2 2 2 5 2 5" xfId="11552" xr:uid="{00000000-0005-0000-0000-0000BB2C0000}"/>
    <cellStyle name="20% - Accent5 2 2 2 5 3" xfId="11553" xr:uid="{00000000-0005-0000-0000-0000BC2C0000}"/>
    <cellStyle name="20% - Accent5 2 2 2 5 3 2" xfId="11554" xr:uid="{00000000-0005-0000-0000-0000BD2C0000}"/>
    <cellStyle name="20% - Accent5 2 2 2 5 3 2 2" xfId="11555" xr:uid="{00000000-0005-0000-0000-0000BE2C0000}"/>
    <cellStyle name="20% - Accent5 2 2 2 5 3 2 2 2" xfId="11556" xr:uid="{00000000-0005-0000-0000-0000BF2C0000}"/>
    <cellStyle name="20% - Accent5 2 2 2 5 3 2 3" xfId="11557" xr:uid="{00000000-0005-0000-0000-0000C02C0000}"/>
    <cellStyle name="20% - Accent5 2 2 2 5 3 3" xfId="11558" xr:uid="{00000000-0005-0000-0000-0000C12C0000}"/>
    <cellStyle name="20% - Accent5 2 2 2 5 3 3 2" xfId="11559" xr:uid="{00000000-0005-0000-0000-0000C22C0000}"/>
    <cellStyle name="20% - Accent5 2 2 2 5 3 4" xfId="11560" xr:uid="{00000000-0005-0000-0000-0000C32C0000}"/>
    <cellStyle name="20% - Accent5 2 2 2 5 4" xfId="11561" xr:uid="{00000000-0005-0000-0000-0000C42C0000}"/>
    <cellStyle name="20% - Accent5 2 2 2 5 4 2" xfId="11562" xr:uid="{00000000-0005-0000-0000-0000C52C0000}"/>
    <cellStyle name="20% - Accent5 2 2 2 5 4 2 2" xfId="11563" xr:uid="{00000000-0005-0000-0000-0000C62C0000}"/>
    <cellStyle name="20% - Accent5 2 2 2 5 4 3" xfId="11564" xr:uid="{00000000-0005-0000-0000-0000C72C0000}"/>
    <cellStyle name="20% - Accent5 2 2 2 5 5" xfId="11565" xr:uid="{00000000-0005-0000-0000-0000C82C0000}"/>
    <cellStyle name="20% - Accent5 2 2 2 5 5 2" xfId="11566" xr:uid="{00000000-0005-0000-0000-0000C92C0000}"/>
    <cellStyle name="20% - Accent5 2 2 2 5 6" xfId="11567" xr:uid="{00000000-0005-0000-0000-0000CA2C0000}"/>
    <cellStyle name="20% - Accent5 2 2 2 6" xfId="11568" xr:uid="{00000000-0005-0000-0000-0000CB2C0000}"/>
    <cellStyle name="20% - Accent5 2 2 2 6 2" xfId="11569" xr:uid="{00000000-0005-0000-0000-0000CC2C0000}"/>
    <cellStyle name="20% - Accent5 2 2 2 6 2 2" xfId="11570" xr:uid="{00000000-0005-0000-0000-0000CD2C0000}"/>
    <cellStyle name="20% - Accent5 2 2 2 6 2 2 2" xfId="11571" xr:uid="{00000000-0005-0000-0000-0000CE2C0000}"/>
    <cellStyle name="20% - Accent5 2 2 2 6 2 2 2 2" xfId="11572" xr:uid="{00000000-0005-0000-0000-0000CF2C0000}"/>
    <cellStyle name="20% - Accent5 2 2 2 6 2 2 3" xfId="11573" xr:uid="{00000000-0005-0000-0000-0000D02C0000}"/>
    <cellStyle name="20% - Accent5 2 2 2 6 2 3" xfId="11574" xr:uid="{00000000-0005-0000-0000-0000D12C0000}"/>
    <cellStyle name="20% - Accent5 2 2 2 6 2 3 2" xfId="11575" xr:uid="{00000000-0005-0000-0000-0000D22C0000}"/>
    <cellStyle name="20% - Accent5 2 2 2 6 2 4" xfId="11576" xr:uid="{00000000-0005-0000-0000-0000D32C0000}"/>
    <cellStyle name="20% - Accent5 2 2 2 6 3" xfId="11577" xr:uid="{00000000-0005-0000-0000-0000D42C0000}"/>
    <cellStyle name="20% - Accent5 2 2 2 6 3 2" xfId="11578" xr:uid="{00000000-0005-0000-0000-0000D52C0000}"/>
    <cellStyle name="20% - Accent5 2 2 2 6 3 2 2" xfId="11579" xr:uid="{00000000-0005-0000-0000-0000D62C0000}"/>
    <cellStyle name="20% - Accent5 2 2 2 6 3 3" xfId="11580" xr:uid="{00000000-0005-0000-0000-0000D72C0000}"/>
    <cellStyle name="20% - Accent5 2 2 2 6 4" xfId="11581" xr:uid="{00000000-0005-0000-0000-0000D82C0000}"/>
    <cellStyle name="20% - Accent5 2 2 2 6 4 2" xfId="11582" xr:uid="{00000000-0005-0000-0000-0000D92C0000}"/>
    <cellStyle name="20% - Accent5 2 2 2 6 5" xfId="11583" xr:uid="{00000000-0005-0000-0000-0000DA2C0000}"/>
    <cellStyle name="20% - Accent5 2 2 2 7" xfId="11584" xr:uid="{00000000-0005-0000-0000-0000DB2C0000}"/>
    <cellStyle name="20% - Accent5 2 2 2 7 2" xfId="11585" xr:uid="{00000000-0005-0000-0000-0000DC2C0000}"/>
    <cellStyle name="20% - Accent5 2 2 2 7 2 2" xfId="11586" xr:uid="{00000000-0005-0000-0000-0000DD2C0000}"/>
    <cellStyle name="20% - Accent5 2 2 2 7 2 2 2" xfId="11587" xr:uid="{00000000-0005-0000-0000-0000DE2C0000}"/>
    <cellStyle name="20% - Accent5 2 2 2 7 2 3" xfId="11588" xr:uid="{00000000-0005-0000-0000-0000DF2C0000}"/>
    <cellStyle name="20% - Accent5 2 2 2 7 3" xfId="11589" xr:uid="{00000000-0005-0000-0000-0000E02C0000}"/>
    <cellStyle name="20% - Accent5 2 2 2 7 3 2" xfId="11590" xr:uid="{00000000-0005-0000-0000-0000E12C0000}"/>
    <cellStyle name="20% - Accent5 2 2 2 7 4" xfId="11591" xr:uid="{00000000-0005-0000-0000-0000E22C0000}"/>
    <cellStyle name="20% - Accent5 2 2 2 8" xfId="11592" xr:uid="{00000000-0005-0000-0000-0000E32C0000}"/>
    <cellStyle name="20% - Accent5 2 2 2 8 2" xfId="11593" xr:uid="{00000000-0005-0000-0000-0000E42C0000}"/>
    <cellStyle name="20% - Accent5 2 2 2 8 2 2" xfId="11594" xr:uid="{00000000-0005-0000-0000-0000E52C0000}"/>
    <cellStyle name="20% - Accent5 2 2 2 8 3" xfId="11595" xr:uid="{00000000-0005-0000-0000-0000E62C0000}"/>
    <cellStyle name="20% - Accent5 2 2 2 9" xfId="11596" xr:uid="{00000000-0005-0000-0000-0000E72C0000}"/>
    <cellStyle name="20% - Accent5 2 2 2 9 2" xfId="11597" xr:uid="{00000000-0005-0000-0000-0000E82C0000}"/>
    <cellStyle name="20% - Accent5 2 2 3" xfId="11598" xr:uid="{00000000-0005-0000-0000-0000E92C0000}"/>
    <cellStyle name="20% - Accent5 2 2 3 2" xfId="11599" xr:uid="{00000000-0005-0000-0000-0000EA2C0000}"/>
    <cellStyle name="20% - Accent5 2 2 3 2 2" xfId="11600" xr:uid="{00000000-0005-0000-0000-0000EB2C0000}"/>
    <cellStyle name="20% - Accent5 2 2 3 2 2 2" xfId="11601" xr:uid="{00000000-0005-0000-0000-0000EC2C0000}"/>
    <cellStyle name="20% - Accent5 2 2 3 2 2 2 2" xfId="11602" xr:uid="{00000000-0005-0000-0000-0000ED2C0000}"/>
    <cellStyle name="20% - Accent5 2 2 3 2 2 2 2 2" xfId="11603" xr:uid="{00000000-0005-0000-0000-0000EE2C0000}"/>
    <cellStyle name="20% - Accent5 2 2 3 2 2 2 2 2 2" xfId="11604" xr:uid="{00000000-0005-0000-0000-0000EF2C0000}"/>
    <cellStyle name="20% - Accent5 2 2 3 2 2 2 2 3" xfId="11605" xr:uid="{00000000-0005-0000-0000-0000F02C0000}"/>
    <cellStyle name="20% - Accent5 2 2 3 2 2 2 3" xfId="11606" xr:uid="{00000000-0005-0000-0000-0000F12C0000}"/>
    <cellStyle name="20% - Accent5 2 2 3 2 2 2 3 2" xfId="11607" xr:uid="{00000000-0005-0000-0000-0000F22C0000}"/>
    <cellStyle name="20% - Accent5 2 2 3 2 2 2 4" xfId="11608" xr:uid="{00000000-0005-0000-0000-0000F32C0000}"/>
    <cellStyle name="20% - Accent5 2 2 3 2 2 3" xfId="11609" xr:uid="{00000000-0005-0000-0000-0000F42C0000}"/>
    <cellStyle name="20% - Accent5 2 2 3 2 2 3 2" xfId="11610" xr:uid="{00000000-0005-0000-0000-0000F52C0000}"/>
    <cellStyle name="20% - Accent5 2 2 3 2 2 3 2 2" xfId="11611" xr:uid="{00000000-0005-0000-0000-0000F62C0000}"/>
    <cellStyle name="20% - Accent5 2 2 3 2 2 3 3" xfId="11612" xr:uid="{00000000-0005-0000-0000-0000F72C0000}"/>
    <cellStyle name="20% - Accent5 2 2 3 2 2 4" xfId="11613" xr:uid="{00000000-0005-0000-0000-0000F82C0000}"/>
    <cellStyle name="20% - Accent5 2 2 3 2 2 4 2" xfId="11614" xr:uid="{00000000-0005-0000-0000-0000F92C0000}"/>
    <cellStyle name="20% - Accent5 2 2 3 2 2 5" xfId="11615" xr:uid="{00000000-0005-0000-0000-0000FA2C0000}"/>
    <cellStyle name="20% - Accent5 2 2 3 2 2 6" xfId="11616" xr:uid="{00000000-0005-0000-0000-0000FB2C0000}"/>
    <cellStyle name="20% - Accent5 2 2 3 2 3" xfId="11617" xr:uid="{00000000-0005-0000-0000-0000FC2C0000}"/>
    <cellStyle name="20% - Accent5 2 2 3 2 3 2" xfId="11618" xr:uid="{00000000-0005-0000-0000-0000FD2C0000}"/>
    <cellStyle name="20% - Accent5 2 2 3 2 3 2 2" xfId="11619" xr:uid="{00000000-0005-0000-0000-0000FE2C0000}"/>
    <cellStyle name="20% - Accent5 2 2 3 2 3 2 2 2" xfId="11620" xr:uid="{00000000-0005-0000-0000-0000FF2C0000}"/>
    <cellStyle name="20% - Accent5 2 2 3 2 3 2 3" xfId="11621" xr:uid="{00000000-0005-0000-0000-0000002D0000}"/>
    <cellStyle name="20% - Accent5 2 2 3 2 3 3" xfId="11622" xr:uid="{00000000-0005-0000-0000-0000012D0000}"/>
    <cellStyle name="20% - Accent5 2 2 3 2 3 3 2" xfId="11623" xr:uid="{00000000-0005-0000-0000-0000022D0000}"/>
    <cellStyle name="20% - Accent5 2 2 3 2 3 4" xfId="11624" xr:uid="{00000000-0005-0000-0000-0000032D0000}"/>
    <cellStyle name="20% - Accent5 2 2 3 2 3 5" xfId="11625" xr:uid="{00000000-0005-0000-0000-0000042D0000}"/>
    <cellStyle name="20% - Accent5 2 2 3 2 4" xfId="11626" xr:uid="{00000000-0005-0000-0000-0000052D0000}"/>
    <cellStyle name="20% - Accent5 2 2 3 2 4 2" xfId="11627" xr:uid="{00000000-0005-0000-0000-0000062D0000}"/>
    <cellStyle name="20% - Accent5 2 2 3 2 4 2 2" xfId="11628" xr:uid="{00000000-0005-0000-0000-0000072D0000}"/>
    <cellStyle name="20% - Accent5 2 2 3 2 4 3" xfId="11629" xr:uid="{00000000-0005-0000-0000-0000082D0000}"/>
    <cellStyle name="20% - Accent5 2 2 3 2 5" xfId="11630" xr:uid="{00000000-0005-0000-0000-0000092D0000}"/>
    <cellStyle name="20% - Accent5 2 2 3 2 5 2" xfId="11631" xr:uid="{00000000-0005-0000-0000-00000A2D0000}"/>
    <cellStyle name="20% - Accent5 2 2 3 2 6" xfId="11632" xr:uid="{00000000-0005-0000-0000-00000B2D0000}"/>
    <cellStyle name="20% - Accent5 2 2 3 2 7" xfId="11633" xr:uid="{00000000-0005-0000-0000-00000C2D0000}"/>
    <cellStyle name="20% - Accent5 2 2 3 3" xfId="11634" xr:uid="{00000000-0005-0000-0000-00000D2D0000}"/>
    <cellStyle name="20% - Accent5 2 2 3 3 2" xfId="11635" xr:uid="{00000000-0005-0000-0000-00000E2D0000}"/>
    <cellStyle name="20% - Accent5 2 2 3 3 2 2" xfId="11636" xr:uid="{00000000-0005-0000-0000-00000F2D0000}"/>
    <cellStyle name="20% - Accent5 2 2 3 3 2 2 2" xfId="11637" xr:uid="{00000000-0005-0000-0000-0000102D0000}"/>
    <cellStyle name="20% - Accent5 2 2 3 3 2 2 2 2" xfId="11638" xr:uid="{00000000-0005-0000-0000-0000112D0000}"/>
    <cellStyle name="20% - Accent5 2 2 3 3 2 2 2 2 2" xfId="11639" xr:uid="{00000000-0005-0000-0000-0000122D0000}"/>
    <cellStyle name="20% - Accent5 2 2 3 3 2 2 2 3" xfId="11640" xr:uid="{00000000-0005-0000-0000-0000132D0000}"/>
    <cellStyle name="20% - Accent5 2 2 3 3 2 2 3" xfId="11641" xr:uid="{00000000-0005-0000-0000-0000142D0000}"/>
    <cellStyle name="20% - Accent5 2 2 3 3 2 2 3 2" xfId="11642" xr:uid="{00000000-0005-0000-0000-0000152D0000}"/>
    <cellStyle name="20% - Accent5 2 2 3 3 2 2 4" xfId="11643" xr:uid="{00000000-0005-0000-0000-0000162D0000}"/>
    <cellStyle name="20% - Accent5 2 2 3 3 2 3" xfId="11644" xr:uid="{00000000-0005-0000-0000-0000172D0000}"/>
    <cellStyle name="20% - Accent5 2 2 3 3 2 3 2" xfId="11645" xr:uid="{00000000-0005-0000-0000-0000182D0000}"/>
    <cellStyle name="20% - Accent5 2 2 3 3 2 3 2 2" xfId="11646" xr:uid="{00000000-0005-0000-0000-0000192D0000}"/>
    <cellStyle name="20% - Accent5 2 2 3 3 2 3 3" xfId="11647" xr:uid="{00000000-0005-0000-0000-00001A2D0000}"/>
    <cellStyle name="20% - Accent5 2 2 3 3 2 4" xfId="11648" xr:uid="{00000000-0005-0000-0000-00001B2D0000}"/>
    <cellStyle name="20% - Accent5 2 2 3 3 2 4 2" xfId="11649" xr:uid="{00000000-0005-0000-0000-00001C2D0000}"/>
    <cellStyle name="20% - Accent5 2 2 3 3 2 5" xfId="11650" xr:uid="{00000000-0005-0000-0000-00001D2D0000}"/>
    <cellStyle name="20% - Accent5 2 2 3 3 3" xfId="11651" xr:uid="{00000000-0005-0000-0000-00001E2D0000}"/>
    <cellStyle name="20% - Accent5 2 2 3 3 3 2" xfId="11652" xr:uid="{00000000-0005-0000-0000-00001F2D0000}"/>
    <cellStyle name="20% - Accent5 2 2 3 3 3 2 2" xfId="11653" xr:uid="{00000000-0005-0000-0000-0000202D0000}"/>
    <cellStyle name="20% - Accent5 2 2 3 3 3 2 2 2" xfId="11654" xr:uid="{00000000-0005-0000-0000-0000212D0000}"/>
    <cellStyle name="20% - Accent5 2 2 3 3 3 2 3" xfId="11655" xr:uid="{00000000-0005-0000-0000-0000222D0000}"/>
    <cellStyle name="20% - Accent5 2 2 3 3 3 3" xfId="11656" xr:uid="{00000000-0005-0000-0000-0000232D0000}"/>
    <cellStyle name="20% - Accent5 2 2 3 3 3 3 2" xfId="11657" xr:uid="{00000000-0005-0000-0000-0000242D0000}"/>
    <cellStyle name="20% - Accent5 2 2 3 3 3 4" xfId="11658" xr:uid="{00000000-0005-0000-0000-0000252D0000}"/>
    <cellStyle name="20% - Accent5 2 2 3 3 4" xfId="11659" xr:uid="{00000000-0005-0000-0000-0000262D0000}"/>
    <cellStyle name="20% - Accent5 2 2 3 3 4 2" xfId="11660" xr:uid="{00000000-0005-0000-0000-0000272D0000}"/>
    <cellStyle name="20% - Accent5 2 2 3 3 4 2 2" xfId="11661" xr:uid="{00000000-0005-0000-0000-0000282D0000}"/>
    <cellStyle name="20% - Accent5 2 2 3 3 4 3" xfId="11662" xr:uid="{00000000-0005-0000-0000-0000292D0000}"/>
    <cellStyle name="20% - Accent5 2 2 3 3 5" xfId="11663" xr:uid="{00000000-0005-0000-0000-00002A2D0000}"/>
    <cellStyle name="20% - Accent5 2 2 3 3 5 2" xfId="11664" xr:uid="{00000000-0005-0000-0000-00002B2D0000}"/>
    <cellStyle name="20% - Accent5 2 2 3 3 6" xfId="11665" xr:uid="{00000000-0005-0000-0000-00002C2D0000}"/>
    <cellStyle name="20% - Accent5 2 2 3 3 7" xfId="11666" xr:uid="{00000000-0005-0000-0000-00002D2D0000}"/>
    <cellStyle name="20% - Accent5 2 2 3 4" xfId="11667" xr:uid="{00000000-0005-0000-0000-00002E2D0000}"/>
    <cellStyle name="20% - Accent5 2 2 3 4 2" xfId="11668" xr:uid="{00000000-0005-0000-0000-00002F2D0000}"/>
    <cellStyle name="20% - Accent5 2 2 3 4 2 2" xfId="11669" xr:uid="{00000000-0005-0000-0000-0000302D0000}"/>
    <cellStyle name="20% - Accent5 2 2 3 4 2 2 2" xfId="11670" xr:uid="{00000000-0005-0000-0000-0000312D0000}"/>
    <cellStyle name="20% - Accent5 2 2 3 4 2 2 2 2" xfId="11671" xr:uid="{00000000-0005-0000-0000-0000322D0000}"/>
    <cellStyle name="20% - Accent5 2 2 3 4 2 2 3" xfId="11672" xr:uid="{00000000-0005-0000-0000-0000332D0000}"/>
    <cellStyle name="20% - Accent5 2 2 3 4 2 3" xfId="11673" xr:uid="{00000000-0005-0000-0000-0000342D0000}"/>
    <cellStyle name="20% - Accent5 2 2 3 4 2 3 2" xfId="11674" xr:uid="{00000000-0005-0000-0000-0000352D0000}"/>
    <cellStyle name="20% - Accent5 2 2 3 4 2 4" xfId="11675" xr:uid="{00000000-0005-0000-0000-0000362D0000}"/>
    <cellStyle name="20% - Accent5 2 2 3 4 3" xfId="11676" xr:uid="{00000000-0005-0000-0000-0000372D0000}"/>
    <cellStyle name="20% - Accent5 2 2 3 4 3 2" xfId="11677" xr:uid="{00000000-0005-0000-0000-0000382D0000}"/>
    <cellStyle name="20% - Accent5 2 2 3 4 3 2 2" xfId="11678" xr:uid="{00000000-0005-0000-0000-0000392D0000}"/>
    <cellStyle name="20% - Accent5 2 2 3 4 3 3" xfId="11679" xr:uid="{00000000-0005-0000-0000-00003A2D0000}"/>
    <cellStyle name="20% - Accent5 2 2 3 4 4" xfId="11680" xr:uid="{00000000-0005-0000-0000-00003B2D0000}"/>
    <cellStyle name="20% - Accent5 2 2 3 4 4 2" xfId="11681" xr:uid="{00000000-0005-0000-0000-00003C2D0000}"/>
    <cellStyle name="20% - Accent5 2 2 3 4 5" xfId="11682" xr:uid="{00000000-0005-0000-0000-00003D2D0000}"/>
    <cellStyle name="20% - Accent5 2 2 3 4 6" xfId="11683" xr:uid="{00000000-0005-0000-0000-00003E2D0000}"/>
    <cellStyle name="20% - Accent5 2 2 3 5" xfId="11684" xr:uid="{00000000-0005-0000-0000-00003F2D0000}"/>
    <cellStyle name="20% - Accent5 2 2 3 5 2" xfId="11685" xr:uid="{00000000-0005-0000-0000-0000402D0000}"/>
    <cellStyle name="20% - Accent5 2 2 3 5 2 2" xfId="11686" xr:uid="{00000000-0005-0000-0000-0000412D0000}"/>
    <cellStyle name="20% - Accent5 2 2 3 5 2 2 2" xfId="11687" xr:uid="{00000000-0005-0000-0000-0000422D0000}"/>
    <cellStyle name="20% - Accent5 2 2 3 5 2 3" xfId="11688" xr:uid="{00000000-0005-0000-0000-0000432D0000}"/>
    <cellStyle name="20% - Accent5 2 2 3 5 3" xfId="11689" xr:uid="{00000000-0005-0000-0000-0000442D0000}"/>
    <cellStyle name="20% - Accent5 2 2 3 5 3 2" xfId="11690" xr:uid="{00000000-0005-0000-0000-0000452D0000}"/>
    <cellStyle name="20% - Accent5 2 2 3 5 4" xfId="11691" xr:uid="{00000000-0005-0000-0000-0000462D0000}"/>
    <cellStyle name="20% - Accent5 2 2 3 5 5" xfId="11692" xr:uid="{00000000-0005-0000-0000-0000472D0000}"/>
    <cellStyle name="20% - Accent5 2 2 3 6" xfId="11693" xr:uid="{00000000-0005-0000-0000-0000482D0000}"/>
    <cellStyle name="20% - Accent5 2 2 3 6 2" xfId="11694" xr:uid="{00000000-0005-0000-0000-0000492D0000}"/>
    <cellStyle name="20% - Accent5 2 2 3 6 2 2" xfId="11695" xr:uid="{00000000-0005-0000-0000-00004A2D0000}"/>
    <cellStyle name="20% - Accent5 2 2 3 6 3" xfId="11696" xr:uid="{00000000-0005-0000-0000-00004B2D0000}"/>
    <cellStyle name="20% - Accent5 2 2 3 7" xfId="11697" xr:uid="{00000000-0005-0000-0000-00004C2D0000}"/>
    <cellStyle name="20% - Accent5 2 2 3 7 2" xfId="11698" xr:uid="{00000000-0005-0000-0000-00004D2D0000}"/>
    <cellStyle name="20% - Accent5 2 2 3 8" xfId="11699" xr:uid="{00000000-0005-0000-0000-00004E2D0000}"/>
    <cellStyle name="20% - Accent5 2 2 3 9" xfId="11700" xr:uid="{00000000-0005-0000-0000-00004F2D0000}"/>
    <cellStyle name="20% - Accent5 2 2 4" xfId="11701" xr:uid="{00000000-0005-0000-0000-0000502D0000}"/>
    <cellStyle name="20% - Accent5 2 2 4 2" xfId="11702" xr:uid="{00000000-0005-0000-0000-0000512D0000}"/>
    <cellStyle name="20% - Accent5 2 2 4 2 2" xfId="11703" xr:uid="{00000000-0005-0000-0000-0000522D0000}"/>
    <cellStyle name="20% - Accent5 2 2 4 2 2 2" xfId="11704" xr:uid="{00000000-0005-0000-0000-0000532D0000}"/>
    <cellStyle name="20% - Accent5 2 2 4 2 2 2 2" xfId="11705" xr:uid="{00000000-0005-0000-0000-0000542D0000}"/>
    <cellStyle name="20% - Accent5 2 2 4 2 2 2 2 2" xfId="11706" xr:uid="{00000000-0005-0000-0000-0000552D0000}"/>
    <cellStyle name="20% - Accent5 2 2 4 2 2 2 2 2 2" xfId="11707" xr:uid="{00000000-0005-0000-0000-0000562D0000}"/>
    <cellStyle name="20% - Accent5 2 2 4 2 2 2 2 3" xfId="11708" xr:uid="{00000000-0005-0000-0000-0000572D0000}"/>
    <cellStyle name="20% - Accent5 2 2 4 2 2 2 3" xfId="11709" xr:uid="{00000000-0005-0000-0000-0000582D0000}"/>
    <cellStyle name="20% - Accent5 2 2 4 2 2 2 3 2" xfId="11710" xr:uid="{00000000-0005-0000-0000-0000592D0000}"/>
    <cellStyle name="20% - Accent5 2 2 4 2 2 2 4" xfId="11711" xr:uid="{00000000-0005-0000-0000-00005A2D0000}"/>
    <cellStyle name="20% - Accent5 2 2 4 2 2 3" xfId="11712" xr:uid="{00000000-0005-0000-0000-00005B2D0000}"/>
    <cellStyle name="20% - Accent5 2 2 4 2 2 3 2" xfId="11713" xr:uid="{00000000-0005-0000-0000-00005C2D0000}"/>
    <cellStyle name="20% - Accent5 2 2 4 2 2 3 2 2" xfId="11714" xr:uid="{00000000-0005-0000-0000-00005D2D0000}"/>
    <cellStyle name="20% - Accent5 2 2 4 2 2 3 3" xfId="11715" xr:uid="{00000000-0005-0000-0000-00005E2D0000}"/>
    <cellStyle name="20% - Accent5 2 2 4 2 2 4" xfId="11716" xr:uid="{00000000-0005-0000-0000-00005F2D0000}"/>
    <cellStyle name="20% - Accent5 2 2 4 2 2 4 2" xfId="11717" xr:uid="{00000000-0005-0000-0000-0000602D0000}"/>
    <cellStyle name="20% - Accent5 2 2 4 2 2 5" xfId="11718" xr:uid="{00000000-0005-0000-0000-0000612D0000}"/>
    <cellStyle name="20% - Accent5 2 2 4 2 3" xfId="11719" xr:uid="{00000000-0005-0000-0000-0000622D0000}"/>
    <cellStyle name="20% - Accent5 2 2 4 2 3 2" xfId="11720" xr:uid="{00000000-0005-0000-0000-0000632D0000}"/>
    <cellStyle name="20% - Accent5 2 2 4 2 3 2 2" xfId="11721" xr:uid="{00000000-0005-0000-0000-0000642D0000}"/>
    <cellStyle name="20% - Accent5 2 2 4 2 3 2 2 2" xfId="11722" xr:uid="{00000000-0005-0000-0000-0000652D0000}"/>
    <cellStyle name="20% - Accent5 2 2 4 2 3 2 3" xfId="11723" xr:uid="{00000000-0005-0000-0000-0000662D0000}"/>
    <cellStyle name="20% - Accent5 2 2 4 2 3 3" xfId="11724" xr:uid="{00000000-0005-0000-0000-0000672D0000}"/>
    <cellStyle name="20% - Accent5 2 2 4 2 3 3 2" xfId="11725" xr:uid="{00000000-0005-0000-0000-0000682D0000}"/>
    <cellStyle name="20% - Accent5 2 2 4 2 3 4" xfId="11726" xr:uid="{00000000-0005-0000-0000-0000692D0000}"/>
    <cellStyle name="20% - Accent5 2 2 4 2 4" xfId="11727" xr:uid="{00000000-0005-0000-0000-00006A2D0000}"/>
    <cellStyle name="20% - Accent5 2 2 4 2 4 2" xfId="11728" xr:uid="{00000000-0005-0000-0000-00006B2D0000}"/>
    <cellStyle name="20% - Accent5 2 2 4 2 4 2 2" xfId="11729" xr:uid="{00000000-0005-0000-0000-00006C2D0000}"/>
    <cellStyle name="20% - Accent5 2 2 4 2 4 3" xfId="11730" xr:uid="{00000000-0005-0000-0000-00006D2D0000}"/>
    <cellStyle name="20% - Accent5 2 2 4 2 5" xfId="11731" xr:uid="{00000000-0005-0000-0000-00006E2D0000}"/>
    <cellStyle name="20% - Accent5 2 2 4 2 5 2" xfId="11732" xr:uid="{00000000-0005-0000-0000-00006F2D0000}"/>
    <cellStyle name="20% - Accent5 2 2 4 2 6" xfId="11733" xr:uid="{00000000-0005-0000-0000-0000702D0000}"/>
    <cellStyle name="20% - Accent5 2 2 4 2 7" xfId="11734" xr:uid="{00000000-0005-0000-0000-0000712D0000}"/>
    <cellStyle name="20% - Accent5 2 2 4 3" xfId="11735" xr:uid="{00000000-0005-0000-0000-0000722D0000}"/>
    <cellStyle name="20% - Accent5 2 2 4 3 2" xfId="11736" xr:uid="{00000000-0005-0000-0000-0000732D0000}"/>
    <cellStyle name="20% - Accent5 2 2 4 3 2 2" xfId="11737" xr:uid="{00000000-0005-0000-0000-0000742D0000}"/>
    <cellStyle name="20% - Accent5 2 2 4 3 2 2 2" xfId="11738" xr:uid="{00000000-0005-0000-0000-0000752D0000}"/>
    <cellStyle name="20% - Accent5 2 2 4 3 2 2 2 2" xfId="11739" xr:uid="{00000000-0005-0000-0000-0000762D0000}"/>
    <cellStyle name="20% - Accent5 2 2 4 3 2 2 2 2 2" xfId="11740" xr:uid="{00000000-0005-0000-0000-0000772D0000}"/>
    <cellStyle name="20% - Accent5 2 2 4 3 2 2 2 3" xfId="11741" xr:uid="{00000000-0005-0000-0000-0000782D0000}"/>
    <cellStyle name="20% - Accent5 2 2 4 3 2 2 3" xfId="11742" xr:uid="{00000000-0005-0000-0000-0000792D0000}"/>
    <cellStyle name="20% - Accent5 2 2 4 3 2 2 3 2" xfId="11743" xr:uid="{00000000-0005-0000-0000-00007A2D0000}"/>
    <cellStyle name="20% - Accent5 2 2 4 3 2 2 4" xfId="11744" xr:uid="{00000000-0005-0000-0000-00007B2D0000}"/>
    <cellStyle name="20% - Accent5 2 2 4 3 2 3" xfId="11745" xr:uid="{00000000-0005-0000-0000-00007C2D0000}"/>
    <cellStyle name="20% - Accent5 2 2 4 3 2 3 2" xfId="11746" xr:uid="{00000000-0005-0000-0000-00007D2D0000}"/>
    <cellStyle name="20% - Accent5 2 2 4 3 2 3 2 2" xfId="11747" xr:uid="{00000000-0005-0000-0000-00007E2D0000}"/>
    <cellStyle name="20% - Accent5 2 2 4 3 2 3 3" xfId="11748" xr:uid="{00000000-0005-0000-0000-00007F2D0000}"/>
    <cellStyle name="20% - Accent5 2 2 4 3 2 4" xfId="11749" xr:uid="{00000000-0005-0000-0000-0000802D0000}"/>
    <cellStyle name="20% - Accent5 2 2 4 3 2 4 2" xfId="11750" xr:uid="{00000000-0005-0000-0000-0000812D0000}"/>
    <cellStyle name="20% - Accent5 2 2 4 3 2 5" xfId="11751" xr:uid="{00000000-0005-0000-0000-0000822D0000}"/>
    <cellStyle name="20% - Accent5 2 2 4 3 3" xfId="11752" xr:uid="{00000000-0005-0000-0000-0000832D0000}"/>
    <cellStyle name="20% - Accent5 2 2 4 3 3 2" xfId="11753" xr:uid="{00000000-0005-0000-0000-0000842D0000}"/>
    <cellStyle name="20% - Accent5 2 2 4 3 3 2 2" xfId="11754" xr:uid="{00000000-0005-0000-0000-0000852D0000}"/>
    <cellStyle name="20% - Accent5 2 2 4 3 3 2 2 2" xfId="11755" xr:uid="{00000000-0005-0000-0000-0000862D0000}"/>
    <cellStyle name="20% - Accent5 2 2 4 3 3 2 3" xfId="11756" xr:uid="{00000000-0005-0000-0000-0000872D0000}"/>
    <cellStyle name="20% - Accent5 2 2 4 3 3 3" xfId="11757" xr:uid="{00000000-0005-0000-0000-0000882D0000}"/>
    <cellStyle name="20% - Accent5 2 2 4 3 3 3 2" xfId="11758" xr:uid="{00000000-0005-0000-0000-0000892D0000}"/>
    <cellStyle name="20% - Accent5 2 2 4 3 3 4" xfId="11759" xr:uid="{00000000-0005-0000-0000-00008A2D0000}"/>
    <cellStyle name="20% - Accent5 2 2 4 3 4" xfId="11760" xr:uid="{00000000-0005-0000-0000-00008B2D0000}"/>
    <cellStyle name="20% - Accent5 2 2 4 3 4 2" xfId="11761" xr:uid="{00000000-0005-0000-0000-00008C2D0000}"/>
    <cellStyle name="20% - Accent5 2 2 4 3 4 2 2" xfId="11762" xr:uid="{00000000-0005-0000-0000-00008D2D0000}"/>
    <cellStyle name="20% - Accent5 2 2 4 3 4 3" xfId="11763" xr:uid="{00000000-0005-0000-0000-00008E2D0000}"/>
    <cellStyle name="20% - Accent5 2 2 4 3 5" xfId="11764" xr:uid="{00000000-0005-0000-0000-00008F2D0000}"/>
    <cellStyle name="20% - Accent5 2 2 4 3 5 2" xfId="11765" xr:uid="{00000000-0005-0000-0000-0000902D0000}"/>
    <cellStyle name="20% - Accent5 2 2 4 3 6" xfId="11766" xr:uid="{00000000-0005-0000-0000-0000912D0000}"/>
    <cellStyle name="20% - Accent5 2 2 4 3 7" xfId="11767" xr:uid="{00000000-0005-0000-0000-0000922D0000}"/>
    <cellStyle name="20% - Accent5 2 2 4 4" xfId="11768" xr:uid="{00000000-0005-0000-0000-0000932D0000}"/>
    <cellStyle name="20% - Accent5 2 2 4 4 2" xfId="11769" xr:uid="{00000000-0005-0000-0000-0000942D0000}"/>
    <cellStyle name="20% - Accent5 2 2 4 4 2 2" xfId="11770" xr:uid="{00000000-0005-0000-0000-0000952D0000}"/>
    <cellStyle name="20% - Accent5 2 2 4 4 2 2 2" xfId="11771" xr:uid="{00000000-0005-0000-0000-0000962D0000}"/>
    <cellStyle name="20% - Accent5 2 2 4 4 2 2 2 2" xfId="11772" xr:uid="{00000000-0005-0000-0000-0000972D0000}"/>
    <cellStyle name="20% - Accent5 2 2 4 4 2 2 3" xfId="11773" xr:uid="{00000000-0005-0000-0000-0000982D0000}"/>
    <cellStyle name="20% - Accent5 2 2 4 4 2 3" xfId="11774" xr:uid="{00000000-0005-0000-0000-0000992D0000}"/>
    <cellStyle name="20% - Accent5 2 2 4 4 2 3 2" xfId="11775" xr:uid="{00000000-0005-0000-0000-00009A2D0000}"/>
    <cellStyle name="20% - Accent5 2 2 4 4 2 4" xfId="11776" xr:uid="{00000000-0005-0000-0000-00009B2D0000}"/>
    <cellStyle name="20% - Accent5 2 2 4 4 3" xfId="11777" xr:uid="{00000000-0005-0000-0000-00009C2D0000}"/>
    <cellStyle name="20% - Accent5 2 2 4 4 3 2" xfId="11778" xr:uid="{00000000-0005-0000-0000-00009D2D0000}"/>
    <cellStyle name="20% - Accent5 2 2 4 4 3 2 2" xfId="11779" xr:uid="{00000000-0005-0000-0000-00009E2D0000}"/>
    <cellStyle name="20% - Accent5 2 2 4 4 3 3" xfId="11780" xr:uid="{00000000-0005-0000-0000-00009F2D0000}"/>
    <cellStyle name="20% - Accent5 2 2 4 4 4" xfId="11781" xr:uid="{00000000-0005-0000-0000-0000A02D0000}"/>
    <cellStyle name="20% - Accent5 2 2 4 4 4 2" xfId="11782" xr:uid="{00000000-0005-0000-0000-0000A12D0000}"/>
    <cellStyle name="20% - Accent5 2 2 4 4 5" xfId="11783" xr:uid="{00000000-0005-0000-0000-0000A22D0000}"/>
    <cellStyle name="20% - Accent5 2 2 4 5" xfId="11784" xr:uid="{00000000-0005-0000-0000-0000A32D0000}"/>
    <cellStyle name="20% - Accent5 2 2 4 5 2" xfId="11785" xr:uid="{00000000-0005-0000-0000-0000A42D0000}"/>
    <cellStyle name="20% - Accent5 2 2 4 5 2 2" xfId="11786" xr:uid="{00000000-0005-0000-0000-0000A52D0000}"/>
    <cellStyle name="20% - Accent5 2 2 4 5 2 2 2" xfId="11787" xr:uid="{00000000-0005-0000-0000-0000A62D0000}"/>
    <cellStyle name="20% - Accent5 2 2 4 5 2 3" xfId="11788" xr:uid="{00000000-0005-0000-0000-0000A72D0000}"/>
    <cellStyle name="20% - Accent5 2 2 4 5 3" xfId="11789" xr:uid="{00000000-0005-0000-0000-0000A82D0000}"/>
    <cellStyle name="20% - Accent5 2 2 4 5 3 2" xfId="11790" xr:uid="{00000000-0005-0000-0000-0000A92D0000}"/>
    <cellStyle name="20% - Accent5 2 2 4 5 4" xfId="11791" xr:uid="{00000000-0005-0000-0000-0000AA2D0000}"/>
    <cellStyle name="20% - Accent5 2 2 4 6" xfId="11792" xr:uid="{00000000-0005-0000-0000-0000AB2D0000}"/>
    <cellStyle name="20% - Accent5 2 2 4 6 2" xfId="11793" xr:uid="{00000000-0005-0000-0000-0000AC2D0000}"/>
    <cellStyle name="20% - Accent5 2 2 4 6 2 2" xfId="11794" xr:uid="{00000000-0005-0000-0000-0000AD2D0000}"/>
    <cellStyle name="20% - Accent5 2 2 4 6 3" xfId="11795" xr:uid="{00000000-0005-0000-0000-0000AE2D0000}"/>
    <cellStyle name="20% - Accent5 2 2 4 7" xfId="11796" xr:uid="{00000000-0005-0000-0000-0000AF2D0000}"/>
    <cellStyle name="20% - Accent5 2 2 4 7 2" xfId="11797" xr:uid="{00000000-0005-0000-0000-0000B02D0000}"/>
    <cellStyle name="20% - Accent5 2 2 4 8" xfId="11798" xr:uid="{00000000-0005-0000-0000-0000B12D0000}"/>
    <cellStyle name="20% - Accent5 2 2 4 9" xfId="11799" xr:uid="{00000000-0005-0000-0000-0000B22D0000}"/>
    <cellStyle name="20% - Accent5 2 2 5" xfId="11800" xr:uid="{00000000-0005-0000-0000-0000B32D0000}"/>
    <cellStyle name="20% - Accent5 2 2 5 2" xfId="11801" xr:uid="{00000000-0005-0000-0000-0000B42D0000}"/>
    <cellStyle name="20% - Accent5 2 2 5 2 2" xfId="11802" xr:uid="{00000000-0005-0000-0000-0000B52D0000}"/>
    <cellStyle name="20% - Accent5 2 2 5 2 2 2" xfId="11803" xr:uid="{00000000-0005-0000-0000-0000B62D0000}"/>
    <cellStyle name="20% - Accent5 2 2 5 2 2 2 2" xfId="11804" xr:uid="{00000000-0005-0000-0000-0000B72D0000}"/>
    <cellStyle name="20% - Accent5 2 2 5 2 2 2 2 2" xfId="11805" xr:uid="{00000000-0005-0000-0000-0000B82D0000}"/>
    <cellStyle name="20% - Accent5 2 2 5 2 2 2 3" xfId="11806" xr:uid="{00000000-0005-0000-0000-0000B92D0000}"/>
    <cellStyle name="20% - Accent5 2 2 5 2 2 3" xfId="11807" xr:uid="{00000000-0005-0000-0000-0000BA2D0000}"/>
    <cellStyle name="20% - Accent5 2 2 5 2 2 3 2" xfId="11808" xr:uid="{00000000-0005-0000-0000-0000BB2D0000}"/>
    <cellStyle name="20% - Accent5 2 2 5 2 2 4" xfId="11809" xr:uid="{00000000-0005-0000-0000-0000BC2D0000}"/>
    <cellStyle name="20% - Accent5 2 2 5 2 3" xfId="11810" xr:uid="{00000000-0005-0000-0000-0000BD2D0000}"/>
    <cellStyle name="20% - Accent5 2 2 5 2 3 2" xfId="11811" xr:uid="{00000000-0005-0000-0000-0000BE2D0000}"/>
    <cellStyle name="20% - Accent5 2 2 5 2 3 2 2" xfId="11812" xr:uid="{00000000-0005-0000-0000-0000BF2D0000}"/>
    <cellStyle name="20% - Accent5 2 2 5 2 3 3" xfId="11813" xr:uid="{00000000-0005-0000-0000-0000C02D0000}"/>
    <cellStyle name="20% - Accent5 2 2 5 2 4" xfId="11814" xr:uid="{00000000-0005-0000-0000-0000C12D0000}"/>
    <cellStyle name="20% - Accent5 2 2 5 2 4 2" xfId="11815" xr:uid="{00000000-0005-0000-0000-0000C22D0000}"/>
    <cellStyle name="20% - Accent5 2 2 5 2 5" xfId="11816" xr:uid="{00000000-0005-0000-0000-0000C32D0000}"/>
    <cellStyle name="20% - Accent5 2 2 5 3" xfId="11817" xr:uid="{00000000-0005-0000-0000-0000C42D0000}"/>
    <cellStyle name="20% - Accent5 2 2 5 3 2" xfId="11818" xr:uid="{00000000-0005-0000-0000-0000C52D0000}"/>
    <cellStyle name="20% - Accent5 2 2 5 3 2 2" xfId="11819" xr:uid="{00000000-0005-0000-0000-0000C62D0000}"/>
    <cellStyle name="20% - Accent5 2 2 5 3 2 2 2" xfId="11820" xr:uid="{00000000-0005-0000-0000-0000C72D0000}"/>
    <cellStyle name="20% - Accent5 2 2 5 3 2 3" xfId="11821" xr:uid="{00000000-0005-0000-0000-0000C82D0000}"/>
    <cellStyle name="20% - Accent5 2 2 5 3 3" xfId="11822" xr:uid="{00000000-0005-0000-0000-0000C92D0000}"/>
    <cellStyle name="20% - Accent5 2 2 5 3 3 2" xfId="11823" xr:uid="{00000000-0005-0000-0000-0000CA2D0000}"/>
    <cellStyle name="20% - Accent5 2 2 5 3 4" xfId="11824" xr:uid="{00000000-0005-0000-0000-0000CB2D0000}"/>
    <cellStyle name="20% - Accent5 2 2 5 4" xfId="11825" xr:uid="{00000000-0005-0000-0000-0000CC2D0000}"/>
    <cellStyle name="20% - Accent5 2 2 5 4 2" xfId="11826" xr:uid="{00000000-0005-0000-0000-0000CD2D0000}"/>
    <cellStyle name="20% - Accent5 2 2 5 4 2 2" xfId="11827" xr:uid="{00000000-0005-0000-0000-0000CE2D0000}"/>
    <cellStyle name="20% - Accent5 2 2 5 4 3" xfId="11828" xr:uid="{00000000-0005-0000-0000-0000CF2D0000}"/>
    <cellStyle name="20% - Accent5 2 2 5 5" xfId="11829" xr:uid="{00000000-0005-0000-0000-0000D02D0000}"/>
    <cellStyle name="20% - Accent5 2 2 5 5 2" xfId="11830" xr:uid="{00000000-0005-0000-0000-0000D12D0000}"/>
    <cellStyle name="20% - Accent5 2 2 5 6" xfId="11831" xr:uid="{00000000-0005-0000-0000-0000D22D0000}"/>
    <cellStyle name="20% - Accent5 2 2 5 7" xfId="11832" xr:uid="{00000000-0005-0000-0000-0000D32D0000}"/>
    <cellStyle name="20% - Accent5 2 2 6" xfId="11833" xr:uid="{00000000-0005-0000-0000-0000D42D0000}"/>
    <cellStyle name="20% - Accent5 2 2 6 2" xfId="11834" xr:uid="{00000000-0005-0000-0000-0000D52D0000}"/>
    <cellStyle name="20% - Accent5 2 2 6 2 2" xfId="11835" xr:uid="{00000000-0005-0000-0000-0000D62D0000}"/>
    <cellStyle name="20% - Accent5 2 2 6 2 2 2" xfId="11836" xr:uid="{00000000-0005-0000-0000-0000D72D0000}"/>
    <cellStyle name="20% - Accent5 2 2 6 2 2 2 2" xfId="11837" xr:uid="{00000000-0005-0000-0000-0000D82D0000}"/>
    <cellStyle name="20% - Accent5 2 2 6 2 2 2 2 2" xfId="11838" xr:uid="{00000000-0005-0000-0000-0000D92D0000}"/>
    <cellStyle name="20% - Accent5 2 2 6 2 2 2 3" xfId="11839" xr:uid="{00000000-0005-0000-0000-0000DA2D0000}"/>
    <cellStyle name="20% - Accent5 2 2 6 2 2 3" xfId="11840" xr:uid="{00000000-0005-0000-0000-0000DB2D0000}"/>
    <cellStyle name="20% - Accent5 2 2 6 2 2 3 2" xfId="11841" xr:uid="{00000000-0005-0000-0000-0000DC2D0000}"/>
    <cellStyle name="20% - Accent5 2 2 6 2 2 4" xfId="11842" xr:uid="{00000000-0005-0000-0000-0000DD2D0000}"/>
    <cellStyle name="20% - Accent5 2 2 6 2 3" xfId="11843" xr:uid="{00000000-0005-0000-0000-0000DE2D0000}"/>
    <cellStyle name="20% - Accent5 2 2 6 2 3 2" xfId="11844" xr:uid="{00000000-0005-0000-0000-0000DF2D0000}"/>
    <cellStyle name="20% - Accent5 2 2 6 2 3 2 2" xfId="11845" xr:uid="{00000000-0005-0000-0000-0000E02D0000}"/>
    <cellStyle name="20% - Accent5 2 2 6 2 3 3" xfId="11846" xr:uid="{00000000-0005-0000-0000-0000E12D0000}"/>
    <cellStyle name="20% - Accent5 2 2 6 2 4" xfId="11847" xr:uid="{00000000-0005-0000-0000-0000E22D0000}"/>
    <cellStyle name="20% - Accent5 2 2 6 2 4 2" xfId="11848" xr:uid="{00000000-0005-0000-0000-0000E32D0000}"/>
    <cellStyle name="20% - Accent5 2 2 6 2 5" xfId="11849" xr:uid="{00000000-0005-0000-0000-0000E42D0000}"/>
    <cellStyle name="20% - Accent5 2 2 6 3" xfId="11850" xr:uid="{00000000-0005-0000-0000-0000E52D0000}"/>
    <cellStyle name="20% - Accent5 2 2 6 3 2" xfId="11851" xr:uid="{00000000-0005-0000-0000-0000E62D0000}"/>
    <cellStyle name="20% - Accent5 2 2 6 3 2 2" xfId="11852" xr:uid="{00000000-0005-0000-0000-0000E72D0000}"/>
    <cellStyle name="20% - Accent5 2 2 6 3 2 2 2" xfId="11853" xr:uid="{00000000-0005-0000-0000-0000E82D0000}"/>
    <cellStyle name="20% - Accent5 2 2 6 3 2 3" xfId="11854" xr:uid="{00000000-0005-0000-0000-0000E92D0000}"/>
    <cellStyle name="20% - Accent5 2 2 6 3 3" xfId="11855" xr:uid="{00000000-0005-0000-0000-0000EA2D0000}"/>
    <cellStyle name="20% - Accent5 2 2 6 3 3 2" xfId="11856" xr:uid="{00000000-0005-0000-0000-0000EB2D0000}"/>
    <cellStyle name="20% - Accent5 2 2 6 3 4" xfId="11857" xr:uid="{00000000-0005-0000-0000-0000EC2D0000}"/>
    <cellStyle name="20% - Accent5 2 2 6 4" xfId="11858" xr:uid="{00000000-0005-0000-0000-0000ED2D0000}"/>
    <cellStyle name="20% - Accent5 2 2 6 4 2" xfId="11859" xr:uid="{00000000-0005-0000-0000-0000EE2D0000}"/>
    <cellStyle name="20% - Accent5 2 2 6 4 2 2" xfId="11860" xr:uid="{00000000-0005-0000-0000-0000EF2D0000}"/>
    <cellStyle name="20% - Accent5 2 2 6 4 3" xfId="11861" xr:uid="{00000000-0005-0000-0000-0000F02D0000}"/>
    <cellStyle name="20% - Accent5 2 2 6 5" xfId="11862" xr:uid="{00000000-0005-0000-0000-0000F12D0000}"/>
    <cellStyle name="20% - Accent5 2 2 6 5 2" xfId="11863" xr:uid="{00000000-0005-0000-0000-0000F22D0000}"/>
    <cellStyle name="20% - Accent5 2 2 6 6" xfId="11864" xr:uid="{00000000-0005-0000-0000-0000F32D0000}"/>
    <cellStyle name="20% - Accent5 2 2 6 7" xfId="11865" xr:uid="{00000000-0005-0000-0000-0000F42D0000}"/>
    <cellStyle name="20% - Accent5 2 2 7" xfId="11866" xr:uid="{00000000-0005-0000-0000-0000F52D0000}"/>
    <cellStyle name="20% - Accent5 2 2 7 2" xfId="11867" xr:uid="{00000000-0005-0000-0000-0000F62D0000}"/>
    <cellStyle name="20% - Accent5 2 2 7 2 2" xfId="11868" xr:uid="{00000000-0005-0000-0000-0000F72D0000}"/>
    <cellStyle name="20% - Accent5 2 2 7 2 2 2" xfId="11869" xr:uid="{00000000-0005-0000-0000-0000F82D0000}"/>
    <cellStyle name="20% - Accent5 2 2 7 2 2 2 2" xfId="11870" xr:uid="{00000000-0005-0000-0000-0000F92D0000}"/>
    <cellStyle name="20% - Accent5 2 2 7 2 2 3" xfId="11871" xr:uid="{00000000-0005-0000-0000-0000FA2D0000}"/>
    <cellStyle name="20% - Accent5 2 2 7 2 3" xfId="11872" xr:uid="{00000000-0005-0000-0000-0000FB2D0000}"/>
    <cellStyle name="20% - Accent5 2 2 7 2 3 2" xfId="11873" xr:uid="{00000000-0005-0000-0000-0000FC2D0000}"/>
    <cellStyle name="20% - Accent5 2 2 7 2 4" xfId="11874" xr:uid="{00000000-0005-0000-0000-0000FD2D0000}"/>
    <cellStyle name="20% - Accent5 2 2 7 3" xfId="11875" xr:uid="{00000000-0005-0000-0000-0000FE2D0000}"/>
    <cellStyle name="20% - Accent5 2 2 7 3 2" xfId="11876" xr:uid="{00000000-0005-0000-0000-0000FF2D0000}"/>
    <cellStyle name="20% - Accent5 2 2 7 3 2 2" xfId="11877" xr:uid="{00000000-0005-0000-0000-0000002E0000}"/>
    <cellStyle name="20% - Accent5 2 2 7 3 3" xfId="11878" xr:uid="{00000000-0005-0000-0000-0000012E0000}"/>
    <cellStyle name="20% - Accent5 2 2 7 4" xfId="11879" xr:uid="{00000000-0005-0000-0000-0000022E0000}"/>
    <cellStyle name="20% - Accent5 2 2 7 4 2" xfId="11880" xr:uid="{00000000-0005-0000-0000-0000032E0000}"/>
    <cellStyle name="20% - Accent5 2 2 7 5" xfId="11881" xr:uid="{00000000-0005-0000-0000-0000042E0000}"/>
    <cellStyle name="20% - Accent5 2 2 7 6" xfId="11882" xr:uid="{00000000-0005-0000-0000-0000052E0000}"/>
    <cellStyle name="20% - Accent5 2 2 8" xfId="11883" xr:uid="{00000000-0005-0000-0000-0000062E0000}"/>
    <cellStyle name="20% - Accent5 2 2 8 2" xfId="11884" xr:uid="{00000000-0005-0000-0000-0000072E0000}"/>
    <cellStyle name="20% - Accent5 2 2 8 2 2" xfId="11885" xr:uid="{00000000-0005-0000-0000-0000082E0000}"/>
    <cellStyle name="20% - Accent5 2 2 8 2 2 2" xfId="11886" xr:uid="{00000000-0005-0000-0000-0000092E0000}"/>
    <cellStyle name="20% - Accent5 2 2 8 2 3" xfId="11887" xr:uid="{00000000-0005-0000-0000-00000A2E0000}"/>
    <cellStyle name="20% - Accent5 2 2 8 3" xfId="11888" xr:uid="{00000000-0005-0000-0000-00000B2E0000}"/>
    <cellStyle name="20% - Accent5 2 2 8 3 2" xfId="11889" xr:uid="{00000000-0005-0000-0000-00000C2E0000}"/>
    <cellStyle name="20% - Accent5 2 2 8 4" xfId="11890" xr:uid="{00000000-0005-0000-0000-00000D2E0000}"/>
    <cellStyle name="20% - Accent5 2 2 9" xfId="11891" xr:uid="{00000000-0005-0000-0000-00000E2E0000}"/>
    <cellStyle name="20% - Accent5 2 2 9 2" xfId="11892" xr:uid="{00000000-0005-0000-0000-00000F2E0000}"/>
    <cellStyle name="20% - Accent5 2 2 9 2 2" xfId="11893" xr:uid="{00000000-0005-0000-0000-0000102E0000}"/>
    <cellStyle name="20% - Accent5 2 2 9 3" xfId="11894" xr:uid="{00000000-0005-0000-0000-0000112E0000}"/>
    <cellStyle name="20% - Accent5 2 3" xfId="11895" xr:uid="{00000000-0005-0000-0000-0000122E0000}"/>
    <cellStyle name="20% - Accent5 2 3 10" xfId="11896" xr:uid="{00000000-0005-0000-0000-0000132E0000}"/>
    <cellStyle name="20% - Accent5 2 3 11" xfId="11897" xr:uid="{00000000-0005-0000-0000-0000142E0000}"/>
    <cellStyle name="20% - Accent5 2 3 2" xfId="11898" xr:uid="{00000000-0005-0000-0000-0000152E0000}"/>
    <cellStyle name="20% - Accent5 2 3 2 2" xfId="11899" xr:uid="{00000000-0005-0000-0000-0000162E0000}"/>
    <cellStyle name="20% - Accent5 2 3 2 2 2" xfId="11900" xr:uid="{00000000-0005-0000-0000-0000172E0000}"/>
    <cellStyle name="20% - Accent5 2 3 2 2 2 2" xfId="11901" xr:uid="{00000000-0005-0000-0000-0000182E0000}"/>
    <cellStyle name="20% - Accent5 2 3 2 2 2 2 2" xfId="11902" xr:uid="{00000000-0005-0000-0000-0000192E0000}"/>
    <cellStyle name="20% - Accent5 2 3 2 2 2 2 2 2" xfId="11903" xr:uid="{00000000-0005-0000-0000-00001A2E0000}"/>
    <cellStyle name="20% - Accent5 2 3 2 2 2 2 2 2 2" xfId="11904" xr:uid="{00000000-0005-0000-0000-00001B2E0000}"/>
    <cellStyle name="20% - Accent5 2 3 2 2 2 2 2 3" xfId="11905" xr:uid="{00000000-0005-0000-0000-00001C2E0000}"/>
    <cellStyle name="20% - Accent5 2 3 2 2 2 2 3" xfId="11906" xr:uid="{00000000-0005-0000-0000-00001D2E0000}"/>
    <cellStyle name="20% - Accent5 2 3 2 2 2 2 3 2" xfId="11907" xr:uid="{00000000-0005-0000-0000-00001E2E0000}"/>
    <cellStyle name="20% - Accent5 2 3 2 2 2 2 4" xfId="11908" xr:uid="{00000000-0005-0000-0000-00001F2E0000}"/>
    <cellStyle name="20% - Accent5 2 3 2 2 2 3" xfId="11909" xr:uid="{00000000-0005-0000-0000-0000202E0000}"/>
    <cellStyle name="20% - Accent5 2 3 2 2 2 3 2" xfId="11910" xr:uid="{00000000-0005-0000-0000-0000212E0000}"/>
    <cellStyle name="20% - Accent5 2 3 2 2 2 3 2 2" xfId="11911" xr:uid="{00000000-0005-0000-0000-0000222E0000}"/>
    <cellStyle name="20% - Accent5 2 3 2 2 2 3 3" xfId="11912" xr:uid="{00000000-0005-0000-0000-0000232E0000}"/>
    <cellStyle name="20% - Accent5 2 3 2 2 2 4" xfId="11913" xr:uid="{00000000-0005-0000-0000-0000242E0000}"/>
    <cellStyle name="20% - Accent5 2 3 2 2 2 4 2" xfId="11914" xr:uid="{00000000-0005-0000-0000-0000252E0000}"/>
    <cellStyle name="20% - Accent5 2 3 2 2 2 5" xfId="11915" xr:uid="{00000000-0005-0000-0000-0000262E0000}"/>
    <cellStyle name="20% - Accent5 2 3 2 2 3" xfId="11916" xr:uid="{00000000-0005-0000-0000-0000272E0000}"/>
    <cellStyle name="20% - Accent5 2 3 2 2 3 2" xfId="11917" xr:uid="{00000000-0005-0000-0000-0000282E0000}"/>
    <cellStyle name="20% - Accent5 2 3 2 2 3 2 2" xfId="11918" xr:uid="{00000000-0005-0000-0000-0000292E0000}"/>
    <cellStyle name="20% - Accent5 2 3 2 2 3 2 2 2" xfId="11919" xr:uid="{00000000-0005-0000-0000-00002A2E0000}"/>
    <cellStyle name="20% - Accent5 2 3 2 2 3 2 3" xfId="11920" xr:uid="{00000000-0005-0000-0000-00002B2E0000}"/>
    <cellStyle name="20% - Accent5 2 3 2 2 3 3" xfId="11921" xr:uid="{00000000-0005-0000-0000-00002C2E0000}"/>
    <cellStyle name="20% - Accent5 2 3 2 2 3 3 2" xfId="11922" xr:uid="{00000000-0005-0000-0000-00002D2E0000}"/>
    <cellStyle name="20% - Accent5 2 3 2 2 3 4" xfId="11923" xr:uid="{00000000-0005-0000-0000-00002E2E0000}"/>
    <cellStyle name="20% - Accent5 2 3 2 2 4" xfId="11924" xr:uid="{00000000-0005-0000-0000-00002F2E0000}"/>
    <cellStyle name="20% - Accent5 2 3 2 2 4 2" xfId="11925" xr:uid="{00000000-0005-0000-0000-0000302E0000}"/>
    <cellStyle name="20% - Accent5 2 3 2 2 4 2 2" xfId="11926" xr:uid="{00000000-0005-0000-0000-0000312E0000}"/>
    <cellStyle name="20% - Accent5 2 3 2 2 4 3" xfId="11927" xr:uid="{00000000-0005-0000-0000-0000322E0000}"/>
    <cellStyle name="20% - Accent5 2 3 2 2 5" xfId="11928" xr:uid="{00000000-0005-0000-0000-0000332E0000}"/>
    <cellStyle name="20% - Accent5 2 3 2 2 5 2" xfId="11929" xr:uid="{00000000-0005-0000-0000-0000342E0000}"/>
    <cellStyle name="20% - Accent5 2 3 2 2 6" xfId="11930" xr:uid="{00000000-0005-0000-0000-0000352E0000}"/>
    <cellStyle name="20% - Accent5 2 3 2 3" xfId="11931" xr:uid="{00000000-0005-0000-0000-0000362E0000}"/>
    <cellStyle name="20% - Accent5 2 3 2 3 2" xfId="11932" xr:uid="{00000000-0005-0000-0000-0000372E0000}"/>
    <cellStyle name="20% - Accent5 2 3 2 3 2 2" xfId="11933" xr:uid="{00000000-0005-0000-0000-0000382E0000}"/>
    <cellStyle name="20% - Accent5 2 3 2 3 2 2 2" xfId="11934" xr:uid="{00000000-0005-0000-0000-0000392E0000}"/>
    <cellStyle name="20% - Accent5 2 3 2 3 2 2 2 2" xfId="11935" xr:uid="{00000000-0005-0000-0000-00003A2E0000}"/>
    <cellStyle name="20% - Accent5 2 3 2 3 2 2 2 2 2" xfId="11936" xr:uid="{00000000-0005-0000-0000-00003B2E0000}"/>
    <cellStyle name="20% - Accent5 2 3 2 3 2 2 2 3" xfId="11937" xr:uid="{00000000-0005-0000-0000-00003C2E0000}"/>
    <cellStyle name="20% - Accent5 2 3 2 3 2 2 3" xfId="11938" xr:uid="{00000000-0005-0000-0000-00003D2E0000}"/>
    <cellStyle name="20% - Accent5 2 3 2 3 2 2 3 2" xfId="11939" xr:uid="{00000000-0005-0000-0000-00003E2E0000}"/>
    <cellStyle name="20% - Accent5 2 3 2 3 2 2 4" xfId="11940" xr:uid="{00000000-0005-0000-0000-00003F2E0000}"/>
    <cellStyle name="20% - Accent5 2 3 2 3 2 3" xfId="11941" xr:uid="{00000000-0005-0000-0000-0000402E0000}"/>
    <cellStyle name="20% - Accent5 2 3 2 3 2 3 2" xfId="11942" xr:uid="{00000000-0005-0000-0000-0000412E0000}"/>
    <cellStyle name="20% - Accent5 2 3 2 3 2 3 2 2" xfId="11943" xr:uid="{00000000-0005-0000-0000-0000422E0000}"/>
    <cellStyle name="20% - Accent5 2 3 2 3 2 3 3" xfId="11944" xr:uid="{00000000-0005-0000-0000-0000432E0000}"/>
    <cellStyle name="20% - Accent5 2 3 2 3 2 4" xfId="11945" xr:uid="{00000000-0005-0000-0000-0000442E0000}"/>
    <cellStyle name="20% - Accent5 2 3 2 3 2 4 2" xfId="11946" xr:uid="{00000000-0005-0000-0000-0000452E0000}"/>
    <cellStyle name="20% - Accent5 2 3 2 3 2 5" xfId="11947" xr:uid="{00000000-0005-0000-0000-0000462E0000}"/>
    <cellStyle name="20% - Accent5 2 3 2 3 3" xfId="11948" xr:uid="{00000000-0005-0000-0000-0000472E0000}"/>
    <cellStyle name="20% - Accent5 2 3 2 3 3 2" xfId="11949" xr:uid="{00000000-0005-0000-0000-0000482E0000}"/>
    <cellStyle name="20% - Accent5 2 3 2 3 3 2 2" xfId="11950" xr:uid="{00000000-0005-0000-0000-0000492E0000}"/>
    <cellStyle name="20% - Accent5 2 3 2 3 3 2 2 2" xfId="11951" xr:uid="{00000000-0005-0000-0000-00004A2E0000}"/>
    <cellStyle name="20% - Accent5 2 3 2 3 3 2 3" xfId="11952" xr:uid="{00000000-0005-0000-0000-00004B2E0000}"/>
    <cellStyle name="20% - Accent5 2 3 2 3 3 3" xfId="11953" xr:uid="{00000000-0005-0000-0000-00004C2E0000}"/>
    <cellStyle name="20% - Accent5 2 3 2 3 3 3 2" xfId="11954" xr:uid="{00000000-0005-0000-0000-00004D2E0000}"/>
    <cellStyle name="20% - Accent5 2 3 2 3 3 4" xfId="11955" xr:uid="{00000000-0005-0000-0000-00004E2E0000}"/>
    <cellStyle name="20% - Accent5 2 3 2 3 4" xfId="11956" xr:uid="{00000000-0005-0000-0000-00004F2E0000}"/>
    <cellStyle name="20% - Accent5 2 3 2 3 4 2" xfId="11957" xr:uid="{00000000-0005-0000-0000-0000502E0000}"/>
    <cellStyle name="20% - Accent5 2 3 2 3 4 2 2" xfId="11958" xr:uid="{00000000-0005-0000-0000-0000512E0000}"/>
    <cellStyle name="20% - Accent5 2 3 2 3 4 3" xfId="11959" xr:uid="{00000000-0005-0000-0000-0000522E0000}"/>
    <cellStyle name="20% - Accent5 2 3 2 3 5" xfId="11960" xr:uid="{00000000-0005-0000-0000-0000532E0000}"/>
    <cellStyle name="20% - Accent5 2 3 2 3 5 2" xfId="11961" xr:uid="{00000000-0005-0000-0000-0000542E0000}"/>
    <cellStyle name="20% - Accent5 2 3 2 3 6" xfId="11962" xr:uid="{00000000-0005-0000-0000-0000552E0000}"/>
    <cellStyle name="20% - Accent5 2 3 2 4" xfId="11963" xr:uid="{00000000-0005-0000-0000-0000562E0000}"/>
    <cellStyle name="20% - Accent5 2 3 2 4 2" xfId="11964" xr:uid="{00000000-0005-0000-0000-0000572E0000}"/>
    <cellStyle name="20% - Accent5 2 3 2 4 2 2" xfId="11965" xr:uid="{00000000-0005-0000-0000-0000582E0000}"/>
    <cellStyle name="20% - Accent5 2 3 2 4 2 2 2" xfId="11966" xr:uid="{00000000-0005-0000-0000-0000592E0000}"/>
    <cellStyle name="20% - Accent5 2 3 2 4 2 2 2 2" xfId="11967" xr:uid="{00000000-0005-0000-0000-00005A2E0000}"/>
    <cellStyle name="20% - Accent5 2 3 2 4 2 2 3" xfId="11968" xr:uid="{00000000-0005-0000-0000-00005B2E0000}"/>
    <cellStyle name="20% - Accent5 2 3 2 4 2 3" xfId="11969" xr:uid="{00000000-0005-0000-0000-00005C2E0000}"/>
    <cellStyle name="20% - Accent5 2 3 2 4 2 3 2" xfId="11970" xr:uid="{00000000-0005-0000-0000-00005D2E0000}"/>
    <cellStyle name="20% - Accent5 2 3 2 4 2 4" xfId="11971" xr:uid="{00000000-0005-0000-0000-00005E2E0000}"/>
    <cellStyle name="20% - Accent5 2 3 2 4 3" xfId="11972" xr:uid="{00000000-0005-0000-0000-00005F2E0000}"/>
    <cellStyle name="20% - Accent5 2 3 2 4 3 2" xfId="11973" xr:uid="{00000000-0005-0000-0000-0000602E0000}"/>
    <cellStyle name="20% - Accent5 2 3 2 4 3 2 2" xfId="11974" xr:uid="{00000000-0005-0000-0000-0000612E0000}"/>
    <cellStyle name="20% - Accent5 2 3 2 4 3 3" xfId="11975" xr:uid="{00000000-0005-0000-0000-0000622E0000}"/>
    <cellStyle name="20% - Accent5 2 3 2 4 4" xfId="11976" xr:uid="{00000000-0005-0000-0000-0000632E0000}"/>
    <cellStyle name="20% - Accent5 2 3 2 4 4 2" xfId="11977" xr:uid="{00000000-0005-0000-0000-0000642E0000}"/>
    <cellStyle name="20% - Accent5 2 3 2 4 5" xfId="11978" xr:uid="{00000000-0005-0000-0000-0000652E0000}"/>
    <cellStyle name="20% - Accent5 2 3 2 5" xfId="11979" xr:uid="{00000000-0005-0000-0000-0000662E0000}"/>
    <cellStyle name="20% - Accent5 2 3 2 5 2" xfId="11980" xr:uid="{00000000-0005-0000-0000-0000672E0000}"/>
    <cellStyle name="20% - Accent5 2 3 2 5 2 2" xfId="11981" xr:uid="{00000000-0005-0000-0000-0000682E0000}"/>
    <cellStyle name="20% - Accent5 2 3 2 5 2 2 2" xfId="11982" xr:uid="{00000000-0005-0000-0000-0000692E0000}"/>
    <cellStyle name="20% - Accent5 2 3 2 5 2 3" xfId="11983" xr:uid="{00000000-0005-0000-0000-00006A2E0000}"/>
    <cellStyle name="20% - Accent5 2 3 2 5 3" xfId="11984" xr:uid="{00000000-0005-0000-0000-00006B2E0000}"/>
    <cellStyle name="20% - Accent5 2 3 2 5 3 2" xfId="11985" xr:uid="{00000000-0005-0000-0000-00006C2E0000}"/>
    <cellStyle name="20% - Accent5 2 3 2 5 4" xfId="11986" xr:uid="{00000000-0005-0000-0000-00006D2E0000}"/>
    <cellStyle name="20% - Accent5 2 3 2 6" xfId="11987" xr:uid="{00000000-0005-0000-0000-00006E2E0000}"/>
    <cellStyle name="20% - Accent5 2 3 2 6 2" xfId="11988" xr:uid="{00000000-0005-0000-0000-00006F2E0000}"/>
    <cellStyle name="20% - Accent5 2 3 2 6 2 2" xfId="11989" xr:uid="{00000000-0005-0000-0000-0000702E0000}"/>
    <cellStyle name="20% - Accent5 2 3 2 6 3" xfId="11990" xr:uid="{00000000-0005-0000-0000-0000712E0000}"/>
    <cellStyle name="20% - Accent5 2 3 2 7" xfId="11991" xr:uid="{00000000-0005-0000-0000-0000722E0000}"/>
    <cellStyle name="20% - Accent5 2 3 2 7 2" xfId="11992" xr:uid="{00000000-0005-0000-0000-0000732E0000}"/>
    <cellStyle name="20% - Accent5 2 3 2 8" xfId="11993" xr:uid="{00000000-0005-0000-0000-0000742E0000}"/>
    <cellStyle name="20% - Accent5 2 3 3" xfId="11994" xr:uid="{00000000-0005-0000-0000-0000752E0000}"/>
    <cellStyle name="20% - Accent5 2 3 3 2" xfId="11995" xr:uid="{00000000-0005-0000-0000-0000762E0000}"/>
    <cellStyle name="20% - Accent5 2 3 3 2 2" xfId="11996" xr:uid="{00000000-0005-0000-0000-0000772E0000}"/>
    <cellStyle name="20% - Accent5 2 3 3 2 2 2" xfId="11997" xr:uid="{00000000-0005-0000-0000-0000782E0000}"/>
    <cellStyle name="20% - Accent5 2 3 3 2 2 2 2" xfId="11998" xr:uid="{00000000-0005-0000-0000-0000792E0000}"/>
    <cellStyle name="20% - Accent5 2 3 3 2 2 2 2 2" xfId="11999" xr:uid="{00000000-0005-0000-0000-00007A2E0000}"/>
    <cellStyle name="20% - Accent5 2 3 3 2 2 2 2 2 2" xfId="12000" xr:uid="{00000000-0005-0000-0000-00007B2E0000}"/>
    <cellStyle name="20% - Accent5 2 3 3 2 2 2 2 3" xfId="12001" xr:uid="{00000000-0005-0000-0000-00007C2E0000}"/>
    <cellStyle name="20% - Accent5 2 3 3 2 2 2 3" xfId="12002" xr:uid="{00000000-0005-0000-0000-00007D2E0000}"/>
    <cellStyle name="20% - Accent5 2 3 3 2 2 2 3 2" xfId="12003" xr:uid="{00000000-0005-0000-0000-00007E2E0000}"/>
    <cellStyle name="20% - Accent5 2 3 3 2 2 2 4" xfId="12004" xr:uid="{00000000-0005-0000-0000-00007F2E0000}"/>
    <cellStyle name="20% - Accent5 2 3 3 2 2 3" xfId="12005" xr:uid="{00000000-0005-0000-0000-0000802E0000}"/>
    <cellStyle name="20% - Accent5 2 3 3 2 2 3 2" xfId="12006" xr:uid="{00000000-0005-0000-0000-0000812E0000}"/>
    <cellStyle name="20% - Accent5 2 3 3 2 2 3 2 2" xfId="12007" xr:uid="{00000000-0005-0000-0000-0000822E0000}"/>
    <cellStyle name="20% - Accent5 2 3 3 2 2 3 3" xfId="12008" xr:uid="{00000000-0005-0000-0000-0000832E0000}"/>
    <cellStyle name="20% - Accent5 2 3 3 2 2 4" xfId="12009" xr:uid="{00000000-0005-0000-0000-0000842E0000}"/>
    <cellStyle name="20% - Accent5 2 3 3 2 2 4 2" xfId="12010" xr:uid="{00000000-0005-0000-0000-0000852E0000}"/>
    <cellStyle name="20% - Accent5 2 3 3 2 2 5" xfId="12011" xr:uid="{00000000-0005-0000-0000-0000862E0000}"/>
    <cellStyle name="20% - Accent5 2 3 3 2 3" xfId="12012" xr:uid="{00000000-0005-0000-0000-0000872E0000}"/>
    <cellStyle name="20% - Accent5 2 3 3 2 3 2" xfId="12013" xr:uid="{00000000-0005-0000-0000-0000882E0000}"/>
    <cellStyle name="20% - Accent5 2 3 3 2 3 2 2" xfId="12014" xr:uid="{00000000-0005-0000-0000-0000892E0000}"/>
    <cellStyle name="20% - Accent5 2 3 3 2 3 2 2 2" xfId="12015" xr:uid="{00000000-0005-0000-0000-00008A2E0000}"/>
    <cellStyle name="20% - Accent5 2 3 3 2 3 2 3" xfId="12016" xr:uid="{00000000-0005-0000-0000-00008B2E0000}"/>
    <cellStyle name="20% - Accent5 2 3 3 2 3 3" xfId="12017" xr:uid="{00000000-0005-0000-0000-00008C2E0000}"/>
    <cellStyle name="20% - Accent5 2 3 3 2 3 3 2" xfId="12018" xr:uid="{00000000-0005-0000-0000-00008D2E0000}"/>
    <cellStyle name="20% - Accent5 2 3 3 2 3 4" xfId="12019" xr:uid="{00000000-0005-0000-0000-00008E2E0000}"/>
    <cellStyle name="20% - Accent5 2 3 3 2 4" xfId="12020" xr:uid="{00000000-0005-0000-0000-00008F2E0000}"/>
    <cellStyle name="20% - Accent5 2 3 3 2 4 2" xfId="12021" xr:uid="{00000000-0005-0000-0000-0000902E0000}"/>
    <cellStyle name="20% - Accent5 2 3 3 2 4 2 2" xfId="12022" xr:uid="{00000000-0005-0000-0000-0000912E0000}"/>
    <cellStyle name="20% - Accent5 2 3 3 2 4 3" xfId="12023" xr:uid="{00000000-0005-0000-0000-0000922E0000}"/>
    <cellStyle name="20% - Accent5 2 3 3 2 5" xfId="12024" xr:uid="{00000000-0005-0000-0000-0000932E0000}"/>
    <cellStyle name="20% - Accent5 2 3 3 2 5 2" xfId="12025" xr:uid="{00000000-0005-0000-0000-0000942E0000}"/>
    <cellStyle name="20% - Accent5 2 3 3 2 6" xfId="12026" xr:uid="{00000000-0005-0000-0000-0000952E0000}"/>
    <cellStyle name="20% - Accent5 2 3 3 3" xfId="12027" xr:uid="{00000000-0005-0000-0000-0000962E0000}"/>
    <cellStyle name="20% - Accent5 2 3 3 3 2" xfId="12028" xr:uid="{00000000-0005-0000-0000-0000972E0000}"/>
    <cellStyle name="20% - Accent5 2 3 3 3 2 2" xfId="12029" xr:uid="{00000000-0005-0000-0000-0000982E0000}"/>
    <cellStyle name="20% - Accent5 2 3 3 3 2 2 2" xfId="12030" xr:uid="{00000000-0005-0000-0000-0000992E0000}"/>
    <cellStyle name="20% - Accent5 2 3 3 3 2 2 2 2" xfId="12031" xr:uid="{00000000-0005-0000-0000-00009A2E0000}"/>
    <cellStyle name="20% - Accent5 2 3 3 3 2 2 2 2 2" xfId="12032" xr:uid="{00000000-0005-0000-0000-00009B2E0000}"/>
    <cellStyle name="20% - Accent5 2 3 3 3 2 2 2 3" xfId="12033" xr:uid="{00000000-0005-0000-0000-00009C2E0000}"/>
    <cellStyle name="20% - Accent5 2 3 3 3 2 2 3" xfId="12034" xr:uid="{00000000-0005-0000-0000-00009D2E0000}"/>
    <cellStyle name="20% - Accent5 2 3 3 3 2 2 3 2" xfId="12035" xr:uid="{00000000-0005-0000-0000-00009E2E0000}"/>
    <cellStyle name="20% - Accent5 2 3 3 3 2 2 4" xfId="12036" xr:uid="{00000000-0005-0000-0000-00009F2E0000}"/>
    <cellStyle name="20% - Accent5 2 3 3 3 2 3" xfId="12037" xr:uid="{00000000-0005-0000-0000-0000A02E0000}"/>
    <cellStyle name="20% - Accent5 2 3 3 3 2 3 2" xfId="12038" xr:uid="{00000000-0005-0000-0000-0000A12E0000}"/>
    <cellStyle name="20% - Accent5 2 3 3 3 2 3 2 2" xfId="12039" xr:uid="{00000000-0005-0000-0000-0000A22E0000}"/>
    <cellStyle name="20% - Accent5 2 3 3 3 2 3 3" xfId="12040" xr:uid="{00000000-0005-0000-0000-0000A32E0000}"/>
    <cellStyle name="20% - Accent5 2 3 3 3 2 4" xfId="12041" xr:uid="{00000000-0005-0000-0000-0000A42E0000}"/>
    <cellStyle name="20% - Accent5 2 3 3 3 2 4 2" xfId="12042" xr:uid="{00000000-0005-0000-0000-0000A52E0000}"/>
    <cellStyle name="20% - Accent5 2 3 3 3 2 5" xfId="12043" xr:uid="{00000000-0005-0000-0000-0000A62E0000}"/>
    <cellStyle name="20% - Accent5 2 3 3 3 3" xfId="12044" xr:uid="{00000000-0005-0000-0000-0000A72E0000}"/>
    <cellStyle name="20% - Accent5 2 3 3 3 3 2" xfId="12045" xr:uid="{00000000-0005-0000-0000-0000A82E0000}"/>
    <cellStyle name="20% - Accent5 2 3 3 3 3 2 2" xfId="12046" xr:uid="{00000000-0005-0000-0000-0000A92E0000}"/>
    <cellStyle name="20% - Accent5 2 3 3 3 3 2 2 2" xfId="12047" xr:uid="{00000000-0005-0000-0000-0000AA2E0000}"/>
    <cellStyle name="20% - Accent5 2 3 3 3 3 2 3" xfId="12048" xr:uid="{00000000-0005-0000-0000-0000AB2E0000}"/>
    <cellStyle name="20% - Accent5 2 3 3 3 3 3" xfId="12049" xr:uid="{00000000-0005-0000-0000-0000AC2E0000}"/>
    <cellStyle name="20% - Accent5 2 3 3 3 3 3 2" xfId="12050" xr:uid="{00000000-0005-0000-0000-0000AD2E0000}"/>
    <cellStyle name="20% - Accent5 2 3 3 3 3 4" xfId="12051" xr:uid="{00000000-0005-0000-0000-0000AE2E0000}"/>
    <cellStyle name="20% - Accent5 2 3 3 3 4" xfId="12052" xr:uid="{00000000-0005-0000-0000-0000AF2E0000}"/>
    <cellStyle name="20% - Accent5 2 3 3 3 4 2" xfId="12053" xr:uid="{00000000-0005-0000-0000-0000B02E0000}"/>
    <cellStyle name="20% - Accent5 2 3 3 3 4 2 2" xfId="12054" xr:uid="{00000000-0005-0000-0000-0000B12E0000}"/>
    <cellStyle name="20% - Accent5 2 3 3 3 4 3" xfId="12055" xr:uid="{00000000-0005-0000-0000-0000B22E0000}"/>
    <cellStyle name="20% - Accent5 2 3 3 3 5" xfId="12056" xr:uid="{00000000-0005-0000-0000-0000B32E0000}"/>
    <cellStyle name="20% - Accent5 2 3 3 3 5 2" xfId="12057" xr:uid="{00000000-0005-0000-0000-0000B42E0000}"/>
    <cellStyle name="20% - Accent5 2 3 3 3 6" xfId="12058" xr:uid="{00000000-0005-0000-0000-0000B52E0000}"/>
    <cellStyle name="20% - Accent5 2 3 3 4" xfId="12059" xr:uid="{00000000-0005-0000-0000-0000B62E0000}"/>
    <cellStyle name="20% - Accent5 2 3 3 4 2" xfId="12060" xr:uid="{00000000-0005-0000-0000-0000B72E0000}"/>
    <cellStyle name="20% - Accent5 2 3 3 4 2 2" xfId="12061" xr:uid="{00000000-0005-0000-0000-0000B82E0000}"/>
    <cellStyle name="20% - Accent5 2 3 3 4 2 2 2" xfId="12062" xr:uid="{00000000-0005-0000-0000-0000B92E0000}"/>
    <cellStyle name="20% - Accent5 2 3 3 4 2 2 2 2" xfId="12063" xr:uid="{00000000-0005-0000-0000-0000BA2E0000}"/>
    <cellStyle name="20% - Accent5 2 3 3 4 2 2 3" xfId="12064" xr:uid="{00000000-0005-0000-0000-0000BB2E0000}"/>
    <cellStyle name="20% - Accent5 2 3 3 4 2 3" xfId="12065" xr:uid="{00000000-0005-0000-0000-0000BC2E0000}"/>
    <cellStyle name="20% - Accent5 2 3 3 4 2 3 2" xfId="12066" xr:uid="{00000000-0005-0000-0000-0000BD2E0000}"/>
    <cellStyle name="20% - Accent5 2 3 3 4 2 4" xfId="12067" xr:uid="{00000000-0005-0000-0000-0000BE2E0000}"/>
    <cellStyle name="20% - Accent5 2 3 3 4 3" xfId="12068" xr:uid="{00000000-0005-0000-0000-0000BF2E0000}"/>
    <cellStyle name="20% - Accent5 2 3 3 4 3 2" xfId="12069" xr:uid="{00000000-0005-0000-0000-0000C02E0000}"/>
    <cellStyle name="20% - Accent5 2 3 3 4 3 2 2" xfId="12070" xr:uid="{00000000-0005-0000-0000-0000C12E0000}"/>
    <cellStyle name="20% - Accent5 2 3 3 4 3 3" xfId="12071" xr:uid="{00000000-0005-0000-0000-0000C22E0000}"/>
    <cellStyle name="20% - Accent5 2 3 3 4 4" xfId="12072" xr:uid="{00000000-0005-0000-0000-0000C32E0000}"/>
    <cellStyle name="20% - Accent5 2 3 3 4 4 2" xfId="12073" xr:uid="{00000000-0005-0000-0000-0000C42E0000}"/>
    <cellStyle name="20% - Accent5 2 3 3 4 5" xfId="12074" xr:uid="{00000000-0005-0000-0000-0000C52E0000}"/>
    <cellStyle name="20% - Accent5 2 3 3 5" xfId="12075" xr:uid="{00000000-0005-0000-0000-0000C62E0000}"/>
    <cellStyle name="20% - Accent5 2 3 3 5 2" xfId="12076" xr:uid="{00000000-0005-0000-0000-0000C72E0000}"/>
    <cellStyle name="20% - Accent5 2 3 3 5 2 2" xfId="12077" xr:uid="{00000000-0005-0000-0000-0000C82E0000}"/>
    <cellStyle name="20% - Accent5 2 3 3 5 2 2 2" xfId="12078" xr:uid="{00000000-0005-0000-0000-0000C92E0000}"/>
    <cellStyle name="20% - Accent5 2 3 3 5 2 3" xfId="12079" xr:uid="{00000000-0005-0000-0000-0000CA2E0000}"/>
    <cellStyle name="20% - Accent5 2 3 3 5 3" xfId="12080" xr:uid="{00000000-0005-0000-0000-0000CB2E0000}"/>
    <cellStyle name="20% - Accent5 2 3 3 5 3 2" xfId="12081" xr:uid="{00000000-0005-0000-0000-0000CC2E0000}"/>
    <cellStyle name="20% - Accent5 2 3 3 5 4" xfId="12082" xr:uid="{00000000-0005-0000-0000-0000CD2E0000}"/>
    <cellStyle name="20% - Accent5 2 3 3 6" xfId="12083" xr:uid="{00000000-0005-0000-0000-0000CE2E0000}"/>
    <cellStyle name="20% - Accent5 2 3 3 6 2" xfId="12084" xr:uid="{00000000-0005-0000-0000-0000CF2E0000}"/>
    <cellStyle name="20% - Accent5 2 3 3 6 2 2" xfId="12085" xr:uid="{00000000-0005-0000-0000-0000D02E0000}"/>
    <cellStyle name="20% - Accent5 2 3 3 6 3" xfId="12086" xr:uid="{00000000-0005-0000-0000-0000D12E0000}"/>
    <cellStyle name="20% - Accent5 2 3 3 7" xfId="12087" xr:uid="{00000000-0005-0000-0000-0000D22E0000}"/>
    <cellStyle name="20% - Accent5 2 3 3 7 2" xfId="12088" xr:uid="{00000000-0005-0000-0000-0000D32E0000}"/>
    <cellStyle name="20% - Accent5 2 3 3 8" xfId="12089" xr:uid="{00000000-0005-0000-0000-0000D42E0000}"/>
    <cellStyle name="20% - Accent5 2 3 4" xfId="12090" xr:uid="{00000000-0005-0000-0000-0000D52E0000}"/>
    <cellStyle name="20% - Accent5 2 3 4 2" xfId="12091" xr:uid="{00000000-0005-0000-0000-0000D62E0000}"/>
    <cellStyle name="20% - Accent5 2 3 4 2 2" xfId="12092" xr:uid="{00000000-0005-0000-0000-0000D72E0000}"/>
    <cellStyle name="20% - Accent5 2 3 4 2 2 2" xfId="12093" xr:uid="{00000000-0005-0000-0000-0000D82E0000}"/>
    <cellStyle name="20% - Accent5 2 3 4 2 2 2 2" xfId="12094" xr:uid="{00000000-0005-0000-0000-0000D92E0000}"/>
    <cellStyle name="20% - Accent5 2 3 4 2 2 2 2 2" xfId="12095" xr:uid="{00000000-0005-0000-0000-0000DA2E0000}"/>
    <cellStyle name="20% - Accent5 2 3 4 2 2 2 3" xfId="12096" xr:uid="{00000000-0005-0000-0000-0000DB2E0000}"/>
    <cellStyle name="20% - Accent5 2 3 4 2 2 3" xfId="12097" xr:uid="{00000000-0005-0000-0000-0000DC2E0000}"/>
    <cellStyle name="20% - Accent5 2 3 4 2 2 3 2" xfId="12098" xr:uid="{00000000-0005-0000-0000-0000DD2E0000}"/>
    <cellStyle name="20% - Accent5 2 3 4 2 2 4" xfId="12099" xr:uid="{00000000-0005-0000-0000-0000DE2E0000}"/>
    <cellStyle name="20% - Accent5 2 3 4 2 3" xfId="12100" xr:uid="{00000000-0005-0000-0000-0000DF2E0000}"/>
    <cellStyle name="20% - Accent5 2 3 4 2 3 2" xfId="12101" xr:uid="{00000000-0005-0000-0000-0000E02E0000}"/>
    <cellStyle name="20% - Accent5 2 3 4 2 3 2 2" xfId="12102" xr:uid="{00000000-0005-0000-0000-0000E12E0000}"/>
    <cellStyle name="20% - Accent5 2 3 4 2 3 3" xfId="12103" xr:uid="{00000000-0005-0000-0000-0000E22E0000}"/>
    <cellStyle name="20% - Accent5 2 3 4 2 4" xfId="12104" xr:uid="{00000000-0005-0000-0000-0000E32E0000}"/>
    <cellStyle name="20% - Accent5 2 3 4 2 4 2" xfId="12105" xr:uid="{00000000-0005-0000-0000-0000E42E0000}"/>
    <cellStyle name="20% - Accent5 2 3 4 2 5" xfId="12106" xr:uid="{00000000-0005-0000-0000-0000E52E0000}"/>
    <cellStyle name="20% - Accent5 2 3 4 3" xfId="12107" xr:uid="{00000000-0005-0000-0000-0000E62E0000}"/>
    <cellStyle name="20% - Accent5 2 3 4 3 2" xfId="12108" xr:uid="{00000000-0005-0000-0000-0000E72E0000}"/>
    <cellStyle name="20% - Accent5 2 3 4 3 2 2" xfId="12109" xr:uid="{00000000-0005-0000-0000-0000E82E0000}"/>
    <cellStyle name="20% - Accent5 2 3 4 3 2 2 2" xfId="12110" xr:uid="{00000000-0005-0000-0000-0000E92E0000}"/>
    <cellStyle name="20% - Accent5 2 3 4 3 2 3" xfId="12111" xr:uid="{00000000-0005-0000-0000-0000EA2E0000}"/>
    <cellStyle name="20% - Accent5 2 3 4 3 3" xfId="12112" xr:uid="{00000000-0005-0000-0000-0000EB2E0000}"/>
    <cellStyle name="20% - Accent5 2 3 4 3 3 2" xfId="12113" xr:uid="{00000000-0005-0000-0000-0000EC2E0000}"/>
    <cellStyle name="20% - Accent5 2 3 4 3 4" xfId="12114" xr:uid="{00000000-0005-0000-0000-0000ED2E0000}"/>
    <cellStyle name="20% - Accent5 2 3 4 4" xfId="12115" xr:uid="{00000000-0005-0000-0000-0000EE2E0000}"/>
    <cellStyle name="20% - Accent5 2 3 4 4 2" xfId="12116" xr:uid="{00000000-0005-0000-0000-0000EF2E0000}"/>
    <cellStyle name="20% - Accent5 2 3 4 4 2 2" xfId="12117" xr:uid="{00000000-0005-0000-0000-0000F02E0000}"/>
    <cellStyle name="20% - Accent5 2 3 4 4 3" xfId="12118" xr:uid="{00000000-0005-0000-0000-0000F12E0000}"/>
    <cellStyle name="20% - Accent5 2 3 4 5" xfId="12119" xr:uid="{00000000-0005-0000-0000-0000F22E0000}"/>
    <cellStyle name="20% - Accent5 2 3 4 5 2" xfId="12120" xr:uid="{00000000-0005-0000-0000-0000F32E0000}"/>
    <cellStyle name="20% - Accent5 2 3 4 6" xfId="12121" xr:uid="{00000000-0005-0000-0000-0000F42E0000}"/>
    <cellStyle name="20% - Accent5 2 3 5" xfId="12122" xr:uid="{00000000-0005-0000-0000-0000F52E0000}"/>
    <cellStyle name="20% - Accent5 2 3 5 2" xfId="12123" xr:uid="{00000000-0005-0000-0000-0000F62E0000}"/>
    <cellStyle name="20% - Accent5 2 3 5 2 2" xfId="12124" xr:uid="{00000000-0005-0000-0000-0000F72E0000}"/>
    <cellStyle name="20% - Accent5 2 3 5 2 2 2" xfId="12125" xr:uid="{00000000-0005-0000-0000-0000F82E0000}"/>
    <cellStyle name="20% - Accent5 2 3 5 2 2 2 2" xfId="12126" xr:uid="{00000000-0005-0000-0000-0000F92E0000}"/>
    <cellStyle name="20% - Accent5 2 3 5 2 2 2 2 2" xfId="12127" xr:uid="{00000000-0005-0000-0000-0000FA2E0000}"/>
    <cellStyle name="20% - Accent5 2 3 5 2 2 2 3" xfId="12128" xr:uid="{00000000-0005-0000-0000-0000FB2E0000}"/>
    <cellStyle name="20% - Accent5 2 3 5 2 2 3" xfId="12129" xr:uid="{00000000-0005-0000-0000-0000FC2E0000}"/>
    <cellStyle name="20% - Accent5 2 3 5 2 2 3 2" xfId="12130" xr:uid="{00000000-0005-0000-0000-0000FD2E0000}"/>
    <cellStyle name="20% - Accent5 2 3 5 2 2 4" xfId="12131" xr:uid="{00000000-0005-0000-0000-0000FE2E0000}"/>
    <cellStyle name="20% - Accent5 2 3 5 2 3" xfId="12132" xr:uid="{00000000-0005-0000-0000-0000FF2E0000}"/>
    <cellStyle name="20% - Accent5 2 3 5 2 3 2" xfId="12133" xr:uid="{00000000-0005-0000-0000-0000002F0000}"/>
    <cellStyle name="20% - Accent5 2 3 5 2 3 2 2" xfId="12134" xr:uid="{00000000-0005-0000-0000-0000012F0000}"/>
    <cellStyle name="20% - Accent5 2 3 5 2 3 3" xfId="12135" xr:uid="{00000000-0005-0000-0000-0000022F0000}"/>
    <cellStyle name="20% - Accent5 2 3 5 2 4" xfId="12136" xr:uid="{00000000-0005-0000-0000-0000032F0000}"/>
    <cellStyle name="20% - Accent5 2 3 5 2 4 2" xfId="12137" xr:uid="{00000000-0005-0000-0000-0000042F0000}"/>
    <cellStyle name="20% - Accent5 2 3 5 2 5" xfId="12138" xr:uid="{00000000-0005-0000-0000-0000052F0000}"/>
    <cellStyle name="20% - Accent5 2 3 5 3" xfId="12139" xr:uid="{00000000-0005-0000-0000-0000062F0000}"/>
    <cellStyle name="20% - Accent5 2 3 5 3 2" xfId="12140" xr:uid="{00000000-0005-0000-0000-0000072F0000}"/>
    <cellStyle name="20% - Accent5 2 3 5 3 2 2" xfId="12141" xr:uid="{00000000-0005-0000-0000-0000082F0000}"/>
    <cellStyle name="20% - Accent5 2 3 5 3 2 2 2" xfId="12142" xr:uid="{00000000-0005-0000-0000-0000092F0000}"/>
    <cellStyle name="20% - Accent5 2 3 5 3 2 3" xfId="12143" xr:uid="{00000000-0005-0000-0000-00000A2F0000}"/>
    <cellStyle name="20% - Accent5 2 3 5 3 3" xfId="12144" xr:uid="{00000000-0005-0000-0000-00000B2F0000}"/>
    <cellStyle name="20% - Accent5 2 3 5 3 3 2" xfId="12145" xr:uid="{00000000-0005-0000-0000-00000C2F0000}"/>
    <cellStyle name="20% - Accent5 2 3 5 3 4" xfId="12146" xr:uid="{00000000-0005-0000-0000-00000D2F0000}"/>
    <cellStyle name="20% - Accent5 2 3 5 4" xfId="12147" xr:uid="{00000000-0005-0000-0000-00000E2F0000}"/>
    <cellStyle name="20% - Accent5 2 3 5 4 2" xfId="12148" xr:uid="{00000000-0005-0000-0000-00000F2F0000}"/>
    <cellStyle name="20% - Accent5 2 3 5 4 2 2" xfId="12149" xr:uid="{00000000-0005-0000-0000-0000102F0000}"/>
    <cellStyle name="20% - Accent5 2 3 5 4 3" xfId="12150" xr:uid="{00000000-0005-0000-0000-0000112F0000}"/>
    <cellStyle name="20% - Accent5 2 3 5 5" xfId="12151" xr:uid="{00000000-0005-0000-0000-0000122F0000}"/>
    <cellStyle name="20% - Accent5 2 3 5 5 2" xfId="12152" xr:uid="{00000000-0005-0000-0000-0000132F0000}"/>
    <cellStyle name="20% - Accent5 2 3 5 6" xfId="12153" xr:uid="{00000000-0005-0000-0000-0000142F0000}"/>
    <cellStyle name="20% - Accent5 2 3 6" xfId="12154" xr:uid="{00000000-0005-0000-0000-0000152F0000}"/>
    <cellStyle name="20% - Accent5 2 3 6 2" xfId="12155" xr:uid="{00000000-0005-0000-0000-0000162F0000}"/>
    <cellStyle name="20% - Accent5 2 3 6 2 2" xfId="12156" xr:uid="{00000000-0005-0000-0000-0000172F0000}"/>
    <cellStyle name="20% - Accent5 2 3 6 2 2 2" xfId="12157" xr:uid="{00000000-0005-0000-0000-0000182F0000}"/>
    <cellStyle name="20% - Accent5 2 3 6 2 2 2 2" xfId="12158" xr:uid="{00000000-0005-0000-0000-0000192F0000}"/>
    <cellStyle name="20% - Accent5 2 3 6 2 2 3" xfId="12159" xr:uid="{00000000-0005-0000-0000-00001A2F0000}"/>
    <cellStyle name="20% - Accent5 2 3 6 2 3" xfId="12160" xr:uid="{00000000-0005-0000-0000-00001B2F0000}"/>
    <cellStyle name="20% - Accent5 2 3 6 2 3 2" xfId="12161" xr:uid="{00000000-0005-0000-0000-00001C2F0000}"/>
    <cellStyle name="20% - Accent5 2 3 6 2 4" xfId="12162" xr:uid="{00000000-0005-0000-0000-00001D2F0000}"/>
    <cellStyle name="20% - Accent5 2 3 6 3" xfId="12163" xr:uid="{00000000-0005-0000-0000-00001E2F0000}"/>
    <cellStyle name="20% - Accent5 2 3 6 3 2" xfId="12164" xr:uid="{00000000-0005-0000-0000-00001F2F0000}"/>
    <cellStyle name="20% - Accent5 2 3 6 3 2 2" xfId="12165" xr:uid="{00000000-0005-0000-0000-0000202F0000}"/>
    <cellStyle name="20% - Accent5 2 3 6 3 3" xfId="12166" xr:uid="{00000000-0005-0000-0000-0000212F0000}"/>
    <cellStyle name="20% - Accent5 2 3 6 4" xfId="12167" xr:uid="{00000000-0005-0000-0000-0000222F0000}"/>
    <cellStyle name="20% - Accent5 2 3 6 4 2" xfId="12168" xr:uid="{00000000-0005-0000-0000-0000232F0000}"/>
    <cellStyle name="20% - Accent5 2 3 6 5" xfId="12169" xr:uid="{00000000-0005-0000-0000-0000242F0000}"/>
    <cellStyle name="20% - Accent5 2 3 7" xfId="12170" xr:uid="{00000000-0005-0000-0000-0000252F0000}"/>
    <cellStyle name="20% - Accent5 2 3 7 2" xfId="12171" xr:uid="{00000000-0005-0000-0000-0000262F0000}"/>
    <cellStyle name="20% - Accent5 2 3 7 2 2" xfId="12172" xr:uid="{00000000-0005-0000-0000-0000272F0000}"/>
    <cellStyle name="20% - Accent5 2 3 7 2 2 2" xfId="12173" xr:uid="{00000000-0005-0000-0000-0000282F0000}"/>
    <cellStyle name="20% - Accent5 2 3 7 2 3" xfId="12174" xr:uid="{00000000-0005-0000-0000-0000292F0000}"/>
    <cellStyle name="20% - Accent5 2 3 7 3" xfId="12175" xr:uid="{00000000-0005-0000-0000-00002A2F0000}"/>
    <cellStyle name="20% - Accent5 2 3 7 3 2" xfId="12176" xr:uid="{00000000-0005-0000-0000-00002B2F0000}"/>
    <cellStyle name="20% - Accent5 2 3 7 4" xfId="12177" xr:uid="{00000000-0005-0000-0000-00002C2F0000}"/>
    <cellStyle name="20% - Accent5 2 3 8" xfId="12178" xr:uid="{00000000-0005-0000-0000-00002D2F0000}"/>
    <cellStyle name="20% - Accent5 2 3 8 2" xfId="12179" xr:uid="{00000000-0005-0000-0000-00002E2F0000}"/>
    <cellStyle name="20% - Accent5 2 3 8 2 2" xfId="12180" xr:uid="{00000000-0005-0000-0000-00002F2F0000}"/>
    <cellStyle name="20% - Accent5 2 3 8 3" xfId="12181" xr:uid="{00000000-0005-0000-0000-0000302F0000}"/>
    <cellStyle name="20% - Accent5 2 3 9" xfId="12182" xr:uid="{00000000-0005-0000-0000-0000312F0000}"/>
    <cellStyle name="20% - Accent5 2 3 9 2" xfId="12183" xr:uid="{00000000-0005-0000-0000-0000322F0000}"/>
    <cellStyle name="20% - Accent5 2 4" xfId="12184" xr:uid="{00000000-0005-0000-0000-0000332F0000}"/>
    <cellStyle name="20% - Accent5 2 4 10" xfId="12185" xr:uid="{00000000-0005-0000-0000-0000342F0000}"/>
    <cellStyle name="20% - Accent5 2 4 2" xfId="12186" xr:uid="{00000000-0005-0000-0000-0000352F0000}"/>
    <cellStyle name="20% - Accent5 2 4 2 2" xfId="12187" xr:uid="{00000000-0005-0000-0000-0000362F0000}"/>
    <cellStyle name="20% - Accent5 2 4 2 2 2" xfId="12188" xr:uid="{00000000-0005-0000-0000-0000372F0000}"/>
    <cellStyle name="20% - Accent5 2 4 2 2 2 2" xfId="12189" xr:uid="{00000000-0005-0000-0000-0000382F0000}"/>
    <cellStyle name="20% - Accent5 2 4 2 2 2 2 2" xfId="12190" xr:uid="{00000000-0005-0000-0000-0000392F0000}"/>
    <cellStyle name="20% - Accent5 2 4 2 2 2 2 2 2" xfId="12191" xr:uid="{00000000-0005-0000-0000-00003A2F0000}"/>
    <cellStyle name="20% - Accent5 2 4 2 2 2 2 2 2 2" xfId="12192" xr:uid="{00000000-0005-0000-0000-00003B2F0000}"/>
    <cellStyle name="20% - Accent5 2 4 2 2 2 2 2 3" xfId="12193" xr:uid="{00000000-0005-0000-0000-00003C2F0000}"/>
    <cellStyle name="20% - Accent5 2 4 2 2 2 2 3" xfId="12194" xr:uid="{00000000-0005-0000-0000-00003D2F0000}"/>
    <cellStyle name="20% - Accent5 2 4 2 2 2 2 3 2" xfId="12195" xr:uid="{00000000-0005-0000-0000-00003E2F0000}"/>
    <cellStyle name="20% - Accent5 2 4 2 2 2 2 4" xfId="12196" xr:uid="{00000000-0005-0000-0000-00003F2F0000}"/>
    <cellStyle name="20% - Accent5 2 4 2 2 2 3" xfId="12197" xr:uid="{00000000-0005-0000-0000-0000402F0000}"/>
    <cellStyle name="20% - Accent5 2 4 2 2 2 3 2" xfId="12198" xr:uid="{00000000-0005-0000-0000-0000412F0000}"/>
    <cellStyle name="20% - Accent5 2 4 2 2 2 3 2 2" xfId="12199" xr:uid="{00000000-0005-0000-0000-0000422F0000}"/>
    <cellStyle name="20% - Accent5 2 4 2 2 2 3 3" xfId="12200" xr:uid="{00000000-0005-0000-0000-0000432F0000}"/>
    <cellStyle name="20% - Accent5 2 4 2 2 2 4" xfId="12201" xr:uid="{00000000-0005-0000-0000-0000442F0000}"/>
    <cellStyle name="20% - Accent5 2 4 2 2 2 4 2" xfId="12202" xr:uid="{00000000-0005-0000-0000-0000452F0000}"/>
    <cellStyle name="20% - Accent5 2 4 2 2 2 5" xfId="12203" xr:uid="{00000000-0005-0000-0000-0000462F0000}"/>
    <cellStyle name="20% - Accent5 2 4 2 2 3" xfId="12204" xr:uid="{00000000-0005-0000-0000-0000472F0000}"/>
    <cellStyle name="20% - Accent5 2 4 2 2 3 2" xfId="12205" xr:uid="{00000000-0005-0000-0000-0000482F0000}"/>
    <cellStyle name="20% - Accent5 2 4 2 2 3 2 2" xfId="12206" xr:uid="{00000000-0005-0000-0000-0000492F0000}"/>
    <cellStyle name="20% - Accent5 2 4 2 2 3 2 2 2" xfId="12207" xr:uid="{00000000-0005-0000-0000-00004A2F0000}"/>
    <cellStyle name="20% - Accent5 2 4 2 2 3 2 3" xfId="12208" xr:uid="{00000000-0005-0000-0000-00004B2F0000}"/>
    <cellStyle name="20% - Accent5 2 4 2 2 3 3" xfId="12209" xr:uid="{00000000-0005-0000-0000-00004C2F0000}"/>
    <cellStyle name="20% - Accent5 2 4 2 2 3 3 2" xfId="12210" xr:uid="{00000000-0005-0000-0000-00004D2F0000}"/>
    <cellStyle name="20% - Accent5 2 4 2 2 3 4" xfId="12211" xr:uid="{00000000-0005-0000-0000-00004E2F0000}"/>
    <cellStyle name="20% - Accent5 2 4 2 2 4" xfId="12212" xr:uid="{00000000-0005-0000-0000-00004F2F0000}"/>
    <cellStyle name="20% - Accent5 2 4 2 2 4 2" xfId="12213" xr:uid="{00000000-0005-0000-0000-0000502F0000}"/>
    <cellStyle name="20% - Accent5 2 4 2 2 4 2 2" xfId="12214" xr:uid="{00000000-0005-0000-0000-0000512F0000}"/>
    <cellStyle name="20% - Accent5 2 4 2 2 4 3" xfId="12215" xr:uid="{00000000-0005-0000-0000-0000522F0000}"/>
    <cellStyle name="20% - Accent5 2 4 2 2 5" xfId="12216" xr:uid="{00000000-0005-0000-0000-0000532F0000}"/>
    <cellStyle name="20% - Accent5 2 4 2 2 5 2" xfId="12217" xr:uid="{00000000-0005-0000-0000-0000542F0000}"/>
    <cellStyle name="20% - Accent5 2 4 2 2 6" xfId="12218" xr:uid="{00000000-0005-0000-0000-0000552F0000}"/>
    <cellStyle name="20% - Accent5 2 4 2 2 7" xfId="12219" xr:uid="{00000000-0005-0000-0000-0000562F0000}"/>
    <cellStyle name="20% - Accent5 2 4 2 3" xfId="12220" xr:uid="{00000000-0005-0000-0000-0000572F0000}"/>
    <cellStyle name="20% - Accent5 2 4 2 3 2" xfId="12221" xr:uid="{00000000-0005-0000-0000-0000582F0000}"/>
    <cellStyle name="20% - Accent5 2 4 2 3 2 2" xfId="12222" xr:uid="{00000000-0005-0000-0000-0000592F0000}"/>
    <cellStyle name="20% - Accent5 2 4 2 3 2 2 2" xfId="12223" xr:uid="{00000000-0005-0000-0000-00005A2F0000}"/>
    <cellStyle name="20% - Accent5 2 4 2 3 2 2 2 2" xfId="12224" xr:uid="{00000000-0005-0000-0000-00005B2F0000}"/>
    <cellStyle name="20% - Accent5 2 4 2 3 2 2 2 2 2" xfId="12225" xr:uid="{00000000-0005-0000-0000-00005C2F0000}"/>
    <cellStyle name="20% - Accent5 2 4 2 3 2 2 2 3" xfId="12226" xr:uid="{00000000-0005-0000-0000-00005D2F0000}"/>
    <cellStyle name="20% - Accent5 2 4 2 3 2 2 3" xfId="12227" xr:uid="{00000000-0005-0000-0000-00005E2F0000}"/>
    <cellStyle name="20% - Accent5 2 4 2 3 2 2 3 2" xfId="12228" xr:uid="{00000000-0005-0000-0000-00005F2F0000}"/>
    <cellStyle name="20% - Accent5 2 4 2 3 2 2 4" xfId="12229" xr:uid="{00000000-0005-0000-0000-0000602F0000}"/>
    <cellStyle name="20% - Accent5 2 4 2 3 2 3" xfId="12230" xr:uid="{00000000-0005-0000-0000-0000612F0000}"/>
    <cellStyle name="20% - Accent5 2 4 2 3 2 3 2" xfId="12231" xr:uid="{00000000-0005-0000-0000-0000622F0000}"/>
    <cellStyle name="20% - Accent5 2 4 2 3 2 3 2 2" xfId="12232" xr:uid="{00000000-0005-0000-0000-0000632F0000}"/>
    <cellStyle name="20% - Accent5 2 4 2 3 2 3 3" xfId="12233" xr:uid="{00000000-0005-0000-0000-0000642F0000}"/>
    <cellStyle name="20% - Accent5 2 4 2 3 2 4" xfId="12234" xr:uid="{00000000-0005-0000-0000-0000652F0000}"/>
    <cellStyle name="20% - Accent5 2 4 2 3 2 4 2" xfId="12235" xr:uid="{00000000-0005-0000-0000-0000662F0000}"/>
    <cellStyle name="20% - Accent5 2 4 2 3 2 5" xfId="12236" xr:uid="{00000000-0005-0000-0000-0000672F0000}"/>
    <cellStyle name="20% - Accent5 2 4 2 3 3" xfId="12237" xr:uid="{00000000-0005-0000-0000-0000682F0000}"/>
    <cellStyle name="20% - Accent5 2 4 2 3 3 2" xfId="12238" xr:uid="{00000000-0005-0000-0000-0000692F0000}"/>
    <cellStyle name="20% - Accent5 2 4 2 3 3 2 2" xfId="12239" xr:uid="{00000000-0005-0000-0000-00006A2F0000}"/>
    <cellStyle name="20% - Accent5 2 4 2 3 3 2 2 2" xfId="12240" xr:uid="{00000000-0005-0000-0000-00006B2F0000}"/>
    <cellStyle name="20% - Accent5 2 4 2 3 3 2 3" xfId="12241" xr:uid="{00000000-0005-0000-0000-00006C2F0000}"/>
    <cellStyle name="20% - Accent5 2 4 2 3 3 3" xfId="12242" xr:uid="{00000000-0005-0000-0000-00006D2F0000}"/>
    <cellStyle name="20% - Accent5 2 4 2 3 3 3 2" xfId="12243" xr:uid="{00000000-0005-0000-0000-00006E2F0000}"/>
    <cellStyle name="20% - Accent5 2 4 2 3 3 4" xfId="12244" xr:uid="{00000000-0005-0000-0000-00006F2F0000}"/>
    <cellStyle name="20% - Accent5 2 4 2 3 4" xfId="12245" xr:uid="{00000000-0005-0000-0000-0000702F0000}"/>
    <cellStyle name="20% - Accent5 2 4 2 3 4 2" xfId="12246" xr:uid="{00000000-0005-0000-0000-0000712F0000}"/>
    <cellStyle name="20% - Accent5 2 4 2 3 4 2 2" xfId="12247" xr:uid="{00000000-0005-0000-0000-0000722F0000}"/>
    <cellStyle name="20% - Accent5 2 4 2 3 4 3" xfId="12248" xr:uid="{00000000-0005-0000-0000-0000732F0000}"/>
    <cellStyle name="20% - Accent5 2 4 2 3 5" xfId="12249" xr:uid="{00000000-0005-0000-0000-0000742F0000}"/>
    <cellStyle name="20% - Accent5 2 4 2 3 5 2" xfId="12250" xr:uid="{00000000-0005-0000-0000-0000752F0000}"/>
    <cellStyle name="20% - Accent5 2 4 2 3 6" xfId="12251" xr:uid="{00000000-0005-0000-0000-0000762F0000}"/>
    <cellStyle name="20% - Accent5 2 4 2 3 7" xfId="12252" xr:uid="{00000000-0005-0000-0000-0000772F0000}"/>
    <cellStyle name="20% - Accent5 2 4 2 4" xfId="12253" xr:uid="{00000000-0005-0000-0000-0000782F0000}"/>
    <cellStyle name="20% - Accent5 2 4 2 4 2" xfId="12254" xr:uid="{00000000-0005-0000-0000-0000792F0000}"/>
    <cellStyle name="20% - Accent5 2 4 2 4 2 2" xfId="12255" xr:uid="{00000000-0005-0000-0000-00007A2F0000}"/>
    <cellStyle name="20% - Accent5 2 4 2 4 2 2 2" xfId="12256" xr:uid="{00000000-0005-0000-0000-00007B2F0000}"/>
    <cellStyle name="20% - Accent5 2 4 2 4 2 2 2 2" xfId="12257" xr:uid="{00000000-0005-0000-0000-00007C2F0000}"/>
    <cellStyle name="20% - Accent5 2 4 2 4 2 2 3" xfId="12258" xr:uid="{00000000-0005-0000-0000-00007D2F0000}"/>
    <cellStyle name="20% - Accent5 2 4 2 4 2 3" xfId="12259" xr:uid="{00000000-0005-0000-0000-00007E2F0000}"/>
    <cellStyle name="20% - Accent5 2 4 2 4 2 3 2" xfId="12260" xr:uid="{00000000-0005-0000-0000-00007F2F0000}"/>
    <cellStyle name="20% - Accent5 2 4 2 4 2 4" xfId="12261" xr:uid="{00000000-0005-0000-0000-0000802F0000}"/>
    <cellStyle name="20% - Accent5 2 4 2 4 3" xfId="12262" xr:uid="{00000000-0005-0000-0000-0000812F0000}"/>
    <cellStyle name="20% - Accent5 2 4 2 4 3 2" xfId="12263" xr:uid="{00000000-0005-0000-0000-0000822F0000}"/>
    <cellStyle name="20% - Accent5 2 4 2 4 3 2 2" xfId="12264" xr:uid="{00000000-0005-0000-0000-0000832F0000}"/>
    <cellStyle name="20% - Accent5 2 4 2 4 3 3" xfId="12265" xr:uid="{00000000-0005-0000-0000-0000842F0000}"/>
    <cellStyle name="20% - Accent5 2 4 2 4 4" xfId="12266" xr:uid="{00000000-0005-0000-0000-0000852F0000}"/>
    <cellStyle name="20% - Accent5 2 4 2 4 4 2" xfId="12267" xr:uid="{00000000-0005-0000-0000-0000862F0000}"/>
    <cellStyle name="20% - Accent5 2 4 2 4 5" xfId="12268" xr:uid="{00000000-0005-0000-0000-0000872F0000}"/>
    <cellStyle name="20% - Accent5 2 4 2 5" xfId="12269" xr:uid="{00000000-0005-0000-0000-0000882F0000}"/>
    <cellStyle name="20% - Accent5 2 4 2 5 2" xfId="12270" xr:uid="{00000000-0005-0000-0000-0000892F0000}"/>
    <cellStyle name="20% - Accent5 2 4 2 5 2 2" xfId="12271" xr:uid="{00000000-0005-0000-0000-00008A2F0000}"/>
    <cellStyle name="20% - Accent5 2 4 2 5 2 2 2" xfId="12272" xr:uid="{00000000-0005-0000-0000-00008B2F0000}"/>
    <cellStyle name="20% - Accent5 2 4 2 5 2 3" xfId="12273" xr:uid="{00000000-0005-0000-0000-00008C2F0000}"/>
    <cellStyle name="20% - Accent5 2 4 2 5 3" xfId="12274" xr:uid="{00000000-0005-0000-0000-00008D2F0000}"/>
    <cellStyle name="20% - Accent5 2 4 2 5 3 2" xfId="12275" xr:uid="{00000000-0005-0000-0000-00008E2F0000}"/>
    <cellStyle name="20% - Accent5 2 4 2 5 4" xfId="12276" xr:uid="{00000000-0005-0000-0000-00008F2F0000}"/>
    <cellStyle name="20% - Accent5 2 4 2 6" xfId="12277" xr:uid="{00000000-0005-0000-0000-0000902F0000}"/>
    <cellStyle name="20% - Accent5 2 4 2 6 2" xfId="12278" xr:uid="{00000000-0005-0000-0000-0000912F0000}"/>
    <cellStyle name="20% - Accent5 2 4 2 6 2 2" xfId="12279" xr:uid="{00000000-0005-0000-0000-0000922F0000}"/>
    <cellStyle name="20% - Accent5 2 4 2 6 3" xfId="12280" xr:uid="{00000000-0005-0000-0000-0000932F0000}"/>
    <cellStyle name="20% - Accent5 2 4 2 7" xfId="12281" xr:uid="{00000000-0005-0000-0000-0000942F0000}"/>
    <cellStyle name="20% - Accent5 2 4 2 7 2" xfId="12282" xr:uid="{00000000-0005-0000-0000-0000952F0000}"/>
    <cellStyle name="20% - Accent5 2 4 2 8" xfId="12283" xr:uid="{00000000-0005-0000-0000-0000962F0000}"/>
    <cellStyle name="20% - Accent5 2 4 2 9" xfId="12284" xr:uid="{00000000-0005-0000-0000-0000972F0000}"/>
    <cellStyle name="20% - Accent5 2 4 3" xfId="12285" xr:uid="{00000000-0005-0000-0000-0000982F0000}"/>
    <cellStyle name="20% - Accent5 2 4 3 2" xfId="12286" xr:uid="{00000000-0005-0000-0000-0000992F0000}"/>
    <cellStyle name="20% - Accent5 2 4 3 2 2" xfId="12287" xr:uid="{00000000-0005-0000-0000-00009A2F0000}"/>
    <cellStyle name="20% - Accent5 2 4 3 2 2 2" xfId="12288" xr:uid="{00000000-0005-0000-0000-00009B2F0000}"/>
    <cellStyle name="20% - Accent5 2 4 3 2 2 2 2" xfId="12289" xr:uid="{00000000-0005-0000-0000-00009C2F0000}"/>
    <cellStyle name="20% - Accent5 2 4 3 2 2 2 2 2" xfId="12290" xr:uid="{00000000-0005-0000-0000-00009D2F0000}"/>
    <cellStyle name="20% - Accent5 2 4 3 2 2 2 3" xfId="12291" xr:uid="{00000000-0005-0000-0000-00009E2F0000}"/>
    <cellStyle name="20% - Accent5 2 4 3 2 2 3" xfId="12292" xr:uid="{00000000-0005-0000-0000-00009F2F0000}"/>
    <cellStyle name="20% - Accent5 2 4 3 2 2 3 2" xfId="12293" xr:uid="{00000000-0005-0000-0000-0000A02F0000}"/>
    <cellStyle name="20% - Accent5 2 4 3 2 2 4" xfId="12294" xr:uid="{00000000-0005-0000-0000-0000A12F0000}"/>
    <cellStyle name="20% - Accent5 2 4 3 2 3" xfId="12295" xr:uid="{00000000-0005-0000-0000-0000A22F0000}"/>
    <cellStyle name="20% - Accent5 2 4 3 2 3 2" xfId="12296" xr:uid="{00000000-0005-0000-0000-0000A32F0000}"/>
    <cellStyle name="20% - Accent5 2 4 3 2 3 2 2" xfId="12297" xr:uid="{00000000-0005-0000-0000-0000A42F0000}"/>
    <cellStyle name="20% - Accent5 2 4 3 2 3 3" xfId="12298" xr:uid="{00000000-0005-0000-0000-0000A52F0000}"/>
    <cellStyle name="20% - Accent5 2 4 3 2 4" xfId="12299" xr:uid="{00000000-0005-0000-0000-0000A62F0000}"/>
    <cellStyle name="20% - Accent5 2 4 3 2 4 2" xfId="12300" xr:uid="{00000000-0005-0000-0000-0000A72F0000}"/>
    <cellStyle name="20% - Accent5 2 4 3 2 5" xfId="12301" xr:uid="{00000000-0005-0000-0000-0000A82F0000}"/>
    <cellStyle name="20% - Accent5 2 4 3 3" xfId="12302" xr:uid="{00000000-0005-0000-0000-0000A92F0000}"/>
    <cellStyle name="20% - Accent5 2 4 3 3 2" xfId="12303" xr:uid="{00000000-0005-0000-0000-0000AA2F0000}"/>
    <cellStyle name="20% - Accent5 2 4 3 3 2 2" xfId="12304" xr:uid="{00000000-0005-0000-0000-0000AB2F0000}"/>
    <cellStyle name="20% - Accent5 2 4 3 3 2 2 2" xfId="12305" xr:uid="{00000000-0005-0000-0000-0000AC2F0000}"/>
    <cellStyle name="20% - Accent5 2 4 3 3 2 3" xfId="12306" xr:uid="{00000000-0005-0000-0000-0000AD2F0000}"/>
    <cellStyle name="20% - Accent5 2 4 3 3 3" xfId="12307" xr:uid="{00000000-0005-0000-0000-0000AE2F0000}"/>
    <cellStyle name="20% - Accent5 2 4 3 3 3 2" xfId="12308" xr:uid="{00000000-0005-0000-0000-0000AF2F0000}"/>
    <cellStyle name="20% - Accent5 2 4 3 3 4" xfId="12309" xr:uid="{00000000-0005-0000-0000-0000B02F0000}"/>
    <cellStyle name="20% - Accent5 2 4 3 4" xfId="12310" xr:uid="{00000000-0005-0000-0000-0000B12F0000}"/>
    <cellStyle name="20% - Accent5 2 4 3 4 2" xfId="12311" xr:uid="{00000000-0005-0000-0000-0000B22F0000}"/>
    <cellStyle name="20% - Accent5 2 4 3 4 2 2" xfId="12312" xr:uid="{00000000-0005-0000-0000-0000B32F0000}"/>
    <cellStyle name="20% - Accent5 2 4 3 4 3" xfId="12313" xr:uid="{00000000-0005-0000-0000-0000B42F0000}"/>
    <cellStyle name="20% - Accent5 2 4 3 5" xfId="12314" xr:uid="{00000000-0005-0000-0000-0000B52F0000}"/>
    <cellStyle name="20% - Accent5 2 4 3 5 2" xfId="12315" xr:uid="{00000000-0005-0000-0000-0000B62F0000}"/>
    <cellStyle name="20% - Accent5 2 4 3 6" xfId="12316" xr:uid="{00000000-0005-0000-0000-0000B72F0000}"/>
    <cellStyle name="20% - Accent5 2 4 3 7" xfId="12317" xr:uid="{00000000-0005-0000-0000-0000B82F0000}"/>
    <cellStyle name="20% - Accent5 2 4 4" xfId="12318" xr:uid="{00000000-0005-0000-0000-0000B92F0000}"/>
    <cellStyle name="20% - Accent5 2 4 4 2" xfId="12319" xr:uid="{00000000-0005-0000-0000-0000BA2F0000}"/>
    <cellStyle name="20% - Accent5 2 4 4 2 2" xfId="12320" xr:uid="{00000000-0005-0000-0000-0000BB2F0000}"/>
    <cellStyle name="20% - Accent5 2 4 4 2 2 2" xfId="12321" xr:uid="{00000000-0005-0000-0000-0000BC2F0000}"/>
    <cellStyle name="20% - Accent5 2 4 4 2 2 2 2" xfId="12322" xr:uid="{00000000-0005-0000-0000-0000BD2F0000}"/>
    <cellStyle name="20% - Accent5 2 4 4 2 2 2 2 2" xfId="12323" xr:uid="{00000000-0005-0000-0000-0000BE2F0000}"/>
    <cellStyle name="20% - Accent5 2 4 4 2 2 2 3" xfId="12324" xr:uid="{00000000-0005-0000-0000-0000BF2F0000}"/>
    <cellStyle name="20% - Accent5 2 4 4 2 2 3" xfId="12325" xr:uid="{00000000-0005-0000-0000-0000C02F0000}"/>
    <cellStyle name="20% - Accent5 2 4 4 2 2 3 2" xfId="12326" xr:uid="{00000000-0005-0000-0000-0000C12F0000}"/>
    <cellStyle name="20% - Accent5 2 4 4 2 2 4" xfId="12327" xr:uid="{00000000-0005-0000-0000-0000C22F0000}"/>
    <cellStyle name="20% - Accent5 2 4 4 2 3" xfId="12328" xr:uid="{00000000-0005-0000-0000-0000C32F0000}"/>
    <cellStyle name="20% - Accent5 2 4 4 2 3 2" xfId="12329" xr:uid="{00000000-0005-0000-0000-0000C42F0000}"/>
    <cellStyle name="20% - Accent5 2 4 4 2 3 2 2" xfId="12330" xr:uid="{00000000-0005-0000-0000-0000C52F0000}"/>
    <cellStyle name="20% - Accent5 2 4 4 2 3 3" xfId="12331" xr:uid="{00000000-0005-0000-0000-0000C62F0000}"/>
    <cellStyle name="20% - Accent5 2 4 4 2 4" xfId="12332" xr:uid="{00000000-0005-0000-0000-0000C72F0000}"/>
    <cellStyle name="20% - Accent5 2 4 4 2 4 2" xfId="12333" xr:uid="{00000000-0005-0000-0000-0000C82F0000}"/>
    <cellStyle name="20% - Accent5 2 4 4 2 5" xfId="12334" xr:uid="{00000000-0005-0000-0000-0000C92F0000}"/>
    <cellStyle name="20% - Accent5 2 4 4 3" xfId="12335" xr:uid="{00000000-0005-0000-0000-0000CA2F0000}"/>
    <cellStyle name="20% - Accent5 2 4 4 3 2" xfId="12336" xr:uid="{00000000-0005-0000-0000-0000CB2F0000}"/>
    <cellStyle name="20% - Accent5 2 4 4 3 2 2" xfId="12337" xr:uid="{00000000-0005-0000-0000-0000CC2F0000}"/>
    <cellStyle name="20% - Accent5 2 4 4 3 2 2 2" xfId="12338" xr:uid="{00000000-0005-0000-0000-0000CD2F0000}"/>
    <cellStyle name="20% - Accent5 2 4 4 3 2 3" xfId="12339" xr:uid="{00000000-0005-0000-0000-0000CE2F0000}"/>
    <cellStyle name="20% - Accent5 2 4 4 3 3" xfId="12340" xr:uid="{00000000-0005-0000-0000-0000CF2F0000}"/>
    <cellStyle name="20% - Accent5 2 4 4 3 3 2" xfId="12341" xr:uid="{00000000-0005-0000-0000-0000D02F0000}"/>
    <cellStyle name="20% - Accent5 2 4 4 3 4" xfId="12342" xr:uid="{00000000-0005-0000-0000-0000D12F0000}"/>
    <cellStyle name="20% - Accent5 2 4 4 4" xfId="12343" xr:uid="{00000000-0005-0000-0000-0000D22F0000}"/>
    <cellStyle name="20% - Accent5 2 4 4 4 2" xfId="12344" xr:uid="{00000000-0005-0000-0000-0000D32F0000}"/>
    <cellStyle name="20% - Accent5 2 4 4 4 2 2" xfId="12345" xr:uid="{00000000-0005-0000-0000-0000D42F0000}"/>
    <cellStyle name="20% - Accent5 2 4 4 4 3" xfId="12346" xr:uid="{00000000-0005-0000-0000-0000D52F0000}"/>
    <cellStyle name="20% - Accent5 2 4 4 5" xfId="12347" xr:uid="{00000000-0005-0000-0000-0000D62F0000}"/>
    <cellStyle name="20% - Accent5 2 4 4 5 2" xfId="12348" xr:uid="{00000000-0005-0000-0000-0000D72F0000}"/>
    <cellStyle name="20% - Accent5 2 4 4 6" xfId="12349" xr:uid="{00000000-0005-0000-0000-0000D82F0000}"/>
    <cellStyle name="20% - Accent5 2 4 4 7" xfId="12350" xr:uid="{00000000-0005-0000-0000-0000D92F0000}"/>
    <cellStyle name="20% - Accent5 2 4 5" xfId="12351" xr:uid="{00000000-0005-0000-0000-0000DA2F0000}"/>
    <cellStyle name="20% - Accent5 2 4 5 2" xfId="12352" xr:uid="{00000000-0005-0000-0000-0000DB2F0000}"/>
    <cellStyle name="20% - Accent5 2 4 5 2 2" xfId="12353" xr:uid="{00000000-0005-0000-0000-0000DC2F0000}"/>
    <cellStyle name="20% - Accent5 2 4 5 2 2 2" xfId="12354" xr:uid="{00000000-0005-0000-0000-0000DD2F0000}"/>
    <cellStyle name="20% - Accent5 2 4 5 2 2 2 2" xfId="12355" xr:uid="{00000000-0005-0000-0000-0000DE2F0000}"/>
    <cellStyle name="20% - Accent5 2 4 5 2 2 3" xfId="12356" xr:uid="{00000000-0005-0000-0000-0000DF2F0000}"/>
    <cellStyle name="20% - Accent5 2 4 5 2 3" xfId="12357" xr:uid="{00000000-0005-0000-0000-0000E02F0000}"/>
    <cellStyle name="20% - Accent5 2 4 5 2 3 2" xfId="12358" xr:uid="{00000000-0005-0000-0000-0000E12F0000}"/>
    <cellStyle name="20% - Accent5 2 4 5 2 4" xfId="12359" xr:uid="{00000000-0005-0000-0000-0000E22F0000}"/>
    <cellStyle name="20% - Accent5 2 4 5 3" xfId="12360" xr:uid="{00000000-0005-0000-0000-0000E32F0000}"/>
    <cellStyle name="20% - Accent5 2 4 5 3 2" xfId="12361" xr:uid="{00000000-0005-0000-0000-0000E42F0000}"/>
    <cellStyle name="20% - Accent5 2 4 5 3 2 2" xfId="12362" xr:uid="{00000000-0005-0000-0000-0000E52F0000}"/>
    <cellStyle name="20% - Accent5 2 4 5 3 3" xfId="12363" xr:uid="{00000000-0005-0000-0000-0000E62F0000}"/>
    <cellStyle name="20% - Accent5 2 4 5 4" xfId="12364" xr:uid="{00000000-0005-0000-0000-0000E72F0000}"/>
    <cellStyle name="20% - Accent5 2 4 5 4 2" xfId="12365" xr:uid="{00000000-0005-0000-0000-0000E82F0000}"/>
    <cellStyle name="20% - Accent5 2 4 5 5" xfId="12366" xr:uid="{00000000-0005-0000-0000-0000E92F0000}"/>
    <cellStyle name="20% - Accent5 2 4 5 6" xfId="12367" xr:uid="{00000000-0005-0000-0000-0000EA2F0000}"/>
    <cellStyle name="20% - Accent5 2 4 6" xfId="12368" xr:uid="{00000000-0005-0000-0000-0000EB2F0000}"/>
    <cellStyle name="20% - Accent5 2 4 6 2" xfId="12369" xr:uid="{00000000-0005-0000-0000-0000EC2F0000}"/>
    <cellStyle name="20% - Accent5 2 4 6 2 2" xfId="12370" xr:uid="{00000000-0005-0000-0000-0000ED2F0000}"/>
    <cellStyle name="20% - Accent5 2 4 6 2 2 2" xfId="12371" xr:uid="{00000000-0005-0000-0000-0000EE2F0000}"/>
    <cellStyle name="20% - Accent5 2 4 6 2 3" xfId="12372" xr:uid="{00000000-0005-0000-0000-0000EF2F0000}"/>
    <cellStyle name="20% - Accent5 2 4 6 3" xfId="12373" xr:uid="{00000000-0005-0000-0000-0000F02F0000}"/>
    <cellStyle name="20% - Accent5 2 4 6 3 2" xfId="12374" xr:uid="{00000000-0005-0000-0000-0000F12F0000}"/>
    <cellStyle name="20% - Accent5 2 4 6 4" xfId="12375" xr:uid="{00000000-0005-0000-0000-0000F22F0000}"/>
    <cellStyle name="20% - Accent5 2 4 7" xfId="12376" xr:uid="{00000000-0005-0000-0000-0000F32F0000}"/>
    <cellStyle name="20% - Accent5 2 4 7 2" xfId="12377" xr:uid="{00000000-0005-0000-0000-0000F42F0000}"/>
    <cellStyle name="20% - Accent5 2 4 7 2 2" xfId="12378" xr:uid="{00000000-0005-0000-0000-0000F52F0000}"/>
    <cellStyle name="20% - Accent5 2 4 7 3" xfId="12379" xr:uid="{00000000-0005-0000-0000-0000F62F0000}"/>
    <cellStyle name="20% - Accent5 2 4 8" xfId="12380" xr:uid="{00000000-0005-0000-0000-0000F72F0000}"/>
    <cellStyle name="20% - Accent5 2 4 8 2" xfId="12381" xr:uid="{00000000-0005-0000-0000-0000F82F0000}"/>
    <cellStyle name="20% - Accent5 2 4 9" xfId="12382" xr:uid="{00000000-0005-0000-0000-0000F92F0000}"/>
    <cellStyle name="20% - Accent5 2 5" xfId="12383" xr:uid="{00000000-0005-0000-0000-0000FA2F0000}"/>
    <cellStyle name="20% - Accent5 2 5 2" xfId="12384" xr:uid="{00000000-0005-0000-0000-0000FB2F0000}"/>
    <cellStyle name="20% - Accent5 2 5 2 2" xfId="12385" xr:uid="{00000000-0005-0000-0000-0000FC2F0000}"/>
    <cellStyle name="20% - Accent5 2 5 2 2 2" xfId="12386" xr:uid="{00000000-0005-0000-0000-0000FD2F0000}"/>
    <cellStyle name="20% - Accent5 2 5 2 2 2 2" xfId="12387" xr:uid="{00000000-0005-0000-0000-0000FE2F0000}"/>
    <cellStyle name="20% - Accent5 2 5 2 2 2 2 2" xfId="12388" xr:uid="{00000000-0005-0000-0000-0000FF2F0000}"/>
    <cellStyle name="20% - Accent5 2 5 2 2 2 2 2 2" xfId="12389" xr:uid="{00000000-0005-0000-0000-000000300000}"/>
    <cellStyle name="20% - Accent5 2 5 2 2 2 2 3" xfId="12390" xr:uid="{00000000-0005-0000-0000-000001300000}"/>
    <cellStyle name="20% - Accent5 2 5 2 2 2 3" xfId="12391" xr:uid="{00000000-0005-0000-0000-000002300000}"/>
    <cellStyle name="20% - Accent5 2 5 2 2 2 3 2" xfId="12392" xr:uid="{00000000-0005-0000-0000-000003300000}"/>
    <cellStyle name="20% - Accent5 2 5 2 2 2 4" xfId="12393" xr:uid="{00000000-0005-0000-0000-000004300000}"/>
    <cellStyle name="20% - Accent5 2 5 2 2 3" xfId="12394" xr:uid="{00000000-0005-0000-0000-000005300000}"/>
    <cellStyle name="20% - Accent5 2 5 2 2 3 2" xfId="12395" xr:uid="{00000000-0005-0000-0000-000006300000}"/>
    <cellStyle name="20% - Accent5 2 5 2 2 3 2 2" xfId="12396" xr:uid="{00000000-0005-0000-0000-000007300000}"/>
    <cellStyle name="20% - Accent5 2 5 2 2 3 3" xfId="12397" xr:uid="{00000000-0005-0000-0000-000008300000}"/>
    <cellStyle name="20% - Accent5 2 5 2 2 4" xfId="12398" xr:uid="{00000000-0005-0000-0000-000009300000}"/>
    <cellStyle name="20% - Accent5 2 5 2 2 4 2" xfId="12399" xr:uid="{00000000-0005-0000-0000-00000A300000}"/>
    <cellStyle name="20% - Accent5 2 5 2 2 5" xfId="12400" xr:uid="{00000000-0005-0000-0000-00000B300000}"/>
    <cellStyle name="20% - Accent5 2 5 2 2 6" xfId="12401" xr:uid="{00000000-0005-0000-0000-00000C300000}"/>
    <cellStyle name="20% - Accent5 2 5 2 3" xfId="12402" xr:uid="{00000000-0005-0000-0000-00000D300000}"/>
    <cellStyle name="20% - Accent5 2 5 2 3 2" xfId="12403" xr:uid="{00000000-0005-0000-0000-00000E300000}"/>
    <cellStyle name="20% - Accent5 2 5 2 3 2 2" xfId="12404" xr:uid="{00000000-0005-0000-0000-00000F300000}"/>
    <cellStyle name="20% - Accent5 2 5 2 3 2 2 2" xfId="12405" xr:uid="{00000000-0005-0000-0000-000010300000}"/>
    <cellStyle name="20% - Accent5 2 5 2 3 2 3" xfId="12406" xr:uid="{00000000-0005-0000-0000-000011300000}"/>
    <cellStyle name="20% - Accent5 2 5 2 3 3" xfId="12407" xr:uid="{00000000-0005-0000-0000-000012300000}"/>
    <cellStyle name="20% - Accent5 2 5 2 3 3 2" xfId="12408" xr:uid="{00000000-0005-0000-0000-000013300000}"/>
    <cellStyle name="20% - Accent5 2 5 2 3 4" xfId="12409" xr:uid="{00000000-0005-0000-0000-000014300000}"/>
    <cellStyle name="20% - Accent5 2 5 2 3 5" xfId="12410" xr:uid="{00000000-0005-0000-0000-000015300000}"/>
    <cellStyle name="20% - Accent5 2 5 2 4" xfId="12411" xr:uid="{00000000-0005-0000-0000-000016300000}"/>
    <cellStyle name="20% - Accent5 2 5 2 4 2" xfId="12412" xr:uid="{00000000-0005-0000-0000-000017300000}"/>
    <cellStyle name="20% - Accent5 2 5 2 4 2 2" xfId="12413" xr:uid="{00000000-0005-0000-0000-000018300000}"/>
    <cellStyle name="20% - Accent5 2 5 2 4 3" xfId="12414" xr:uid="{00000000-0005-0000-0000-000019300000}"/>
    <cellStyle name="20% - Accent5 2 5 2 5" xfId="12415" xr:uid="{00000000-0005-0000-0000-00001A300000}"/>
    <cellStyle name="20% - Accent5 2 5 2 5 2" xfId="12416" xr:uid="{00000000-0005-0000-0000-00001B300000}"/>
    <cellStyle name="20% - Accent5 2 5 2 6" xfId="12417" xr:uid="{00000000-0005-0000-0000-00001C300000}"/>
    <cellStyle name="20% - Accent5 2 5 2 7" xfId="12418" xr:uid="{00000000-0005-0000-0000-00001D300000}"/>
    <cellStyle name="20% - Accent5 2 5 3" xfId="12419" xr:uid="{00000000-0005-0000-0000-00001E300000}"/>
    <cellStyle name="20% - Accent5 2 5 3 2" xfId="12420" xr:uid="{00000000-0005-0000-0000-00001F300000}"/>
    <cellStyle name="20% - Accent5 2 5 3 2 2" xfId="12421" xr:uid="{00000000-0005-0000-0000-000020300000}"/>
    <cellStyle name="20% - Accent5 2 5 3 2 2 2" xfId="12422" xr:uid="{00000000-0005-0000-0000-000021300000}"/>
    <cellStyle name="20% - Accent5 2 5 3 2 2 2 2" xfId="12423" xr:uid="{00000000-0005-0000-0000-000022300000}"/>
    <cellStyle name="20% - Accent5 2 5 3 2 2 2 2 2" xfId="12424" xr:uid="{00000000-0005-0000-0000-000023300000}"/>
    <cellStyle name="20% - Accent5 2 5 3 2 2 2 3" xfId="12425" xr:uid="{00000000-0005-0000-0000-000024300000}"/>
    <cellStyle name="20% - Accent5 2 5 3 2 2 3" xfId="12426" xr:uid="{00000000-0005-0000-0000-000025300000}"/>
    <cellStyle name="20% - Accent5 2 5 3 2 2 3 2" xfId="12427" xr:uid="{00000000-0005-0000-0000-000026300000}"/>
    <cellStyle name="20% - Accent5 2 5 3 2 2 4" xfId="12428" xr:uid="{00000000-0005-0000-0000-000027300000}"/>
    <cellStyle name="20% - Accent5 2 5 3 2 3" xfId="12429" xr:uid="{00000000-0005-0000-0000-000028300000}"/>
    <cellStyle name="20% - Accent5 2 5 3 2 3 2" xfId="12430" xr:uid="{00000000-0005-0000-0000-000029300000}"/>
    <cellStyle name="20% - Accent5 2 5 3 2 3 2 2" xfId="12431" xr:uid="{00000000-0005-0000-0000-00002A300000}"/>
    <cellStyle name="20% - Accent5 2 5 3 2 3 3" xfId="12432" xr:uid="{00000000-0005-0000-0000-00002B300000}"/>
    <cellStyle name="20% - Accent5 2 5 3 2 4" xfId="12433" xr:uid="{00000000-0005-0000-0000-00002C300000}"/>
    <cellStyle name="20% - Accent5 2 5 3 2 4 2" xfId="12434" xr:uid="{00000000-0005-0000-0000-00002D300000}"/>
    <cellStyle name="20% - Accent5 2 5 3 2 5" xfId="12435" xr:uid="{00000000-0005-0000-0000-00002E300000}"/>
    <cellStyle name="20% - Accent5 2 5 3 3" xfId="12436" xr:uid="{00000000-0005-0000-0000-00002F300000}"/>
    <cellStyle name="20% - Accent5 2 5 3 3 2" xfId="12437" xr:uid="{00000000-0005-0000-0000-000030300000}"/>
    <cellStyle name="20% - Accent5 2 5 3 3 2 2" xfId="12438" xr:uid="{00000000-0005-0000-0000-000031300000}"/>
    <cellStyle name="20% - Accent5 2 5 3 3 2 2 2" xfId="12439" xr:uid="{00000000-0005-0000-0000-000032300000}"/>
    <cellStyle name="20% - Accent5 2 5 3 3 2 3" xfId="12440" xr:uid="{00000000-0005-0000-0000-000033300000}"/>
    <cellStyle name="20% - Accent5 2 5 3 3 3" xfId="12441" xr:uid="{00000000-0005-0000-0000-000034300000}"/>
    <cellStyle name="20% - Accent5 2 5 3 3 3 2" xfId="12442" xr:uid="{00000000-0005-0000-0000-000035300000}"/>
    <cellStyle name="20% - Accent5 2 5 3 3 4" xfId="12443" xr:uid="{00000000-0005-0000-0000-000036300000}"/>
    <cellStyle name="20% - Accent5 2 5 3 4" xfId="12444" xr:uid="{00000000-0005-0000-0000-000037300000}"/>
    <cellStyle name="20% - Accent5 2 5 3 4 2" xfId="12445" xr:uid="{00000000-0005-0000-0000-000038300000}"/>
    <cellStyle name="20% - Accent5 2 5 3 4 2 2" xfId="12446" xr:uid="{00000000-0005-0000-0000-000039300000}"/>
    <cellStyle name="20% - Accent5 2 5 3 4 3" xfId="12447" xr:uid="{00000000-0005-0000-0000-00003A300000}"/>
    <cellStyle name="20% - Accent5 2 5 3 5" xfId="12448" xr:uid="{00000000-0005-0000-0000-00003B300000}"/>
    <cellStyle name="20% - Accent5 2 5 3 5 2" xfId="12449" xr:uid="{00000000-0005-0000-0000-00003C300000}"/>
    <cellStyle name="20% - Accent5 2 5 3 6" xfId="12450" xr:uid="{00000000-0005-0000-0000-00003D300000}"/>
    <cellStyle name="20% - Accent5 2 5 3 7" xfId="12451" xr:uid="{00000000-0005-0000-0000-00003E300000}"/>
    <cellStyle name="20% - Accent5 2 5 4" xfId="12452" xr:uid="{00000000-0005-0000-0000-00003F300000}"/>
    <cellStyle name="20% - Accent5 2 5 4 2" xfId="12453" xr:uid="{00000000-0005-0000-0000-000040300000}"/>
    <cellStyle name="20% - Accent5 2 5 4 2 2" xfId="12454" xr:uid="{00000000-0005-0000-0000-000041300000}"/>
    <cellStyle name="20% - Accent5 2 5 4 2 2 2" xfId="12455" xr:uid="{00000000-0005-0000-0000-000042300000}"/>
    <cellStyle name="20% - Accent5 2 5 4 2 2 2 2" xfId="12456" xr:uid="{00000000-0005-0000-0000-000043300000}"/>
    <cellStyle name="20% - Accent5 2 5 4 2 2 3" xfId="12457" xr:uid="{00000000-0005-0000-0000-000044300000}"/>
    <cellStyle name="20% - Accent5 2 5 4 2 3" xfId="12458" xr:uid="{00000000-0005-0000-0000-000045300000}"/>
    <cellStyle name="20% - Accent5 2 5 4 2 3 2" xfId="12459" xr:uid="{00000000-0005-0000-0000-000046300000}"/>
    <cellStyle name="20% - Accent5 2 5 4 2 4" xfId="12460" xr:uid="{00000000-0005-0000-0000-000047300000}"/>
    <cellStyle name="20% - Accent5 2 5 4 3" xfId="12461" xr:uid="{00000000-0005-0000-0000-000048300000}"/>
    <cellStyle name="20% - Accent5 2 5 4 3 2" xfId="12462" xr:uid="{00000000-0005-0000-0000-000049300000}"/>
    <cellStyle name="20% - Accent5 2 5 4 3 2 2" xfId="12463" xr:uid="{00000000-0005-0000-0000-00004A300000}"/>
    <cellStyle name="20% - Accent5 2 5 4 3 3" xfId="12464" xr:uid="{00000000-0005-0000-0000-00004B300000}"/>
    <cellStyle name="20% - Accent5 2 5 4 4" xfId="12465" xr:uid="{00000000-0005-0000-0000-00004C300000}"/>
    <cellStyle name="20% - Accent5 2 5 4 4 2" xfId="12466" xr:uid="{00000000-0005-0000-0000-00004D300000}"/>
    <cellStyle name="20% - Accent5 2 5 4 5" xfId="12467" xr:uid="{00000000-0005-0000-0000-00004E300000}"/>
    <cellStyle name="20% - Accent5 2 5 4 6" xfId="12468" xr:uid="{00000000-0005-0000-0000-00004F300000}"/>
    <cellStyle name="20% - Accent5 2 5 5" xfId="12469" xr:uid="{00000000-0005-0000-0000-000050300000}"/>
    <cellStyle name="20% - Accent5 2 5 5 2" xfId="12470" xr:uid="{00000000-0005-0000-0000-000051300000}"/>
    <cellStyle name="20% - Accent5 2 5 5 2 2" xfId="12471" xr:uid="{00000000-0005-0000-0000-000052300000}"/>
    <cellStyle name="20% - Accent5 2 5 5 2 2 2" xfId="12472" xr:uid="{00000000-0005-0000-0000-000053300000}"/>
    <cellStyle name="20% - Accent5 2 5 5 2 3" xfId="12473" xr:uid="{00000000-0005-0000-0000-000054300000}"/>
    <cellStyle name="20% - Accent5 2 5 5 3" xfId="12474" xr:uid="{00000000-0005-0000-0000-000055300000}"/>
    <cellStyle name="20% - Accent5 2 5 5 3 2" xfId="12475" xr:uid="{00000000-0005-0000-0000-000056300000}"/>
    <cellStyle name="20% - Accent5 2 5 5 4" xfId="12476" xr:uid="{00000000-0005-0000-0000-000057300000}"/>
    <cellStyle name="20% - Accent5 2 5 5 5" xfId="12477" xr:uid="{00000000-0005-0000-0000-000058300000}"/>
    <cellStyle name="20% - Accent5 2 5 6" xfId="12478" xr:uid="{00000000-0005-0000-0000-000059300000}"/>
    <cellStyle name="20% - Accent5 2 5 6 2" xfId="12479" xr:uid="{00000000-0005-0000-0000-00005A300000}"/>
    <cellStyle name="20% - Accent5 2 5 6 2 2" xfId="12480" xr:uid="{00000000-0005-0000-0000-00005B300000}"/>
    <cellStyle name="20% - Accent5 2 5 6 3" xfId="12481" xr:uid="{00000000-0005-0000-0000-00005C300000}"/>
    <cellStyle name="20% - Accent5 2 5 7" xfId="12482" xr:uid="{00000000-0005-0000-0000-00005D300000}"/>
    <cellStyle name="20% - Accent5 2 5 7 2" xfId="12483" xr:uid="{00000000-0005-0000-0000-00005E300000}"/>
    <cellStyle name="20% - Accent5 2 5 8" xfId="12484" xr:uid="{00000000-0005-0000-0000-00005F300000}"/>
    <cellStyle name="20% - Accent5 2 5 9" xfId="12485" xr:uid="{00000000-0005-0000-0000-000060300000}"/>
    <cellStyle name="20% - Accent5 2 6" xfId="12486" xr:uid="{00000000-0005-0000-0000-000061300000}"/>
    <cellStyle name="20% - Accent5 2 6 2" xfId="12487" xr:uid="{00000000-0005-0000-0000-000062300000}"/>
    <cellStyle name="20% - Accent5 2 6 2 2" xfId="12488" xr:uid="{00000000-0005-0000-0000-000063300000}"/>
    <cellStyle name="20% - Accent5 2 6 2 2 2" xfId="12489" xr:uid="{00000000-0005-0000-0000-000064300000}"/>
    <cellStyle name="20% - Accent5 2 6 2 2 2 2" xfId="12490" xr:uid="{00000000-0005-0000-0000-000065300000}"/>
    <cellStyle name="20% - Accent5 2 6 2 2 2 2 2" xfId="12491" xr:uid="{00000000-0005-0000-0000-000066300000}"/>
    <cellStyle name="20% - Accent5 2 6 2 2 2 2 2 2" xfId="12492" xr:uid="{00000000-0005-0000-0000-000067300000}"/>
    <cellStyle name="20% - Accent5 2 6 2 2 2 2 3" xfId="12493" xr:uid="{00000000-0005-0000-0000-000068300000}"/>
    <cellStyle name="20% - Accent5 2 6 2 2 2 3" xfId="12494" xr:uid="{00000000-0005-0000-0000-000069300000}"/>
    <cellStyle name="20% - Accent5 2 6 2 2 2 3 2" xfId="12495" xr:uid="{00000000-0005-0000-0000-00006A300000}"/>
    <cellStyle name="20% - Accent5 2 6 2 2 2 4" xfId="12496" xr:uid="{00000000-0005-0000-0000-00006B300000}"/>
    <cellStyle name="20% - Accent5 2 6 2 2 3" xfId="12497" xr:uid="{00000000-0005-0000-0000-00006C300000}"/>
    <cellStyle name="20% - Accent5 2 6 2 2 3 2" xfId="12498" xr:uid="{00000000-0005-0000-0000-00006D300000}"/>
    <cellStyle name="20% - Accent5 2 6 2 2 3 2 2" xfId="12499" xr:uid="{00000000-0005-0000-0000-00006E300000}"/>
    <cellStyle name="20% - Accent5 2 6 2 2 3 3" xfId="12500" xr:uid="{00000000-0005-0000-0000-00006F300000}"/>
    <cellStyle name="20% - Accent5 2 6 2 2 4" xfId="12501" xr:uid="{00000000-0005-0000-0000-000070300000}"/>
    <cellStyle name="20% - Accent5 2 6 2 2 4 2" xfId="12502" xr:uid="{00000000-0005-0000-0000-000071300000}"/>
    <cellStyle name="20% - Accent5 2 6 2 2 5" xfId="12503" xr:uid="{00000000-0005-0000-0000-000072300000}"/>
    <cellStyle name="20% - Accent5 2 6 2 2 6" xfId="12504" xr:uid="{00000000-0005-0000-0000-000073300000}"/>
    <cellStyle name="20% - Accent5 2 6 2 3" xfId="12505" xr:uid="{00000000-0005-0000-0000-000074300000}"/>
    <cellStyle name="20% - Accent5 2 6 2 3 2" xfId="12506" xr:uid="{00000000-0005-0000-0000-000075300000}"/>
    <cellStyle name="20% - Accent5 2 6 2 3 2 2" xfId="12507" xr:uid="{00000000-0005-0000-0000-000076300000}"/>
    <cellStyle name="20% - Accent5 2 6 2 3 2 2 2" xfId="12508" xr:uid="{00000000-0005-0000-0000-000077300000}"/>
    <cellStyle name="20% - Accent5 2 6 2 3 2 3" xfId="12509" xr:uid="{00000000-0005-0000-0000-000078300000}"/>
    <cellStyle name="20% - Accent5 2 6 2 3 3" xfId="12510" xr:uid="{00000000-0005-0000-0000-000079300000}"/>
    <cellStyle name="20% - Accent5 2 6 2 3 3 2" xfId="12511" xr:uid="{00000000-0005-0000-0000-00007A300000}"/>
    <cellStyle name="20% - Accent5 2 6 2 3 4" xfId="12512" xr:uid="{00000000-0005-0000-0000-00007B300000}"/>
    <cellStyle name="20% - Accent5 2 6 2 4" xfId="12513" xr:uid="{00000000-0005-0000-0000-00007C300000}"/>
    <cellStyle name="20% - Accent5 2 6 2 4 2" xfId="12514" xr:uid="{00000000-0005-0000-0000-00007D300000}"/>
    <cellStyle name="20% - Accent5 2 6 2 4 2 2" xfId="12515" xr:uid="{00000000-0005-0000-0000-00007E300000}"/>
    <cellStyle name="20% - Accent5 2 6 2 4 3" xfId="12516" xr:uid="{00000000-0005-0000-0000-00007F300000}"/>
    <cellStyle name="20% - Accent5 2 6 2 5" xfId="12517" xr:uid="{00000000-0005-0000-0000-000080300000}"/>
    <cellStyle name="20% - Accent5 2 6 2 5 2" xfId="12518" xr:uid="{00000000-0005-0000-0000-000081300000}"/>
    <cellStyle name="20% - Accent5 2 6 2 6" xfId="12519" xr:uid="{00000000-0005-0000-0000-000082300000}"/>
    <cellStyle name="20% - Accent5 2 6 2 7" xfId="12520" xr:uid="{00000000-0005-0000-0000-000083300000}"/>
    <cellStyle name="20% - Accent5 2 6 3" xfId="12521" xr:uid="{00000000-0005-0000-0000-000084300000}"/>
    <cellStyle name="20% - Accent5 2 6 3 2" xfId="12522" xr:uid="{00000000-0005-0000-0000-000085300000}"/>
    <cellStyle name="20% - Accent5 2 6 3 2 2" xfId="12523" xr:uid="{00000000-0005-0000-0000-000086300000}"/>
    <cellStyle name="20% - Accent5 2 6 3 2 2 2" xfId="12524" xr:uid="{00000000-0005-0000-0000-000087300000}"/>
    <cellStyle name="20% - Accent5 2 6 3 2 2 2 2" xfId="12525" xr:uid="{00000000-0005-0000-0000-000088300000}"/>
    <cellStyle name="20% - Accent5 2 6 3 2 2 2 2 2" xfId="12526" xr:uid="{00000000-0005-0000-0000-000089300000}"/>
    <cellStyle name="20% - Accent5 2 6 3 2 2 2 3" xfId="12527" xr:uid="{00000000-0005-0000-0000-00008A300000}"/>
    <cellStyle name="20% - Accent5 2 6 3 2 2 3" xfId="12528" xr:uid="{00000000-0005-0000-0000-00008B300000}"/>
    <cellStyle name="20% - Accent5 2 6 3 2 2 3 2" xfId="12529" xr:uid="{00000000-0005-0000-0000-00008C300000}"/>
    <cellStyle name="20% - Accent5 2 6 3 2 2 4" xfId="12530" xr:uid="{00000000-0005-0000-0000-00008D300000}"/>
    <cellStyle name="20% - Accent5 2 6 3 2 3" xfId="12531" xr:uid="{00000000-0005-0000-0000-00008E300000}"/>
    <cellStyle name="20% - Accent5 2 6 3 2 3 2" xfId="12532" xr:uid="{00000000-0005-0000-0000-00008F300000}"/>
    <cellStyle name="20% - Accent5 2 6 3 2 3 2 2" xfId="12533" xr:uid="{00000000-0005-0000-0000-000090300000}"/>
    <cellStyle name="20% - Accent5 2 6 3 2 3 3" xfId="12534" xr:uid="{00000000-0005-0000-0000-000091300000}"/>
    <cellStyle name="20% - Accent5 2 6 3 2 4" xfId="12535" xr:uid="{00000000-0005-0000-0000-000092300000}"/>
    <cellStyle name="20% - Accent5 2 6 3 2 4 2" xfId="12536" xr:uid="{00000000-0005-0000-0000-000093300000}"/>
    <cellStyle name="20% - Accent5 2 6 3 2 5" xfId="12537" xr:uid="{00000000-0005-0000-0000-000094300000}"/>
    <cellStyle name="20% - Accent5 2 6 3 3" xfId="12538" xr:uid="{00000000-0005-0000-0000-000095300000}"/>
    <cellStyle name="20% - Accent5 2 6 3 3 2" xfId="12539" xr:uid="{00000000-0005-0000-0000-000096300000}"/>
    <cellStyle name="20% - Accent5 2 6 3 3 2 2" xfId="12540" xr:uid="{00000000-0005-0000-0000-000097300000}"/>
    <cellStyle name="20% - Accent5 2 6 3 3 2 2 2" xfId="12541" xr:uid="{00000000-0005-0000-0000-000098300000}"/>
    <cellStyle name="20% - Accent5 2 6 3 3 2 3" xfId="12542" xr:uid="{00000000-0005-0000-0000-000099300000}"/>
    <cellStyle name="20% - Accent5 2 6 3 3 3" xfId="12543" xr:uid="{00000000-0005-0000-0000-00009A300000}"/>
    <cellStyle name="20% - Accent5 2 6 3 3 3 2" xfId="12544" xr:uid="{00000000-0005-0000-0000-00009B300000}"/>
    <cellStyle name="20% - Accent5 2 6 3 3 4" xfId="12545" xr:uid="{00000000-0005-0000-0000-00009C300000}"/>
    <cellStyle name="20% - Accent5 2 6 3 4" xfId="12546" xr:uid="{00000000-0005-0000-0000-00009D300000}"/>
    <cellStyle name="20% - Accent5 2 6 3 4 2" xfId="12547" xr:uid="{00000000-0005-0000-0000-00009E300000}"/>
    <cellStyle name="20% - Accent5 2 6 3 4 2 2" xfId="12548" xr:uid="{00000000-0005-0000-0000-00009F300000}"/>
    <cellStyle name="20% - Accent5 2 6 3 4 3" xfId="12549" xr:uid="{00000000-0005-0000-0000-0000A0300000}"/>
    <cellStyle name="20% - Accent5 2 6 3 5" xfId="12550" xr:uid="{00000000-0005-0000-0000-0000A1300000}"/>
    <cellStyle name="20% - Accent5 2 6 3 5 2" xfId="12551" xr:uid="{00000000-0005-0000-0000-0000A2300000}"/>
    <cellStyle name="20% - Accent5 2 6 3 6" xfId="12552" xr:uid="{00000000-0005-0000-0000-0000A3300000}"/>
    <cellStyle name="20% - Accent5 2 6 3 7" xfId="12553" xr:uid="{00000000-0005-0000-0000-0000A4300000}"/>
    <cellStyle name="20% - Accent5 2 6 4" xfId="12554" xr:uid="{00000000-0005-0000-0000-0000A5300000}"/>
    <cellStyle name="20% - Accent5 2 6 4 2" xfId="12555" xr:uid="{00000000-0005-0000-0000-0000A6300000}"/>
    <cellStyle name="20% - Accent5 2 6 4 2 2" xfId="12556" xr:uid="{00000000-0005-0000-0000-0000A7300000}"/>
    <cellStyle name="20% - Accent5 2 6 4 2 2 2" xfId="12557" xr:uid="{00000000-0005-0000-0000-0000A8300000}"/>
    <cellStyle name="20% - Accent5 2 6 4 2 2 2 2" xfId="12558" xr:uid="{00000000-0005-0000-0000-0000A9300000}"/>
    <cellStyle name="20% - Accent5 2 6 4 2 2 3" xfId="12559" xr:uid="{00000000-0005-0000-0000-0000AA300000}"/>
    <cellStyle name="20% - Accent5 2 6 4 2 3" xfId="12560" xr:uid="{00000000-0005-0000-0000-0000AB300000}"/>
    <cellStyle name="20% - Accent5 2 6 4 2 3 2" xfId="12561" xr:uid="{00000000-0005-0000-0000-0000AC300000}"/>
    <cellStyle name="20% - Accent5 2 6 4 2 4" xfId="12562" xr:uid="{00000000-0005-0000-0000-0000AD300000}"/>
    <cellStyle name="20% - Accent5 2 6 4 3" xfId="12563" xr:uid="{00000000-0005-0000-0000-0000AE300000}"/>
    <cellStyle name="20% - Accent5 2 6 4 3 2" xfId="12564" xr:uid="{00000000-0005-0000-0000-0000AF300000}"/>
    <cellStyle name="20% - Accent5 2 6 4 3 2 2" xfId="12565" xr:uid="{00000000-0005-0000-0000-0000B0300000}"/>
    <cellStyle name="20% - Accent5 2 6 4 3 3" xfId="12566" xr:uid="{00000000-0005-0000-0000-0000B1300000}"/>
    <cellStyle name="20% - Accent5 2 6 4 4" xfId="12567" xr:uid="{00000000-0005-0000-0000-0000B2300000}"/>
    <cellStyle name="20% - Accent5 2 6 4 4 2" xfId="12568" xr:uid="{00000000-0005-0000-0000-0000B3300000}"/>
    <cellStyle name="20% - Accent5 2 6 4 5" xfId="12569" xr:uid="{00000000-0005-0000-0000-0000B4300000}"/>
    <cellStyle name="20% - Accent5 2 6 5" xfId="12570" xr:uid="{00000000-0005-0000-0000-0000B5300000}"/>
    <cellStyle name="20% - Accent5 2 6 5 2" xfId="12571" xr:uid="{00000000-0005-0000-0000-0000B6300000}"/>
    <cellStyle name="20% - Accent5 2 6 5 2 2" xfId="12572" xr:uid="{00000000-0005-0000-0000-0000B7300000}"/>
    <cellStyle name="20% - Accent5 2 6 5 2 2 2" xfId="12573" xr:uid="{00000000-0005-0000-0000-0000B8300000}"/>
    <cellStyle name="20% - Accent5 2 6 5 2 3" xfId="12574" xr:uid="{00000000-0005-0000-0000-0000B9300000}"/>
    <cellStyle name="20% - Accent5 2 6 5 3" xfId="12575" xr:uid="{00000000-0005-0000-0000-0000BA300000}"/>
    <cellStyle name="20% - Accent5 2 6 5 3 2" xfId="12576" xr:uid="{00000000-0005-0000-0000-0000BB300000}"/>
    <cellStyle name="20% - Accent5 2 6 5 4" xfId="12577" xr:uid="{00000000-0005-0000-0000-0000BC300000}"/>
    <cellStyle name="20% - Accent5 2 6 6" xfId="12578" xr:uid="{00000000-0005-0000-0000-0000BD300000}"/>
    <cellStyle name="20% - Accent5 2 6 6 2" xfId="12579" xr:uid="{00000000-0005-0000-0000-0000BE300000}"/>
    <cellStyle name="20% - Accent5 2 6 6 2 2" xfId="12580" xr:uid="{00000000-0005-0000-0000-0000BF300000}"/>
    <cellStyle name="20% - Accent5 2 6 6 3" xfId="12581" xr:uid="{00000000-0005-0000-0000-0000C0300000}"/>
    <cellStyle name="20% - Accent5 2 6 7" xfId="12582" xr:uid="{00000000-0005-0000-0000-0000C1300000}"/>
    <cellStyle name="20% - Accent5 2 6 7 2" xfId="12583" xr:uid="{00000000-0005-0000-0000-0000C2300000}"/>
    <cellStyle name="20% - Accent5 2 6 8" xfId="12584" xr:uid="{00000000-0005-0000-0000-0000C3300000}"/>
    <cellStyle name="20% - Accent5 2 6 9" xfId="12585" xr:uid="{00000000-0005-0000-0000-0000C4300000}"/>
    <cellStyle name="20% - Accent5 2 7" xfId="12586" xr:uid="{00000000-0005-0000-0000-0000C5300000}"/>
    <cellStyle name="20% - Accent5 2 7 2" xfId="12587" xr:uid="{00000000-0005-0000-0000-0000C6300000}"/>
    <cellStyle name="20% - Accent5 2 7 2 2" xfId="12588" xr:uid="{00000000-0005-0000-0000-0000C7300000}"/>
    <cellStyle name="20% - Accent5 2 7 2 2 2" xfId="12589" xr:uid="{00000000-0005-0000-0000-0000C8300000}"/>
    <cellStyle name="20% - Accent5 2 7 2 2 2 2" xfId="12590" xr:uid="{00000000-0005-0000-0000-0000C9300000}"/>
    <cellStyle name="20% - Accent5 2 7 2 2 2 2 2" xfId="12591" xr:uid="{00000000-0005-0000-0000-0000CA300000}"/>
    <cellStyle name="20% - Accent5 2 7 2 2 2 3" xfId="12592" xr:uid="{00000000-0005-0000-0000-0000CB300000}"/>
    <cellStyle name="20% - Accent5 2 7 2 2 3" xfId="12593" xr:uid="{00000000-0005-0000-0000-0000CC300000}"/>
    <cellStyle name="20% - Accent5 2 7 2 2 3 2" xfId="12594" xr:uid="{00000000-0005-0000-0000-0000CD300000}"/>
    <cellStyle name="20% - Accent5 2 7 2 2 4" xfId="12595" xr:uid="{00000000-0005-0000-0000-0000CE300000}"/>
    <cellStyle name="20% - Accent5 2 7 2 2 5" xfId="12596" xr:uid="{00000000-0005-0000-0000-0000CF300000}"/>
    <cellStyle name="20% - Accent5 2 7 2 3" xfId="12597" xr:uid="{00000000-0005-0000-0000-0000D0300000}"/>
    <cellStyle name="20% - Accent5 2 7 2 3 2" xfId="12598" xr:uid="{00000000-0005-0000-0000-0000D1300000}"/>
    <cellStyle name="20% - Accent5 2 7 2 3 2 2" xfId="12599" xr:uid="{00000000-0005-0000-0000-0000D2300000}"/>
    <cellStyle name="20% - Accent5 2 7 2 3 3" xfId="12600" xr:uid="{00000000-0005-0000-0000-0000D3300000}"/>
    <cellStyle name="20% - Accent5 2 7 2 4" xfId="12601" xr:uid="{00000000-0005-0000-0000-0000D4300000}"/>
    <cellStyle name="20% - Accent5 2 7 2 4 2" xfId="12602" xr:uid="{00000000-0005-0000-0000-0000D5300000}"/>
    <cellStyle name="20% - Accent5 2 7 2 5" xfId="12603" xr:uid="{00000000-0005-0000-0000-0000D6300000}"/>
    <cellStyle name="20% - Accent5 2 7 2 6" xfId="12604" xr:uid="{00000000-0005-0000-0000-0000D7300000}"/>
    <cellStyle name="20% - Accent5 2 7 3" xfId="12605" xr:uid="{00000000-0005-0000-0000-0000D8300000}"/>
    <cellStyle name="20% - Accent5 2 7 3 2" xfId="12606" xr:uid="{00000000-0005-0000-0000-0000D9300000}"/>
    <cellStyle name="20% - Accent5 2 7 3 2 2" xfId="12607" xr:uid="{00000000-0005-0000-0000-0000DA300000}"/>
    <cellStyle name="20% - Accent5 2 7 3 2 2 2" xfId="12608" xr:uid="{00000000-0005-0000-0000-0000DB300000}"/>
    <cellStyle name="20% - Accent5 2 7 3 2 3" xfId="12609" xr:uid="{00000000-0005-0000-0000-0000DC300000}"/>
    <cellStyle name="20% - Accent5 2 7 3 3" xfId="12610" xr:uid="{00000000-0005-0000-0000-0000DD300000}"/>
    <cellStyle name="20% - Accent5 2 7 3 3 2" xfId="12611" xr:uid="{00000000-0005-0000-0000-0000DE300000}"/>
    <cellStyle name="20% - Accent5 2 7 3 4" xfId="12612" xr:uid="{00000000-0005-0000-0000-0000DF300000}"/>
    <cellStyle name="20% - Accent5 2 7 3 5" xfId="12613" xr:uid="{00000000-0005-0000-0000-0000E0300000}"/>
    <cellStyle name="20% - Accent5 2 7 4" xfId="12614" xr:uid="{00000000-0005-0000-0000-0000E1300000}"/>
    <cellStyle name="20% - Accent5 2 7 4 2" xfId="12615" xr:uid="{00000000-0005-0000-0000-0000E2300000}"/>
    <cellStyle name="20% - Accent5 2 7 4 2 2" xfId="12616" xr:uid="{00000000-0005-0000-0000-0000E3300000}"/>
    <cellStyle name="20% - Accent5 2 7 4 3" xfId="12617" xr:uid="{00000000-0005-0000-0000-0000E4300000}"/>
    <cellStyle name="20% - Accent5 2 7 5" xfId="12618" xr:uid="{00000000-0005-0000-0000-0000E5300000}"/>
    <cellStyle name="20% - Accent5 2 7 5 2" xfId="12619" xr:uid="{00000000-0005-0000-0000-0000E6300000}"/>
    <cellStyle name="20% - Accent5 2 7 6" xfId="12620" xr:uid="{00000000-0005-0000-0000-0000E7300000}"/>
    <cellStyle name="20% - Accent5 2 7 7" xfId="12621" xr:uid="{00000000-0005-0000-0000-0000E8300000}"/>
    <cellStyle name="20% - Accent5 2 8" xfId="12622" xr:uid="{00000000-0005-0000-0000-0000E9300000}"/>
    <cellStyle name="20% - Accent5 2 8 2" xfId="12623" xr:uid="{00000000-0005-0000-0000-0000EA300000}"/>
    <cellStyle name="20% - Accent5 2 8 2 2" xfId="12624" xr:uid="{00000000-0005-0000-0000-0000EB300000}"/>
    <cellStyle name="20% - Accent5 2 8 2 2 2" xfId="12625" xr:uid="{00000000-0005-0000-0000-0000EC300000}"/>
    <cellStyle name="20% - Accent5 2 8 2 2 2 2" xfId="12626" xr:uid="{00000000-0005-0000-0000-0000ED300000}"/>
    <cellStyle name="20% - Accent5 2 8 2 2 2 2 2" xfId="12627" xr:uid="{00000000-0005-0000-0000-0000EE300000}"/>
    <cellStyle name="20% - Accent5 2 8 2 2 2 3" xfId="12628" xr:uid="{00000000-0005-0000-0000-0000EF300000}"/>
    <cellStyle name="20% - Accent5 2 8 2 2 3" xfId="12629" xr:uid="{00000000-0005-0000-0000-0000F0300000}"/>
    <cellStyle name="20% - Accent5 2 8 2 2 3 2" xfId="12630" xr:uid="{00000000-0005-0000-0000-0000F1300000}"/>
    <cellStyle name="20% - Accent5 2 8 2 2 4" xfId="12631" xr:uid="{00000000-0005-0000-0000-0000F2300000}"/>
    <cellStyle name="20% - Accent5 2 8 2 3" xfId="12632" xr:uid="{00000000-0005-0000-0000-0000F3300000}"/>
    <cellStyle name="20% - Accent5 2 8 2 3 2" xfId="12633" xr:uid="{00000000-0005-0000-0000-0000F4300000}"/>
    <cellStyle name="20% - Accent5 2 8 2 3 2 2" xfId="12634" xr:uid="{00000000-0005-0000-0000-0000F5300000}"/>
    <cellStyle name="20% - Accent5 2 8 2 3 3" xfId="12635" xr:uid="{00000000-0005-0000-0000-0000F6300000}"/>
    <cellStyle name="20% - Accent5 2 8 2 4" xfId="12636" xr:uid="{00000000-0005-0000-0000-0000F7300000}"/>
    <cellStyle name="20% - Accent5 2 8 2 4 2" xfId="12637" xr:uid="{00000000-0005-0000-0000-0000F8300000}"/>
    <cellStyle name="20% - Accent5 2 8 2 5" xfId="12638" xr:uid="{00000000-0005-0000-0000-0000F9300000}"/>
    <cellStyle name="20% - Accent5 2 8 2 6" xfId="12639" xr:uid="{00000000-0005-0000-0000-0000FA300000}"/>
    <cellStyle name="20% - Accent5 2 8 3" xfId="12640" xr:uid="{00000000-0005-0000-0000-0000FB300000}"/>
    <cellStyle name="20% - Accent5 2 8 3 2" xfId="12641" xr:uid="{00000000-0005-0000-0000-0000FC300000}"/>
    <cellStyle name="20% - Accent5 2 8 3 2 2" xfId="12642" xr:uid="{00000000-0005-0000-0000-0000FD300000}"/>
    <cellStyle name="20% - Accent5 2 8 3 2 2 2" xfId="12643" xr:uid="{00000000-0005-0000-0000-0000FE300000}"/>
    <cellStyle name="20% - Accent5 2 8 3 2 3" xfId="12644" xr:uid="{00000000-0005-0000-0000-0000FF300000}"/>
    <cellStyle name="20% - Accent5 2 8 3 3" xfId="12645" xr:uid="{00000000-0005-0000-0000-000000310000}"/>
    <cellStyle name="20% - Accent5 2 8 3 3 2" xfId="12646" xr:uid="{00000000-0005-0000-0000-000001310000}"/>
    <cellStyle name="20% - Accent5 2 8 3 4" xfId="12647" xr:uid="{00000000-0005-0000-0000-000002310000}"/>
    <cellStyle name="20% - Accent5 2 8 4" xfId="12648" xr:uid="{00000000-0005-0000-0000-000003310000}"/>
    <cellStyle name="20% - Accent5 2 8 4 2" xfId="12649" xr:uid="{00000000-0005-0000-0000-000004310000}"/>
    <cellStyle name="20% - Accent5 2 8 4 2 2" xfId="12650" xr:uid="{00000000-0005-0000-0000-000005310000}"/>
    <cellStyle name="20% - Accent5 2 8 4 3" xfId="12651" xr:uid="{00000000-0005-0000-0000-000006310000}"/>
    <cellStyle name="20% - Accent5 2 8 5" xfId="12652" xr:uid="{00000000-0005-0000-0000-000007310000}"/>
    <cellStyle name="20% - Accent5 2 8 5 2" xfId="12653" xr:uid="{00000000-0005-0000-0000-000008310000}"/>
    <cellStyle name="20% - Accent5 2 8 6" xfId="12654" xr:uid="{00000000-0005-0000-0000-000009310000}"/>
    <cellStyle name="20% - Accent5 2 8 7" xfId="12655" xr:uid="{00000000-0005-0000-0000-00000A310000}"/>
    <cellStyle name="20% - Accent5 2 9" xfId="12656" xr:uid="{00000000-0005-0000-0000-00000B310000}"/>
    <cellStyle name="20% - Accent5 2 9 2" xfId="12657" xr:uid="{00000000-0005-0000-0000-00000C310000}"/>
    <cellStyle name="20% - Accent5 2 9 2 2" xfId="12658" xr:uid="{00000000-0005-0000-0000-00000D310000}"/>
    <cellStyle name="20% - Accent5 2 9 2 2 2" xfId="12659" xr:uid="{00000000-0005-0000-0000-00000E310000}"/>
    <cellStyle name="20% - Accent5 2 9 2 2 2 2" xfId="12660" xr:uid="{00000000-0005-0000-0000-00000F310000}"/>
    <cellStyle name="20% - Accent5 2 9 2 2 3" xfId="12661" xr:uid="{00000000-0005-0000-0000-000010310000}"/>
    <cellStyle name="20% - Accent5 2 9 2 3" xfId="12662" xr:uid="{00000000-0005-0000-0000-000011310000}"/>
    <cellStyle name="20% - Accent5 2 9 2 3 2" xfId="12663" xr:uid="{00000000-0005-0000-0000-000012310000}"/>
    <cellStyle name="20% - Accent5 2 9 2 4" xfId="12664" xr:uid="{00000000-0005-0000-0000-000013310000}"/>
    <cellStyle name="20% - Accent5 2 9 3" xfId="12665" xr:uid="{00000000-0005-0000-0000-000014310000}"/>
    <cellStyle name="20% - Accent5 2 9 3 2" xfId="12666" xr:uid="{00000000-0005-0000-0000-000015310000}"/>
    <cellStyle name="20% - Accent5 2 9 3 2 2" xfId="12667" xr:uid="{00000000-0005-0000-0000-000016310000}"/>
    <cellStyle name="20% - Accent5 2 9 3 3" xfId="12668" xr:uid="{00000000-0005-0000-0000-000017310000}"/>
    <cellStyle name="20% - Accent5 2 9 4" xfId="12669" xr:uid="{00000000-0005-0000-0000-000018310000}"/>
    <cellStyle name="20% - Accent5 2 9 4 2" xfId="12670" xr:uid="{00000000-0005-0000-0000-000019310000}"/>
    <cellStyle name="20% - Accent5 2 9 5" xfId="12671" xr:uid="{00000000-0005-0000-0000-00001A310000}"/>
    <cellStyle name="20% - Accent5 2 9 6" xfId="12672" xr:uid="{00000000-0005-0000-0000-00001B310000}"/>
    <cellStyle name="20% - Accent5 3" xfId="12673" xr:uid="{00000000-0005-0000-0000-00001C310000}"/>
    <cellStyle name="20% - Accent5 3 10" xfId="12674" xr:uid="{00000000-0005-0000-0000-00001D310000}"/>
    <cellStyle name="20% - Accent5 3 10 2" xfId="12675" xr:uid="{00000000-0005-0000-0000-00001E310000}"/>
    <cellStyle name="20% - Accent5 3 11" xfId="12676" xr:uid="{00000000-0005-0000-0000-00001F310000}"/>
    <cellStyle name="20% - Accent5 3 12" xfId="12677" xr:uid="{00000000-0005-0000-0000-000020310000}"/>
    <cellStyle name="20% - Accent5 3 2" xfId="12678" xr:uid="{00000000-0005-0000-0000-000021310000}"/>
    <cellStyle name="20% - Accent5 3 2 10" xfId="12679" xr:uid="{00000000-0005-0000-0000-000022310000}"/>
    <cellStyle name="20% - Accent5 3 2 11" xfId="12680" xr:uid="{00000000-0005-0000-0000-000023310000}"/>
    <cellStyle name="20% - Accent5 3 2 2" xfId="12681" xr:uid="{00000000-0005-0000-0000-000024310000}"/>
    <cellStyle name="20% - Accent5 3 2 2 2" xfId="12682" xr:uid="{00000000-0005-0000-0000-000025310000}"/>
    <cellStyle name="20% - Accent5 3 2 2 2 2" xfId="12683" xr:uid="{00000000-0005-0000-0000-000026310000}"/>
    <cellStyle name="20% - Accent5 3 2 2 2 2 2" xfId="12684" xr:uid="{00000000-0005-0000-0000-000027310000}"/>
    <cellStyle name="20% - Accent5 3 2 2 2 2 2 2" xfId="12685" xr:uid="{00000000-0005-0000-0000-000028310000}"/>
    <cellStyle name="20% - Accent5 3 2 2 2 2 2 2 2" xfId="12686" xr:uid="{00000000-0005-0000-0000-000029310000}"/>
    <cellStyle name="20% - Accent5 3 2 2 2 2 2 2 2 2" xfId="12687" xr:uid="{00000000-0005-0000-0000-00002A310000}"/>
    <cellStyle name="20% - Accent5 3 2 2 2 2 2 2 3" xfId="12688" xr:uid="{00000000-0005-0000-0000-00002B310000}"/>
    <cellStyle name="20% - Accent5 3 2 2 2 2 2 3" xfId="12689" xr:uid="{00000000-0005-0000-0000-00002C310000}"/>
    <cellStyle name="20% - Accent5 3 2 2 2 2 2 3 2" xfId="12690" xr:uid="{00000000-0005-0000-0000-00002D310000}"/>
    <cellStyle name="20% - Accent5 3 2 2 2 2 2 4" xfId="12691" xr:uid="{00000000-0005-0000-0000-00002E310000}"/>
    <cellStyle name="20% - Accent5 3 2 2 2 2 3" xfId="12692" xr:uid="{00000000-0005-0000-0000-00002F310000}"/>
    <cellStyle name="20% - Accent5 3 2 2 2 2 3 2" xfId="12693" xr:uid="{00000000-0005-0000-0000-000030310000}"/>
    <cellStyle name="20% - Accent5 3 2 2 2 2 3 2 2" xfId="12694" xr:uid="{00000000-0005-0000-0000-000031310000}"/>
    <cellStyle name="20% - Accent5 3 2 2 2 2 3 3" xfId="12695" xr:uid="{00000000-0005-0000-0000-000032310000}"/>
    <cellStyle name="20% - Accent5 3 2 2 2 2 4" xfId="12696" xr:uid="{00000000-0005-0000-0000-000033310000}"/>
    <cellStyle name="20% - Accent5 3 2 2 2 2 4 2" xfId="12697" xr:uid="{00000000-0005-0000-0000-000034310000}"/>
    <cellStyle name="20% - Accent5 3 2 2 2 2 5" xfId="12698" xr:uid="{00000000-0005-0000-0000-000035310000}"/>
    <cellStyle name="20% - Accent5 3 2 2 2 3" xfId="12699" xr:uid="{00000000-0005-0000-0000-000036310000}"/>
    <cellStyle name="20% - Accent5 3 2 2 2 3 2" xfId="12700" xr:uid="{00000000-0005-0000-0000-000037310000}"/>
    <cellStyle name="20% - Accent5 3 2 2 2 3 2 2" xfId="12701" xr:uid="{00000000-0005-0000-0000-000038310000}"/>
    <cellStyle name="20% - Accent5 3 2 2 2 3 2 2 2" xfId="12702" xr:uid="{00000000-0005-0000-0000-000039310000}"/>
    <cellStyle name="20% - Accent5 3 2 2 2 3 2 3" xfId="12703" xr:uid="{00000000-0005-0000-0000-00003A310000}"/>
    <cellStyle name="20% - Accent5 3 2 2 2 3 3" xfId="12704" xr:uid="{00000000-0005-0000-0000-00003B310000}"/>
    <cellStyle name="20% - Accent5 3 2 2 2 3 3 2" xfId="12705" xr:uid="{00000000-0005-0000-0000-00003C310000}"/>
    <cellStyle name="20% - Accent5 3 2 2 2 3 4" xfId="12706" xr:uid="{00000000-0005-0000-0000-00003D310000}"/>
    <cellStyle name="20% - Accent5 3 2 2 2 4" xfId="12707" xr:uid="{00000000-0005-0000-0000-00003E310000}"/>
    <cellStyle name="20% - Accent5 3 2 2 2 4 2" xfId="12708" xr:uid="{00000000-0005-0000-0000-00003F310000}"/>
    <cellStyle name="20% - Accent5 3 2 2 2 4 2 2" xfId="12709" xr:uid="{00000000-0005-0000-0000-000040310000}"/>
    <cellStyle name="20% - Accent5 3 2 2 2 4 3" xfId="12710" xr:uid="{00000000-0005-0000-0000-000041310000}"/>
    <cellStyle name="20% - Accent5 3 2 2 2 5" xfId="12711" xr:uid="{00000000-0005-0000-0000-000042310000}"/>
    <cellStyle name="20% - Accent5 3 2 2 2 5 2" xfId="12712" xr:uid="{00000000-0005-0000-0000-000043310000}"/>
    <cellStyle name="20% - Accent5 3 2 2 2 6" xfId="12713" xr:uid="{00000000-0005-0000-0000-000044310000}"/>
    <cellStyle name="20% - Accent5 3 2 2 3" xfId="12714" xr:uid="{00000000-0005-0000-0000-000045310000}"/>
    <cellStyle name="20% - Accent5 3 2 2 3 2" xfId="12715" xr:uid="{00000000-0005-0000-0000-000046310000}"/>
    <cellStyle name="20% - Accent5 3 2 2 3 2 2" xfId="12716" xr:uid="{00000000-0005-0000-0000-000047310000}"/>
    <cellStyle name="20% - Accent5 3 2 2 3 2 2 2" xfId="12717" xr:uid="{00000000-0005-0000-0000-000048310000}"/>
    <cellStyle name="20% - Accent5 3 2 2 3 2 2 2 2" xfId="12718" xr:uid="{00000000-0005-0000-0000-000049310000}"/>
    <cellStyle name="20% - Accent5 3 2 2 3 2 2 2 2 2" xfId="12719" xr:uid="{00000000-0005-0000-0000-00004A310000}"/>
    <cellStyle name="20% - Accent5 3 2 2 3 2 2 2 3" xfId="12720" xr:uid="{00000000-0005-0000-0000-00004B310000}"/>
    <cellStyle name="20% - Accent5 3 2 2 3 2 2 3" xfId="12721" xr:uid="{00000000-0005-0000-0000-00004C310000}"/>
    <cellStyle name="20% - Accent5 3 2 2 3 2 2 3 2" xfId="12722" xr:uid="{00000000-0005-0000-0000-00004D310000}"/>
    <cellStyle name="20% - Accent5 3 2 2 3 2 2 4" xfId="12723" xr:uid="{00000000-0005-0000-0000-00004E310000}"/>
    <cellStyle name="20% - Accent5 3 2 2 3 2 3" xfId="12724" xr:uid="{00000000-0005-0000-0000-00004F310000}"/>
    <cellStyle name="20% - Accent5 3 2 2 3 2 3 2" xfId="12725" xr:uid="{00000000-0005-0000-0000-000050310000}"/>
    <cellStyle name="20% - Accent5 3 2 2 3 2 3 2 2" xfId="12726" xr:uid="{00000000-0005-0000-0000-000051310000}"/>
    <cellStyle name="20% - Accent5 3 2 2 3 2 3 3" xfId="12727" xr:uid="{00000000-0005-0000-0000-000052310000}"/>
    <cellStyle name="20% - Accent5 3 2 2 3 2 4" xfId="12728" xr:uid="{00000000-0005-0000-0000-000053310000}"/>
    <cellStyle name="20% - Accent5 3 2 2 3 2 4 2" xfId="12729" xr:uid="{00000000-0005-0000-0000-000054310000}"/>
    <cellStyle name="20% - Accent5 3 2 2 3 2 5" xfId="12730" xr:uid="{00000000-0005-0000-0000-000055310000}"/>
    <cellStyle name="20% - Accent5 3 2 2 3 3" xfId="12731" xr:uid="{00000000-0005-0000-0000-000056310000}"/>
    <cellStyle name="20% - Accent5 3 2 2 3 3 2" xfId="12732" xr:uid="{00000000-0005-0000-0000-000057310000}"/>
    <cellStyle name="20% - Accent5 3 2 2 3 3 2 2" xfId="12733" xr:uid="{00000000-0005-0000-0000-000058310000}"/>
    <cellStyle name="20% - Accent5 3 2 2 3 3 2 2 2" xfId="12734" xr:uid="{00000000-0005-0000-0000-000059310000}"/>
    <cellStyle name="20% - Accent5 3 2 2 3 3 2 3" xfId="12735" xr:uid="{00000000-0005-0000-0000-00005A310000}"/>
    <cellStyle name="20% - Accent5 3 2 2 3 3 3" xfId="12736" xr:uid="{00000000-0005-0000-0000-00005B310000}"/>
    <cellStyle name="20% - Accent5 3 2 2 3 3 3 2" xfId="12737" xr:uid="{00000000-0005-0000-0000-00005C310000}"/>
    <cellStyle name="20% - Accent5 3 2 2 3 3 4" xfId="12738" xr:uid="{00000000-0005-0000-0000-00005D310000}"/>
    <cellStyle name="20% - Accent5 3 2 2 3 4" xfId="12739" xr:uid="{00000000-0005-0000-0000-00005E310000}"/>
    <cellStyle name="20% - Accent5 3 2 2 3 4 2" xfId="12740" xr:uid="{00000000-0005-0000-0000-00005F310000}"/>
    <cellStyle name="20% - Accent5 3 2 2 3 4 2 2" xfId="12741" xr:uid="{00000000-0005-0000-0000-000060310000}"/>
    <cellStyle name="20% - Accent5 3 2 2 3 4 3" xfId="12742" xr:uid="{00000000-0005-0000-0000-000061310000}"/>
    <cellStyle name="20% - Accent5 3 2 2 3 5" xfId="12743" xr:uid="{00000000-0005-0000-0000-000062310000}"/>
    <cellStyle name="20% - Accent5 3 2 2 3 5 2" xfId="12744" xr:uid="{00000000-0005-0000-0000-000063310000}"/>
    <cellStyle name="20% - Accent5 3 2 2 3 6" xfId="12745" xr:uid="{00000000-0005-0000-0000-000064310000}"/>
    <cellStyle name="20% - Accent5 3 2 2 4" xfId="12746" xr:uid="{00000000-0005-0000-0000-000065310000}"/>
    <cellStyle name="20% - Accent5 3 2 2 4 2" xfId="12747" xr:uid="{00000000-0005-0000-0000-000066310000}"/>
    <cellStyle name="20% - Accent5 3 2 2 4 2 2" xfId="12748" xr:uid="{00000000-0005-0000-0000-000067310000}"/>
    <cellStyle name="20% - Accent5 3 2 2 4 2 2 2" xfId="12749" xr:uid="{00000000-0005-0000-0000-000068310000}"/>
    <cellStyle name="20% - Accent5 3 2 2 4 2 2 2 2" xfId="12750" xr:uid="{00000000-0005-0000-0000-000069310000}"/>
    <cellStyle name="20% - Accent5 3 2 2 4 2 2 3" xfId="12751" xr:uid="{00000000-0005-0000-0000-00006A310000}"/>
    <cellStyle name="20% - Accent5 3 2 2 4 2 3" xfId="12752" xr:uid="{00000000-0005-0000-0000-00006B310000}"/>
    <cellStyle name="20% - Accent5 3 2 2 4 2 3 2" xfId="12753" xr:uid="{00000000-0005-0000-0000-00006C310000}"/>
    <cellStyle name="20% - Accent5 3 2 2 4 2 4" xfId="12754" xr:uid="{00000000-0005-0000-0000-00006D310000}"/>
    <cellStyle name="20% - Accent5 3 2 2 4 3" xfId="12755" xr:uid="{00000000-0005-0000-0000-00006E310000}"/>
    <cellStyle name="20% - Accent5 3 2 2 4 3 2" xfId="12756" xr:uid="{00000000-0005-0000-0000-00006F310000}"/>
    <cellStyle name="20% - Accent5 3 2 2 4 3 2 2" xfId="12757" xr:uid="{00000000-0005-0000-0000-000070310000}"/>
    <cellStyle name="20% - Accent5 3 2 2 4 3 3" xfId="12758" xr:uid="{00000000-0005-0000-0000-000071310000}"/>
    <cellStyle name="20% - Accent5 3 2 2 4 4" xfId="12759" xr:uid="{00000000-0005-0000-0000-000072310000}"/>
    <cellStyle name="20% - Accent5 3 2 2 4 4 2" xfId="12760" xr:uid="{00000000-0005-0000-0000-000073310000}"/>
    <cellStyle name="20% - Accent5 3 2 2 4 5" xfId="12761" xr:uid="{00000000-0005-0000-0000-000074310000}"/>
    <cellStyle name="20% - Accent5 3 2 2 5" xfId="12762" xr:uid="{00000000-0005-0000-0000-000075310000}"/>
    <cellStyle name="20% - Accent5 3 2 2 5 2" xfId="12763" xr:uid="{00000000-0005-0000-0000-000076310000}"/>
    <cellStyle name="20% - Accent5 3 2 2 5 2 2" xfId="12764" xr:uid="{00000000-0005-0000-0000-000077310000}"/>
    <cellStyle name="20% - Accent5 3 2 2 5 2 2 2" xfId="12765" xr:uid="{00000000-0005-0000-0000-000078310000}"/>
    <cellStyle name="20% - Accent5 3 2 2 5 2 3" xfId="12766" xr:uid="{00000000-0005-0000-0000-000079310000}"/>
    <cellStyle name="20% - Accent5 3 2 2 5 3" xfId="12767" xr:uid="{00000000-0005-0000-0000-00007A310000}"/>
    <cellStyle name="20% - Accent5 3 2 2 5 3 2" xfId="12768" xr:uid="{00000000-0005-0000-0000-00007B310000}"/>
    <cellStyle name="20% - Accent5 3 2 2 5 4" xfId="12769" xr:uid="{00000000-0005-0000-0000-00007C310000}"/>
    <cellStyle name="20% - Accent5 3 2 2 6" xfId="12770" xr:uid="{00000000-0005-0000-0000-00007D310000}"/>
    <cellStyle name="20% - Accent5 3 2 2 6 2" xfId="12771" xr:uid="{00000000-0005-0000-0000-00007E310000}"/>
    <cellStyle name="20% - Accent5 3 2 2 6 2 2" xfId="12772" xr:uid="{00000000-0005-0000-0000-00007F310000}"/>
    <cellStyle name="20% - Accent5 3 2 2 6 3" xfId="12773" xr:uid="{00000000-0005-0000-0000-000080310000}"/>
    <cellStyle name="20% - Accent5 3 2 2 7" xfId="12774" xr:uid="{00000000-0005-0000-0000-000081310000}"/>
    <cellStyle name="20% - Accent5 3 2 2 7 2" xfId="12775" xr:uid="{00000000-0005-0000-0000-000082310000}"/>
    <cellStyle name="20% - Accent5 3 2 2 8" xfId="12776" xr:uid="{00000000-0005-0000-0000-000083310000}"/>
    <cellStyle name="20% - Accent5 3 2 2 9" xfId="12777" xr:uid="{00000000-0005-0000-0000-000084310000}"/>
    <cellStyle name="20% - Accent5 3 2 3" xfId="12778" xr:uid="{00000000-0005-0000-0000-000085310000}"/>
    <cellStyle name="20% - Accent5 3 2 3 2" xfId="12779" xr:uid="{00000000-0005-0000-0000-000086310000}"/>
    <cellStyle name="20% - Accent5 3 2 3 2 2" xfId="12780" xr:uid="{00000000-0005-0000-0000-000087310000}"/>
    <cellStyle name="20% - Accent5 3 2 3 2 2 2" xfId="12781" xr:uid="{00000000-0005-0000-0000-000088310000}"/>
    <cellStyle name="20% - Accent5 3 2 3 2 2 2 2" xfId="12782" xr:uid="{00000000-0005-0000-0000-000089310000}"/>
    <cellStyle name="20% - Accent5 3 2 3 2 2 2 2 2" xfId="12783" xr:uid="{00000000-0005-0000-0000-00008A310000}"/>
    <cellStyle name="20% - Accent5 3 2 3 2 2 2 2 2 2" xfId="12784" xr:uid="{00000000-0005-0000-0000-00008B310000}"/>
    <cellStyle name="20% - Accent5 3 2 3 2 2 2 2 3" xfId="12785" xr:uid="{00000000-0005-0000-0000-00008C310000}"/>
    <cellStyle name="20% - Accent5 3 2 3 2 2 2 3" xfId="12786" xr:uid="{00000000-0005-0000-0000-00008D310000}"/>
    <cellStyle name="20% - Accent5 3 2 3 2 2 2 3 2" xfId="12787" xr:uid="{00000000-0005-0000-0000-00008E310000}"/>
    <cellStyle name="20% - Accent5 3 2 3 2 2 2 4" xfId="12788" xr:uid="{00000000-0005-0000-0000-00008F310000}"/>
    <cellStyle name="20% - Accent5 3 2 3 2 2 3" xfId="12789" xr:uid="{00000000-0005-0000-0000-000090310000}"/>
    <cellStyle name="20% - Accent5 3 2 3 2 2 3 2" xfId="12790" xr:uid="{00000000-0005-0000-0000-000091310000}"/>
    <cellStyle name="20% - Accent5 3 2 3 2 2 3 2 2" xfId="12791" xr:uid="{00000000-0005-0000-0000-000092310000}"/>
    <cellStyle name="20% - Accent5 3 2 3 2 2 3 3" xfId="12792" xr:uid="{00000000-0005-0000-0000-000093310000}"/>
    <cellStyle name="20% - Accent5 3 2 3 2 2 4" xfId="12793" xr:uid="{00000000-0005-0000-0000-000094310000}"/>
    <cellStyle name="20% - Accent5 3 2 3 2 2 4 2" xfId="12794" xr:uid="{00000000-0005-0000-0000-000095310000}"/>
    <cellStyle name="20% - Accent5 3 2 3 2 2 5" xfId="12795" xr:uid="{00000000-0005-0000-0000-000096310000}"/>
    <cellStyle name="20% - Accent5 3 2 3 2 3" xfId="12796" xr:uid="{00000000-0005-0000-0000-000097310000}"/>
    <cellStyle name="20% - Accent5 3 2 3 2 3 2" xfId="12797" xr:uid="{00000000-0005-0000-0000-000098310000}"/>
    <cellStyle name="20% - Accent5 3 2 3 2 3 2 2" xfId="12798" xr:uid="{00000000-0005-0000-0000-000099310000}"/>
    <cellStyle name="20% - Accent5 3 2 3 2 3 2 2 2" xfId="12799" xr:uid="{00000000-0005-0000-0000-00009A310000}"/>
    <cellStyle name="20% - Accent5 3 2 3 2 3 2 3" xfId="12800" xr:uid="{00000000-0005-0000-0000-00009B310000}"/>
    <cellStyle name="20% - Accent5 3 2 3 2 3 3" xfId="12801" xr:uid="{00000000-0005-0000-0000-00009C310000}"/>
    <cellStyle name="20% - Accent5 3 2 3 2 3 3 2" xfId="12802" xr:uid="{00000000-0005-0000-0000-00009D310000}"/>
    <cellStyle name="20% - Accent5 3 2 3 2 3 4" xfId="12803" xr:uid="{00000000-0005-0000-0000-00009E310000}"/>
    <cellStyle name="20% - Accent5 3 2 3 2 4" xfId="12804" xr:uid="{00000000-0005-0000-0000-00009F310000}"/>
    <cellStyle name="20% - Accent5 3 2 3 2 4 2" xfId="12805" xr:uid="{00000000-0005-0000-0000-0000A0310000}"/>
    <cellStyle name="20% - Accent5 3 2 3 2 4 2 2" xfId="12806" xr:uid="{00000000-0005-0000-0000-0000A1310000}"/>
    <cellStyle name="20% - Accent5 3 2 3 2 4 3" xfId="12807" xr:uid="{00000000-0005-0000-0000-0000A2310000}"/>
    <cellStyle name="20% - Accent5 3 2 3 2 5" xfId="12808" xr:uid="{00000000-0005-0000-0000-0000A3310000}"/>
    <cellStyle name="20% - Accent5 3 2 3 2 5 2" xfId="12809" xr:uid="{00000000-0005-0000-0000-0000A4310000}"/>
    <cellStyle name="20% - Accent5 3 2 3 2 6" xfId="12810" xr:uid="{00000000-0005-0000-0000-0000A5310000}"/>
    <cellStyle name="20% - Accent5 3 2 3 2 7" xfId="12811" xr:uid="{00000000-0005-0000-0000-0000A6310000}"/>
    <cellStyle name="20% - Accent5 3 2 3 3" xfId="12812" xr:uid="{00000000-0005-0000-0000-0000A7310000}"/>
    <cellStyle name="20% - Accent5 3 2 3 3 2" xfId="12813" xr:uid="{00000000-0005-0000-0000-0000A8310000}"/>
    <cellStyle name="20% - Accent5 3 2 3 3 2 2" xfId="12814" xr:uid="{00000000-0005-0000-0000-0000A9310000}"/>
    <cellStyle name="20% - Accent5 3 2 3 3 2 2 2" xfId="12815" xr:uid="{00000000-0005-0000-0000-0000AA310000}"/>
    <cellStyle name="20% - Accent5 3 2 3 3 2 2 2 2" xfId="12816" xr:uid="{00000000-0005-0000-0000-0000AB310000}"/>
    <cellStyle name="20% - Accent5 3 2 3 3 2 2 2 2 2" xfId="12817" xr:uid="{00000000-0005-0000-0000-0000AC310000}"/>
    <cellStyle name="20% - Accent5 3 2 3 3 2 2 2 3" xfId="12818" xr:uid="{00000000-0005-0000-0000-0000AD310000}"/>
    <cellStyle name="20% - Accent5 3 2 3 3 2 2 3" xfId="12819" xr:uid="{00000000-0005-0000-0000-0000AE310000}"/>
    <cellStyle name="20% - Accent5 3 2 3 3 2 2 3 2" xfId="12820" xr:uid="{00000000-0005-0000-0000-0000AF310000}"/>
    <cellStyle name="20% - Accent5 3 2 3 3 2 2 4" xfId="12821" xr:uid="{00000000-0005-0000-0000-0000B0310000}"/>
    <cellStyle name="20% - Accent5 3 2 3 3 2 3" xfId="12822" xr:uid="{00000000-0005-0000-0000-0000B1310000}"/>
    <cellStyle name="20% - Accent5 3 2 3 3 2 3 2" xfId="12823" xr:uid="{00000000-0005-0000-0000-0000B2310000}"/>
    <cellStyle name="20% - Accent5 3 2 3 3 2 3 2 2" xfId="12824" xr:uid="{00000000-0005-0000-0000-0000B3310000}"/>
    <cellStyle name="20% - Accent5 3 2 3 3 2 3 3" xfId="12825" xr:uid="{00000000-0005-0000-0000-0000B4310000}"/>
    <cellStyle name="20% - Accent5 3 2 3 3 2 4" xfId="12826" xr:uid="{00000000-0005-0000-0000-0000B5310000}"/>
    <cellStyle name="20% - Accent5 3 2 3 3 2 4 2" xfId="12827" xr:uid="{00000000-0005-0000-0000-0000B6310000}"/>
    <cellStyle name="20% - Accent5 3 2 3 3 2 5" xfId="12828" xr:uid="{00000000-0005-0000-0000-0000B7310000}"/>
    <cellStyle name="20% - Accent5 3 2 3 3 3" xfId="12829" xr:uid="{00000000-0005-0000-0000-0000B8310000}"/>
    <cellStyle name="20% - Accent5 3 2 3 3 3 2" xfId="12830" xr:uid="{00000000-0005-0000-0000-0000B9310000}"/>
    <cellStyle name="20% - Accent5 3 2 3 3 3 2 2" xfId="12831" xr:uid="{00000000-0005-0000-0000-0000BA310000}"/>
    <cellStyle name="20% - Accent5 3 2 3 3 3 2 2 2" xfId="12832" xr:uid="{00000000-0005-0000-0000-0000BB310000}"/>
    <cellStyle name="20% - Accent5 3 2 3 3 3 2 3" xfId="12833" xr:uid="{00000000-0005-0000-0000-0000BC310000}"/>
    <cellStyle name="20% - Accent5 3 2 3 3 3 3" xfId="12834" xr:uid="{00000000-0005-0000-0000-0000BD310000}"/>
    <cellStyle name="20% - Accent5 3 2 3 3 3 3 2" xfId="12835" xr:uid="{00000000-0005-0000-0000-0000BE310000}"/>
    <cellStyle name="20% - Accent5 3 2 3 3 3 4" xfId="12836" xr:uid="{00000000-0005-0000-0000-0000BF310000}"/>
    <cellStyle name="20% - Accent5 3 2 3 3 4" xfId="12837" xr:uid="{00000000-0005-0000-0000-0000C0310000}"/>
    <cellStyle name="20% - Accent5 3 2 3 3 4 2" xfId="12838" xr:uid="{00000000-0005-0000-0000-0000C1310000}"/>
    <cellStyle name="20% - Accent5 3 2 3 3 4 2 2" xfId="12839" xr:uid="{00000000-0005-0000-0000-0000C2310000}"/>
    <cellStyle name="20% - Accent5 3 2 3 3 4 3" xfId="12840" xr:uid="{00000000-0005-0000-0000-0000C3310000}"/>
    <cellStyle name="20% - Accent5 3 2 3 3 5" xfId="12841" xr:uid="{00000000-0005-0000-0000-0000C4310000}"/>
    <cellStyle name="20% - Accent5 3 2 3 3 5 2" xfId="12842" xr:uid="{00000000-0005-0000-0000-0000C5310000}"/>
    <cellStyle name="20% - Accent5 3 2 3 3 6" xfId="12843" xr:uid="{00000000-0005-0000-0000-0000C6310000}"/>
    <cellStyle name="20% - Accent5 3 2 3 3 7" xfId="12844" xr:uid="{00000000-0005-0000-0000-0000C7310000}"/>
    <cellStyle name="20% - Accent5 3 2 3 4" xfId="12845" xr:uid="{00000000-0005-0000-0000-0000C8310000}"/>
    <cellStyle name="20% - Accent5 3 2 3 4 2" xfId="12846" xr:uid="{00000000-0005-0000-0000-0000C9310000}"/>
    <cellStyle name="20% - Accent5 3 2 3 4 2 2" xfId="12847" xr:uid="{00000000-0005-0000-0000-0000CA310000}"/>
    <cellStyle name="20% - Accent5 3 2 3 4 2 2 2" xfId="12848" xr:uid="{00000000-0005-0000-0000-0000CB310000}"/>
    <cellStyle name="20% - Accent5 3 2 3 4 2 2 2 2" xfId="12849" xr:uid="{00000000-0005-0000-0000-0000CC310000}"/>
    <cellStyle name="20% - Accent5 3 2 3 4 2 2 3" xfId="12850" xr:uid="{00000000-0005-0000-0000-0000CD310000}"/>
    <cellStyle name="20% - Accent5 3 2 3 4 2 3" xfId="12851" xr:uid="{00000000-0005-0000-0000-0000CE310000}"/>
    <cellStyle name="20% - Accent5 3 2 3 4 2 3 2" xfId="12852" xr:uid="{00000000-0005-0000-0000-0000CF310000}"/>
    <cellStyle name="20% - Accent5 3 2 3 4 2 4" xfId="12853" xr:uid="{00000000-0005-0000-0000-0000D0310000}"/>
    <cellStyle name="20% - Accent5 3 2 3 4 3" xfId="12854" xr:uid="{00000000-0005-0000-0000-0000D1310000}"/>
    <cellStyle name="20% - Accent5 3 2 3 4 3 2" xfId="12855" xr:uid="{00000000-0005-0000-0000-0000D2310000}"/>
    <cellStyle name="20% - Accent5 3 2 3 4 3 2 2" xfId="12856" xr:uid="{00000000-0005-0000-0000-0000D3310000}"/>
    <cellStyle name="20% - Accent5 3 2 3 4 3 3" xfId="12857" xr:uid="{00000000-0005-0000-0000-0000D4310000}"/>
    <cellStyle name="20% - Accent5 3 2 3 4 4" xfId="12858" xr:uid="{00000000-0005-0000-0000-0000D5310000}"/>
    <cellStyle name="20% - Accent5 3 2 3 4 4 2" xfId="12859" xr:uid="{00000000-0005-0000-0000-0000D6310000}"/>
    <cellStyle name="20% - Accent5 3 2 3 4 5" xfId="12860" xr:uid="{00000000-0005-0000-0000-0000D7310000}"/>
    <cellStyle name="20% - Accent5 3 2 3 5" xfId="12861" xr:uid="{00000000-0005-0000-0000-0000D8310000}"/>
    <cellStyle name="20% - Accent5 3 2 3 5 2" xfId="12862" xr:uid="{00000000-0005-0000-0000-0000D9310000}"/>
    <cellStyle name="20% - Accent5 3 2 3 5 2 2" xfId="12863" xr:uid="{00000000-0005-0000-0000-0000DA310000}"/>
    <cellStyle name="20% - Accent5 3 2 3 5 2 2 2" xfId="12864" xr:uid="{00000000-0005-0000-0000-0000DB310000}"/>
    <cellStyle name="20% - Accent5 3 2 3 5 2 3" xfId="12865" xr:uid="{00000000-0005-0000-0000-0000DC310000}"/>
    <cellStyle name="20% - Accent5 3 2 3 5 3" xfId="12866" xr:uid="{00000000-0005-0000-0000-0000DD310000}"/>
    <cellStyle name="20% - Accent5 3 2 3 5 3 2" xfId="12867" xr:uid="{00000000-0005-0000-0000-0000DE310000}"/>
    <cellStyle name="20% - Accent5 3 2 3 5 4" xfId="12868" xr:uid="{00000000-0005-0000-0000-0000DF310000}"/>
    <cellStyle name="20% - Accent5 3 2 3 6" xfId="12869" xr:uid="{00000000-0005-0000-0000-0000E0310000}"/>
    <cellStyle name="20% - Accent5 3 2 3 6 2" xfId="12870" xr:uid="{00000000-0005-0000-0000-0000E1310000}"/>
    <cellStyle name="20% - Accent5 3 2 3 6 2 2" xfId="12871" xr:uid="{00000000-0005-0000-0000-0000E2310000}"/>
    <cellStyle name="20% - Accent5 3 2 3 6 3" xfId="12872" xr:uid="{00000000-0005-0000-0000-0000E3310000}"/>
    <cellStyle name="20% - Accent5 3 2 3 7" xfId="12873" xr:uid="{00000000-0005-0000-0000-0000E4310000}"/>
    <cellStyle name="20% - Accent5 3 2 3 7 2" xfId="12874" xr:uid="{00000000-0005-0000-0000-0000E5310000}"/>
    <cellStyle name="20% - Accent5 3 2 3 8" xfId="12875" xr:uid="{00000000-0005-0000-0000-0000E6310000}"/>
    <cellStyle name="20% - Accent5 3 2 3 9" xfId="12876" xr:uid="{00000000-0005-0000-0000-0000E7310000}"/>
    <cellStyle name="20% - Accent5 3 2 4" xfId="12877" xr:uid="{00000000-0005-0000-0000-0000E8310000}"/>
    <cellStyle name="20% - Accent5 3 2 4 2" xfId="12878" xr:uid="{00000000-0005-0000-0000-0000E9310000}"/>
    <cellStyle name="20% - Accent5 3 2 4 2 2" xfId="12879" xr:uid="{00000000-0005-0000-0000-0000EA310000}"/>
    <cellStyle name="20% - Accent5 3 2 4 2 2 2" xfId="12880" xr:uid="{00000000-0005-0000-0000-0000EB310000}"/>
    <cellStyle name="20% - Accent5 3 2 4 2 2 2 2" xfId="12881" xr:uid="{00000000-0005-0000-0000-0000EC310000}"/>
    <cellStyle name="20% - Accent5 3 2 4 2 2 2 2 2" xfId="12882" xr:uid="{00000000-0005-0000-0000-0000ED310000}"/>
    <cellStyle name="20% - Accent5 3 2 4 2 2 2 3" xfId="12883" xr:uid="{00000000-0005-0000-0000-0000EE310000}"/>
    <cellStyle name="20% - Accent5 3 2 4 2 2 3" xfId="12884" xr:uid="{00000000-0005-0000-0000-0000EF310000}"/>
    <cellStyle name="20% - Accent5 3 2 4 2 2 3 2" xfId="12885" xr:uid="{00000000-0005-0000-0000-0000F0310000}"/>
    <cellStyle name="20% - Accent5 3 2 4 2 2 4" xfId="12886" xr:uid="{00000000-0005-0000-0000-0000F1310000}"/>
    <cellStyle name="20% - Accent5 3 2 4 2 3" xfId="12887" xr:uid="{00000000-0005-0000-0000-0000F2310000}"/>
    <cellStyle name="20% - Accent5 3 2 4 2 3 2" xfId="12888" xr:uid="{00000000-0005-0000-0000-0000F3310000}"/>
    <cellStyle name="20% - Accent5 3 2 4 2 3 2 2" xfId="12889" xr:uid="{00000000-0005-0000-0000-0000F4310000}"/>
    <cellStyle name="20% - Accent5 3 2 4 2 3 3" xfId="12890" xr:uid="{00000000-0005-0000-0000-0000F5310000}"/>
    <cellStyle name="20% - Accent5 3 2 4 2 4" xfId="12891" xr:uid="{00000000-0005-0000-0000-0000F6310000}"/>
    <cellStyle name="20% - Accent5 3 2 4 2 4 2" xfId="12892" xr:uid="{00000000-0005-0000-0000-0000F7310000}"/>
    <cellStyle name="20% - Accent5 3 2 4 2 5" xfId="12893" xr:uid="{00000000-0005-0000-0000-0000F8310000}"/>
    <cellStyle name="20% - Accent5 3 2 4 3" xfId="12894" xr:uid="{00000000-0005-0000-0000-0000F9310000}"/>
    <cellStyle name="20% - Accent5 3 2 4 3 2" xfId="12895" xr:uid="{00000000-0005-0000-0000-0000FA310000}"/>
    <cellStyle name="20% - Accent5 3 2 4 3 2 2" xfId="12896" xr:uid="{00000000-0005-0000-0000-0000FB310000}"/>
    <cellStyle name="20% - Accent5 3 2 4 3 2 2 2" xfId="12897" xr:uid="{00000000-0005-0000-0000-0000FC310000}"/>
    <cellStyle name="20% - Accent5 3 2 4 3 2 3" xfId="12898" xr:uid="{00000000-0005-0000-0000-0000FD310000}"/>
    <cellStyle name="20% - Accent5 3 2 4 3 3" xfId="12899" xr:uid="{00000000-0005-0000-0000-0000FE310000}"/>
    <cellStyle name="20% - Accent5 3 2 4 3 3 2" xfId="12900" xr:uid="{00000000-0005-0000-0000-0000FF310000}"/>
    <cellStyle name="20% - Accent5 3 2 4 3 4" xfId="12901" xr:uid="{00000000-0005-0000-0000-000000320000}"/>
    <cellStyle name="20% - Accent5 3 2 4 4" xfId="12902" xr:uid="{00000000-0005-0000-0000-000001320000}"/>
    <cellStyle name="20% - Accent5 3 2 4 4 2" xfId="12903" xr:uid="{00000000-0005-0000-0000-000002320000}"/>
    <cellStyle name="20% - Accent5 3 2 4 4 2 2" xfId="12904" xr:uid="{00000000-0005-0000-0000-000003320000}"/>
    <cellStyle name="20% - Accent5 3 2 4 4 3" xfId="12905" xr:uid="{00000000-0005-0000-0000-000004320000}"/>
    <cellStyle name="20% - Accent5 3 2 4 5" xfId="12906" xr:uid="{00000000-0005-0000-0000-000005320000}"/>
    <cellStyle name="20% - Accent5 3 2 4 5 2" xfId="12907" xr:uid="{00000000-0005-0000-0000-000006320000}"/>
    <cellStyle name="20% - Accent5 3 2 4 6" xfId="12908" xr:uid="{00000000-0005-0000-0000-000007320000}"/>
    <cellStyle name="20% - Accent5 3 2 4 7" xfId="12909" xr:uid="{00000000-0005-0000-0000-000008320000}"/>
    <cellStyle name="20% - Accent5 3 2 5" xfId="12910" xr:uid="{00000000-0005-0000-0000-000009320000}"/>
    <cellStyle name="20% - Accent5 3 2 5 2" xfId="12911" xr:uid="{00000000-0005-0000-0000-00000A320000}"/>
    <cellStyle name="20% - Accent5 3 2 5 2 2" xfId="12912" xr:uid="{00000000-0005-0000-0000-00000B320000}"/>
    <cellStyle name="20% - Accent5 3 2 5 2 2 2" xfId="12913" xr:uid="{00000000-0005-0000-0000-00000C320000}"/>
    <cellStyle name="20% - Accent5 3 2 5 2 2 2 2" xfId="12914" xr:uid="{00000000-0005-0000-0000-00000D320000}"/>
    <cellStyle name="20% - Accent5 3 2 5 2 2 2 2 2" xfId="12915" xr:uid="{00000000-0005-0000-0000-00000E320000}"/>
    <cellStyle name="20% - Accent5 3 2 5 2 2 2 3" xfId="12916" xr:uid="{00000000-0005-0000-0000-00000F320000}"/>
    <cellStyle name="20% - Accent5 3 2 5 2 2 3" xfId="12917" xr:uid="{00000000-0005-0000-0000-000010320000}"/>
    <cellStyle name="20% - Accent5 3 2 5 2 2 3 2" xfId="12918" xr:uid="{00000000-0005-0000-0000-000011320000}"/>
    <cellStyle name="20% - Accent5 3 2 5 2 2 4" xfId="12919" xr:uid="{00000000-0005-0000-0000-000012320000}"/>
    <cellStyle name="20% - Accent5 3 2 5 2 3" xfId="12920" xr:uid="{00000000-0005-0000-0000-000013320000}"/>
    <cellStyle name="20% - Accent5 3 2 5 2 3 2" xfId="12921" xr:uid="{00000000-0005-0000-0000-000014320000}"/>
    <cellStyle name="20% - Accent5 3 2 5 2 3 2 2" xfId="12922" xr:uid="{00000000-0005-0000-0000-000015320000}"/>
    <cellStyle name="20% - Accent5 3 2 5 2 3 3" xfId="12923" xr:uid="{00000000-0005-0000-0000-000016320000}"/>
    <cellStyle name="20% - Accent5 3 2 5 2 4" xfId="12924" xr:uid="{00000000-0005-0000-0000-000017320000}"/>
    <cellStyle name="20% - Accent5 3 2 5 2 4 2" xfId="12925" xr:uid="{00000000-0005-0000-0000-000018320000}"/>
    <cellStyle name="20% - Accent5 3 2 5 2 5" xfId="12926" xr:uid="{00000000-0005-0000-0000-000019320000}"/>
    <cellStyle name="20% - Accent5 3 2 5 3" xfId="12927" xr:uid="{00000000-0005-0000-0000-00001A320000}"/>
    <cellStyle name="20% - Accent5 3 2 5 3 2" xfId="12928" xr:uid="{00000000-0005-0000-0000-00001B320000}"/>
    <cellStyle name="20% - Accent5 3 2 5 3 2 2" xfId="12929" xr:uid="{00000000-0005-0000-0000-00001C320000}"/>
    <cellStyle name="20% - Accent5 3 2 5 3 2 2 2" xfId="12930" xr:uid="{00000000-0005-0000-0000-00001D320000}"/>
    <cellStyle name="20% - Accent5 3 2 5 3 2 3" xfId="12931" xr:uid="{00000000-0005-0000-0000-00001E320000}"/>
    <cellStyle name="20% - Accent5 3 2 5 3 3" xfId="12932" xr:uid="{00000000-0005-0000-0000-00001F320000}"/>
    <cellStyle name="20% - Accent5 3 2 5 3 3 2" xfId="12933" xr:uid="{00000000-0005-0000-0000-000020320000}"/>
    <cellStyle name="20% - Accent5 3 2 5 3 4" xfId="12934" xr:uid="{00000000-0005-0000-0000-000021320000}"/>
    <cellStyle name="20% - Accent5 3 2 5 4" xfId="12935" xr:uid="{00000000-0005-0000-0000-000022320000}"/>
    <cellStyle name="20% - Accent5 3 2 5 4 2" xfId="12936" xr:uid="{00000000-0005-0000-0000-000023320000}"/>
    <cellStyle name="20% - Accent5 3 2 5 4 2 2" xfId="12937" xr:uid="{00000000-0005-0000-0000-000024320000}"/>
    <cellStyle name="20% - Accent5 3 2 5 4 3" xfId="12938" xr:uid="{00000000-0005-0000-0000-000025320000}"/>
    <cellStyle name="20% - Accent5 3 2 5 5" xfId="12939" xr:uid="{00000000-0005-0000-0000-000026320000}"/>
    <cellStyle name="20% - Accent5 3 2 5 5 2" xfId="12940" xr:uid="{00000000-0005-0000-0000-000027320000}"/>
    <cellStyle name="20% - Accent5 3 2 5 6" xfId="12941" xr:uid="{00000000-0005-0000-0000-000028320000}"/>
    <cellStyle name="20% - Accent5 3 2 5 7" xfId="12942" xr:uid="{00000000-0005-0000-0000-000029320000}"/>
    <cellStyle name="20% - Accent5 3 2 6" xfId="12943" xr:uid="{00000000-0005-0000-0000-00002A320000}"/>
    <cellStyle name="20% - Accent5 3 2 6 2" xfId="12944" xr:uid="{00000000-0005-0000-0000-00002B320000}"/>
    <cellStyle name="20% - Accent5 3 2 6 2 2" xfId="12945" xr:uid="{00000000-0005-0000-0000-00002C320000}"/>
    <cellStyle name="20% - Accent5 3 2 6 2 2 2" xfId="12946" xr:uid="{00000000-0005-0000-0000-00002D320000}"/>
    <cellStyle name="20% - Accent5 3 2 6 2 2 2 2" xfId="12947" xr:uid="{00000000-0005-0000-0000-00002E320000}"/>
    <cellStyle name="20% - Accent5 3 2 6 2 2 3" xfId="12948" xr:uid="{00000000-0005-0000-0000-00002F320000}"/>
    <cellStyle name="20% - Accent5 3 2 6 2 3" xfId="12949" xr:uid="{00000000-0005-0000-0000-000030320000}"/>
    <cellStyle name="20% - Accent5 3 2 6 2 3 2" xfId="12950" xr:uid="{00000000-0005-0000-0000-000031320000}"/>
    <cellStyle name="20% - Accent5 3 2 6 2 4" xfId="12951" xr:uid="{00000000-0005-0000-0000-000032320000}"/>
    <cellStyle name="20% - Accent5 3 2 6 3" xfId="12952" xr:uid="{00000000-0005-0000-0000-000033320000}"/>
    <cellStyle name="20% - Accent5 3 2 6 3 2" xfId="12953" xr:uid="{00000000-0005-0000-0000-000034320000}"/>
    <cellStyle name="20% - Accent5 3 2 6 3 2 2" xfId="12954" xr:uid="{00000000-0005-0000-0000-000035320000}"/>
    <cellStyle name="20% - Accent5 3 2 6 3 3" xfId="12955" xr:uid="{00000000-0005-0000-0000-000036320000}"/>
    <cellStyle name="20% - Accent5 3 2 6 4" xfId="12956" xr:uid="{00000000-0005-0000-0000-000037320000}"/>
    <cellStyle name="20% - Accent5 3 2 6 4 2" xfId="12957" xr:uid="{00000000-0005-0000-0000-000038320000}"/>
    <cellStyle name="20% - Accent5 3 2 6 5" xfId="12958" xr:uid="{00000000-0005-0000-0000-000039320000}"/>
    <cellStyle name="20% - Accent5 3 2 6 6" xfId="12959" xr:uid="{00000000-0005-0000-0000-00003A320000}"/>
    <cellStyle name="20% - Accent5 3 2 7" xfId="12960" xr:uid="{00000000-0005-0000-0000-00003B320000}"/>
    <cellStyle name="20% - Accent5 3 2 7 2" xfId="12961" xr:uid="{00000000-0005-0000-0000-00003C320000}"/>
    <cellStyle name="20% - Accent5 3 2 7 2 2" xfId="12962" xr:uid="{00000000-0005-0000-0000-00003D320000}"/>
    <cellStyle name="20% - Accent5 3 2 7 2 2 2" xfId="12963" xr:uid="{00000000-0005-0000-0000-00003E320000}"/>
    <cellStyle name="20% - Accent5 3 2 7 2 3" xfId="12964" xr:uid="{00000000-0005-0000-0000-00003F320000}"/>
    <cellStyle name="20% - Accent5 3 2 7 3" xfId="12965" xr:uid="{00000000-0005-0000-0000-000040320000}"/>
    <cellStyle name="20% - Accent5 3 2 7 3 2" xfId="12966" xr:uid="{00000000-0005-0000-0000-000041320000}"/>
    <cellStyle name="20% - Accent5 3 2 7 4" xfId="12967" xr:uid="{00000000-0005-0000-0000-000042320000}"/>
    <cellStyle name="20% - Accent5 3 2 8" xfId="12968" xr:uid="{00000000-0005-0000-0000-000043320000}"/>
    <cellStyle name="20% - Accent5 3 2 8 2" xfId="12969" xr:uid="{00000000-0005-0000-0000-000044320000}"/>
    <cellStyle name="20% - Accent5 3 2 8 2 2" xfId="12970" xr:uid="{00000000-0005-0000-0000-000045320000}"/>
    <cellStyle name="20% - Accent5 3 2 8 3" xfId="12971" xr:uid="{00000000-0005-0000-0000-000046320000}"/>
    <cellStyle name="20% - Accent5 3 2 9" xfId="12972" xr:uid="{00000000-0005-0000-0000-000047320000}"/>
    <cellStyle name="20% - Accent5 3 2 9 2" xfId="12973" xr:uid="{00000000-0005-0000-0000-000048320000}"/>
    <cellStyle name="20% - Accent5 3 3" xfId="12974" xr:uid="{00000000-0005-0000-0000-000049320000}"/>
    <cellStyle name="20% - Accent5 3 3 2" xfId="12975" xr:uid="{00000000-0005-0000-0000-00004A320000}"/>
    <cellStyle name="20% - Accent5 3 3 2 2" xfId="12976" xr:uid="{00000000-0005-0000-0000-00004B320000}"/>
    <cellStyle name="20% - Accent5 3 3 2 2 2" xfId="12977" xr:uid="{00000000-0005-0000-0000-00004C320000}"/>
    <cellStyle name="20% - Accent5 3 3 2 2 2 2" xfId="12978" xr:uid="{00000000-0005-0000-0000-00004D320000}"/>
    <cellStyle name="20% - Accent5 3 3 2 2 2 2 2" xfId="12979" xr:uid="{00000000-0005-0000-0000-00004E320000}"/>
    <cellStyle name="20% - Accent5 3 3 2 2 2 2 2 2" xfId="12980" xr:uid="{00000000-0005-0000-0000-00004F320000}"/>
    <cellStyle name="20% - Accent5 3 3 2 2 2 2 3" xfId="12981" xr:uid="{00000000-0005-0000-0000-000050320000}"/>
    <cellStyle name="20% - Accent5 3 3 2 2 2 3" xfId="12982" xr:uid="{00000000-0005-0000-0000-000051320000}"/>
    <cellStyle name="20% - Accent5 3 3 2 2 2 3 2" xfId="12983" xr:uid="{00000000-0005-0000-0000-000052320000}"/>
    <cellStyle name="20% - Accent5 3 3 2 2 2 4" xfId="12984" xr:uid="{00000000-0005-0000-0000-000053320000}"/>
    <cellStyle name="20% - Accent5 3 3 2 2 3" xfId="12985" xr:uid="{00000000-0005-0000-0000-000054320000}"/>
    <cellStyle name="20% - Accent5 3 3 2 2 3 2" xfId="12986" xr:uid="{00000000-0005-0000-0000-000055320000}"/>
    <cellStyle name="20% - Accent5 3 3 2 2 3 2 2" xfId="12987" xr:uid="{00000000-0005-0000-0000-000056320000}"/>
    <cellStyle name="20% - Accent5 3 3 2 2 3 3" xfId="12988" xr:uid="{00000000-0005-0000-0000-000057320000}"/>
    <cellStyle name="20% - Accent5 3 3 2 2 4" xfId="12989" xr:uid="{00000000-0005-0000-0000-000058320000}"/>
    <cellStyle name="20% - Accent5 3 3 2 2 4 2" xfId="12990" xr:uid="{00000000-0005-0000-0000-000059320000}"/>
    <cellStyle name="20% - Accent5 3 3 2 2 5" xfId="12991" xr:uid="{00000000-0005-0000-0000-00005A320000}"/>
    <cellStyle name="20% - Accent5 3 3 2 3" xfId="12992" xr:uid="{00000000-0005-0000-0000-00005B320000}"/>
    <cellStyle name="20% - Accent5 3 3 2 3 2" xfId="12993" xr:uid="{00000000-0005-0000-0000-00005C320000}"/>
    <cellStyle name="20% - Accent5 3 3 2 3 2 2" xfId="12994" xr:uid="{00000000-0005-0000-0000-00005D320000}"/>
    <cellStyle name="20% - Accent5 3 3 2 3 2 2 2" xfId="12995" xr:uid="{00000000-0005-0000-0000-00005E320000}"/>
    <cellStyle name="20% - Accent5 3 3 2 3 2 3" xfId="12996" xr:uid="{00000000-0005-0000-0000-00005F320000}"/>
    <cellStyle name="20% - Accent5 3 3 2 3 3" xfId="12997" xr:uid="{00000000-0005-0000-0000-000060320000}"/>
    <cellStyle name="20% - Accent5 3 3 2 3 3 2" xfId="12998" xr:uid="{00000000-0005-0000-0000-000061320000}"/>
    <cellStyle name="20% - Accent5 3 3 2 3 4" xfId="12999" xr:uid="{00000000-0005-0000-0000-000062320000}"/>
    <cellStyle name="20% - Accent5 3 3 2 4" xfId="13000" xr:uid="{00000000-0005-0000-0000-000063320000}"/>
    <cellStyle name="20% - Accent5 3 3 2 4 2" xfId="13001" xr:uid="{00000000-0005-0000-0000-000064320000}"/>
    <cellStyle name="20% - Accent5 3 3 2 4 2 2" xfId="13002" xr:uid="{00000000-0005-0000-0000-000065320000}"/>
    <cellStyle name="20% - Accent5 3 3 2 4 3" xfId="13003" xr:uid="{00000000-0005-0000-0000-000066320000}"/>
    <cellStyle name="20% - Accent5 3 3 2 5" xfId="13004" xr:uid="{00000000-0005-0000-0000-000067320000}"/>
    <cellStyle name="20% - Accent5 3 3 2 5 2" xfId="13005" xr:uid="{00000000-0005-0000-0000-000068320000}"/>
    <cellStyle name="20% - Accent5 3 3 2 6" xfId="13006" xr:uid="{00000000-0005-0000-0000-000069320000}"/>
    <cellStyle name="20% - Accent5 3 3 3" xfId="13007" xr:uid="{00000000-0005-0000-0000-00006A320000}"/>
    <cellStyle name="20% - Accent5 3 3 3 2" xfId="13008" xr:uid="{00000000-0005-0000-0000-00006B320000}"/>
    <cellStyle name="20% - Accent5 3 3 3 2 2" xfId="13009" xr:uid="{00000000-0005-0000-0000-00006C320000}"/>
    <cellStyle name="20% - Accent5 3 3 3 2 2 2" xfId="13010" xr:uid="{00000000-0005-0000-0000-00006D320000}"/>
    <cellStyle name="20% - Accent5 3 3 3 2 2 2 2" xfId="13011" xr:uid="{00000000-0005-0000-0000-00006E320000}"/>
    <cellStyle name="20% - Accent5 3 3 3 2 2 2 2 2" xfId="13012" xr:uid="{00000000-0005-0000-0000-00006F320000}"/>
    <cellStyle name="20% - Accent5 3 3 3 2 2 2 3" xfId="13013" xr:uid="{00000000-0005-0000-0000-000070320000}"/>
    <cellStyle name="20% - Accent5 3 3 3 2 2 3" xfId="13014" xr:uid="{00000000-0005-0000-0000-000071320000}"/>
    <cellStyle name="20% - Accent5 3 3 3 2 2 3 2" xfId="13015" xr:uid="{00000000-0005-0000-0000-000072320000}"/>
    <cellStyle name="20% - Accent5 3 3 3 2 2 4" xfId="13016" xr:uid="{00000000-0005-0000-0000-000073320000}"/>
    <cellStyle name="20% - Accent5 3 3 3 2 3" xfId="13017" xr:uid="{00000000-0005-0000-0000-000074320000}"/>
    <cellStyle name="20% - Accent5 3 3 3 2 3 2" xfId="13018" xr:uid="{00000000-0005-0000-0000-000075320000}"/>
    <cellStyle name="20% - Accent5 3 3 3 2 3 2 2" xfId="13019" xr:uid="{00000000-0005-0000-0000-000076320000}"/>
    <cellStyle name="20% - Accent5 3 3 3 2 3 3" xfId="13020" xr:uid="{00000000-0005-0000-0000-000077320000}"/>
    <cellStyle name="20% - Accent5 3 3 3 2 4" xfId="13021" xr:uid="{00000000-0005-0000-0000-000078320000}"/>
    <cellStyle name="20% - Accent5 3 3 3 2 4 2" xfId="13022" xr:uid="{00000000-0005-0000-0000-000079320000}"/>
    <cellStyle name="20% - Accent5 3 3 3 2 5" xfId="13023" xr:uid="{00000000-0005-0000-0000-00007A320000}"/>
    <cellStyle name="20% - Accent5 3 3 3 3" xfId="13024" xr:uid="{00000000-0005-0000-0000-00007B320000}"/>
    <cellStyle name="20% - Accent5 3 3 3 3 2" xfId="13025" xr:uid="{00000000-0005-0000-0000-00007C320000}"/>
    <cellStyle name="20% - Accent5 3 3 3 3 2 2" xfId="13026" xr:uid="{00000000-0005-0000-0000-00007D320000}"/>
    <cellStyle name="20% - Accent5 3 3 3 3 2 2 2" xfId="13027" xr:uid="{00000000-0005-0000-0000-00007E320000}"/>
    <cellStyle name="20% - Accent5 3 3 3 3 2 3" xfId="13028" xr:uid="{00000000-0005-0000-0000-00007F320000}"/>
    <cellStyle name="20% - Accent5 3 3 3 3 3" xfId="13029" xr:uid="{00000000-0005-0000-0000-000080320000}"/>
    <cellStyle name="20% - Accent5 3 3 3 3 3 2" xfId="13030" xr:uid="{00000000-0005-0000-0000-000081320000}"/>
    <cellStyle name="20% - Accent5 3 3 3 3 4" xfId="13031" xr:uid="{00000000-0005-0000-0000-000082320000}"/>
    <cellStyle name="20% - Accent5 3 3 3 4" xfId="13032" xr:uid="{00000000-0005-0000-0000-000083320000}"/>
    <cellStyle name="20% - Accent5 3 3 3 4 2" xfId="13033" xr:uid="{00000000-0005-0000-0000-000084320000}"/>
    <cellStyle name="20% - Accent5 3 3 3 4 2 2" xfId="13034" xr:uid="{00000000-0005-0000-0000-000085320000}"/>
    <cellStyle name="20% - Accent5 3 3 3 4 3" xfId="13035" xr:uid="{00000000-0005-0000-0000-000086320000}"/>
    <cellStyle name="20% - Accent5 3 3 3 5" xfId="13036" xr:uid="{00000000-0005-0000-0000-000087320000}"/>
    <cellStyle name="20% - Accent5 3 3 3 5 2" xfId="13037" xr:uid="{00000000-0005-0000-0000-000088320000}"/>
    <cellStyle name="20% - Accent5 3 3 3 6" xfId="13038" xr:uid="{00000000-0005-0000-0000-000089320000}"/>
    <cellStyle name="20% - Accent5 3 3 4" xfId="13039" xr:uid="{00000000-0005-0000-0000-00008A320000}"/>
    <cellStyle name="20% - Accent5 3 3 4 2" xfId="13040" xr:uid="{00000000-0005-0000-0000-00008B320000}"/>
    <cellStyle name="20% - Accent5 3 3 4 2 2" xfId="13041" xr:uid="{00000000-0005-0000-0000-00008C320000}"/>
    <cellStyle name="20% - Accent5 3 3 4 2 2 2" xfId="13042" xr:uid="{00000000-0005-0000-0000-00008D320000}"/>
    <cellStyle name="20% - Accent5 3 3 4 2 2 2 2" xfId="13043" xr:uid="{00000000-0005-0000-0000-00008E320000}"/>
    <cellStyle name="20% - Accent5 3 3 4 2 2 3" xfId="13044" xr:uid="{00000000-0005-0000-0000-00008F320000}"/>
    <cellStyle name="20% - Accent5 3 3 4 2 3" xfId="13045" xr:uid="{00000000-0005-0000-0000-000090320000}"/>
    <cellStyle name="20% - Accent5 3 3 4 2 3 2" xfId="13046" xr:uid="{00000000-0005-0000-0000-000091320000}"/>
    <cellStyle name="20% - Accent5 3 3 4 2 4" xfId="13047" xr:uid="{00000000-0005-0000-0000-000092320000}"/>
    <cellStyle name="20% - Accent5 3 3 4 3" xfId="13048" xr:uid="{00000000-0005-0000-0000-000093320000}"/>
    <cellStyle name="20% - Accent5 3 3 4 3 2" xfId="13049" xr:uid="{00000000-0005-0000-0000-000094320000}"/>
    <cellStyle name="20% - Accent5 3 3 4 3 2 2" xfId="13050" xr:uid="{00000000-0005-0000-0000-000095320000}"/>
    <cellStyle name="20% - Accent5 3 3 4 3 3" xfId="13051" xr:uid="{00000000-0005-0000-0000-000096320000}"/>
    <cellStyle name="20% - Accent5 3 3 4 4" xfId="13052" xr:uid="{00000000-0005-0000-0000-000097320000}"/>
    <cellStyle name="20% - Accent5 3 3 4 4 2" xfId="13053" xr:uid="{00000000-0005-0000-0000-000098320000}"/>
    <cellStyle name="20% - Accent5 3 3 4 5" xfId="13054" xr:uid="{00000000-0005-0000-0000-000099320000}"/>
    <cellStyle name="20% - Accent5 3 3 5" xfId="13055" xr:uid="{00000000-0005-0000-0000-00009A320000}"/>
    <cellStyle name="20% - Accent5 3 3 5 2" xfId="13056" xr:uid="{00000000-0005-0000-0000-00009B320000}"/>
    <cellStyle name="20% - Accent5 3 3 5 2 2" xfId="13057" xr:uid="{00000000-0005-0000-0000-00009C320000}"/>
    <cellStyle name="20% - Accent5 3 3 5 2 2 2" xfId="13058" xr:uid="{00000000-0005-0000-0000-00009D320000}"/>
    <cellStyle name="20% - Accent5 3 3 5 2 3" xfId="13059" xr:uid="{00000000-0005-0000-0000-00009E320000}"/>
    <cellStyle name="20% - Accent5 3 3 5 3" xfId="13060" xr:uid="{00000000-0005-0000-0000-00009F320000}"/>
    <cellStyle name="20% - Accent5 3 3 5 3 2" xfId="13061" xr:uid="{00000000-0005-0000-0000-0000A0320000}"/>
    <cellStyle name="20% - Accent5 3 3 5 4" xfId="13062" xr:uid="{00000000-0005-0000-0000-0000A1320000}"/>
    <cellStyle name="20% - Accent5 3 3 6" xfId="13063" xr:uid="{00000000-0005-0000-0000-0000A2320000}"/>
    <cellStyle name="20% - Accent5 3 3 6 2" xfId="13064" xr:uid="{00000000-0005-0000-0000-0000A3320000}"/>
    <cellStyle name="20% - Accent5 3 3 6 2 2" xfId="13065" xr:uid="{00000000-0005-0000-0000-0000A4320000}"/>
    <cellStyle name="20% - Accent5 3 3 6 3" xfId="13066" xr:uid="{00000000-0005-0000-0000-0000A5320000}"/>
    <cellStyle name="20% - Accent5 3 3 7" xfId="13067" xr:uid="{00000000-0005-0000-0000-0000A6320000}"/>
    <cellStyle name="20% - Accent5 3 3 7 2" xfId="13068" xr:uid="{00000000-0005-0000-0000-0000A7320000}"/>
    <cellStyle name="20% - Accent5 3 3 8" xfId="13069" xr:uid="{00000000-0005-0000-0000-0000A8320000}"/>
    <cellStyle name="20% - Accent5 3 3 9" xfId="13070" xr:uid="{00000000-0005-0000-0000-0000A9320000}"/>
    <cellStyle name="20% - Accent5 3 4" xfId="13071" xr:uid="{00000000-0005-0000-0000-0000AA320000}"/>
    <cellStyle name="20% - Accent5 3 4 2" xfId="13072" xr:uid="{00000000-0005-0000-0000-0000AB320000}"/>
    <cellStyle name="20% - Accent5 3 4 2 2" xfId="13073" xr:uid="{00000000-0005-0000-0000-0000AC320000}"/>
    <cellStyle name="20% - Accent5 3 4 2 2 2" xfId="13074" xr:uid="{00000000-0005-0000-0000-0000AD320000}"/>
    <cellStyle name="20% - Accent5 3 4 2 2 2 2" xfId="13075" xr:uid="{00000000-0005-0000-0000-0000AE320000}"/>
    <cellStyle name="20% - Accent5 3 4 2 2 2 2 2" xfId="13076" xr:uid="{00000000-0005-0000-0000-0000AF320000}"/>
    <cellStyle name="20% - Accent5 3 4 2 2 2 2 2 2" xfId="13077" xr:uid="{00000000-0005-0000-0000-0000B0320000}"/>
    <cellStyle name="20% - Accent5 3 4 2 2 2 2 3" xfId="13078" xr:uid="{00000000-0005-0000-0000-0000B1320000}"/>
    <cellStyle name="20% - Accent5 3 4 2 2 2 3" xfId="13079" xr:uid="{00000000-0005-0000-0000-0000B2320000}"/>
    <cellStyle name="20% - Accent5 3 4 2 2 2 3 2" xfId="13080" xr:uid="{00000000-0005-0000-0000-0000B3320000}"/>
    <cellStyle name="20% - Accent5 3 4 2 2 2 4" xfId="13081" xr:uid="{00000000-0005-0000-0000-0000B4320000}"/>
    <cellStyle name="20% - Accent5 3 4 2 2 3" xfId="13082" xr:uid="{00000000-0005-0000-0000-0000B5320000}"/>
    <cellStyle name="20% - Accent5 3 4 2 2 3 2" xfId="13083" xr:uid="{00000000-0005-0000-0000-0000B6320000}"/>
    <cellStyle name="20% - Accent5 3 4 2 2 3 2 2" xfId="13084" xr:uid="{00000000-0005-0000-0000-0000B7320000}"/>
    <cellStyle name="20% - Accent5 3 4 2 2 3 3" xfId="13085" xr:uid="{00000000-0005-0000-0000-0000B8320000}"/>
    <cellStyle name="20% - Accent5 3 4 2 2 4" xfId="13086" xr:uid="{00000000-0005-0000-0000-0000B9320000}"/>
    <cellStyle name="20% - Accent5 3 4 2 2 4 2" xfId="13087" xr:uid="{00000000-0005-0000-0000-0000BA320000}"/>
    <cellStyle name="20% - Accent5 3 4 2 2 5" xfId="13088" xr:uid="{00000000-0005-0000-0000-0000BB320000}"/>
    <cellStyle name="20% - Accent5 3 4 2 2 6" xfId="13089" xr:uid="{00000000-0005-0000-0000-0000BC320000}"/>
    <cellStyle name="20% - Accent5 3 4 2 3" xfId="13090" xr:uid="{00000000-0005-0000-0000-0000BD320000}"/>
    <cellStyle name="20% - Accent5 3 4 2 3 2" xfId="13091" xr:uid="{00000000-0005-0000-0000-0000BE320000}"/>
    <cellStyle name="20% - Accent5 3 4 2 3 2 2" xfId="13092" xr:uid="{00000000-0005-0000-0000-0000BF320000}"/>
    <cellStyle name="20% - Accent5 3 4 2 3 2 2 2" xfId="13093" xr:uid="{00000000-0005-0000-0000-0000C0320000}"/>
    <cellStyle name="20% - Accent5 3 4 2 3 2 3" xfId="13094" xr:uid="{00000000-0005-0000-0000-0000C1320000}"/>
    <cellStyle name="20% - Accent5 3 4 2 3 3" xfId="13095" xr:uid="{00000000-0005-0000-0000-0000C2320000}"/>
    <cellStyle name="20% - Accent5 3 4 2 3 3 2" xfId="13096" xr:uid="{00000000-0005-0000-0000-0000C3320000}"/>
    <cellStyle name="20% - Accent5 3 4 2 3 4" xfId="13097" xr:uid="{00000000-0005-0000-0000-0000C4320000}"/>
    <cellStyle name="20% - Accent5 3 4 2 3 5" xfId="13098" xr:uid="{00000000-0005-0000-0000-0000C5320000}"/>
    <cellStyle name="20% - Accent5 3 4 2 4" xfId="13099" xr:uid="{00000000-0005-0000-0000-0000C6320000}"/>
    <cellStyle name="20% - Accent5 3 4 2 4 2" xfId="13100" xr:uid="{00000000-0005-0000-0000-0000C7320000}"/>
    <cellStyle name="20% - Accent5 3 4 2 4 2 2" xfId="13101" xr:uid="{00000000-0005-0000-0000-0000C8320000}"/>
    <cellStyle name="20% - Accent5 3 4 2 4 3" xfId="13102" xr:uid="{00000000-0005-0000-0000-0000C9320000}"/>
    <cellStyle name="20% - Accent5 3 4 2 5" xfId="13103" xr:uid="{00000000-0005-0000-0000-0000CA320000}"/>
    <cellStyle name="20% - Accent5 3 4 2 5 2" xfId="13104" xr:uid="{00000000-0005-0000-0000-0000CB320000}"/>
    <cellStyle name="20% - Accent5 3 4 2 6" xfId="13105" xr:uid="{00000000-0005-0000-0000-0000CC320000}"/>
    <cellStyle name="20% - Accent5 3 4 2 7" xfId="13106" xr:uid="{00000000-0005-0000-0000-0000CD320000}"/>
    <cellStyle name="20% - Accent5 3 4 3" xfId="13107" xr:uid="{00000000-0005-0000-0000-0000CE320000}"/>
    <cellStyle name="20% - Accent5 3 4 3 2" xfId="13108" xr:uid="{00000000-0005-0000-0000-0000CF320000}"/>
    <cellStyle name="20% - Accent5 3 4 3 2 2" xfId="13109" xr:uid="{00000000-0005-0000-0000-0000D0320000}"/>
    <cellStyle name="20% - Accent5 3 4 3 2 2 2" xfId="13110" xr:uid="{00000000-0005-0000-0000-0000D1320000}"/>
    <cellStyle name="20% - Accent5 3 4 3 2 2 2 2" xfId="13111" xr:uid="{00000000-0005-0000-0000-0000D2320000}"/>
    <cellStyle name="20% - Accent5 3 4 3 2 2 2 2 2" xfId="13112" xr:uid="{00000000-0005-0000-0000-0000D3320000}"/>
    <cellStyle name="20% - Accent5 3 4 3 2 2 2 3" xfId="13113" xr:uid="{00000000-0005-0000-0000-0000D4320000}"/>
    <cellStyle name="20% - Accent5 3 4 3 2 2 3" xfId="13114" xr:uid="{00000000-0005-0000-0000-0000D5320000}"/>
    <cellStyle name="20% - Accent5 3 4 3 2 2 3 2" xfId="13115" xr:uid="{00000000-0005-0000-0000-0000D6320000}"/>
    <cellStyle name="20% - Accent5 3 4 3 2 2 4" xfId="13116" xr:uid="{00000000-0005-0000-0000-0000D7320000}"/>
    <cellStyle name="20% - Accent5 3 4 3 2 3" xfId="13117" xr:uid="{00000000-0005-0000-0000-0000D8320000}"/>
    <cellStyle name="20% - Accent5 3 4 3 2 3 2" xfId="13118" xr:uid="{00000000-0005-0000-0000-0000D9320000}"/>
    <cellStyle name="20% - Accent5 3 4 3 2 3 2 2" xfId="13119" xr:uid="{00000000-0005-0000-0000-0000DA320000}"/>
    <cellStyle name="20% - Accent5 3 4 3 2 3 3" xfId="13120" xr:uid="{00000000-0005-0000-0000-0000DB320000}"/>
    <cellStyle name="20% - Accent5 3 4 3 2 4" xfId="13121" xr:uid="{00000000-0005-0000-0000-0000DC320000}"/>
    <cellStyle name="20% - Accent5 3 4 3 2 4 2" xfId="13122" xr:uid="{00000000-0005-0000-0000-0000DD320000}"/>
    <cellStyle name="20% - Accent5 3 4 3 2 5" xfId="13123" xr:uid="{00000000-0005-0000-0000-0000DE320000}"/>
    <cellStyle name="20% - Accent5 3 4 3 3" xfId="13124" xr:uid="{00000000-0005-0000-0000-0000DF320000}"/>
    <cellStyle name="20% - Accent5 3 4 3 3 2" xfId="13125" xr:uid="{00000000-0005-0000-0000-0000E0320000}"/>
    <cellStyle name="20% - Accent5 3 4 3 3 2 2" xfId="13126" xr:uid="{00000000-0005-0000-0000-0000E1320000}"/>
    <cellStyle name="20% - Accent5 3 4 3 3 2 2 2" xfId="13127" xr:uid="{00000000-0005-0000-0000-0000E2320000}"/>
    <cellStyle name="20% - Accent5 3 4 3 3 2 3" xfId="13128" xr:uid="{00000000-0005-0000-0000-0000E3320000}"/>
    <cellStyle name="20% - Accent5 3 4 3 3 3" xfId="13129" xr:uid="{00000000-0005-0000-0000-0000E4320000}"/>
    <cellStyle name="20% - Accent5 3 4 3 3 3 2" xfId="13130" xr:uid="{00000000-0005-0000-0000-0000E5320000}"/>
    <cellStyle name="20% - Accent5 3 4 3 3 4" xfId="13131" xr:uid="{00000000-0005-0000-0000-0000E6320000}"/>
    <cellStyle name="20% - Accent5 3 4 3 4" xfId="13132" xr:uid="{00000000-0005-0000-0000-0000E7320000}"/>
    <cellStyle name="20% - Accent5 3 4 3 4 2" xfId="13133" xr:uid="{00000000-0005-0000-0000-0000E8320000}"/>
    <cellStyle name="20% - Accent5 3 4 3 4 2 2" xfId="13134" xr:uid="{00000000-0005-0000-0000-0000E9320000}"/>
    <cellStyle name="20% - Accent5 3 4 3 4 3" xfId="13135" xr:uid="{00000000-0005-0000-0000-0000EA320000}"/>
    <cellStyle name="20% - Accent5 3 4 3 5" xfId="13136" xr:uid="{00000000-0005-0000-0000-0000EB320000}"/>
    <cellStyle name="20% - Accent5 3 4 3 5 2" xfId="13137" xr:uid="{00000000-0005-0000-0000-0000EC320000}"/>
    <cellStyle name="20% - Accent5 3 4 3 6" xfId="13138" xr:uid="{00000000-0005-0000-0000-0000ED320000}"/>
    <cellStyle name="20% - Accent5 3 4 3 7" xfId="13139" xr:uid="{00000000-0005-0000-0000-0000EE320000}"/>
    <cellStyle name="20% - Accent5 3 4 4" xfId="13140" xr:uid="{00000000-0005-0000-0000-0000EF320000}"/>
    <cellStyle name="20% - Accent5 3 4 4 2" xfId="13141" xr:uid="{00000000-0005-0000-0000-0000F0320000}"/>
    <cellStyle name="20% - Accent5 3 4 4 2 2" xfId="13142" xr:uid="{00000000-0005-0000-0000-0000F1320000}"/>
    <cellStyle name="20% - Accent5 3 4 4 2 2 2" xfId="13143" xr:uid="{00000000-0005-0000-0000-0000F2320000}"/>
    <cellStyle name="20% - Accent5 3 4 4 2 2 2 2" xfId="13144" xr:uid="{00000000-0005-0000-0000-0000F3320000}"/>
    <cellStyle name="20% - Accent5 3 4 4 2 2 3" xfId="13145" xr:uid="{00000000-0005-0000-0000-0000F4320000}"/>
    <cellStyle name="20% - Accent5 3 4 4 2 3" xfId="13146" xr:uid="{00000000-0005-0000-0000-0000F5320000}"/>
    <cellStyle name="20% - Accent5 3 4 4 2 3 2" xfId="13147" xr:uid="{00000000-0005-0000-0000-0000F6320000}"/>
    <cellStyle name="20% - Accent5 3 4 4 2 4" xfId="13148" xr:uid="{00000000-0005-0000-0000-0000F7320000}"/>
    <cellStyle name="20% - Accent5 3 4 4 3" xfId="13149" xr:uid="{00000000-0005-0000-0000-0000F8320000}"/>
    <cellStyle name="20% - Accent5 3 4 4 3 2" xfId="13150" xr:uid="{00000000-0005-0000-0000-0000F9320000}"/>
    <cellStyle name="20% - Accent5 3 4 4 3 2 2" xfId="13151" xr:uid="{00000000-0005-0000-0000-0000FA320000}"/>
    <cellStyle name="20% - Accent5 3 4 4 3 3" xfId="13152" xr:uid="{00000000-0005-0000-0000-0000FB320000}"/>
    <cellStyle name="20% - Accent5 3 4 4 4" xfId="13153" xr:uid="{00000000-0005-0000-0000-0000FC320000}"/>
    <cellStyle name="20% - Accent5 3 4 4 4 2" xfId="13154" xr:uid="{00000000-0005-0000-0000-0000FD320000}"/>
    <cellStyle name="20% - Accent5 3 4 4 5" xfId="13155" xr:uid="{00000000-0005-0000-0000-0000FE320000}"/>
    <cellStyle name="20% - Accent5 3 4 4 6" xfId="13156" xr:uid="{00000000-0005-0000-0000-0000FF320000}"/>
    <cellStyle name="20% - Accent5 3 4 5" xfId="13157" xr:uid="{00000000-0005-0000-0000-000000330000}"/>
    <cellStyle name="20% - Accent5 3 4 5 2" xfId="13158" xr:uid="{00000000-0005-0000-0000-000001330000}"/>
    <cellStyle name="20% - Accent5 3 4 5 2 2" xfId="13159" xr:uid="{00000000-0005-0000-0000-000002330000}"/>
    <cellStyle name="20% - Accent5 3 4 5 2 2 2" xfId="13160" xr:uid="{00000000-0005-0000-0000-000003330000}"/>
    <cellStyle name="20% - Accent5 3 4 5 2 3" xfId="13161" xr:uid="{00000000-0005-0000-0000-000004330000}"/>
    <cellStyle name="20% - Accent5 3 4 5 3" xfId="13162" xr:uid="{00000000-0005-0000-0000-000005330000}"/>
    <cellStyle name="20% - Accent5 3 4 5 3 2" xfId="13163" xr:uid="{00000000-0005-0000-0000-000006330000}"/>
    <cellStyle name="20% - Accent5 3 4 5 4" xfId="13164" xr:uid="{00000000-0005-0000-0000-000007330000}"/>
    <cellStyle name="20% - Accent5 3 4 5 5" xfId="13165" xr:uid="{00000000-0005-0000-0000-000008330000}"/>
    <cellStyle name="20% - Accent5 3 4 6" xfId="13166" xr:uid="{00000000-0005-0000-0000-000009330000}"/>
    <cellStyle name="20% - Accent5 3 4 6 2" xfId="13167" xr:uid="{00000000-0005-0000-0000-00000A330000}"/>
    <cellStyle name="20% - Accent5 3 4 6 2 2" xfId="13168" xr:uid="{00000000-0005-0000-0000-00000B330000}"/>
    <cellStyle name="20% - Accent5 3 4 6 3" xfId="13169" xr:uid="{00000000-0005-0000-0000-00000C330000}"/>
    <cellStyle name="20% - Accent5 3 4 7" xfId="13170" xr:uid="{00000000-0005-0000-0000-00000D330000}"/>
    <cellStyle name="20% - Accent5 3 4 7 2" xfId="13171" xr:uid="{00000000-0005-0000-0000-00000E330000}"/>
    <cellStyle name="20% - Accent5 3 4 8" xfId="13172" xr:uid="{00000000-0005-0000-0000-00000F330000}"/>
    <cellStyle name="20% - Accent5 3 4 9" xfId="13173" xr:uid="{00000000-0005-0000-0000-000010330000}"/>
    <cellStyle name="20% - Accent5 3 5" xfId="13174" xr:uid="{00000000-0005-0000-0000-000011330000}"/>
    <cellStyle name="20% - Accent5 3 5 2" xfId="13175" xr:uid="{00000000-0005-0000-0000-000012330000}"/>
    <cellStyle name="20% - Accent5 3 5 2 2" xfId="13176" xr:uid="{00000000-0005-0000-0000-000013330000}"/>
    <cellStyle name="20% - Accent5 3 5 2 2 2" xfId="13177" xr:uid="{00000000-0005-0000-0000-000014330000}"/>
    <cellStyle name="20% - Accent5 3 5 2 2 2 2" xfId="13178" xr:uid="{00000000-0005-0000-0000-000015330000}"/>
    <cellStyle name="20% - Accent5 3 5 2 2 2 2 2" xfId="13179" xr:uid="{00000000-0005-0000-0000-000016330000}"/>
    <cellStyle name="20% - Accent5 3 5 2 2 2 3" xfId="13180" xr:uid="{00000000-0005-0000-0000-000017330000}"/>
    <cellStyle name="20% - Accent5 3 5 2 2 3" xfId="13181" xr:uid="{00000000-0005-0000-0000-000018330000}"/>
    <cellStyle name="20% - Accent5 3 5 2 2 3 2" xfId="13182" xr:uid="{00000000-0005-0000-0000-000019330000}"/>
    <cellStyle name="20% - Accent5 3 5 2 2 4" xfId="13183" xr:uid="{00000000-0005-0000-0000-00001A330000}"/>
    <cellStyle name="20% - Accent5 3 5 2 3" xfId="13184" xr:uid="{00000000-0005-0000-0000-00001B330000}"/>
    <cellStyle name="20% - Accent5 3 5 2 3 2" xfId="13185" xr:uid="{00000000-0005-0000-0000-00001C330000}"/>
    <cellStyle name="20% - Accent5 3 5 2 3 2 2" xfId="13186" xr:uid="{00000000-0005-0000-0000-00001D330000}"/>
    <cellStyle name="20% - Accent5 3 5 2 3 3" xfId="13187" xr:uid="{00000000-0005-0000-0000-00001E330000}"/>
    <cellStyle name="20% - Accent5 3 5 2 4" xfId="13188" xr:uid="{00000000-0005-0000-0000-00001F330000}"/>
    <cellStyle name="20% - Accent5 3 5 2 4 2" xfId="13189" xr:uid="{00000000-0005-0000-0000-000020330000}"/>
    <cellStyle name="20% - Accent5 3 5 2 5" xfId="13190" xr:uid="{00000000-0005-0000-0000-000021330000}"/>
    <cellStyle name="20% - Accent5 3 5 2 6" xfId="13191" xr:uid="{00000000-0005-0000-0000-000022330000}"/>
    <cellStyle name="20% - Accent5 3 5 3" xfId="13192" xr:uid="{00000000-0005-0000-0000-000023330000}"/>
    <cellStyle name="20% - Accent5 3 5 3 2" xfId="13193" xr:uid="{00000000-0005-0000-0000-000024330000}"/>
    <cellStyle name="20% - Accent5 3 5 3 2 2" xfId="13194" xr:uid="{00000000-0005-0000-0000-000025330000}"/>
    <cellStyle name="20% - Accent5 3 5 3 2 2 2" xfId="13195" xr:uid="{00000000-0005-0000-0000-000026330000}"/>
    <cellStyle name="20% - Accent5 3 5 3 2 3" xfId="13196" xr:uid="{00000000-0005-0000-0000-000027330000}"/>
    <cellStyle name="20% - Accent5 3 5 3 3" xfId="13197" xr:uid="{00000000-0005-0000-0000-000028330000}"/>
    <cellStyle name="20% - Accent5 3 5 3 3 2" xfId="13198" xr:uid="{00000000-0005-0000-0000-000029330000}"/>
    <cellStyle name="20% - Accent5 3 5 3 4" xfId="13199" xr:uid="{00000000-0005-0000-0000-00002A330000}"/>
    <cellStyle name="20% - Accent5 3 5 3 5" xfId="13200" xr:uid="{00000000-0005-0000-0000-00002B330000}"/>
    <cellStyle name="20% - Accent5 3 5 4" xfId="13201" xr:uid="{00000000-0005-0000-0000-00002C330000}"/>
    <cellStyle name="20% - Accent5 3 5 4 2" xfId="13202" xr:uid="{00000000-0005-0000-0000-00002D330000}"/>
    <cellStyle name="20% - Accent5 3 5 4 2 2" xfId="13203" xr:uid="{00000000-0005-0000-0000-00002E330000}"/>
    <cellStyle name="20% - Accent5 3 5 4 3" xfId="13204" xr:uid="{00000000-0005-0000-0000-00002F330000}"/>
    <cellStyle name="20% - Accent5 3 5 5" xfId="13205" xr:uid="{00000000-0005-0000-0000-000030330000}"/>
    <cellStyle name="20% - Accent5 3 5 5 2" xfId="13206" xr:uid="{00000000-0005-0000-0000-000031330000}"/>
    <cellStyle name="20% - Accent5 3 5 6" xfId="13207" xr:uid="{00000000-0005-0000-0000-000032330000}"/>
    <cellStyle name="20% - Accent5 3 5 7" xfId="13208" xr:uid="{00000000-0005-0000-0000-000033330000}"/>
    <cellStyle name="20% - Accent5 3 6" xfId="13209" xr:uid="{00000000-0005-0000-0000-000034330000}"/>
    <cellStyle name="20% - Accent5 3 6 2" xfId="13210" xr:uid="{00000000-0005-0000-0000-000035330000}"/>
    <cellStyle name="20% - Accent5 3 6 2 2" xfId="13211" xr:uid="{00000000-0005-0000-0000-000036330000}"/>
    <cellStyle name="20% - Accent5 3 6 2 2 2" xfId="13212" xr:uid="{00000000-0005-0000-0000-000037330000}"/>
    <cellStyle name="20% - Accent5 3 6 2 2 2 2" xfId="13213" xr:uid="{00000000-0005-0000-0000-000038330000}"/>
    <cellStyle name="20% - Accent5 3 6 2 2 2 2 2" xfId="13214" xr:uid="{00000000-0005-0000-0000-000039330000}"/>
    <cellStyle name="20% - Accent5 3 6 2 2 2 3" xfId="13215" xr:uid="{00000000-0005-0000-0000-00003A330000}"/>
    <cellStyle name="20% - Accent5 3 6 2 2 3" xfId="13216" xr:uid="{00000000-0005-0000-0000-00003B330000}"/>
    <cellStyle name="20% - Accent5 3 6 2 2 3 2" xfId="13217" xr:uid="{00000000-0005-0000-0000-00003C330000}"/>
    <cellStyle name="20% - Accent5 3 6 2 2 4" xfId="13218" xr:uid="{00000000-0005-0000-0000-00003D330000}"/>
    <cellStyle name="20% - Accent5 3 6 2 3" xfId="13219" xr:uid="{00000000-0005-0000-0000-00003E330000}"/>
    <cellStyle name="20% - Accent5 3 6 2 3 2" xfId="13220" xr:uid="{00000000-0005-0000-0000-00003F330000}"/>
    <cellStyle name="20% - Accent5 3 6 2 3 2 2" xfId="13221" xr:uid="{00000000-0005-0000-0000-000040330000}"/>
    <cellStyle name="20% - Accent5 3 6 2 3 3" xfId="13222" xr:uid="{00000000-0005-0000-0000-000041330000}"/>
    <cellStyle name="20% - Accent5 3 6 2 4" xfId="13223" xr:uid="{00000000-0005-0000-0000-000042330000}"/>
    <cellStyle name="20% - Accent5 3 6 2 4 2" xfId="13224" xr:uid="{00000000-0005-0000-0000-000043330000}"/>
    <cellStyle name="20% - Accent5 3 6 2 5" xfId="13225" xr:uid="{00000000-0005-0000-0000-000044330000}"/>
    <cellStyle name="20% - Accent5 3 6 3" xfId="13226" xr:uid="{00000000-0005-0000-0000-000045330000}"/>
    <cellStyle name="20% - Accent5 3 6 3 2" xfId="13227" xr:uid="{00000000-0005-0000-0000-000046330000}"/>
    <cellStyle name="20% - Accent5 3 6 3 2 2" xfId="13228" xr:uid="{00000000-0005-0000-0000-000047330000}"/>
    <cellStyle name="20% - Accent5 3 6 3 2 2 2" xfId="13229" xr:uid="{00000000-0005-0000-0000-000048330000}"/>
    <cellStyle name="20% - Accent5 3 6 3 2 3" xfId="13230" xr:uid="{00000000-0005-0000-0000-000049330000}"/>
    <cellStyle name="20% - Accent5 3 6 3 3" xfId="13231" xr:uid="{00000000-0005-0000-0000-00004A330000}"/>
    <cellStyle name="20% - Accent5 3 6 3 3 2" xfId="13232" xr:uid="{00000000-0005-0000-0000-00004B330000}"/>
    <cellStyle name="20% - Accent5 3 6 3 4" xfId="13233" xr:uid="{00000000-0005-0000-0000-00004C330000}"/>
    <cellStyle name="20% - Accent5 3 6 4" xfId="13234" xr:uid="{00000000-0005-0000-0000-00004D330000}"/>
    <cellStyle name="20% - Accent5 3 6 4 2" xfId="13235" xr:uid="{00000000-0005-0000-0000-00004E330000}"/>
    <cellStyle name="20% - Accent5 3 6 4 2 2" xfId="13236" xr:uid="{00000000-0005-0000-0000-00004F330000}"/>
    <cellStyle name="20% - Accent5 3 6 4 3" xfId="13237" xr:uid="{00000000-0005-0000-0000-000050330000}"/>
    <cellStyle name="20% - Accent5 3 6 5" xfId="13238" xr:uid="{00000000-0005-0000-0000-000051330000}"/>
    <cellStyle name="20% - Accent5 3 6 5 2" xfId="13239" xr:uid="{00000000-0005-0000-0000-000052330000}"/>
    <cellStyle name="20% - Accent5 3 6 6" xfId="13240" xr:uid="{00000000-0005-0000-0000-000053330000}"/>
    <cellStyle name="20% - Accent5 3 6 7" xfId="13241" xr:uid="{00000000-0005-0000-0000-000054330000}"/>
    <cellStyle name="20% - Accent5 3 7" xfId="13242" xr:uid="{00000000-0005-0000-0000-000055330000}"/>
    <cellStyle name="20% - Accent5 3 7 2" xfId="13243" xr:uid="{00000000-0005-0000-0000-000056330000}"/>
    <cellStyle name="20% - Accent5 3 7 2 2" xfId="13244" xr:uid="{00000000-0005-0000-0000-000057330000}"/>
    <cellStyle name="20% - Accent5 3 7 2 2 2" xfId="13245" xr:uid="{00000000-0005-0000-0000-000058330000}"/>
    <cellStyle name="20% - Accent5 3 7 2 2 2 2" xfId="13246" xr:uid="{00000000-0005-0000-0000-000059330000}"/>
    <cellStyle name="20% - Accent5 3 7 2 2 3" xfId="13247" xr:uid="{00000000-0005-0000-0000-00005A330000}"/>
    <cellStyle name="20% - Accent5 3 7 2 3" xfId="13248" xr:uid="{00000000-0005-0000-0000-00005B330000}"/>
    <cellStyle name="20% - Accent5 3 7 2 3 2" xfId="13249" xr:uid="{00000000-0005-0000-0000-00005C330000}"/>
    <cellStyle name="20% - Accent5 3 7 2 4" xfId="13250" xr:uid="{00000000-0005-0000-0000-00005D330000}"/>
    <cellStyle name="20% - Accent5 3 7 3" xfId="13251" xr:uid="{00000000-0005-0000-0000-00005E330000}"/>
    <cellStyle name="20% - Accent5 3 7 3 2" xfId="13252" xr:uid="{00000000-0005-0000-0000-00005F330000}"/>
    <cellStyle name="20% - Accent5 3 7 3 2 2" xfId="13253" xr:uid="{00000000-0005-0000-0000-000060330000}"/>
    <cellStyle name="20% - Accent5 3 7 3 3" xfId="13254" xr:uid="{00000000-0005-0000-0000-000061330000}"/>
    <cellStyle name="20% - Accent5 3 7 4" xfId="13255" xr:uid="{00000000-0005-0000-0000-000062330000}"/>
    <cellStyle name="20% - Accent5 3 7 4 2" xfId="13256" xr:uid="{00000000-0005-0000-0000-000063330000}"/>
    <cellStyle name="20% - Accent5 3 7 5" xfId="13257" xr:uid="{00000000-0005-0000-0000-000064330000}"/>
    <cellStyle name="20% - Accent5 3 7 6" xfId="13258" xr:uid="{00000000-0005-0000-0000-000065330000}"/>
    <cellStyle name="20% - Accent5 3 8" xfId="13259" xr:uid="{00000000-0005-0000-0000-000066330000}"/>
    <cellStyle name="20% - Accent5 3 8 2" xfId="13260" xr:uid="{00000000-0005-0000-0000-000067330000}"/>
    <cellStyle name="20% - Accent5 3 8 2 2" xfId="13261" xr:uid="{00000000-0005-0000-0000-000068330000}"/>
    <cellStyle name="20% - Accent5 3 8 2 2 2" xfId="13262" xr:uid="{00000000-0005-0000-0000-000069330000}"/>
    <cellStyle name="20% - Accent5 3 8 2 3" xfId="13263" xr:uid="{00000000-0005-0000-0000-00006A330000}"/>
    <cellStyle name="20% - Accent5 3 8 3" xfId="13264" xr:uid="{00000000-0005-0000-0000-00006B330000}"/>
    <cellStyle name="20% - Accent5 3 8 3 2" xfId="13265" xr:uid="{00000000-0005-0000-0000-00006C330000}"/>
    <cellStyle name="20% - Accent5 3 8 4" xfId="13266" xr:uid="{00000000-0005-0000-0000-00006D330000}"/>
    <cellStyle name="20% - Accent5 3 8 5" xfId="13267" xr:uid="{00000000-0005-0000-0000-00006E330000}"/>
    <cellStyle name="20% - Accent5 3 9" xfId="13268" xr:uid="{00000000-0005-0000-0000-00006F330000}"/>
    <cellStyle name="20% - Accent5 3 9 2" xfId="13269" xr:uid="{00000000-0005-0000-0000-000070330000}"/>
    <cellStyle name="20% - Accent5 3 9 2 2" xfId="13270" xr:uid="{00000000-0005-0000-0000-000071330000}"/>
    <cellStyle name="20% - Accent5 3 9 3" xfId="13271" xr:uid="{00000000-0005-0000-0000-000072330000}"/>
    <cellStyle name="20% - Accent5 4" xfId="13272" xr:uid="{00000000-0005-0000-0000-000073330000}"/>
    <cellStyle name="20% - Accent5 4 10" xfId="13273" xr:uid="{00000000-0005-0000-0000-000074330000}"/>
    <cellStyle name="20% - Accent5 4 11" xfId="13274" xr:uid="{00000000-0005-0000-0000-000075330000}"/>
    <cellStyle name="20% - Accent5 4 2" xfId="13275" xr:uid="{00000000-0005-0000-0000-000076330000}"/>
    <cellStyle name="20% - Accent5 4 2 2" xfId="13276" xr:uid="{00000000-0005-0000-0000-000077330000}"/>
    <cellStyle name="20% - Accent5 4 2 2 2" xfId="13277" xr:uid="{00000000-0005-0000-0000-000078330000}"/>
    <cellStyle name="20% - Accent5 4 2 2 2 2" xfId="13278" xr:uid="{00000000-0005-0000-0000-000079330000}"/>
    <cellStyle name="20% - Accent5 4 2 2 2 2 2" xfId="13279" xr:uid="{00000000-0005-0000-0000-00007A330000}"/>
    <cellStyle name="20% - Accent5 4 2 2 2 2 2 2" xfId="13280" xr:uid="{00000000-0005-0000-0000-00007B330000}"/>
    <cellStyle name="20% - Accent5 4 2 2 2 2 2 2 2" xfId="13281" xr:uid="{00000000-0005-0000-0000-00007C330000}"/>
    <cellStyle name="20% - Accent5 4 2 2 2 2 2 3" xfId="13282" xr:uid="{00000000-0005-0000-0000-00007D330000}"/>
    <cellStyle name="20% - Accent5 4 2 2 2 2 3" xfId="13283" xr:uid="{00000000-0005-0000-0000-00007E330000}"/>
    <cellStyle name="20% - Accent5 4 2 2 2 2 3 2" xfId="13284" xr:uid="{00000000-0005-0000-0000-00007F330000}"/>
    <cellStyle name="20% - Accent5 4 2 2 2 2 4" xfId="13285" xr:uid="{00000000-0005-0000-0000-000080330000}"/>
    <cellStyle name="20% - Accent5 4 2 2 2 3" xfId="13286" xr:uid="{00000000-0005-0000-0000-000081330000}"/>
    <cellStyle name="20% - Accent5 4 2 2 2 3 2" xfId="13287" xr:uid="{00000000-0005-0000-0000-000082330000}"/>
    <cellStyle name="20% - Accent5 4 2 2 2 3 2 2" xfId="13288" xr:uid="{00000000-0005-0000-0000-000083330000}"/>
    <cellStyle name="20% - Accent5 4 2 2 2 3 3" xfId="13289" xr:uid="{00000000-0005-0000-0000-000084330000}"/>
    <cellStyle name="20% - Accent5 4 2 2 2 4" xfId="13290" xr:uid="{00000000-0005-0000-0000-000085330000}"/>
    <cellStyle name="20% - Accent5 4 2 2 2 4 2" xfId="13291" xr:uid="{00000000-0005-0000-0000-000086330000}"/>
    <cellStyle name="20% - Accent5 4 2 2 2 5" xfId="13292" xr:uid="{00000000-0005-0000-0000-000087330000}"/>
    <cellStyle name="20% - Accent5 4 2 2 3" xfId="13293" xr:uid="{00000000-0005-0000-0000-000088330000}"/>
    <cellStyle name="20% - Accent5 4 2 2 3 2" xfId="13294" xr:uid="{00000000-0005-0000-0000-000089330000}"/>
    <cellStyle name="20% - Accent5 4 2 2 3 2 2" xfId="13295" xr:uid="{00000000-0005-0000-0000-00008A330000}"/>
    <cellStyle name="20% - Accent5 4 2 2 3 2 2 2" xfId="13296" xr:uid="{00000000-0005-0000-0000-00008B330000}"/>
    <cellStyle name="20% - Accent5 4 2 2 3 2 3" xfId="13297" xr:uid="{00000000-0005-0000-0000-00008C330000}"/>
    <cellStyle name="20% - Accent5 4 2 2 3 3" xfId="13298" xr:uid="{00000000-0005-0000-0000-00008D330000}"/>
    <cellStyle name="20% - Accent5 4 2 2 3 3 2" xfId="13299" xr:uid="{00000000-0005-0000-0000-00008E330000}"/>
    <cellStyle name="20% - Accent5 4 2 2 3 4" xfId="13300" xr:uid="{00000000-0005-0000-0000-00008F330000}"/>
    <cellStyle name="20% - Accent5 4 2 2 4" xfId="13301" xr:uid="{00000000-0005-0000-0000-000090330000}"/>
    <cellStyle name="20% - Accent5 4 2 2 4 2" xfId="13302" xr:uid="{00000000-0005-0000-0000-000091330000}"/>
    <cellStyle name="20% - Accent5 4 2 2 4 2 2" xfId="13303" xr:uid="{00000000-0005-0000-0000-000092330000}"/>
    <cellStyle name="20% - Accent5 4 2 2 4 3" xfId="13304" xr:uid="{00000000-0005-0000-0000-000093330000}"/>
    <cellStyle name="20% - Accent5 4 2 2 5" xfId="13305" xr:uid="{00000000-0005-0000-0000-000094330000}"/>
    <cellStyle name="20% - Accent5 4 2 2 5 2" xfId="13306" xr:uid="{00000000-0005-0000-0000-000095330000}"/>
    <cellStyle name="20% - Accent5 4 2 2 6" xfId="13307" xr:uid="{00000000-0005-0000-0000-000096330000}"/>
    <cellStyle name="20% - Accent5 4 2 3" xfId="13308" xr:uid="{00000000-0005-0000-0000-000097330000}"/>
    <cellStyle name="20% - Accent5 4 2 3 2" xfId="13309" xr:uid="{00000000-0005-0000-0000-000098330000}"/>
    <cellStyle name="20% - Accent5 4 2 3 2 2" xfId="13310" xr:uid="{00000000-0005-0000-0000-000099330000}"/>
    <cellStyle name="20% - Accent5 4 2 3 2 2 2" xfId="13311" xr:uid="{00000000-0005-0000-0000-00009A330000}"/>
    <cellStyle name="20% - Accent5 4 2 3 2 2 2 2" xfId="13312" xr:uid="{00000000-0005-0000-0000-00009B330000}"/>
    <cellStyle name="20% - Accent5 4 2 3 2 2 2 2 2" xfId="13313" xr:uid="{00000000-0005-0000-0000-00009C330000}"/>
    <cellStyle name="20% - Accent5 4 2 3 2 2 2 3" xfId="13314" xr:uid="{00000000-0005-0000-0000-00009D330000}"/>
    <cellStyle name="20% - Accent5 4 2 3 2 2 3" xfId="13315" xr:uid="{00000000-0005-0000-0000-00009E330000}"/>
    <cellStyle name="20% - Accent5 4 2 3 2 2 3 2" xfId="13316" xr:uid="{00000000-0005-0000-0000-00009F330000}"/>
    <cellStyle name="20% - Accent5 4 2 3 2 2 4" xfId="13317" xr:uid="{00000000-0005-0000-0000-0000A0330000}"/>
    <cellStyle name="20% - Accent5 4 2 3 2 3" xfId="13318" xr:uid="{00000000-0005-0000-0000-0000A1330000}"/>
    <cellStyle name="20% - Accent5 4 2 3 2 3 2" xfId="13319" xr:uid="{00000000-0005-0000-0000-0000A2330000}"/>
    <cellStyle name="20% - Accent5 4 2 3 2 3 2 2" xfId="13320" xr:uid="{00000000-0005-0000-0000-0000A3330000}"/>
    <cellStyle name="20% - Accent5 4 2 3 2 3 3" xfId="13321" xr:uid="{00000000-0005-0000-0000-0000A4330000}"/>
    <cellStyle name="20% - Accent5 4 2 3 2 4" xfId="13322" xr:uid="{00000000-0005-0000-0000-0000A5330000}"/>
    <cellStyle name="20% - Accent5 4 2 3 2 4 2" xfId="13323" xr:uid="{00000000-0005-0000-0000-0000A6330000}"/>
    <cellStyle name="20% - Accent5 4 2 3 2 5" xfId="13324" xr:uid="{00000000-0005-0000-0000-0000A7330000}"/>
    <cellStyle name="20% - Accent5 4 2 3 3" xfId="13325" xr:uid="{00000000-0005-0000-0000-0000A8330000}"/>
    <cellStyle name="20% - Accent5 4 2 3 3 2" xfId="13326" xr:uid="{00000000-0005-0000-0000-0000A9330000}"/>
    <cellStyle name="20% - Accent5 4 2 3 3 2 2" xfId="13327" xr:uid="{00000000-0005-0000-0000-0000AA330000}"/>
    <cellStyle name="20% - Accent5 4 2 3 3 2 2 2" xfId="13328" xr:uid="{00000000-0005-0000-0000-0000AB330000}"/>
    <cellStyle name="20% - Accent5 4 2 3 3 2 3" xfId="13329" xr:uid="{00000000-0005-0000-0000-0000AC330000}"/>
    <cellStyle name="20% - Accent5 4 2 3 3 3" xfId="13330" xr:uid="{00000000-0005-0000-0000-0000AD330000}"/>
    <cellStyle name="20% - Accent5 4 2 3 3 3 2" xfId="13331" xr:uid="{00000000-0005-0000-0000-0000AE330000}"/>
    <cellStyle name="20% - Accent5 4 2 3 3 4" xfId="13332" xr:uid="{00000000-0005-0000-0000-0000AF330000}"/>
    <cellStyle name="20% - Accent5 4 2 3 4" xfId="13333" xr:uid="{00000000-0005-0000-0000-0000B0330000}"/>
    <cellStyle name="20% - Accent5 4 2 3 4 2" xfId="13334" xr:uid="{00000000-0005-0000-0000-0000B1330000}"/>
    <cellStyle name="20% - Accent5 4 2 3 4 2 2" xfId="13335" xr:uid="{00000000-0005-0000-0000-0000B2330000}"/>
    <cellStyle name="20% - Accent5 4 2 3 4 3" xfId="13336" xr:uid="{00000000-0005-0000-0000-0000B3330000}"/>
    <cellStyle name="20% - Accent5 4 2 3 5" xfId="13337" xr:uid="{00000000-0005-0000-0000-0000B4330000}"/>
    <cellStyle name="20% - Accent5 4 2 3 5 2" xfId="13338" xr:uid="{00000000-0005-0000-0000-0000B5330000}"/>
    <cellStyle name="20% - Accent5 4 2 3 6" xfId="13339" xr:uid="{00000000-0005-0000-0000-0000B6330000}"/>
    <cellStyle name="20% - Accent5 4 2 4" xfId="13340" xr:uid="{00000000-0005-0000-0000-0000B7330000}"/>
    <cellStyle name="20% - Accent5 4 2 4 2" xfId="13341" xr:uid="{00000000-0005-0000-0000-0000B8330000}"/>
    <cellStyle name="20% - Accent5 4 2 4 2 2" xfId="13342" xr:uid="{00000000-0005-0000-0000-0000B9330000}"/>
    <cellStyle name="20% - Accent5 4 2 4 2 2 2" xfId="13343" xr:uid="{00000000-0005-0000-0000-0000BA330000}"/>
    <cellStyle name="20% - Accent5 4 2 4 2 2 2 2" xfId="13344" xr:uid="{00000000-0005-0000-0000-0000BB330000}"/>
    <cellStyle name="20% - Accent5 4 2 4 2 2 3" xfId="13345" xr:uid="{00000000-0005-0000-0000-0000BC330000}"/>
    <cellStyle name="20% - Accent5 4 2 4 2 3" xfId="13346" xr:uid="{00000000-0005-0000-0000-0000BD330000}"/>
    <cellStyle name="20% - Accent5 4 2 4 2 3 2" xfId="13347" xr:uid="{00000000-0005-0000-0000-0000BE330000}"/>
    <cellStyle name="20% - Accent5 4 2 4 2 4" xfId="13348" xr:uid="{00000000-0005-0000-0000-0000BF330000}"/>
    <cellStyle name="20% - Accent5 4 2 4 3" xfId="13349" xr:uid="{00000000-0005-0000-0000-0000C0330000}"/>
    <cellStyle name="20% - Accent5 4 2 4 3 2" xfId="13350" xr:uid="{00000000-0005-0000-0000-0000C1330000}"/>
    <cellStyle name="20% - Accent5 4 2 4 3 2 2" xfId="13351" xr:uid="{00000000-0005-0000-0000-0000C2330000}"/>
    <cellStyle name="20% - Accent5 4 2 4 3 3" xfId="13352" xr:uid="{00000000-0005-0000-0000-0000C3330000}"/>
    <cellStyle name="20% - Accent5 4 2 4 4" xfId="13353" xr:uid="{00000000-0005-0000-0000-0000C4330000}"/>
    <cellStyle name="20% - Accent5 4 2 4 4 2" xfId="13354" xr:uid="{00000000-0005-0000-0000-0000C5330000}"/>
    <cellStyle name="20% - Accent5 4 2 4 5" xfId="13355" xr:uid="{00000000-0005-0000-0000-0000C6330000}"/>
    <cellStyle name="20% - Accent5 4 2 5" xfId="13356" xr:uid="{00000000-0005-0000-0000-0000C7330000}"/>
    <cellStyle name="20% - Accent5 4 2 5 2" xfId="13357" xr:uid="{00000000-0005-0000-0000-0000C8330000}"/>
    <cellStyle name="20% - Accent5 4 2 5 2 2" xfId="13358" xr:uid="{00000000-0005-0000-0000-0000C9330000}"/>
    <cellStyle name="20% - Accent5 4 2 5 2 2 2" xfId="13359" xr:uid="{00000000-0005-0000-0000-0000CA330000}"/>
    <cellStyle name="20% - Accent5 4 2 5 2 3" xfId="13360" xr:uid="{00000000-0005-0000-0000-0000CB330000}"/>
    <cellStyle name="20% - Accent5 4 2 5 3" xfId="13361" xr:uid="{00000000-0005-0000-0000-0000CC330000}"/>
    <cellStyle name="20% - Accent5 4 2 5 3 2" xfId="13362" xr:uid="{00000000-0005-0000-0000-0000CD330000}"/>
    <cellStyle name="20% - Accent5 4 2 5 4" xfId="13363" xr:uid="{00000000-0005-0000-0000-0000CE330000}"/>
    <cellStyle name="20% - Accent5 4 2 6" xfId="13364" xr:uid="{00000000-0005-0000-0000-0000CF330000}"/>
    <cellStyle name="20% - Accent5 4 2 6 2" xfId="13365" xr:uid="{00000000-0005-0000-0000-0000D0330000}"/>
    <cellStyle name="20% - Accent5 4 2 6 2 2" xfId="13366" xr:uid="{00000000-0005-0000-0000-0000D1330000}"/>
    <cellStyle name="20% - Accent5 4 2 6 3" xfId="13367" xr:uid="{00000000-0005-0000-0000-0000D2330000}"/>
    <cellStyle name="20% - Accent5 4 2 7" xfId="13368" xr:uid="{00000000-0005-0000-0000-0000D3330000}"/>
    <cellStyle name="20% - Accent5 4 2 7 2" xfId="13369" xr:uid="{00000000-0005-0000-0000-0000D4330000}"/>
    <cellStyle name="20% - Accent5 4 2 8" xfId="13370" xr:uid="{00000000-0005-0000-0000-0000D5330000}"/>
    <cellStyle name="20% - Accent5 4 2 9" xfId="13371" xr:uid="{00000000-0005-0000-0000-0000D6330000}"/>
    <cellStyle name="20% - Accent5 4 3" xfId="13372" xr:uid="{00000000-0005-0000-0000-0000D7330000}"/>
    <cellStyle name="20% - Accent5 4 3 2" xfId="13373" xr:uid="{00000000-0005-0000-0000-0000D8330000}"/>
    <cellStyle name="20% - Accent5 4 3 2 2" xfId="13374" xr:uid="{00000000-0005-0000-0000-0000D9330000}"/>
    <cellStyle name="20% - Accent5 4 3 2 2 2" xfId="13375" xr:uid="{00000000-0005-0000-0000-0000DA330000}"/>
    <cellStyle name="20% - Accent5 4 3 2 2 2 2" xfId="13376" xr:uid="{00000000-0005-0000-0000-0000DB330000}"/>
    <cellStyle name="20% - Accent5 4 3 2 2 2 2 2" xfId="13377" xr:uid="{00000000-0005-0000-0000-0000DC330000}"/>
    <cellStyle name="20% - Accent5 4 3 2 2 2 2 2 2" xfId="13378" xr:uid="{00000000-0005-0000-0000-0000DD330000}"/>
    <cellStyle name="20% - Accent5 4 3 2 2 2 2 3" xfId="13379" xr:uid="{00000000-0005-0000-0000-0000DE330000}"/>
    <cellStyle name="20% - Accent5 4 3 2 2 2 3" xfId="13380" xr:uid="{00000000-0005-0000-0000-0000DF330000}"/>
    <cellStyle name="20% - Accent5 4 3 2 2 2 3 2" xfId="13381" xr:uid="{00000000-0005-0000-0000-0000E0330000}"/>
    <cellStyle name="20% - Accent5 4 3 2 2 2 4" xfId="13382" xr:uid="{00000000-0005-0000-0000-0000E1330000}"/>
    <cellStyle name="20% - Accent5 4 3 2 2 3" xfId="13383" xr:uid="{00000000-0005-0000-0000-0000E2330000}"/>
    <cellStyle name="20% - Accent5 4 3 2 2 3 2" xfId="13384" xr:uid="{00000000-0005-0000-0000-0000E3330000}"/>
    <cellStyle name="20% - Accent5 4 3 2 2 3 2 2" xfId="13385" xr:uid="{00000000-0005-0000-0000-0000E4330000}"/>
    <cellStyle name="20% - Accent5 4 3 2 2 3 3" xfId="13386" xr:uid="{00000000-0005-0000-0000-0000E5330000}"/>
    <cellStyle name="20% - Accent5 4 3 2 2 4" xfId="13387" xr:uid="{00000000-0005-0000-0000-0000E6330000}"/>
    <cellStyle name="20% - Accent5 4 3 2 2 4 2" xfId="13388" xr:uid="{00000000-0005-0000-0000-0000E7330000}"/>
    <cellStyle name="20% - Accent5 4 3 2 2 5" xfId="13389" xr:uid="{00000000-0005-0000-0000-0000E8330000}"/>
    <cellStyle name="20% - Accent5 4 3 2 3" xfId="13390" xr:uid="{00000000-0005-0000-0000-0000E9330000}"/>
    <cellStyle name="20% - Accent5 4 3 2 3 2" xfId="13391" xr:uid="{00000000-0005-0000-0000-0000EA330000}"/>
    <cellStyle name="20% - Accent5 4 3 2 3 2 2" xfId="13392" xr:uid="{00000000-0005-0000-0000-0000EB330000}"/>
    <cellStyle name="20% - Accent5 4 3 2 3 2 2 2" xfId="13393" xr:uid="{00000000-0005-0000-0000-0000EC330000}"/>
    <cellStyle name="20% - Accent5 4 3 2 3 2 3" xfId="13394" xr:uid="{00000000-0005-0000-0000-0000ED330000}"/>
    <cellStyle name="20% - Accent5 4 3 2 3 3" xfId="13395" xr:uid="{00000000-0005-0000-0000-0000EE330000}"/>
    <cellStyle name="20% - Accent5 4 3 2 3 3 2" xfId="13396" xr:uid="{00000000-0005-0000-0000-0000EF330000}"/>
    <cellStyle name="20% - Accent5 4 3 2 3 4" xfId="13397" xr:uid="{00000000-0005-0000-0000-0000F0330000}"/>
    <cellStyle name="20% - Accent5 4 3 2 4" xfId="13398" xr:uid="{00000000-0005-0000-0000-0000F1330000}"/>
    <cellStyle name="20% - Accent5 4 3 2 4 2" xfId="13399" xr:uid="{00000000-0005-0000-0000-0000F2330000}"/>
    <cellStyle name="20% - Accent5 4 3 2 4 2 2" xfId="13400" xr:uid="{00000000-0005-0000-0000-0000F3330000}"/>
    <cellStyle name="20% - Accent5 4 3 2 4 3" xfId="13401" xr:uid="{00000000-0005-0000-0000-0000F4330000}"/>
    <cellStyle name="20% - Accent5 4 3 2 5" xfId="13402" xr:uid="{00000000-0005-0000-0000-0000F5330000}"/>
    <cellStyle name="20% - Accent5 4 3 2 5 2" xfId="13403" xr:uid="{00000000-0005-0000-0000-0000F6330000}"/>
    <cellStyle name="20% - Accent5 4 3 2 6" xfId="13404" xr:uid="{00000000-0005-0000-0000-0000F7330000}"/>
    <cellStyle name="20% - Accent5 4 3 2 7" xfId="13405" xr:uid="{00000000-0005-0000-0000-0000F8330000}"/>
    <cellStyle name="20% - Accent5 4 3 3" xfId="13406" xr:uid="{00000000-0005-0000-0000-0000F9330000}"/>
    <cellStyle name="20% - Accent5 4 3 3 2" xfId="13407" xr:uid="{00000000-0005-0000-0000-0000FA330000}"/>
    <cellStyle name="20% - Accent5 4 3 3 2 2" xfId="13408" xr:uid="{00000000-0005-0000-0000-0000FB330000}"/>
    <cellStyle name="20% - Accent5 4 3 3 2 2 2" xfId="13409" xr:uid="{00000000-0005-0000-0000-0000FC330000}"/>
    <cellStyle name="20% - Accent5 4 3 3 2 2 2 2" xfId="13410" xr:uid="{00000000-0005-0000-0000-0000FD330000}"/>
    <cellStyle name="20% - Accent5 4 3 3 2 2 2 2 2" xfId="13411" xr:uid="{00000000-0005-0000-0000-0000FE330000}"/>
    <cellStyle name="20% - Accent5 4 3 3 2 2 2 3" xfId="13412" xr:uid="{00000000-0005-0000-0000-0000FF330000}"/>
    <cellStyle name="20% - Accent5 4 3 3 2 2 3" xfId="13413" xr:uid="{00000000-0005-0000-0000-000000340000}"/>
    <cellStyle name="20% - Accent5 4 3 3 2 2 3 2" xfId="13414" xr:uid="{00000000-0005-0000-0000-000001340000}"/>
    <cellStyle name="20% - Accent5 4 3 3 2 2 4" xfId="13415" xr:uid="{00000000-0005-0000-0000-000002340000}"/>
    <cellStyle name="20% - Accent5 4 3 3 2 3" xfId="13416" xr:uid="{00000000-0005-0000-0000-000003340000}"/>
    <cellStyle name="20% - Accent5 4 3 3 2 3 2" xfId="13417" xr:uid="{00000000-0005-0000-0000-000004340000}"/>
    <cellStyle name="20% - Accent5 4 3 3 2 3 2 2" xfId="13418" xr:uid="{00000000-0005-0000-0000-000005340000}"/>
    <cellStyle name="20% - Accent5 4 3 3 2 3 3" xfId="13419" xr:uid="{00000000-0005-0000-0000-000006340000}"/>
    <cellStyle name="20% - Accent5 4 3 3 2 4" xfId="13420" xr:uid="{00000000-0005-0000-0000-000007340000}"/>
    <cellStyle name="20% - Accent5 4 3 3 2 4 2" xfId="13421" xr:uid="{00000000-0005-0000-0000-000008340000}"/>
    <cellStyle name="20% - Accent5 4 3 3 2 5" xfId="13422" xr:uid="{00000000-0005-0000-0000-000009340000}"/>
    <cellStyle name="20% - Accent5 4 3 3 3" xfId="13423" xr:uid="{00000000-0005-0000-0000-00000A340000}"/>
    <cellStyle name="20% - Accent5 4 3 3 3 2" xfId="13424" xr:uid="{00000000-0005-0000-0000-00000B340000}"/>
    <cellStyle name="20% - Accent5 4 3 3 3 2 2" xfId="13425" xr:uid="{00000000-0005-0000-0000-00000C340000}"/>
    <cellStyle name="20% - Accent5 4 3 3 3 2 2 2" xfId="13426" xr:uid="{00000000-0005-0000-0000-00000D340000}"/>
    <cellStyle name="20% - Accent5 4 3 3 3 2 3" xfId="13427" xr:uid="{00000000-0005-0000-0000-00000E340000}"/>
    <cellStyle name="20% - Accent5 4 3 3 3 3" xfId="13428" xr:uid="{00000000-0005-0000-0000-00000F340000}"/>
    <cellStyle name="20% - Accent5 4 3 3 3 3 2" xfId="13429" xr:uid="{00000000-0005-0000-0000-000010340000}"/>
    <cellStyle name="20% - Accent5 4 3 3 3 4" xfId="13430" xr:uid="{00000000-0005-0000-0000-000011340000}"/>
    <cellStyle name="20% - Accent5 4 3 3 4" xfId="13431" xr:uid="{00000000-0005-0000-0000-000012340000}"/>
    <cellStyle name="20% - Accent5 4 3 3 4 2" xfId="13432" xr:uid="{00000000-0005-0000-0000-000013340000}"/>
    <cellStyle name="20% - Accent5 4 3 3 4 2 2" xfId="13433" xr:uid="{00000000-0005-0000-0000-000014340000}"/>
    <cellStyle name="20% - Accent5 4 3 3 4 3" xfId="13434" xr:uid="{00000000-0005-0000-0000-000015340000}"/>
    <cellStyle name="20% - Accent5 4 3 3 5" xfId="13435" xr:uid="{00000000-0005-0000-0000-000016340000}"/>
    <cellStyle name="20% - Accent5 4 3 3 5 2" xfId="13436" xr:uid="{00000000-0005-0000-0000-000017340000}"/>
    <cellStyle name="20% - Accent5 4 3 3 6" xfId="13437" xr:uid="{00000000-0005-0000-0000-000018340000}"/>
    <cellStyle name="20% - Accent5 4 3 3 7" xfId="13438" xr:uid="{00000000-0005-0000-0000-000019340000}"/>
    <cellStyle name="20% - Accent5 4 3 4" xfId="13439" xr:uid="{00000000-0005-0000-0000-00001A340000}"/>
    <cellStyle name="20% - Accent5 4 3 4 2" xfId="13440" xr:uid="{00000000-0005-0000-0000-00001B340000}"/>
    <cellStyle name="20% - Accent5 4 3 4 2 2" xfId="13441" xr:uid="{00000000-0005-0000-0000-00001C340000}"/>
    <cellStyle name="20% - Accent5 4 3 4 2 2 2" xfId="13442" xr:uid="{00000000-0005-0000-0000-00001D340000}"/>
    <cellStyle name="20% - Accent5 4 3 4 2 2 2 2" xfId="13443" xr:uid="{00000000-0005-0000-0000-00001E340000}"/>
    <cellStyle name="20% - Accent5 4 3 4 2 2 3" xfId="13444" xr:uid="{00000000-0005-0000-0000-00001F340000}"/>
    <cellStyle name="20% - Accent5 4 3 4 2 3" xfId="13445" xr:uid="{00000000-0005-0000-0000-000020340000}"/>
    <cellStyle name="20% - Accent5 4 3 4 2 3 2" xfId="13446" xr:uid="{00000000-0005-0000-0000-000021340000}"/>
    <cellStyle name="20% - Accent5 4 3 4 2 4" xfId="13447" xr:uid="{00000000-0005-0000-0000-000022340000}"/>
    <cellStyle name="20% - Accent5 4 3 4 3" xfId="13448" xr:uid="{00000000-0005-0000-0000-000023340000}"/>
    <cellStyle name="20% - Accent5 4 3 4 3 2" xfId="13449" xr:uid="{00000000-0005-0000-0000-000024340000}"/>
    <cellStyle name="20% - Accent5 4 3 4 3 2 2" xfId="13450" xr:uid="{00000000-0005-0000-0000-000025340000}"/>
    <cellStyle name="20% - Accent5 4 3 4 3 3" xfId="13451" xr:uid="{00000000-0005-0000-0000-000026340000}"/>
    <cellStyle name="20% - Accent5 4 3 4 4" xfId="13452" xr:uid="{00000000-0005-0000-0000-000027340000}"/>
    <cellStyle name="20% - Accent5 4 3 4 4 2" xfId="13453" xr:uid="{00000000-0005-0000-0000-000028340000}"/>
    <cellStyle name="20% - Accent5 4 3 4 5" xfId="13454" xr:uid="{00000000-0005-0000-0000-000029340000}"/>
    <cellStyle name="20% - Accent5 4 3 5" xfId="13455" xr:uid="{00000000-0005-0000-0000-00002A340000}"/>
    <cellStyle name="20% - Accent5 4 3 5 2" xfId="13456" xr:uid="{00000000-0005-0000-0000-00002B340000}"/>
    <cellStyle name="20% - Accent5 4 3 5 2 2" xfId="13457" xr:uid="{00000000-0005-0000-0000-00002C340000}"/>
    <cellStyle name="20% - Accent5 4 3 5 2 2 2" xfId="13458" xr:uid="{00000000-0005-0000-0000-00002D340000}"/>
    <cellStyle name="20% - Accent5 4 3 5 2 3" xfId="13459" xr:uid="{00000000-0005-0000-0000-00002E340000}"/>
    <cellStyle name="20% - Accent5 4 3 5 3" xfId="13460" xr:uid="{00000000-0005-0000-0000-00002F340000}"/>
    <cellStyle name="20% - Accent5 4 3 5 3 2" xfId="13461" xr:uid="{00000000-0005-0000-0000-000030340000}"/>
    <cellStyle name="20% - Accent5 4 3 5 4" xfId="13462" xr:uid="{00000000-0005-0000-0000-000031340000}"/>
    <cellStyle name="20% - Accent5 4 3 6" xfId="13463" xr:uid="{00000000-0005-0000-0000-000032340000}"/>
    <cellStyle name="20% - Accent5 4 3 6 2" xfId="13464" xr:uid="{00000000-0005-0000-0000-000033340000}"/>
    <cellStyle name="20% - Accent5 4 3 6 2 2" xfId="13465" xr:uid="{00000000-0005-0000-0000-000034340000}"/>
    <cellStyle name="20% - Accent5 4 3 6 3" xfId="13466" xr:uid="{00000000-0005-0000-0000-000035340000}"/>
    <cellStyle name="20% - Accent5 4 3 7" xfId="13467" xr:uid="{00000000-0005-0000-0000-000036340000}"/>
    <cellStyle name="20% - Accent5 4 3 7 2" xfId="13468" xr:uid="{00000000-0005-0000-0000-000037340000}"/>
    <cellStyle name="20% - Accent5 4 3 8" xfId="13469" xr:uid="{00000000-0005-0000-0000-000038340000}"/>
    <cellStyle name="20% - Accent5 4 3 9" xfId="13470" xr:uid="{00000000-0005-0000-0000-000039340000}"/>
    <cellStyle name="20% - Accent5 4 4" xfId="13471" xr:uid="{00000000-0005-0000-0000-00003A340000}"/>
    <cellStyle name="20% - Accent5 4 4 2" xfId="13472" xr:uid="{00000000-0005-0000-0000-00003B340000}"/>
    <cellStyle name="20% - Accent5 4 4 2 2" xfId="13473" xr:uid="{00000000-0005-0000-0000-00003C340000}"/>
    <cellStyle name="20% - Accent5 4 4 2 2 2" xfId="13474" xr:uid="{00000000-0005-0000-0000-00003D340000}"/>
    <cellStyle name="20% - Accent5 4 4 2 2 2 2" xfId="13475" xr:uid="{00000000-0005-0000-0000-00003E340000}"/>
    <cellStyle name="20% - Accent5 4 4 2 2 2 2 2" xfId="13476" xr:uid="{00000000-0005-0000-0000-00003F340000}"/>
    <cellStyle name="20% - Accent5 4 4 2 2 2 3" xfId="13477" xr:uid="{00000000-0005-0000-0000-000040340000}"/>
    <cellStyle name="20% - Accent5 4 4 2 2 3" xfId="13478" xr:uid="{00000000-0005-0000-0000-000041340000}"/>
    <cellStyle name="20% - Accent5 4 4 2 2 3 2" xfId="13479" xr:uid="{00000000-0005-0000-0000-000042340000}"/>
    <cellStyle name="20% - Accent5 4 4 2 2 4" xfId="13480" xr:uid="{00000000-0005-0000-0000-000043340000}"/>
    <cellStyle name="20% - Accent5 4 4 2 3" xfId="13481" xr:uid="{00000000-0005-0000-0000-000044340000}"/>
    <cellStyle name="20% - Accent5 4 4 2 3 2" xfId="13482" xr:uid="{00000000-0005-0000-0000-000045340000}"/>
    <cellStyle name="20% - Accent5 4 4 2 3 2 2" xfId="13483" xr:uid="{00000000-0005-0000-0000-000046340000}"/>
    <cellStyle name="20% - Accent5 4 4 2 3 3" xfId="13484" xr:uid="{00000000-0005-0000-0000-000047340000}"/>
    <cellStyle name="20% - Accent5 4 4 2 4" xfId="13485" xr:uid="{00000000-0005-0000-0000-000048340000}"/>
    <cellStyle name="20% - Accent5 4 4 2 4 2" xfId="13486" xr:uid="{00000000-0005-0000-0000-000049340000}"/>
    <cellStyle name="20% - Accent5 4 4 2 5" xfId="13487" xr:uid="{00000000-0005-0000-0000-00004A340000}"/>
    <cellStyle name="20% - Accent5 4 4 3" xfId="13488" xr:uid="{00000000-0005-0000-0000-00004B340000}"/>
    <cellStyle name="20% - Accent5 4 4 3 2" xfId="13489" xr:uid="{00000000-0005-0000-0000-00004C340000}"/>
    <cellStyle name="20% - Accent5 4 4 3 2 2" xfId="13490" xr:uid="{00000000-0005-0000-0000-00004D340000}"/>
    <cellStyle name="20% - Accent5 4 4 3 2 2 2" xfId="13491" xr:uid="{00000000-0005-0000-0000-00004E340000}"/>
    <cellStyle name="20% - Accent5 4 4 3 2 3" xfId="13492" xr:uid="{00000000-0005-0000-0000-00004F340000}"/>
    <cellStyle name="20% - Accent5 4 4 3 3" xfId="13493" xr:uid="{00000000-0005-0000-0000-000050340000}"/>
    <cellStyle name="20% - Accent5 4 4 3 3 2" xfId="13494" xr:uid="{00000000-0005-0000-0000-000051340000}"/>
    <cellStyle name="20% - Accent5 4 4 3 4" xfId="13495" xr:uid="{00000000-0005-0000-0000-000052340000}"/>
    <cellStyle name="20% - Accent5 4 4 4" xfId="13496" xr:uid="{00000000-0005-0000-0000-000053340000}"/>
    <cellStyle name="20% - Accent5 4 4 4 2" xfId="13497" xr:uid="{00000000-0005-0000-0000-000054340000}"/>
    <cellStyle name="20% - Accent5 4 4 4 2 2" xfId="13498" xr:uid="{00000000-0005-0000-0000-000055340000}"/>
    <cellStyle name="20% - Accent5 4 4 4 3" xfId="13499" xr:uid="{00000000-0005-0000-0000-000056340000}"/>
    <cellStyle name="20% - Accent5 4 4 5" xfId="13500" xr:uid="{00000000-0005-0000-0000-000057340000}"/>
    <cellStyle name="20% - Accent5 4 4 5 2" xfId="13501" xr:uid="{00000000-0005-0000-0000-000058340000}"/>
    <cellStyle name="20% - Accent5 4 4 6" xfId="13502" xr:uid="{00000000-0005-0000-0000-000059340000}"/>
    <cellStyle name="20% - Accent5 4 4 7" xfId="13503" xr:uid="{00000000-0005-0000-0000-00005A340000}"/>
    <cellStyle name="20% - Accent5 4 5" xfId="13504" xr:uid="{00000000-0005-0000-0000-00005B340000}"/>
    <cellStyle name="20% - Accent5 4 5 2" xfId="13505" xr:uid="{00000000-0005-0000-0000-00005C340000}"/>
    <cellStyle name="20% - Accent5 4 5 2 2" xfId="13506" xr:uid="{00000000-0005-0000-0000-00005D340000}"/>
    <cellStyle name="20% - Accent5 4 5 2 2 2" xfId="13507" xr:uid="{00000000-0005-0000-0000-00005E340000}"/>
    <cellStyle name="20% - Accent5 4 5 2 2 2 2" xfId="13508" xr:uid="{00000000-0005-0000-0000-00005F340000}"/>
    <cellStyle name="20% - Accent5 4 5 2 2 2 2 2" xfId="13509" xr:uid="{00000000-0005-0000-0000-000060340000}"/>
    <cellStyle name="20% - Accent5 4 5 2 2 2 3" xfId="13510" xr:uid="{00000000-0005-0000-0000-000061340000}"/>
    <cellStyle name="20% - Accent5 4 5 2 2 3" xfId="13511" xr:uid="{00000000-0005-0000-0000-000062340000}"/>
    <cellStyle name="20% - Accent5 4 5 2 2 3 2" xfId="13512" xr:uid="{00000000-0005-0000-0000-000063340000}"/>
    <cellStyle name="20% - Accent5 4 5 2 2 4" xfId="13513" xr:uid="{00000000-0005-0000-0000-000064340000}"/>
    <cellStyle name="20% - Accent5 4 5 2 3" xfId="13514" xr:uid="{00000000-0005-0000-0000-000065340000}"/>
    <cellStyle name="20% - Accent5 4 5 2 3 2" xfId="13515" xr:uid="{00000000-0005-0000-0000-000066340000}"/>
    <cellStyle name="20% - Accent5 4 5 2 3 2 2" xfId="13516" xr:uid="{00000000-0005-0000-0000-000067340000}"/>
    <cellStyle name="20% - Accent5 4 5 2 3 3" xfId="13517" xr:uid="{00000000-0005-0000-0000-000068340000}"/>
    <cellStyle name="20% - Accent5 4 5 2 4" xfId="13518" xr:uid="{00000000-0005-0000-0000-000069340000}"/>
    <cellStyle name="20% - Accent5 4 5 2 4 2" xfId="13519" xr:uid="{00000000-0005-0000-0000-00006A340000}"/>
    <cellStyle name="20% - Accent5 4 5 2 5" xfId="13520" xr:uid="{00000000-0005-0000-0000-00006B340000}"/>
    <cellStyle name="20% - Accent5 4 5 3" xfId="13521" xr:uid="{00000000-0005-0000-0000-00006C340000}"/>
    <cellStyle name="20% - Accent5 4 5 3 2" xfId="13522" xr:uid="{00000000-0005-0000-0000-00006D340000}"/>
    <cellStyle name="20% - Accent5 4 5 3 2 2" xfId="13523" xr:uid="{00000000-0005-0000-0000-00006E340000}"/>
    <cellStyle name="20% - Accent5 4 5 3 2 2 2" xfId="13524" xr:uid="{00000000-0005-0000-0000-00006F340000}"/>
    <cellStyle name="20% - Accent5 4 5 3 2 3" xfId="13525" xr:uid="{00000000-0005-0000-0000-000070340000}"/>
    <cellStyle name="20% - Accent5 4 5 3 3" xfId="13526" xr:uid="{00000000-0005-0000-0000-000071340000}"/>
    <cellStyle name="20% - Accent5 4 5 3 3 2" xfId="13527" xr:uid="{00000000-0005-0000-0000-000072340000}"/>
    <cellStyle name="20% - Accent5 4 5 3 4" xfId="13528" xr:uid="{00000000-0005-0000-0000-000073340000}"/>
    <cellStyle name="20% - Accent5 4 5 4" xfId="13529" xr:uid="{00000000-0005-0000-0000-000074340000}"/>
    <cellStyle name="20% - Accent5 4 5 4 2" xfId="13530" xr:uid="{00000000-0005-0000-0000-000075340000}"/>
    <cellStyle name="20% - Accent5 4 5 4 2 2" xfId="13531" xr:uid="{00000000-0005-0000-0000-000076340000}"/>
    <cellStyle name="20% - Accent5 4 5 4 3" xfId="13532" xr:uid="{00000000-0005-0000-0000-000077340000}"/>
    <cellStyle name="20% - Accent5 4 5 5" xfId="13533" xr:uid="{00000000-0005-0000-0000-000078340000}"/>
    <cellStyle name="20% - Accent5 4 5 5 2" xfId="13534" xr:uid="{00000000-0005-0000-0000-000079340000}"/>
    <cellStyle name="20% - Accent5 4 5 6" xfId="13535" xr:uid="{00000000-0005-0000-0000-00007A340000}"/>
    <cellStyle name="20% - Accent5 4 5 7" xfId="13536" xr:uid="{00000000-0005-0000-0000-00007B340000}"/>
    <cellStyle name="20% - Accent5 4 6" xfId="13537" xr:uid="{00000000-0005-0000-0000-00007C340000}"/>
    <cellStyle name="20% - Accent5 4 6 2" xfId="13538" xr:uid="{00000000-0005-0000-0000-00007D340000}"/>
    <cellStyle name="20% - Accent5 4 6 2 2" xfId="13539" xr:uid="{00000000-0005-0000-0000-00007E340000}"/>
    <cellStyle name="20% - Accent5 4 6 2 2 2" xfId="13540" xr:uid="{00000000-0005-0000-0000-00007F340000}"/>
    <cellStyle name="20% - Accent5 4 6 2 2 2 2" xfId="13541" xr:uid="{00000000-0005-0000-0000-000080340000}"/>
    <cellStyle name="20% - Accent5 4 6 2 2 3" xfId="13542" xr:uid="{00000000-0005-0000-0000-000081340000}"/>
    <cellStyle name="20% - Accent5 4 6 2 3" xfId="13543" xr:uid="{00000000-0005-0000-0000-000082340000}"/>
    <cellStyle name="20% - Accent5 4 6 2 3 2" xfId="13544" xr:uid="{00000000-0005-0000-0000-000083340000}"/>
    <cellStyle name="20% - Accent5 4 6 2 4" xfId="13545" xr:uid="{00000000-0005-0000-0000-000084340000}"/>
    <cellStyle name="20% - Accent5 4 6 3" xfId="13546" xr:uid="{00000000-0005-0000-0000-000085340000}"/>
    <cellStyle name="20% - Accent5 4 6 3 2" xfId="13547" xr:uid="{00000000-0005-0000-0000-000086340000}"/>
    <cellStyle name="20% - Accent5 4 6 3 2 2" xfId="13548" xr:uid="{00000000-0005-0000-0000-000087340000}"/>
    <cellStyle name="20% - Accent5 4 6 3 3" xfId="13549" xr:uid="{00000000-0005-0000-0000-000088340000}"/>
    <cellStyle name="20% - Accent5 4 6 4" xfId="13550" xr:uid="{00000000-0005-0000-0000-000089340000}"/>
    <cellStyle name="20% - Accent5 4 6 4 2" xfId="13551" xr:uid="{00000000-0005-0000-0000-00008A340000}"/>
    <cellStyle name="20% - Accent5 4 6 5" xfId="13552" xr:uid="{00000000-0005-0000-0000-00008B340000}"/>
    <cellStyle name="20% - Accent5 4 6 6" xfId="13553" xr:uid="{00000000-0005-0000-0000-00008C340000}"/>
    <cellStyle name="20% - Accent5 4 7" xfId="13554" xr:uid="{00000000-0005-0000-0000-00008D340000}"/>
    <cellStyle name="20% - Accent5 4 7 2" xfId="13555" xr:uid="{00000000-0005-0000-0000-00008E340000}"/>
    <cellStyle name="20% - Accent5 4 7 2 2" xfId="13556" xr:uid="{00000000-0005-0000-0000-00008F340000}"/>
    <cellStyle name="20% - Accent5 4 7 2 2 2" xfId="13557" xr:uid="{00000000-0005-0000-0000-000090340000}"/>
    <cellStyle name="20% - Accent5 4 7 2 3" xfId="13558" xr:uid="{00000000-0005-0000-0000-000091340000}"/>
    <cellStyle name="20% - Accent5 4 7 3" xfId="13559" xr:uid="{00000000-0005-0000-0000-000092340000}"/>
    <cellStyle name="20% - Accent5 4 7 3 2" xfId="13560" xr:uid="{00000000-0005-0000-0000-000093340000}"/>
    <cellStyle name="20% - Accent5 4 7 4" xfId="13561" xr:uid="{00000000-0005-0000-0000-000094340000}"/>
    <cellStyle name="20% - Accent5 4 8" xfId="13562" xr:uid="{00000000-0005-0000-0000-000095340000}"/>
    <cellStyle name="20% - Accent5 4 8 2" xfId="13563" xr:uid="{00000000-0005-0000-0000-000096340000}"/>
    <cellStyle name="20% - Accent5 4 8 2 2" xfId="13564" xr:uid="{00000000-0005-0000-0000-000097340000}"/>
    <cellStyle name="20% - Accent5 4 8 3" xfId="13565" xr:uid="{00000000-0005-0000-0000-000098340000}"/>
    <cellStyle name="20% - Accent5 4 9" xfId="13566" xr:uid="{00000000-0005-0000-0000-000099340000}"/>
    <cellStyle name="20% - Accent5 4 9 2" xfId="13567" xr:uid="{00000000-0005-0000-0000-00009A340000}"/>
    <cellStyle name="20% - Accent5 5" xfId="13568" xr:uid="{00000000-0005-0000-0000-00009B340000}"/>
    <cellStyle name="20% - Accent5 5 10" xfId="13569" xr:uid="{00000000-0005-0000-0000-00009C340000}"/>
    <cellStyle name="20% - Accent5 5 2" xfId="13570" xr:uid="{00000000-0005-0000-0000-00009D340000}"/>
    <cellStyle name="20% - Accent5 5 2 2" xfId="13571" xr:uid="{00000000-0005-0000-0000-00009E340000}"/>
    <cellStyle name="20% - Accent5 5 2 2 2" xfId="13572" xr:uid="{00000000-0005-0000-0000-00009F340000}"/>
    <cellStyle name="20% - Accent5 5 2 2 2 2" xfId="13573" xr:uid="{00000000-0005-0000-0000-0000A0340000}"/>
    <cellStyle name="20% - Accent5 5 2 2 2 2 2" xfId="13574" xr:uid="{00000000-0005-0000-0000-0000A1340000}"/>
    <cellStyle name="20% - Accent5 5 2 2 2 2 2 2" xfId="13575" xr:uid="{00000000-0005-0000-0000-0000A2340000}"/>
    <cellStyle name="20% - Accent5 5 2 2 2 2 2 2 2" xfId="13576" xr:uid="{00000000-0005-0000-0000-0000A3340000}"/>
    <cellStyle name="20% - Accent5 5 2 2 2 2 2 3" xfId="13577" xr:uid="{00000000-0005-0000-0000-0000A4340000}"/>
    <cellStyle name="20% - Accent5 5 2 2 2 2 3" xfId="13578" xr:uid="{00000000-0005-0000-0000-0000A5340000}"/>
    <cellStyle name="20% - Accent5 5 2 2 2 2 3 2" xfId="13579" xr:uid="{00000000-0005-0000-0000-0000A6340000}"/>
    <cellStyle name="20% - Accent5 5 2 2 2 2 4" xfId="13580" xr:uid="{00000000-0005-0000-0000-0000A7340000}"/>
    <cellStyle name="20% - Accent5 5 2 2 2 3" xfId="13581" xr:uid="{00000000-0005-0000-0000-0000A8340000}"/>
    <cellStyle name="20% - Accent5 5 2 2 2 3 2" xfId="13582" xr:uid="{00000000-0005-0000-0000-0000A9340000}"/>
    <cellStyle name="20% - Accent5 5 2 2 2 3 2 2" xfId="13583" xr:uid="{00000000-0005-0000-0000-0000AA340000}"/>
    <cellStyle name="20% - Accent5 5 2 2 2 3 3" xfId="13584" xr:uid="{00000000-0005-0000-0000-0000AB340000}"/>
    <cellStyle name="20% - Accent5 5 2 2 2 4" xfId="13585" xr:uid="{00000000-0005-0000-0000-0000AC340000}"/>
    <cellStyle name="20% - Accent5 5 2 2 2 4 2" xfId="13586" xr:uid="{00000000-0005-0000-0000-0000AD340000}"/>
    <cellStyle name="20% - Accent5 5 2 2 2 5" xfId="13587" xr:uid="{00000000-0005-0000-0000-0000AE340000}"/>
    <cellStyle name="20% - Accent5 5 2 2 3" xfId="13588" xr:uid="{00000000-0005-0000-0000-0000AF340000}"/>
    <cellStyle name="20% - Accent5 5 2 2 3 2" xfId="13589" xr:uid="{00000000-0005-0000-0000-0000B0340000}"/>
    <cellStyle name="20% - Accent5 5 2 2 3 2 2" xfId="13590" xr:uid="{00000000-0005-0000-0000-0000B1340000}"/>
    <cellStyle name="20% - Accent5 5 2 2 3 2 2 2" xfId="13591" xr:uid="{00000000-0005-0000-0000-0000B2340000}"/>
    <cellStyle name="20% - Accent5 5 2 2 3 2 3" xfId="13592" xr:uid="{00000000-0005-0000-0000-0000B3340000}"/>
    <cellStyle name="20% - Accent5 5 2 2 3 3" xfId="13593" xr:uid="{00000000-0005-0000-0000-0000B4340000}"/>
    <cellStyle name="20% - Accent5 5 2 2 3 3 2" xfId="13594" xr:uid="{00000000-0005-0000-0000-0000B5340000}"/>
    <cellStyle name="20% - Accent5 5 2 2 3 4" xfId="13595" xr:uid="{00000000-0005-0000-0000-0000B6340000}"/>
    <cellStyle name="20% - Accent5 5 2 2 4" xfId="13596" xr:uid="{00000000-0005-0000-0000-0000B7340000}"/>
    <cellStyle name="20% - Accent5 5 2 2 4 2" xfId="13597" xr:uid="{00000000-0005-0000-0000-0000B8340000}"/>
    <cellStyle name="20% - Accent5 5 2 2 4 2 2" xfId="13598" xr:uid="{00000000-0005-0000-0000-0000B9340000}"/>
    <cellStyle name="20% - Accent5 5 2 2 4 3" xfId="13599" xr:uid="{00000000-0005-0000-0000-0000BA340000}"/>
    <cellStyle name="20% - Accent5 5 2 2 5" xfId="13600" xr:uid="{00000000-0005-0000-0000-0000BB340000}"/>
    <cellStyle name="20% - Accent5 5 2 2 5 2" xfId="13601" xr:uid="{00000000-0005-0000-0000-0000BC340000}"/>
    <cellStyle name="20% - Accent5 5 2 2 6" xfId="13602" xr:uid="{00000000-0005-0000-0000-0000BD340000}"/>
    <cellStyle name="20% - Accent5 5 2 3" xfId="13603" xr:uid="{00000000-0005-0000-0000-0000BE340000}"/>
    <cellStyle name="20% - Accent5 5 2 3 2" xfId="13604" xr:uid="{00000000-0005-0000-0000-0000BF340000}"/>
    <cellStyle name="20% - Accent5 5 2 3 2 2" xfId="13605" xr:uid="{00000000-0005-0000-0000-0000C0340000}"/>
    <cellStyle name="20% - Accent5 5 2 3 2 2 2" xfId="13606" xr:uid="{00000000-0005-0000-0000-0000C1340000}"/>
    <cellStyle name="20% - Accent5 5 2 3 2 2 2 2" xfId="13607" xr:uid="{00000000-0005-0000-0000-0000C2340000}"/>
    <cellStyle name="20% - Accent5 5 2 3 2 2 2 2 2" xfId="13608" xr:uid="{00000000-0005-0000-0000-0000C3340000}"/>
    <cellStyle name="20% - Accent5 5 2 3 2 2 2 3" xfId="13609" xr:uid="{00000000-0005-0000-0000-0000C4340000}"/>
    <cellStyle name="20% - Accent5 5 2 3 2 2 3" xfId="13610" xr:uid="{00000000-0005-0000-0000-0000C5340000}"/>
    <cellStyle name="20% - Accent5 5 2 3 2 2 3 2" xfId="13611" xr:uid="{00000000-0005-0000-0000-0000C6340000}"/>
    <cellStyle name="20% - Accent5 5 2 3 2 2 4" xfId="13612" xr:uid="{00000000-0005-0000-0000-0000C7340000}"/>
    <cellStyle name="20% - Accent5 5 2 3 2 3" xfId="13613" xr:uid="{00000000-0005-0000-0000-0000C8340000}"/>
    <cellStyle name="20% - Accent5 5 2 3 2 3 2" xfId="13614" xr:uid="{00000000-0005-0000-0000-0000C9340000}"/>
    <cellStyle name="20% - Accent5 5 2 3 2 3 2 2" xfId="13615" xr:uid="{00000000-0005-0000-0000-0000CA340000}"/>
    <cellStyle name="20% - Accent5 5 2 3 2 3 3" xfId="13616" xr:uid="{00000000-0005-0000-0000-0000CB340000}"/>
    <cellStyle name="20% - Accent5 5 2 3 2 4" xfId="13617" xr:uid="{00000000-0005-0000-0000-0000CC340000}"/>
    <cellStyle name="20% - Accent5 5 2 3 2 4 2" xfId="13618" xr:uid="{00000000-0005-0000-0000-0000CD340000}"/>
    <cellStyle name="20% - Accent5 5 2 3 2 5" xfId="13619" xr:uid="{00000000-0005-0000-0000-0000CE340000}"/>
    <cellStyle name="20% - Accent5 5 2 3 3" xfId="13620" xr:uid="{00000000-0005-0000-0000-0000CF340000}"/>
    <cellStyle name="20% - Accent5 5 2 3 3 2" xfId="13621" xr:uid="{00000000-0005-0000-0000-0000D0340000}"/>
    <cellStyle name="20% - Accent5 5 2 3 3 2 2" xfId="13622" xr:uid="{00000000-0005-0000-0000-0000D1340000}"/>
    <cellStyle name="20% - Accent5 5 2 3 3 2 2 2" xfId="13623" xr:uid="{00000000-0005-0000-0000-0000D2340000}"/>
    <cellStyle name="20% - Accent5 5 2 3 3 2 3" xfId="13624" xr:uid="{00000000-0005-0000-0000-0000D3340000}"/>
    <cellStyle name="20% - Accent5 5 2 3 3 3" xfId="13625" xr:uid="{00000000-0005-0000-0000-0000D4340000}"/>
    <cellStyle name="20% - Accent5 5 2 3 3 3 2" xfId="13626" xr:uid="{00000000-0005-0000-0000-0000D5340000}"/>
    <cellStyle name="20% - Accent5 5 2 3 3 4" xfId="13627" xr:uid="{00000000-0005-0000-0000-0000D6340000}"/>
    <cellStyle name="20% - Accent5 5 2 3 4" xfId="13628" xr:uid="{00000000-0005-0000-0000-0000D7340000}"/>
    <cellStyle name="20% - Accent5 5 2 3 4 2" xfId="13629" xr:uid="{00000000-0005-0000-0000-0000D8340000}"/>
    <cellStyle name="20% - Accent5 5 2 3 4 2 2" xfId="13630" xr:uid="{00000000-0005-0000-0000-0000D9340000}"/>
    <cellStyle name="20% - Accent5 5 2 3 4 3" xfId="13631" xr:uid="{00000000-0005-0000-0000-0000DA340000}"/>
    <cellStyle name="20% - Accent5 5 2 3 5" xfId="13632" xr:uid="{00000000-0005-0000-0000-0000DB340000}"/>
    <cellStyle name="20% - Accent5 5 2 3 5 2" xfId="13633" xr:uid="{00000000-0005-0000-0000-0000DC340000}"/>
    <cellStyle name="20% - Accent5 5 2 3 6" xfId="13634" xr:uid="{00000000-0005-0000-0000-0000DD340000}"/>
    <cellStyle name="20% - Accent5 5 2 4" xfId="13635" xr:uid="{00000000-0005-0000-0000-0000DE340000}"/>
    <cellStyle name="20% - Accent5 5 2 4 2" xfId="13636" xr:uid="{00000000-0005-0000-0000-0000DF340000}"/>
    <cellStyle name="20% - Accent5 5 2 4 2 2" xfId="13637" xr:uid="{00000000-0005-0000-0000-0000E0340000}"/>
    <cellStyle name="20% - Accent5 5 2 4 2 2 2" xfId="13638" xr:uid="{00000000-0005-0000-0000-0000E1340000}"/>
    <cellStyle name="20% - Accent5 5 2 4 2 2 2 2" xfId="13639" xr:uid="{00000000-0005-0000-0000-0000E2340000}"/>
    <cellStyle name="20% - Accent5 5 2 4 2 2 3" xfId="13640" xr:uid="{00000000-0005-0000-0000-0000E3340000}"/>
    <cellStyle name="20% - Accent5 5 2 4 2 3" xfId="13641" xr:uid="{00000000-0005-0000-0000-0000E4340000}"/>
    <cellStyle name="20% - Accent5 5 2 4 2 3 2" xfId="13642" xr:uid="{00000000-0005-0000-0000-0000E5340000}"/>
    <cellStyle name="20% - Accent5 5 2 4 2 4" xfId="13643" xr:uid="{00000000-0005-0000-0000-0000E6340000}"/>
    <cellStyle name="20% - Accent5 5 2 4 3" xfId="13644" xr:uid="{00000000-0005-0000-0000-0000E7340000}"/>
    <cellStyle name="20% - Accent5 5 2 4 3 2" xfId="13645" xr:uid="{00000000-0005-0000-0000-0000E8340000}"/>
    <cellStyle name="20% - Accent5 5 2 4 3 2 2" xfId="13646" xr:uid="{00000000-0005-0000-0000-0000E9340000}"/>
    <cellStyle name="20% - Accent5 5 2 4 3 3" xfId="13647" xr:uid="{00000000-0005-0000-0000-0000EA340000}"/>
    <cellStyle name="20% - Accent5 5 2 4 4" xfId="13648" xr:uid="{00000000-0005-0000-0000-0000EB340000}"/>
    <cellStyle name="20% - Accent5 5 2 4 4 2" xfId="13649" xr:uid="{00000000-0005-0000-0000-0000EC340000}"/>
    <cellStyle name="20% - Accent5 5 2 4 5" xfId="13650" xr:uid="{00000000-0005-0000-0000-0000ED340000}"/>
    <cellStyle name="20% - Accent5 5 2 5" xfId="13651" xr:uid="{00000000-0005-0000-0000-0000EE340000}"/>
    <cellStyle name="20% - Accent5 5 2 5 2" xfId="13652" xr:uid="{00000000-0005-0000-0000-0000EF340000}"/>
    <cellStyle name="20% - Accent5 5 2 5 2 2" xfId="13653" xr:uid="{00000000-0005-0000-0000-0000F0340000}"/>
    <cellStyle name="20% - Accent5 5 2 5 2 2 2" xfId="13654" xr:uid="{00000000-0005-0000-0000-0000F1340000}"/>
    <cellStyle name="20% - Accent5 5 2 5 2 3" xfId="13655" xr:uid="{00000000-0005-0000-0000-0000F2340000}"/>
    <cellStyle name="20% - Accent5 5 2 5 3" xfId="13656" xr:uid="{00000000-0005-0000-0000-0000F3340000}"/>
    <cellStyle name="20% - Accent5 5 2 5 3 2" xfId="13657" xr:uid="{00000000-0005-0000-0000-0000F4340000}"/>
    <cellStyle name="20% - Accent5 5 2 5 4" xfId="13658" xr:uid="{00000000-0005-0000-0000-0000F5340000}"/>
    <cellStyle name="20% - Accent5 5 2 6" xfId="13659" xr:uid="{00000000-0005-0000-0000-0000F6340000}"/>
    <cellStyle name="20% - Accent5 5 2 6 2" xfId="13660" xr:uid="{00000000-0005-0000-0000-0000F7340000}"/>
    <cellStyle name="20% - Accent5 5 2 6 2 2" xfId="13661" xr:uid="{00000000-0005-0000-0000-0000F8340000}"/>
    <cellStyle name="20% - Accent5 5 2 6 3" xfId="13662" xr:uid="{00000000-0005-0000-0000-0000F9340000}"/>
    <cellStyle name="20% - Accent5 5 2 7" xfId="13663" xr:uid="{00000000-0005-0000-0000-0000FA340000}"/>
    <cellStyle name="20% - Accent5 5 2 7 2" xfId="13664" xr:uid="{00000000-0005-0000-0000-0000FB340000}"/>
    <cellStyle name="20% - Accent5 5 2 8" xfId="13665" xr:uid="{00000000-0005-0000-0000-0000FC340000}"/>
    <cellStyle name="20% - Accent5 5 3" xfId="13666" xr:uid="{00000000-0005-0000-0000-0000FD340000}"/>
    <cellStyle name="20% - Accent5 5 3 2" xfId="13667" xr:uid="{00000000-0005-0000-0000-0000FE340000}"/>
    <cellStyle name="20% - Accent5 5 3 2 2" xfId="13668" xr:uid="{00000000-0005-0000-0000-0000FF340000}"/>
    <cellStyle name="20% - Accent5 5 3 2 2 2" xfId="13669" xr:uid="{00000000-0005-0000-0000-000000350000}"/>
    <cellStyle name="20% - Accent5 5 3 2 2 2 2" xfId="13670" xr:uid="{00000000-0005-0000-0000-000001350000}"/>
    <cellStyle name="20% - Accent5 5 3 2 2 2 2 2" xfId="13671" xr:uid="{00000000-0005-0000-0000-000002350000}"/>
    <cellStyle name="20% - Accent5 5 3 2 2 2 3" xfId="13672" xr:uid="{00000000-0005-0000-0000-000003350000}"/>
    <cellStyle name="20% - Accent5 5 3 2 2 3" xfId="13673" xr:uid="{00000000-0005-0000-0000-000004350000}"/>
    <cellStyle name="20% - Accent5 5 3 2 2 3 2" xfId="13674" xr:uid="{00000000-0005-0000-0000-000005350000}"/>
    <cellStyle name="20% - Accent5 5 3 2 2 4" xfId="13675" xr:uid="{00000000-0005-0000-0000-000006350000}"/>
    <cellStyle name="20% - Accent5 5 3 2 3" xfId="13676" xr:uid="{00000000-0005-0000-0000-000007350000}"/>
    <cellStyle name="20% - Accent5 5 3 2 3 2" xfId="13677" xr:uid="{00000000-0005-0000-0000-000008350000}"/>
    <cellStyle name="20% - Accent5 5 3 2 3 2 2" xfId="13678" xr:uid="{00000000-0005-0000-0000-000009350000}"/>
    <cellStyle name="20% - Accent5 5 3 2 3 3" xfId="13679" xr:uid="{00000000-0005-0000-0000-00000A350000}"/>
    <cellStyle name="20% - Accent5 5 3 2 4" xfId="13680" xr:uid="{00000000-0005-0000-0000-00000B350000}"/>
    <cellStyle name="20% - Accent5 5 3 2 4 2" xfId="13681" xr:uid="{00000000-0005-0000-0000-00000C350000}"/>
    <cellStyle name="20% - Accent5 5 3 2 5" xfId="13682" xr:uid="{00000000-0005-0000-0000-00000D350000}"/>
    <cellStyle name="20% - Accent5 5 3 3" xfId="13683" xr:uid="{00000000-0005-0000-0000-00000E350000}"/>
    <cellStyle name="20% - Accent5 5 3 3 2" xfId="13684" xr:uid="{00000000-0005-0000-0000-00000F350000}"/>
    <cellStyle name="20% - Accent5 5 3 3 2 2" xfId="13685" xr:uid="{00000000-0005-0000-0000-000010350000}"/>
    <cellStyle name="20% - Accent5 5 3 3 2 2 2" xfId="13686" xr:uid="{00000000-0005-0000-0000-000011350000}"/>
    <cellStyle name="20% - Accent5 5 3 3 2 3" xfId="13687" xr:uid="{00000000-0005-0000-0000-000012350000}"/>
    <cellStyle name="20% - Accent5 5 3 3 3" xfId="13688" xr:uid="{00000000-0005-0000-0000-000013350000}"/>
    <cellStyle name="20% - Accent5 5 3 3 3 2" xfId="13689" xr:uid="{00000000-0005-0000-0000-000014350000}"/>
    <cellStyle name="20% - Accent5 5 3 3 4" xfId="13690" xr:uid="{00000000-0005-0000-0000-000015350000}"/>
    <cellStyle name="20% - Accent5 5 3 4" xfId="13691" xr:uid="{00000000-0005-0000-0000-000016350000}"/>
    <cellStyle name="20% - Accent5 5 3 4 2" xfId="13692" xr:uid="{00000000-0005-0000-0000-000017350000}"/>
    <cellStyle name="20% - Accent5 5 3 4 2 2" xfId="13693" xr:uid="{00000000-0005-0000-0000-000018350000}"/>
    <cellStyle name="20% - Accent5 5 3 4 3" xfId="13694" xr:uid="{00000000-0005-0000-0000-000019350000}"/>
    <cellStyle name="20% - Accent5 5 3 5" xfId="13695" xr:uid="{00000000-0005-0000-0000-00001A350000}"/>
    <cellStyle name="20% - Accent5 5 3 5 2" xfId="13696" xr:uid="{00000000-0005-0000-0000-00001B350000}"/>
    <cellStyle name="20% - Accent5 5 3 6" xfId="13697" xr:uid="{00000000-0005-0000-0000-00001C350000}"/>
    <cellStyle name="20% - Accent5 5 4" xfId="13698" xr:uid="{00000000-0005-0000-0000-00001D350000}"/>
    <cellStyle name="20% - Accent5 5 4 2" xfId="13699" xr:uid="{00000000-0005-0000-0000-00001E350000}"/>
    <cellStyle name="20% - Accent5 5 4 2 2" xfId="13700" xr:uid="{00000000-0005-0000-0000-00001F350000}"/>
    <cellStyle name="20% - Accent5 5 4 2 2 2" xfId="13701" xr:uid="{00000000-0005-0000-0000-000020350000}"/>
    <cellStyle name="20% - Accent5 5 4 2 2 2 2" xfId="13702" xr:uid="{00000000-0005-0000-0000-000021350000}"/>
    <cellStyle name="20% - Accent5 5 4 2 2 2 2 2" xfId="13703" xr:uid="{00000000-0005-0000-0000-000022350000}"/>
    <cellStyle name="20% - Accent5 5 4 2 2 2 3" xfId="13704" xr:uid="{00000000-0005-0000-0000-000023350000}"/>
    <cellStyle name="20% - Accent5 5 4 2 2 3" xfId="13705" xr:uid="{00000000-0005-0000-0000-000024350000}"/>
    <cellStyle name="20% - Accent5 5 4 2 2 3 2" xfId="13706" xr:uid="{00000000-0005-0000-0000-000025350000}"/>
    <cellStyle name="20% - Accent5 5 4 2 2 4" xfId="13707" xr:uid="{00000000-0005-0000-0000-000026350000}"/>
    <cellStyle name="20% - Accent5 5 4 2 3" xfId="13708" xr:uid="{00000000-0005-0000-0000-000027350000}"/>
    <cellStyle name="20% - Accent5 5 4 2 3 2" xfId="13709" xr:uid="{00000000-0005-0000-0000-000028350000}"/>
    <cellStyle name="20% - Accent5 5 4 2 3 2 2" xfId="13710" xr:uid="{00000000-0005-0000-0000-000029350000}"/>
    <cellStyle name="20% - Accent5 5 4 2 3 3" xfId="13711" xr:uid="{00000000-0005-0000-0000-00002A350000}"/>
    <cellStyle name="20% - Accent5 5 4 2 4" xfId="13712" xr:uid="{00000000-0005-0000-0000-00002B350000}"/>
    <cellStyle name="20% - Accent5 5 4 2 4 2" xfId="13713" xr:uid="{00000000-0005-0000-0000-00002C350000}"/>
    <cellStyle name="20% - Accent5 5 4 2 5" xfId="13714" xr:uid="{00000000-0005-0000-0000-00002D350000}"/>
    <cellStyle name="20% - Accent5 5 4 3" xfId="13715" xr:uid="{00000000-0005-0000-0000-00002E350000}"/>
    <cellStyle name="20% - Accent5 5 4 3 2" xfId="13716" xr:uid="{00000000-0005-0000-0000-00002F350000}"/>
    <cellStyle name="20% - Accent5 5 4 3 2 2" xfId="13717" xr:uid="{00000000-0005-0000-0000-000030350000}"/>
    <cellStyle name="20% - Accent5 5 4 3 2 2 2" xfId="13718" xr:uid="{00000000-0005-0000-0000-000031350000}"/>
    <cellStyle name="20% - Accent5 5 4 3 2 3" xfId="13719" xr:uid="{00000000-0005-0000-0000-000032350000}"/>
    <cellStyle name="20% - Accent5 5 4 3 3" xfId="13720" xr:uid="{00000000-0005-0000-0000-000033350000}"/>
    <cellStyle name="20% - Accent5 5 4 3 3 2" xfId="13721" xr:uid="{00000000-0005-0000-0000-000034350000}"/>
    <cellStyle name="20% - Accent5 5 4 3 4" xfId="13722" xr:uid="{00000000-0005-0000-0000-000035350000}"/>
    <cellStyle name="20% - Accent5 5 4 4" xfId="13723" xr:uid="{00000000-0005-0000-0000-000036350000}"/>
    <cellStyle name="20% - Accent5 5 4 4 2" xfId="13724" xr:uid="{00000000-0005-0000-0000-000037350000}"/>
    <cellStyle name="20% - Accent5 5 4 4 2 2" xfId="13725" xr:uid="{00000000-0005-0000-0000-000038350000}"/>
    <cellStyle name="20% - Accent5 5 4 4 3" xfId="13726" xr:uid="{00000000-0005-0000-0000-000039350000}"/>
    <cellStyle name="20% - Accent5 5 4 5" xfId="13727" xr:uid="{00000000-0005-0000-0000-00003A350000}"/>
    <cellStyle name="20% - Accent5 5 4 5 2" xfId="13728" xr:uid="{00000000-0005-0000-0000-00003B350000}"/>
    <cellStyle name="20% - Accent5 5 4 6" xfId="13729" xr:uid="{00000000-0005-0000-0000-00003C350000}"/>
    <cellStyle name="20% - Accent5 5 5" xfId="13730" xr:uid="{00000000-0005-0000-0000-00003D350000}"/>
    <cellStyle name="20% - Accent5 5 5 2" xfId="13731" xr:uid="{00000000-0005-0000-0000-00003E350000}"/>
    <cellStyle name="20% - Accent5 5 5 2 2" xfId="13732" xr:uid="{00000000-0005-0000-0000-00003F350000}"/>
    <cellStyle name="20% - Accent5 5 5 2 2 2" xfId="13733" xr:uid="{00000000-0005-0000-0000-000040350000}"/>
    <cellStyle name="20% - Accent5 5 5 2 2 2 2" xfId="13734" xr:uid="{00000000-0005-0000-0000-000041350000}"/>
    <cellStyle name="20% - Accent5 5 5 2 2 3" xfId="13735" xr:uid="{00000000-0005-0000-0000-000042350000}"/>
    <cellStyle name="20% - Accent5 5 5 2 3" xfId="13736" xr:uid="{00000000-0005-0000-0000-000043350000}"/>
    <cellStyle name="20% - Accent5 5 5 2 3 2" xfId="13737" xr:uid="{00000000-0005-0000-0000-000044350000}"/>
    <cellStyle name="20% - Accent5 5 5 2 4" xfId="13738" xr:uid="{00000000-0005-0000-0000-000045350000}"/>
    <cellStyle name="20% - Accent5 5 5 3" xfId="13739" xr:uid="{00000000-0005-0000-0000-000046350000}"/>
    <cellStyle name="20% - Accent5 5 5 3 2" xfId="13740" xr:uid="{00000000-0005-0000-0000-000047350000}"/>
    <cellStyle name="20% - Accent5 5 5 3 2 2" xfId="13741" xr:uid="{00000000-0005-0000-0000-000048350000}"/>
    <cellStyle name="20% - Accent5 5 5 3 3" xfId="13742" xr:uid="{00000000-0005-0000-0000-000049350000}"/>
    <cellStyle name="20% - Accent5 5 5 4" xfId="13743" xr:uid="{00000000-0005-0000-0000-00004A350000}"/>
    <cellStyle name="20% - Accent5 5 5 4 2" xfId="13744" xr:uid="{00000000-0005-0000-0000-00004B350000}"/>
    <cellStyle name="20% - Accent5 5 5 5" xfId="13745" xr:uid="{00000000-0005-0000-0000-00004C350000}"/>
    <cellStyle name="20% - Accent5 5 6" xfId="13746" xr:uid="{00000000-0005-0000-0000-00004D350000}"/>
    <cellStyle name="20% - Accent5 5 6 2" xfId="13747" xr:uid="{00000000-0005-0000-0000-00004E350000}"/>
    <cellStyle name="20% - Accent5 5 6 2 2" xfId="13748" xr:uid="{00000000-0005-0000-0000-00004F350000}"/>
    <cellStyle name="20% - Accent5 5 6 2 2 2" xfId="13749" xr:uid="{00000000-0005-0000-0000-000050350000}"/>
    <cellStyle name="20% - Accent5 5 6 2 3" xfId="13750" xr:uid="{00000000-0005-0000-0000-000051350000}"/>
    <cellStyle name="20% - Accent5 5 6 3" xfId="13751" xr:uid="{00000000-0005-0000-0000-000052350000}"/>
    <cellStyle name="20% - Accent5 5 6 3 2" xfId="13752" xr:uid="{00000000-0005-0000-0000-000053350000}"/>
    <cellStyle name="20% - Accent5 5 6 4" xfId="13753" xr:uid="{00000000-0005-0000-0000-000054350000}"/>
    <cellStyle name="20% - Accent5 5 7" xfId="13754" xr:uid="{00000000-0005-0000-0000-000055350000}"/>
    <cellStyle name="20% - Accent5 5 7 2" xfId="13755" xr:uid="{00000000-0005-0000-0000-000056350000}"/>
    <cellStyle name="20% - Accent5 5 7 2 2" xfId="13756" xr:uid="{00000000-0005-0000-0000-000057350000}"/>
    <cellStyle name="20% - Accent5 5 7 3" xfId="13757" xr:uid="{00000000-0005-0000-0000-000058350000}"/>
    <cellStyle name="20% - Accent5 5 8" xfId="13758" xr:uid="{00000000-0005-0000-0000-000059350000}"/>
    <cellStyle name="20% - Accent5 5 8 2" xfId="13759" xr:uid="{00000000-0005-0000-0000-00005A350000}"/>
    <cellStyle name="20% - Accent5 5 9" xfId="13760" xr:uid="{00000000-0005-0000-0000-00005B350000}"/>
    <cellStyle name="20% - Accent5 6" xfId="13761" xr:uid="{00000000-0005-0000-0000-00005C350000}"/>
    <cellStyle name="20% - Accent5 6 2" xfId="13762" xr:uid="{00000000-0005-0000-0000-00005D350000}"/>
    <cellStyle name="20% - Accent5 6 2 2" xfId="13763" xr:uid="{00000000-0005-0000-0000-00005E350000}"/>
    <cellStyle name="20% - Accent5 6 2 2 2" xfId="13764" xr:uid="{00000000-0005-0000-0000-00005F350000}"/>
    <cellStyle name="20% - Accent5 6 2 2 2 2" xfId="13765" xr:uid="{00000000-0005-0000-0000-000060350000}"/>
    <cellStyle name="20% - Accent5 6 2 2 2 2 2" xfId="13766" xr:uid="{00000000-0005-0000-0000-000061350000}"/>
    <cellStyle name="20% - Accent5 6 2 2 2 2 2 2" xfId="13767" xr:uid="{00000000-0005-0000-0000-000062350000}"/>
    <cellStyle name="20% - Accent5 6 2 2 2 2 3" xfId="13768" xr:uid="{00000000-0005-0000-0000-000063350000}"/>
    <cellStyle name="20% - Accent5 6 2 2 2 3" xfId="13769" xr:uid="{00000000-0005-0000-0000-000064350000}"/>
    <cellStyle name="20% - Accent5 6 2 2 2 3 2" xfId="13770" xr:uid="{00000000-0005-0000-0000-000065350000}"/>
    <cellStyle name="20% - Accent5 6 2 2 2 4" xfId="13771" xr:uid="{00000000-0005-0000-0000-000066350000}"/>
    <cellStyle name="20% - Accent5 6 2 2 3" xfId="13772" xr:uid="{00000000-0005-0000-0000-000067350000}"/>
    <cellStyle name="20% - Accent5 6 2 2 3 2" xfId="13773" xr:uid="{00000000-0005-0000-0000-000068350000}"/>
    <cellStyle name="20% - Accent5 6 2 2 3 2 2" xfId="13774" xr:uid="{00000000-0005-0000-0000-000069350000}"/>
    <cellStyle name="20% - Accent5 6 2 2 3 3" xfId="13775" xr:uid="{00000000-0005-0000-0000-00006A350000}"/>
    <cellStyle name="20% - Accent5 6 2 2 4" xfId="13776" xr:uid="{00000000-0005-0000-0000-00006B350000}"/>
    <cellStyle name="20% - Accent5 6 2 2 4 2" xfId="13777" xr:uid="{00000000-0005-0000-0000-00006C350000}"/>
    <cellStyle name="20% - Accent5 6 2 2 5" xfId="13778" xr:uid="{00000000-0005-0000-0000-00006D350000}"/>
    <cellStyle name="20% - Accent5 6 2 2 6" xfId="13779" xr:uid="{00000000-0005-0000-0000-00006E350000}"/>
    <cellStyle name="20% - Accent5 6 2 3" xfId="13780" xr:uid="{00000000-0005-0000-0000-00006F350000}"/>
    <cellStyle name="20% - Accent5 6 2 3 2" xfId="13781" xr:uid="{00000000-0005-0000-0000-000070350000}"/>
    <cellStyle name="20% - Accent5 6 2 3 2 2" xfId="13782" xr:uid="{00000000-0005-0000-0000-000071350000}"/>
    <cellStyle name="20% - Accent5 6 2 3 2 2 2" xfId="13783" xr:uid="{00000000-0005-0000-0000-000072350000}"/>
    <cellStyle name="20% - Accent5 6 2 3 2 3" xfId="13784" xr:uid="{00000000-0005-0000-0000-000073350000}"/>
    <cellStyle name="20% - Accent5 6 2 3 3" xfId="13785" xr:uid="{00000000-0005-0000-0000-000074350000}"/>
    <cellStyle name="20% - Accent5 6 2 3 3 2" xfId="13786" xr:uid="{00000000-0005-0000-0000-000075350000}"/>
    <cellStyle name="20% - Accent5 6 2 3 4" xfId="13787" xr:uid="{00000000-0005-0000-0000-000076350000}"/>
    <cellStyle name="20% - Accent5 6 2 3 5" xfId="13788" xr:uid="{00000000-0005-0000-0000-000077350000}"/>
    <cellStyle name="20% - Accent5 6 2 4" xfId="13789" xr:uid="{00000000-0005-0000-0000-000078350000}"/>
    <cellStyle name="20% - Accent5 6 2 4 2" xfId="13790" xr:uid="{00000000-0005-0000-0000-000079350000}"/>
    <cellStyle name="20% - Accent5 6 2 4 2 2" xfId="13791" xr:uid="{00000000-0005-0000-0000-00007A350000}"/>
    <cellStyle name="20% - Accent5 6 2 4 3" xfId="13792" xr:uid="{00000000-0005-0000-0000-00007B350000}"/>
    <cellStyle name="20% - Accent5 6 2 5" xfId="13793" xr:uid="{00000000-0005-0000-0000-00007C350000}"/>
    <cellStyle name="20% - Accent5 6 2 5 2" xfId="13794" xr:uid="{00000000-0005-0000-0000-00007D350000}"/>
    <cellStyle name="20% - Accent5 6 2 6" xfId="13795" xr:uid="{00000000-0005-0000-0000-00007E350000}"/>
    <cellStyle name="20% - Accent5 6 2 7" xfId="13796" xr:uid="{00000000-0005-0000-0000-00007F350000}"/>
    <cellStyle name="20% - Accent5 6 3" xfId="13797" xr:uid="{00000000-0005-0000-0000-000080350000}"/>
    <cellStyle name="20% - Accent5 6 3 2" xfId="13798" xr:uid="{00000000-0005-0000-0000-000081350000}"/>
    <cellStyle name="20% - Accent5 6 3 2 2" xfId="13799" xr:uid="{00000000-0005-0000-0000-000082350000}"/>
    <cellStyle name="20% - Accent5 6 3 2 2 2" xfId="13800" xr:uid="{00000000-0005-0000-0000-000083350000}"/>
    <cellStyle name="20% - Accent5 6 3 2 2 2 2" xfId="13801" xr:uid="{00000000-0005-0000-0000-000084350000}"/>
    <cellStyle name="20% - Accent5 6 3 2 2 2 2 2" xfId="13802" xr:uid="{00000000-0005-0000-0000-000085350000}"/>
    <cellStyle name="20% - Accent5 6 3 2 2 2 3" xfId="13803" xr:uid="{00000000-0005-0000-0000-000086350000}"/>
    <cellStyle name="20% - Accent5 6 3 2 2 3" xfId="13804" xr:uid="{00000000-0005-0000-0000-000087350000}"/>
    <cellStyle name="20% - Accent5 6 3 2 2 3 2" xfId="13805" xr:uid="{00000000-0005-0000-0000-000088350000}"/>
    <cellStyle name="20% - Accent5 6 3 2 2 4" xfId="13806" xr:uid="{00000000-0005-0000-0000-000089350000}"/>
    <cellStyle name="20% - Accent5 6 3 2 3" xfId="13807" xr:uid="{00000000-0005-0000-0000-00008A350000}"/>
    <cellStyle name="20% - Accent5 6 3 2 3 2" xfId="13808" xr:uid="{00000000-0005-0000-0000-00008B350000}"/>
    <cellStyle name="20% - Accent5 6 3 2 3 2 2" xfId="13809" xr:uid="{00000000-0005-0000-0000-00008C350000}"/>
    <cellStyle name="20% - Accent5 6 3 2 3 3" xfId="13810" xr:uid="{00000000-0005-0000-0000-00008D350000}"/>
    <cellStyle name="20% - Accent5 6 3 2 4" xfId="13811" xr:uid="{00000000-0005-0000-0000-00008E350000}"/>
    <cellStyle name="20% - Accent5 6 3 2 4 2" xfId="13812" xr:uid="{00000000-0005-0000-0000-00008F350000}"/>
    <cellStyle name="20% - Accent5 6 3 2 5" xfId="13813" xr:uid="{00000000-0005-0000-0000-000090350000}"/>
    <cellStyle name="20% - Accent5 6 3 3" xfId="13814" xr:uid="{00000000-0005-0000-0000-000091350000}"/>
    <cellStyle name="20% - Accent5 6 3 3 2" xfId="13815" xr:uid="{00000000-0005-0000-0000-000092350000}"/>
    <cellStyle name="20% - Accent5 6 3 3 2 2" xfId="13816" xr:uid="{00000000-0005-0000-0000-000093350000}"/>
    <cellStyle name="20% - Accent5 6 3 3 2 2 2" xfId="13817" xr:uid="{00000000-0005-0000-0000-000094350000}"/>
    <cellStyle name="20% - Accent5 6 3 3 2 3" xfId="13818" xr:uid="{00000000-0005-0000-0000-000095350000}"/>
    <cellStyle name="20% - Accent5 6 3 3 3" xfId="13819" xr:uid="{00000000-0005-0000-0000-000096350000}"/>
    <cellStyle name="20% - Accent5 6 3 3 3 2" xfId="13820" xr:uid="{00000000-0005-0000-0000-000097350000}"/>
    <cellStyle name="20% - Accent5 6 3 3 4" xfId="13821" xr:uid="{00000000-0005-0000-0000-000098350000}"/>
    <cellStyle name="20% - Accent5 6 3 4" xfId="13822" xr:uid="{00000000-0005-0000-0000-000099350000}"/>
    <cellStyle name="20% - Accent5 6 3 4 2" xfId="13823" xr:uid="{00000000-0005-0000-0000-00009A350000}"/>
    <cellStyle name="20% - Accent5 6 3 4 2 2" xfId="13824" xr:uid="{00000000-0005-0000-0000-00009B350000}"/>
    <cellStyle name="20% - Accent5 6 3 4 3" xfId="13825" xr:uid="{00000000-0005-0000-0000-00009C350000}"/>
    <cellStyle name="20% - Accent5 6 3 5" xfId="13826" xr:uid="{00000000-0005-0000-0000-00009D350000}"/>
    <cellStyle name="20% - Accent5 6 3 5 2" xfId="13827" xr:uid="{00000000-0005-0000-0000-00009E350000}"/>
    <cellStyle name="20% - Accent5 6 3 6" xfId="13828" xr:uid="{00000000-0005-0000-0000-00009F350000}"/>
    <cellStyle name="20% - Accent5 6 3 7" xfId="13829" xr:uid="{00000000-0005-0000-0000-0000A0350000}"/>
    <cellStyle name="20% - Accent5 6 4" xfId="13830" xr:uid="{00000000-0005-0000-0000-0000A1350000}"/>
    <cellStyle name="20% - Accent5 6 4 2" xfId="13831" xr:uid="{00000000-0005-0000-0000-0000A2350000}"/>
    <cellStyle name="20% - Accent5 6 4 2 2" xfId="13832" xr:uid="{00000000-0005-0000-0000-0000A3350000}"/>
    <cellStyle name="20% - Accent5 6 4 2 2 2" xfId="13833" xr:uid="{00000000-0005-0000-0000-0000A4350000}"/>
    <cellStyle name="20% - Accent5 6 4 2 2 2 2" xfId="13834" xr:uid="{00000000-0005-0000-0000-0000A5350000}"/>
    <cellStyle name="20% - Accent5 6 4 2 2 3" xfId="13835" xr:uid="{00000000-0005-0000-0000-0000A6350000}"/>
    <cellStyle name="20% - Accent5 6 4 2 3" xfId="13836" xr:uid="{00000000-0005-0000-0000-0000A7350000}"/>
    <cellStyle name="20% - Accent5 6 4 2 3 2" xfId="13837" xr:uid="{00000000-0005-0000-0000-0000A8350000}"/>
    <cellStyle name="20% - Accent5 6 4 2 4" xfId="13838" xr:uid="{00000000-0005-0000-0000-0000A9350000}"/>
    <cellStyle name="20% - Accent5 6 4 3" xfId="13839" xr:uid="{00000000-0005-0000-0000-0000AA350000}"/>
    <cellStyle name="20% - Accent5 6 4 3 2" xfId="13840" xr:uid="{00000000-0005-0000-0000-0000AB350000}"/>
    <cellStyle name="20% - Accent5 6 4 3 2 2" xfId="13841" xr:uid="{00000000-0005-0000-0000-0000AC350000}"/>
    <cellStyle name="20% - Accent5 6 4 3 3" xfId="13842" xr:uid="{00000000-0005-0000-0000-0000AD350000}"/>
    <cellStyle name="20% - Accent5 6 4 4" xfId="13843" xr:uid="{00000000-0005-0000-0000-0000AE350000}"/>
    <cellStyle name="20% - Accent5 6 4 4 2" xfId="13844" xr:uid="{00000000-0005-0000-0000-0000AF350000}"/>
    <cellStyle name="20% - Accent5 6 4 5" xfId="13845" xr:uid="{00000000-0005-0000-0000-0000B0350000}"/>
    <cellStyle name="20% - Accent5 6 4 6" xfId="13846" xr:uid="{00000000-0005-0000-0000-0000B1350000}"/>
    <cellStyle name="20% - Accent5 6 5" xfId="13847" xr:uid="{00000000-0005-0000-0000-0000B2350000}"/>
    <cellStyle name="20% - Accent5 6 5 2" xfId="13848" xr:uid="{00000000-0005-0000-0000-0000B3350000}"/>
    <cellStyle name="20% - Accent5 6 5 2 2" xfId="13849" xr:uid="{00000000-0005-0000-0000-0000B4350000}"/>
    <cellStyle name="20% - Accent5 6 5 2 2 2" xfId="13850" xr:uid="{00000000-0005-0000-0000-0000B5350000}"/>
    <cellStyle name="20% - Accent5 6 5 2 3" xfId="13851" xr:uid="{00000000-0005-0000-0000-0000B6350000}"/>
    <cellStyle name="20% - Accent5 6 5 3" xfId="13852" xr:uid="{00000000-0005-0000-0000-0000B7350000}"/>
    <cellStyle name="20% - Accent5 6 5 3 2" xfId="13853" xr:uid="{00000000-0005-0000-0000-0000B8350000}"/>
    <cellStyle name="20% - Accent5 6 5 4" xfId="13854" xr:uid="{00000000-0005-0000-0000-0000B9350000}"/>
    <cellStyle name="20% - Accent5 6 5 5" xfId="13855" xr:uid="{00000000-0005-0000-0000-0000BA350000}"/>
    <cellStyle name="20% - Accent5 6 6" xfId="13856" xr:uid="{00000000-0005-0000-0000-0000BB350000}"/>
    <cellStyle name="20% - Accent5 6 6 2" xfId="13857" xr:uid="{00000000-0005-0000-0000-0000BC350000}"/>
    <cellStyle name="20% - Accent5 6 6 2 2" xfId="13858" xr:uid="{00000000-0005-0000-0000-0000BD350000}"/>
    <cellStyle name="20% - Accent5 6 6 3" xfId="13859" xr:uid="{00000000-0005-0000-0000-0000BE350000}"/>
    <cellStyle name="20% - Accent5 6 7" xfId="13860" xr:uid="{00000000-0005-0000-0000-0000BF350000}"/>
    <cellStyle name="20% - Accent5 6 7 2" xfId="13861" xr:uid="{00000000-0005-0000-0000-0000C0350000}"/>
    <cellStyle name="20% - Accent5 6 8" xfId="13862" xr:uid="{00000000-0005-0000-0000-0000C1350000}"/>
    <cellStyle name="20% - Accent5 6 9" xfId="13863" xr:uid="{00000000-0005-0000-0000-0000C2350000}"/>
    <cellStyle name="20% - Accent5 7" xfId="13864" xr:uid="{00000000-0005-0000-0000-0000C3350000}"/>
    <cellStyle name="20% - Accent5 7 2" xfId="13865" xr:uid="{00000000-0005-0000-0000-0000C4350000}"/>
    <cellStyle name="20% - Accent5 7 2 2" xfId="13866" xr:uid="{00000000-0005-0000-0000-0000C5350000}"/>
    <cellStyle name="20% - Accent5 7 2 2 2" xfId="13867" xr:uid="{00000000-0005-0000-0000-0000C6350000}"/>
    <cellStyle name="20% - Accent5 7 2 2 2 2" xfId="13868" xr:uid="{00000000-0005-0000-0000-0000C7350000}"/>
    <cellStyle name="20% - Accent5 7 2 2 2 2 2" xfId="13869" xr:uid="{00000000-0005-0000-0000-0000C8350000}"/>
    <cellStyle name="20% - Accent5 7 2 2 2 2 2 2" xfId="13870" xr:uid="{00000000-0005-0000-0000-0000C9350000}"/>
    <cellStyle name="20% - Accent5 7 2 2 2 2 3" xfId="13871" xr:uid="{00000000-0005-0000-0000-0000CA350000}"/>
    <cellStyle name="20% - Accent5 7 2 2 2 3" xfId="13872" xr:uid="{00000000-0005-0000-0000-0000CB350000}"/>
    <cellStyle name="20% - Accent5 7 2 2 2 3 2" xfId="13873" xr:uid="{00000000-0005-0000-0000-0000CC350000}"/>
    <cellStyle name="20% - Accent5 7 2 2 2 4" xfId="13874" xr:uid="{00000000-0005-0000-0000-0000CD350000}"/>
    <cellStyle name="20% - Accent5 7 2 2 3" xfId="13875" xr:uid="{00000000-0005-0000-0000-0000CE350000}"/>
    <cellStyle name="20% - Accent5 7 2 2 3 2" xfId="13876" xr:uid="{00000000-0005-0000-0000-0000CF350000}"/>
    <cellStyle name="20% - Accent5 7 2 2 3 2 2" xfId="13877" xr:uid="{00000000-0005-0000-0000-0000D0350000}"/>
    <cellStyle name="20% - Accent5 7 2 2 3 3" xfId="13878" xr:uid="{00000000-0005-0000-0000-0000D1350000}"/>
    <cellStyle name="20% - Accent5 7 2 2 4" xfId="13879" xr:uid="{00000000-0005-0000-0000-0000D2350000}"/>
    <cellStyle name="20% - Accent5 7 2 2 4 2" xfId="13880" xr:uid="{00000000-0005-0000-0000-0000D3350000}"/>
    <cellStyle name="20% - Accent5 7 2 2 5" xfId="13881" xr:uid="{00000000-0005-0000-0000-0000D4350000}"/>
    <cellStyle name="20% - Accent5 7 2 2 6" xfId="13882" xr:uid="{00000000-0005-0000-0000-0000D5350000}"/>
    <cellStyle name="20% - Accent5 7 2 3" xfId="13883" xr:uid="{00000000-0005-0000-0000-0000D6350000}"/>
    <cellStyle name="20% - Accent5 7 2 3 2" xfId="13884" xr:uid="{00000000-0005-0000-0000-0000D7350000}"/>
    <cellStyle name="20% - Accent5 7 2 3 2 2" xfId="13885" xr:uid="{00000000-0005-0000-0000-0000D8350000}"/>
    <cellStyle name="20% - Accent5 7 2 3 2 2 2" xfId="13886" xr:uid="{00000000-0005-0000-0000-0000D9350000}"/>
    <cellStyle name="20% - Accent5 7 2 3 2 3" xfId="13887" xr:uid="{00000000-0005-0000-0000-0000DA350000}"/>
    <cellStyle name="20% - Accent5 7 2 3 3" xfId="13888" xr:uid="{00000000-0005-0000-0000-0000DB350000}"/>
    <cellStyle name="20% - Accent5 7 2 3 3 2" xfId="13889" xr:uid="{00000000-0005-0000-0000-0000DC350000}"/>
    <cellStyle name="20% - Accent5 7 2 3 4" xfId="13890" xr:uid="{00000000-0005-0000-0000-0000DD350000}"/>
    <cellStyle name="20% - Accent5 7 2 3 5" xfId="13891" xr:uid="{00000000-0005-0000-0000-0000DE350000}"/>
    <cellStyle name="20% - Accent5 7 2 4" xfId="13892" xr:uid="{00000000-0005-0000-0000-0000DF350000}"/>
    <cellStyle name="20% - Accent5 7 2 4 2" xfId="13893" xr:uid="{00000000-0005-0000-0000-0000E0350000}"/>
    <cellStyle name="20% - Accent5 7 2 4 2 2" xfId="13894" xr:uid="{00000000-0005-0000-0000-0000E1350000}"/>
    <cellStyle name="20% - Accent5 7 2 4 3" xfId="13895" xr:uid="{00000000-0005-0000-0000-0000E2350000}"/>
    <cellStyle name="20% - Accent5 7 2 5" xfId="13896" xr:uid="{00000000-0005-0000-0000-0000E3350000}"/>
    <cellStyle name="20% - Accent5 7 2 5 2" xfId="13897" xr:uid="{00000000-0005-0000-0000-0000E4350000}"/>
    <cellStyle name="20% - Accent5 7 2 6" xfId="13898" xr:uid="{00000000-0005-0000-0000-0000E5350000}"/>
    <cellStyle name="20% - Accent5 7 2 7" xfId="13899" xr:uid="{00000000-0005-0000-0000-0000E6350000}"/>
    <cellStyle name="20% - Accent5 7 3" xfId="13900" xr:uid="{00000000-0005-0000-0000-0000E7350000}"/>
    <cellStyle name="20% - Accent5 7 3 2" xfId="13901" xr:uid="{00000000-0005-0000-0000-0000E8350000}"/>
    <cellStyle name="20% - Accent5 7 3 2 2" xfId="13902" xr:uid="{00000000-0005-0000-0000-0000E9350000}"/>
    <cellStyle name="20% - Accent5 7 3 2 2 2" xfId="13903" xr:uid="{00000000-0005-0000-0000-0000EA350000}"/>
    <cellStyle name="20% - Accent5 7 3 2 2 2 2" xfId="13904" xr:uid="{00000000-0005-0000-0000-0000EB350000}"/>
    <cellStyle name="20% - Accent5 7 3 2 2 2 2 2" xfId="13905" xr:uid="{00000000-0005-0000-0000-0000EC350000}"/>
    <cellStyle name="20% - Accent5 7 3 2 2 2 3" xfId="13906" xr:uid="{00000000-0005-0000-0000-0000ED350000}"/>
    <cellStyle name="20% - Accent5 7 3 2 2 3" xfId="13907" xr:uid="{00000000-0005-0000-0000-0000EE350000}"/>
    <cellStyle name="20% - Accent5 7 3 2 2 3 2" xfId="13908" xr:uid="{00000000-0005-0000-0000-0000EF350000}"/>
    <cellStyle name="20% - Accent5 7 3 2 2 4" xfId="13909" xr:uid="{00000000-0005-0000-0000-0000F0350000}"/>
    <cellStyle name="20% - Accent5 7 3 2 3" xfId="13910" xr:uid="{00000000-0005-0000-0000-0000F1350000}"/>
    <cellStyle name="20% - Accent5 7 3 2 3 2" xfId="13911" xr:uid="{00000000-0005-0000-0000-0000F2350000}"/>
    <cellStyle name="20% - Accent5 7 3 2 3 2 2" xfId="13912" xr:uid="{00000000-0005-0000-0000-0000F3350000}"/>
    <cellStyle name="20% - Accent5 7 3 2 3 3" xfId="13913" xr:uid="{00000000-0005-0000-0000-0000F4350000}"/>
    <cellStyle name="20% - Accent5 7 3 2 4" xfId="13914" xr:uid="{00000000-0005-0000-0000-0000F5350000}"/>
    <cellStyle name="20% - Accent5 7 3 2 4 2" xfId="13915" xr:uid="{00000000-0005-0000-0000-0000F6350000}"/>
    <cellStyle name="20% - Accent5 7 3 2 5" xfId="13916" xr:uid="{00000000-0005-0000-0000-0000F7350000}"/>
    <cellStyle name="20% - Accent5 7 3 3" xfId="13917" xr:uid="{00000000-0005-0000-0000-0000F8350000}"/>
    <cellStyle name="20% - Accent5 7 3 3 2" xfId="13918" xr:uid="{00000000-0005-0000-0000-0000F9350000}"/>
    <cellStyle name="20% - Accent5 7 3 3 2 2" xfId="13919" xr:uid="{00000000-0005-0000-0000-0000FA350000}"/>
    <cellStyle name="20% - Accent5 7 3 3 2 2 2" xfId="13920" xr:uid="{00000000-0005-0000-0000-0000FB350000}"/>
    <cellStyle name="20% - Accent5 7 3 3 2 3" xfId="13921" xr:uid="{00000000-0005-0000-0000-0000FC350000}"/>
    <cellStyle name="20% - Accent5 7 3 3 3" xfId="13922" xr:uid="{00000000-0005-0000-0000-0000FD350000}"/>
    <cellStyle name="20% - Accent5 7 3 3 3 2" xfId="13923" xr:uid="{00000000-0005-0000-0000-0000FE350000}"/>
    <cellStyle name="20% - Accent5 7 3 3 4" xfId="13924" xr:uid="{00000000-0005-0000-0000-0000FF350000}"/>
    <cellStyle name="20% - Accent5 7 3 4" xfId="13925" xr:uid="{00000000-0005-0000-0000-000000360000}"/>
    <cellStyle name="20% - Accent5 7 3 4 2" xfId="13926" xr:uid="{00000000-0005-0000-0000-000001360000}"/>
    <cellStyle name="20% - Accent5 7 3 4 2 2" xfId="13927" xr:uid="{00000000-0005-0000-0000-000002360000}"/>
    <cellStyle name="20% - Accent5 7 3 4 3" xfId="13928" xr:uid="{00000000-0005-0000-0000-000003360000}"/>
    <cellStyle name="20% - Accent5 7 3 5" xfId="13929" xr:uid="{00000000-0005-0000-0000-000004360000}"/>
    <cellStyle name="20% - Accent5 7 3 5 2" xfId="13930" xr:uid="{00000000-0005-0000-0000-000005360000}"/>
    <cellStyle name="20% - Accent5 7 3 6" xfId="13931" xr:uid="{00000000-0005-0000-0000-000006360000}"/>
    <cellStyle name="20% - Accent5 7 3 7" xfId="13932" xr:uid="{00000000-0005-0000-0000-000007360000}"/>
    <cellStyle name="20% - Accent5 7 4" xfId="13933" xr:uid="{00000000-0005-0000-0000-000008360000}"/>
    <cellStyle name="20% - Accent5 7 4 2" xfId="13934" xr:uid="{00000000-0005-0000-0000-000009360000}"/>
    <cellStyle name="20% - Accent5 7 4 2 2" xfId="13935" xr:uid="{00000000-0005-0000-0000-00000A360000}"/>
    <cellStyle name="20% - Accent5 7 4 2 2 2" xfId="13936" xr:uid="{00000000-0005-0000-0000-00000B360000}"/>
    <cellStyle name="20% - Accent5 7 4 2 2 2 2" xfId="13937" xr:uid="{00000000-0005-0000-0000-00000C360000}"/>
    <cellStyle name="20% - Accent5 7 4 2 2 3" xfId="13938" xr:uid="{00000000-0005-0000-0000-00000D360000}"/>
    <cellStyle name="20% - Accent5 7 4 2 3" xfId="13939" xr:uid="{00000000-0005-0000-0000-00000E360000}"/>
    <cellStyle name="20% - Accent5 7 4 2 3 2" xfId="13940" xr:uid="{00000000-0005-0000-0000-00000F360000}"/>
    <cellStyle name="20% - Accent5 7 4 2 4" xfId="13941" xr:uid="{00000000-0005-0000-0000-000010360000}"/>
    <cellStyle name="20% - Accent5 7 4 3" xfId="13942" xr:uid="{00000000-0005-0000-0000-000011360000}"/>
    <cellStyle name="20% - Accent5 7 4 3 2" xfId="13943" xr:uid="{00000000-0005-0000-0000-000012360000}"/>
    <cellStyle name="20% - Accent5 7 4 3 2 2" xfId="13944" xr:uid="{00000000-0005-0000-0000-000013360000}"/>
    <cellStyle name="20% - Accent5 7 4 3 3" xfId="13945" xr:uid="{00000000-0005-0000-0000-000014360000}"/>
    <cellStyle name="20% - Accent5 7 4 4" xfId="13946" xr:uid="{00000000-0005-0000-0000-000015360000}"/>
    <cellStyle name="20% - Accent5 7 4 4 2" xfId="13947" xr:uid="{00000000-0005-0000-0000-000016360000}"/>
    <cellStyle name="20% - Accent5 7 4 5" xfId="13948" xr:uid="{00000000-0005-0000-0000-000017360000}"/>
    <cellStyle name="20% - Accent5 7 4 6" xfId="13949" xr:uid="{00000000-0005-0000-0000-000018360000}"/>
    <cellStyle name="20% - Accent5 7 5" xfId="13950" xr:uid="{00000000-0005-0000-0000-000019360000}"/>
    <cellStyle name="20% - Accent5 7 5 2" xfId="13951" xr:uid="{00000000-0005-0000-0000-00001A360000}"/>
    <cellStyle name="20% - Accent5 7 5 2 2" xfId="13952" xr:uid="{00000000-0005-0000-0000-00001B360000}"/>
    <cellStyle name="20% - Accent5 7 5 2 2 2" xfId="13953" xr:uid="{00000000-0005-0000-0000-00001C360000}"/>
    <cellStyle name="20% - Accent5 7 5 2 3" xfId="13954" xr:uid="{00000000-0005-0000-0000-00001D360000}"/>
    <cellStyle name="20% - Accent5 7 5 3" xfId="13955" xr:uid="{00000000-0005-0000-0000-00001E360000}"/>
    <cellStyle name="20% - Accent5 7 5 3 2" xfId="13956" xr:uid="{00000000-0005-0000-0000-00001F360000}"/>
    <cellStyle name="20% - Accent5 7 5 4" xfId="13957" xr:uid="{00000000-0005-0000-0000-000020360000}"/>
    <cellStyle name="20% - Accent5 7 5 5" xfId="13958" xr:uid="{00000000-0005-0000-0000-000021360000}"/>
    <cellStyle name="20% - Accent5 7 6" xfId="13959" xr:uid="{00000000-0005-0000-0000-000022360000}"/>
    <cellStyle name="20% - Accent5 7 6 2" xfId="13960" xr:uid="{00000000-0005-0000-0000-000023360000}"/>
    <cellStyle name="20% - Accent5 7 6 2 2" xfId="13961" xr:uid="{00000000-0005-0000-0000-000024360000}"/>
    <cellStyle name="20% - Accent5 7 6 3" xfId="13962" xr:uid="{00000000-0005-0000-0000-000025360000}"/>
    <cellStyle name="20% - Accent5 7 7" xfId="13963" xr:uid="{00000000-0005-0000-0000-000026360000}"/>
    <cellStyle name="20% - Accent5 7 7 2" xfId="13964" xr:uid="{00000000-0005-0000-0000-000027360000}"/>
    <cellStyle name="20% - Accent5 7 8" xfId="13965" xr:uid="{00000000-0005-0000-0000-000028360000}"/>
    <cellStyle name="20% - Accent5 7 9" xfId="13966" xr:uid="{00000000-0005-0000-0000-000029360000}"/>
    <cellStyle name="20% - Accent5 8" xfId="13967" xr:uid="{00000000-0005-0000-0000-00002A360000}"/>
    <cellStyle name="20% - Accent5 8 2" xfId="13968" xr:uid="{00000000-0005-0000-0000-00002B360000}"/>
    <cellStyle name="20% - Accent5 8 2 2" xfId="13969" xr:uid="{00000000-0005-0000-0000-00002C360000}"/>
    <cellStyle name="20% - Accent5 8 2 2 2" xfId="13970" xr:uid="{00000000-0005-0000-0000-00002D360000}"/>
    <cellStyle name="20% - Accent5 8 2 2 2 2" xfId="13971" xr:uid="{00000000-0005-0000-0000-00002E360000}"/>
    <cellStyle name="20% - Accent5 8 2 2 2 2 2" xfId="13972" xr:uid="{00000000-0005-0000-0000-00002F360000}"/>
    <cellStyle name="20% - Accent5 8 2 2 2 3" xfId="13973" xr:uid="{00000000-0005-0000-0000-000030360000}"/>
    <cellStyle name="20% - Accent5 8 2 2 3" xfId="13974" xr:uid="{00000000-0005-0000-0000-000031360000}"/>
    <cellStyle name="20% - Accent5 8 2 2 3 2" xfId="13975" xr:uid="{00000000-0005-0000-0000-000032360000}"/>
    <cellStyle name="20% - Accent5 8 2 2 4" xfId="13976" xr:uid="{00000000-0005-0000-0000-000033360000}"/>
    <cellStyle name="20% - Accent5 8 2 2 5" xfId="13977" xr:uid="{00000000-0005-0000-0000-000034360000}"/>
    <cellStyle name="20% - Accent5 8 2 3" xfId="13978" xr:uid="{00000000-0005-0000-0000-000035360000}"/>
    <cellStyle name="20% - Accent5 8 2 3 2" xfId="13979" xr:uid="{00000000-0005-0000-0000-000036360000}"/>
    <cellStyle name="20% - Accent5 8 2 3 2 2" xfId="13980" xr:uid="{00000000-0005-0000-0000-000037360000}"/>
    <cellStyle name="20% - Accent5 8 2 3 3" xfId="13981" xr:uid="{00000000-0005-0000-0000-000038360000}"/>
    <cellStyle name="20% - Accent5 8 2 4" xfId="13982" xr:uid="{00000000-0005-0000-0000-000039360000}"/>
    <cellStyle name="20% - Accent5 8 2 4 2" xfId="13983" xr:uid="{00000000-0005-0000-0000-00003A360000}"/>
    <cellStyle name="20% - Accent5 8 2 5" xfId="13984" xr:uid="{00000000-0005-0000-0000-00003B360000}"/>
    <cellStyle name="20% - Accent5 8 2 6" xfId="13985" xr:uid="{00000000-0005-0000-0000-00003C360000}"/>
    <cellStyle name="20% - Accent5 8 3" xfId="13986" xr:uid="{00000000-0005-0000-0000-00003D360000}"/>
    <cellStyle name="20% - Accent5 8 3 2" xfId="13987" xr:uid="{00000000-0005-0000-0000-00003E360000}"/>
    <cellStyle name="20% - Accent5 8 3 2 2" xfId="13988" xr:uid="{00000000-0005-0000-0000-00003F360000}"/>
    <cellStyle name="20% - Accent5 8 3 2 2 2" xfId="13989" xr:uid="{00000000-0005-0000-0000-000040360000}"/>
    <cellStyle name="20% - Accent5 8 3 2 3" xfId="13990" xr:uid="{00000000-0005-0000-0000-000041360000}"/>
    <cellStyle name="20% - Accent5 8 3 3" xfId="13991" xr:uid="{00000000-0005-0000-0000-000042360000}"/>
    <cellStyle name="20% - Accent5 8 3 3 2" xfId="13992" xr:uid="{00000000-0005-0000-0000-000043360000}"/>
    <cellStyle name="20% - Accent5 8 3 4" xfId="13993" xr:uid="{00000000-0005-0000-0000-000044360000}"/>
    <cellStyle name="20% - Accent5 8 3 5" xfId="13994" xr:uid="{00000000-0005-0000-0000-000045360000}"/>
    <cellStyle name="20% - Accent5 8 4" xfId="13995" xr:uid="{00000000-0005-0000-0000-000046360000}"/>
    <cellStyle name="20% - Accent5 8 4 2" xfId="13996" xr:uid="{00000000-0005-0000-0000-000047360000}"/>
    <cellStyle name="20% - Accent5 8 4 2 2" xfId="13997" xr:uid="{00000000-0005-0000-0000-000048360000}"/>
    <cellStyle name="20% - Accent5 8 4 3" xfId="13998" xr:uid="{00000000-0005-0000-0000-000049360000}"/>
    <cellStyle name="20% - Accent5 8 5" xfId="13999" xr:uid="{00000000-0005-0000-0000-00004A360000}"/>
    <cellStyle name="20% - Accent5 8 5 2" xfId="14000" xr:uid="{00000000-0005-0000-0000-00004B360000}"/>
    <cellStyle name="20% - Accent5 8 6" xfId="14001" xr:uid="{00000000-0005-0000-0000-00004C360000}"/>
    <cellStyle name="20% - Accent5 8 7" xfId="14002" xr:uid="{00000000-0005-0000-0000-00004D360000}"/>
    <cellStyle name="20% - Accent5 9" xfId="14003" xr:uid="{00000000-0005-0000-0000-00004E360000}"/>
    <cellStyle name="20% - Accent5 9 2" xfId="14004" xr:uid="{00000000-0005-0000-0000-00004F360000}"/>
    <cellStyle name="20% - Accent5 9 2 2" xfId="14005" xr:uid="{00000000-0005-0000-0000-000050360000}"/>
    <cellStyle name="20% - Accent5 9 2 2 2" xfId="14006" xr:uid="{00000000-0005-0000-0000-000051360000}"/>
    <cellStyle name="20% - Accent5 9 2 2 2 2" xfId="14007" xr:uid="{00000000-0005-0000-0000-000052360000}"/>
    <cellStyle name="20% - Accent5 9 2 2 2 2 2" xfId="14008" xr:uid="{00000000-0005-0000-0000-000053360000}"/>
    <cellStyle name="20% - Accent5 9 2 2 2 3" xfId="14009" xr:uid="{00000000-0005-0000-0000-000054360000}"/>
    <cellStyle name="20% - Accent5 9 2 2 3" xfId="14010" xr:uid="{00000000-0005-0000-0000-000055360000}"/>
    <cellStyle name="20% - Accent5 9 2 2 3 2" xfId="14011" xr:uid="{00000000-0005-0000-0000-000056360000}"/>
    <cellStyle name="20% - Accent5 9 2 2 4" xfId="14012" xr:uid="{00000000-0005-0000-0000-000057360000}"/>
    <cellStyle name="20% - Accent5 9 2 2 5" xfId="14013" xr:uid="{00000000-0005-0000-0000-000058360000}"/>
    <cellStyle name="20% - Accent5 9 2 3" xfId="14014" xr:uid="{00000000-0005-0000-0000-000059360000}"/>
    <cellStyle name="20% - Accent5 9 2 3 2" xfId="14015" xr:uid="{00000000-0005-0000-0000-00005A360000}"/>
    <cellStyle name="20% - Accent5 9 2 3 2 2" xfId="14016" xr:uid="{00000000-0005-0000-0000-00005B360000}"/>
    <cellStyle name="20% - Accent5 9 2 3 3" xfId="14017" xr:uid="{00000000-0005-0000-0000-00005C360000}"/>
    <cellStyle name="20% - Accent5 9 2 4" xfId="14018" xr:uid="{00000000-0005-0000-0000-00005D360000}"/>
    <cellStyle name="20% - Accent5 9 2 4 2" xfId="14019" xr:uid="{00000000-0005-0000-0000-00005E360000}"/>
    <cellStyle name="20% - Accent5 9 2 5" xfId="14020" xr:uid="{00000000-0005-0000-0000-00005F360000}"/>
    <cellStyle name="20% - Accent5 9 2 6" xfId="14021" xr:uid="{00000000-0005-0000-0000-000060360000}"/>
    <cellStyle name="20% - Accent5 9 3" xfId="14022" xr:uid="{00000000-0005-0000-0000-000061360000}"/>
    <cellStyle name="20% - Accent5 9 3 2" xfId="14023" xr:uid="{00000000-0005-0000-0000-000062360000}"/>
    <cellStyle name="20% - Accent5 9 3 2 2" xfId="14024" xr:uid="{00000000-0005-0000-0000-000063360000}"/>
    <cellStyle name="20% - Accent5 9 3 2 2 2" xfId="14025" xr:uid="{00000000-0005-0000-0000-000064360000}"/>
    <cellStyle name="20% - Accent5 9 3 2 3" xfId="14026" xr:uid="{00000000-0005-0000-0000-000065360000}"/>
    <cellStyle name="20% - Accent5 9 3 3" xfId="14027" xr:uid="{00000000-0005-0000-0000-000066360000}"/>
    <cellStyle name="20% - Accent5 9 3 3 2" xfId="14028" xr:uid="{00000000-0005-0000-0000-000067360000}"/>
    <cellStyle name="20% - Accent5 9 3 4" xfId="14029" xr:uid="{00000000-0005-0000-0000-000068360000}"/>
    <cellStyle name="20% - Accent5 9 3 5" xfId="14030" xr:uid="{00000000-0005-0000-0000-000069360000}"/>
    <cellStyle name="20% - Accent5 9 4" xfId="14031" xr:uid="{00000000-0005-0000-0000-00006A360000}"/>
    <cellStyle name="20% - Accent5 9 4 2" xfId="14032" xr:uid="{00000000-0005-0000-0000-00006B360000}"/>
    <cellStyle name="20% - Accent5 9 4 2 2" xfId="14033" xr:uid="{00000000-0005-0000-0000-00006C360000}"/>
    <cellStyle name="20% - Accent5 9 4 3" xfId="14034" xr:uid="{00000000-0005-0000-0000-00006D360000}"/>
    <cellStyle name="20% - Accent5 9 5" xfId="14035" xr:uid="{00000000-0005-0000-0000-00006E360000}"/>
    <cellStyle name="20% - Accent5 9 5 2" xfId="14036" xr:uid="{00000000-0005-0000-0000-00006F360000}"/>
    <cellStyle name="20% - Accent5 9 6" xfId="14037" xr:uid="{00000000-0005-0000-0000-000070360000}"/>
    <cellStyle name="20% - Accent5 9 7" xfId="14038" xr:uid="{00000000-0005-0000-0000-000071360000}"/>
    <cellStyle name="20% - Accent6 10" xfId="14039" xr:uid="{00000000-0005-0000-0000-000072360000}"/>
    <cellStyle name="20% - Accent6 10 2" xfId="14040" xr:uid="{00000000-0005-0000-0000-000073360000}"/>
    <cellStyle name="20% - Accent6 10 2 2" xfId="14041" xr:uid="{00000000-0005-0000-0000-000074360000}"/>
    <cellStyle name="20% - Accent6 10 2 2 2" xfId="14042" xr:uid="{00000000-0005-0000-0000-000075360000}"/>
    <cellStyle name="20% - Accent6 10 2 2 2 2" xfId="14043" xr:uid="{00000000-0005-0000-0000-000076360000}"/>
    <cellStyle name="20% - Accent6 10 2 2 3" xfId="14044" xr:uid="{00000000-0005-0000-0000-000077360000}"/>
    <cellStyle name="20% - Accent6 10 2 3" xfId="14045" xr:uid="{00000000-0005-0000-0000-000078360000}"/>
    <cellStyle name="20% - Accent6 10 2 3 2" xfId="14046" xr:uid="{00000000-0005-0000-0000-000079360000}"/>
    <cellStyle name="20% - Accent6 10 2 4" xfId="14047" xr:uid="{00000000-0005-0000-0000-00007A360000}"/>
    <cellStyle name="20% - Accent6 10 2 5" xfId="14048" xr:uid="{00000000-0005-0000-0000-00007B360000}"/>
    <cellStyle name="20% - Accent6 10 3" xfId="14049" xr:uid="{00000000-0005-0000-0000-00007C360000}"/>
    <cellStyle name="20% - Accent6 10 3 2" xfId="14050" xr:uid="{00000000-0005-0000-0000-00007D360000}"/>
    <cellStyle name="20% - Accent6 10 3 2 2" xfId="14051" xr:uid="{00000000-0005-0000-0000-00007E360000}"/>
    <cellStyle name="20% - Accent6 10 3 3" xfId="14052" xr:uid="{00000000-0005-0000-0000-00007F360000}"/>
    <cellStyle name="20% - Accent6 10 4" xfId="14053" xr:uid="{00000000-0005-0000-0000-000080360000}"/>
    <cellStyle name="20% - Accent6 10 4 2" xfId="14054" xr:uid="{00000000-0005-0000-0000-000081360000}"/>
    <cellStyle name="20% - Accent6 10 5" xfId="14055" xr:uid="{00000000-0005-0000-0000-000082360000}"/>
    <cellStyle name="20% - Accent6 10 6" xfId="14056" xr:uid="{00000000-0005-0000-0000-000083360000}"/>
    <cellStyle name="20% - Accent6 11" xfId="14057" xr:uid="{00000000-0005-0000-0000-000084360000}"/>
    <cellStyle name="20% - Accent6 11 2" xfId="14058" xr:uid="{00000000-0005-0000-0000-000085360000}"/>
    <cellStyle name="20% - Accent6 11 2 2" xfId="14059" xr:uid="{00000000-0005-0000-0000-000086360000}"/>
    <cellStyle name="20% - Accent6 11 2 2 2" xfId="14060" xr:uid="{00000000-0005-0000-0000-000087360000}"/>
    <cellStyle name="20% - Accent6 11 2 3" xfId="14061" xr:uid="{00000000-0005-0000-0000-000088360000}"/>
    <cellStyle name="20% - Accent6 11 3" xfId="14062" xr:uid="{00000000-0005-0000-0000-000089360000}"/>
    <cellStyle name="20% - Accent6 11 3 2" xfId="14063" xr:uid="{00000000-0005-0000-0000-00008A360000}"/>
    <cellStyle name="20% - Accent6 11 4" xfId="14064" xr:uid="{00000000-0005-0000-0000-00008B360000}"/>
    <cellStyle name="20% - Accent6 11 5" xfId="14065" xr:uid="{00000000-0005-0000-0000-00008C360000}"/>
    <cellStyle name="20% - Accent6 12" xfId="14066" xr:uid="{00000000-0005-0000-0000-00008D360000}"/>
    <cellStyle name="20% - Accent6 12 2" xfId="14067" xr:uid="{00000000-0005-0000-0000-00008E360000}"/>
    <cellStyle name="20% - Accent6 12 2 2" xfId="14068" xr:uid="{00000000-0005-0000-0000-00008F360000}"/>
    <cellStyle name="20% - Accent6 12 3" xfId="14069" xr:uid="{00000000-0005-0000-0000-000090360000}"/>
    <cellStyle name="20% - Accent6 13" xfId="14070" xr:uid="{00000000-0005-0000-0000-000091360000}"/>
    <cellStyle name="20% - Accent6 13 2" xfId="14071" xr:uid="{00000000-0005-0000-0000-000092360000}"/>
    <cellStyle name="20% - Accent6 14" xfId="14072" xr:uid="{00000000-0005-0000-0000-000093360000}"/>
    <cellStyle name="20% - Accent6 2" xfId="14073" xr:uid="{00000000-0005-0000-0000-000094360000}"/>
    <cellStyle name="20% - Accent6 2 10" xfId="14074" xr:uid="{00000000-0005-0000-0000-000095360000}"/>
    <cellStyle name="20% - Accent6 2 10 2" xfId="14075" xr:uid="{00000000-0005-0000-0000-000096360000}"/>
    <cellStyle name="20% - Accent6 2 10 2 2" xfId="14076" xr:uid="{00000000-0005-0000-0000-000097360000}"/>
    <cellStyle name="20% - Accent6 2 10 2 2 2" xfId="14077" xr:uid="{00000000-0005-0000-0000-000098360000}"/>
    <cellStyle name="20% - Accent6 2 10 2 3" xfId="14078" xr:uid="{00000000-0005-0000-0000-000099360000}"/>
    <cellStyle name="20% - Accent6 2 10 3" xfId="14079" xr:uid="{00000000-0005-0000-0000-00009A360000}"/>
    <cellStyle name="20% - Accent6 2 10 3 2" xfId="14080" xr:uid="{00000000-0005-0000-0000-00009B360000}"/>
    <cellStyle name="20% - Accent6 2 10 4" xfId="14081" xr:uid="{00000000-0005-0000-0000-00009C360000}"/>
    <cellStyle name="20% - Accent6 2 10 5" xfId="14082" xr:uid="{00000000-0005-0000-0000-00009D360000}"/>
    <cellStyle name="20% - Accent6 2 11" xfId="14083" xr:uid="{00000000-0005-0000-0000-00009E360000}"/>
    <cellStyle name="20% - Accent6 2 11 2" xfId="14084" xr:uid="{00000000-0005-0000-0000-00009F360000}"/>
    <cellStyle name="20% - Accent6 2 11 2 2" xfId="14085" xr:uid="{00000000-0005-0000-0000-0000A0360000}"/>
    <cellStyle name="20% - Accent6 2 11 3" xfId="14086" xr:uid="{00000000-0005-0000-0000-0000A1360000}"/>
    <cellStyle name="20% - Accent6 2 12" xfId="14087" xr:uid="{00000000-0005-0000-0000-0000A2360000}"/>
    <cellStyle name="20% - Accent6 2 12 2" xfId="14088" xr:uid="{00000000-0005-0000-0000-0000A3360000}"/>
    <cellStyle name="20% - Accent6 2 13" xfId="14089" xr:uid="{00000000-0005-0000-0000-0000A4360000}"/>
    <cellStyle name="20% - Accent6 2 14" xfId="14090" xr:uid="{00000000-0005-0000-0000-0000A5360000}"/>
    <cellStyle name="20% - Accent6 2 2" xfId="14091" xr:uid="{00000000-0005-0000-0000-0000A6360000}"/>
    <cellStyle name="20% - Accent6 2 2 10" xfId="14092" xr:uid="{00000000-0005-0000-0000-0000A7360000}"/>
    <cellStyle name="20% - Accent6 2 2 10 2" xfId="14093" xr:uid="{00000000-0005-0000-0000-0000A8360000}"/>
    <cellStyle name="20% - Accent6 2 2 11" xfId="14094" xr:uid="{00000000-0005-0000-0000-0000A9360000}"/>
    <cellStyle name="20% - Accent6 2 2 12" xfId="14095" xr:uid="{00000000-0005-0000-0000-0000AA360000}"/>
    <cellStyle name="20% - Accent6 2 2 2" xfId="14096" xr:uid="{00000000-0005-0000-0000-0000AB360000}"/>
    <cellStyle name="20% - Accent6 2 2 2 10" xfId="14097" xr:uid="{00000000-0005-0000-0000-0000AC360000}"/>
    <cellStyle name="20% - Accent6 2 2 2 11" xfId="14098" xr:uid="{00000000-0005-0000-0000-0000AD360000}"/>
    <cellStyle name="20% - Accent6 2 2 2 2" xfId="14099" xr:uid="{00000000-0005-0000-0000-0000AE360000}"/>
    <cellStyle name="20% - Accent6 2 2 2 2 2" xfId="14100" xr:uid="{00000000-0005-0000-0000-0000AF360000}"/>
    <cellStyle name="20% - Accent6 2 2 2 2 2 2" xfId="14101" xr:uid="{00000000-0005-0000-0000-0000B0360000}"/>
    <cellStyle name="20% - Accent6 2 2 2 2 2 2 2" xfId="14102" xr:uid="{00000000-0005-0000-0000-0000B1360000}"/>
    <cellStyle name="20% - Accent6 2 2 2 2 2 2 2 2" xfId="14103" xr:uid="{00000000-0005-0000-0000-0000B2360000}"/>
    <cellStyle name="20% - Accent6 2 2 2 2 2 2 2 2 2" xfId="14104" xr:uid="{00000000-0005-0000-0000-0000B3360000}"/>
    <cellStyle name="20% - Accent6 2 2 2 2 2 2 2 2 2 2" xfId="14105" xr:uid="{00000000-0005-0000-0000-0000B4360000}"/>
    <cellStyle name="20% - Accent6 2 2 2 2 2 2 2 2 3" xfId="14106" xr:uid="{00000000-0005-0000-0000-0000B5360000}"/>
    <cellStyle name="20% - Accent6 2 2 2 2 2 2 2 3" xfId="14107" xr:uid="{00000000-0005-0000-0000-0000B6360000}"/>
    <cellStyle name="20% - Accent6 2 2 2 2 2 2 2 3 2" xfId="14108" xr:uid="{00000000-0005-0000-0000-0000B7360000}"/>
    <cellStyle name="20% - Accent6 2 2 2 2 2 2 2 4" xfId="14109" xr:uid="{00000000-0005-0000-0000-0000B8360000}"/>
    <cellStyle name="20% - Accent6 2 2 2 2 2 2 3" xfId="14110" xr:uid="{00000000-0005-0000-0000-0000B9360000}"/>
    <cellStyle name="20% - Accent6 2 2 2 2 2 2 3 2" xfId="14111" xr:uid="{00000000-0005-0000-0000-0000BA360000}"/>
    <cellStyle name="20% - Accent6 2 2 2 2 2 2 3 2 2" xfId="14112" xr:uid="{00000000-0005-0000-0000-0000BB360000}"/>
    <cellStyle name="20% - Accent6 2 2 2 2 2 2 3 3" xfId="14113" xr:uid="{00000000-0005-0000-0000-0000BC360000}"/>
    <cellStyle name="20% - Accent6 2 2 2 2 2 2 4" xfId="14114" xr:uid="{00000000-0005-0000-0000-0000BD360000}"/>
    <cellStyle name="20% - Accent6 2 2 2 2 2 2 4 2" xfId="14115" xr:uid="{00000000-0005-0000-0000-0000BE360000}"/>
    <cellStyle name="20% - Accent6 2 2 2 2 2 2 5" xfId="14116" xr:uid="{00000000-0005-0000-0000-0000BF360000}"/>
    <cellStyle name="20% - Accent6 2 2 2 2 2 3" xfId="14117" xr:uid="{00000000-0005-0000-0000-0000C0360000}"/>
    <cellStyle name="20% - Accent6 2 2 2 2 2 3 2" xfId="14118" xr:uid="{00000000-0005-0000-0000-0000C1360000}"/>
    <cellStyle name="20% - Accent6 2 2 2 2 2 3 2 2" xfId="14119" xr:uid="{00000000-0005-0000-0000-0000C2360000}"/>
    <cellStyle name="20% - Accent6 2 2 2 2 2 3 2 2 2" xfId="14120" xr:uid="{00000000-0005-0000-0000-0000C3360000}"/>
    <cellStyle name="20% - Accent6 2 2 2 2 2 3 2 3" xfId="14121" xr:uid="{00000000-0005-0000-0000-0000C4360000}"/>
    <cellStyle name="20% - Accent6 2 2 2 2 2 3 3" xfId="14122" xr:uid="{00000000-0005-0000-0000-0000C5360000}"/>
    <cellStyle name="20% - Accent6 2 2 2 2 2 3 3 2" xfId="14123" xr:uid="{00000000-0005-0000-0000-0000C6360000}"/>
    <cellStyle name="20% - Accent6 2 2 2 2 2 3 4" xfId="14124" xr:uid="{00000000-0005-0000-0000-0000C7360000}"/>
    <cellStyle name="20% - Accent6 2 2 2 2 2 4" xfId="14125" xr:uid="{00000000-0005-0000-0000-0000C8360000}"/>
    <cellStyle name="20% - Accent6 2 2 2 2 2 4 2" xfId="14126" xr:uid="{00000000-0005-0000-0000-0000C9360000}"/>
    <cellStyle name="20% - Accent6 2 2 2 2 2 4 2 2" xfId="14127" xr:uid="{00000000-0005-0000-0000-0000CA360000}"/>
    <cellStyle name="20% - Accent6 2 2 2 2 2 4 3" xfId="14128" xr:uid="{00000000-0005-0000-0000-0000CB360000}"/>
    <cellStyle name="20% - Accent6 2 2 2 2 2 5" xfId="14129" xr:uid="{00000000-0005-0000-0000-0000CC360000}"/>
    <cellStyle name="20% - Accent6 2 2 2 2 2 5 2" xfId="14130" xr:uid="{00000000-0005-0000-0000-0000CD360000}"/>
    <cellStyle name="20% - Accent6 2 2 2 2 2 6" xfId="14131" xr:uid="{00000000-0005-0000-0000-0000CE360000}"/>
    <cellStyle name="20% - Accent6 2 2 2 2 3" xfId="14132" xr:uid="{00000000-0005-0000-0000-0000CF360000}"/>
    <cellStyle name="20% - Accent6 2 2 2 2 3 2" xfId="14133" xr:uid="{00000000-0005-0000-0000-0000D0360000}"/>
    <cellStyle name="20% - Accent6 2 2 2 2 3 2 2" xfId="14134" xr:uid="{00000000-0005-0000-0000-0000D1360000}"/>
    <cellStyle name="20% - Accent6 2 2 2 2 3 2 2 2" xfId="14135" xr:uid="{00000000-0005-0000-0000-0000D2360000}"/>
    <cellStyle name="20% - Accent6 2 2 2 2 3 2 2 2 2" xfId="14136" xr:uid="{00000000-0005-0000-0000-0000D3360000}"/>
    <cellStyle name="20% - Accent6 2 2 2 2 3 2 2 2 2 2" xfId="14137" xr:uid="{00000000-0005-0000-0000-0000D4360000}"/>
    <cellStyle name="20% - Accent6 2 2 2 2 3 2 2 2 3" xfId="14138" xr:uid="{00000000-0005-0000-0000-0000D5360000}"/>
    <cellStyle name="20% - Accent6 2 2 2 2 3 2 2 3" xfId="14139" xr:uid="{00000000-0005-0000-0000-0000D6360000}"/>
    <cellStyle name="20% - Accent6 2 2 2 2 3 2 2 3 2" xfId="14140" xr:uid="{00000000-0005-0000-0000-0000D7360000}"/>
    <cellStyle name="20% - Accent6 2 2 2 2 3 2 2 4" xfId="14141" xr:uid="{00000000-0005-0000-0000-0000D8360000}"/>
    <cellStyle name="20% - Accent6 2 2 2 2 3 2 3" xfId="14142" xr:uid="{00000000-0005-0000-0000-0000D9360000}"/>
    <cellStyle name="20% - Accent6 2 2 2 2 3 2 3 2" xfId="14143" xr:uid="{00000000-0005-0000-0000-0000DA360000}"/>
    <cellStyle name="20% - Accent6 2 2 2 2 3 2 3 2 2" xfId="14144" xr:uid="{00000000-0005-0000-0000-0000DB360000}"/>
    <cellStyle name="20% - Accent6 2 2 2 2 3 2 3 3" xfId="14145" xr:uid="{00000000-0005-0000-0000-0000DC360000}"/>
    <cellStyle name="20% - Accent6 2 2 2 2 3 2 4" xfId="14146" xr:uid="{00000000-0005-0000-0000-0000DD360000}"/>
    <cellStyle name="20% - Accent6 2 2 2 2 3 2 4 2" xfId="14147" xr:uid="{00000000-0005-0000-0000-0000DE360000}"/>
    <cellStyle name="20% - Accent6 2 2 2 2 3 2 5" xfId="14148" xr:uid="{00000000-0005-0000-0000-0000DF360000}"/>
    <cellStyle name="20% - Accent6 2 2 2 2 3 3" xfId="14149" xr:uid="{00000000-0005-0000-0000-0000E0360000}"/>
    <cellStyle name="20% - Accent6 2 2 2 2 3 3 2" xfId="14150" xr:uid="{00000000-0005-0000-0000-0000E1360000}"/>
    <cellStyle name="20% - Accent6 2 2 2 2 3 3 2 2" xfId="14151" xr:uid="{00000000-0005-0000-0000-0000E2360000}"/>
    <cellStyle name="20% - Accent6 2 2 2 2 3 3 2 2 2" xfId="14152" xr:uid="{00000000-0005-0000-0000-0000E3360000}"/>
    <cellStyle name="20% - Accent6 2 2 2 2 3 3 2 3" xfId="14153" xr:uid="{00000000-0005-0000-0000-0000E4360000}"/>
    <cellStyle name="20% - Accent6 2 2 2 2 3 3 3" xfId="14154" xr:uid="{00000000-0005-0000-0000-0000E5360000}"/>
    <cellStyle name="20% - Accent6 2 2 2 2 3 3 3 2" xfId="14155" xr:uid="{00000000-0005-0000-0000-0000E6360000}"/>
    <cellStyle name="20% - Accent6 2 2 2 2 3 3 4" xfId="14156" xr:uid="{00000000-0005-0000-0000-0000E7360000}"/>
    <cellStyle name="20% - Accent6 2 2 2 2 3 4" xfId="14157" xr:uid="{00000000-0005-0000-0000-0000E8360000}"/>
    <cellStyle name="20% - Accent6 2 2 2 2 3 4 2" xfId="14158" xr:uid="{00000000-0005-0000-0000-0000E9360000}"/>
    <cellStyle name="20% - Accent6 2 2 2 2 3 4 2 2" xfId="14159" xr:uid="{00000000-0005-0000-0000-0000EA360000}"/>
    <cellStyle name="20% - Accent6 2 2 2 2 3 4 3" xfId="14160" xr:uid="{00000000-0005-0000-0000-0000EB360000}"/>
    <cellStyle name="20% - Accent6 2 2 2 2 3 5" xfId="14161" xr:uid="{00000000-0005-0000-0000-0000EC360000}"/>
    <cellStyle name="20% - Accent6 2 2 2 2 3 5 2" xfId="14162" xr:uid="{00000000-0005-0000-0000-0000ED360000}"/>
    <cellStyle name="20% - Accent6 2 2 2 2 3 6" xfId="14163" xr:uid="{00000000-0005-0000-0000-0000EE360000}"/>
    <cellStyle name="20% - Accent6 2 2 2 2 4" xfId="14164" xr:uid="{00000000-0005-0000-0000-0000EF360000}"/>
    <cellStyle name="20% - Accent6 2 2 2 2 4 2" xfId="14165" xr:uid="{00000000-0005-0000-0000-0000F0360000}"/>
    <cellStyle name="20% - Accent6 2 2 2 2 4 2 2" xfId="14166" xr:uid="{00000000-0005-0000-0000-0000F1360000}"/>
    <cellStyle name="20% - Accent6 2 2 2 2 4 2 2 2" xfId="14167" xr:uid="{00000000-0005-0000-0000-0000F2360000}"/>
    <cellStyle name="20% - Accent6 2 2 2 2 4 2 2 2 2" xfId="14168" xr:uid="{00000000-0005-0000-0000-0000F3360000}"/>
    <cellStyle name="20% - Accent6 2 2 2 2 4 2 2 3" xfId="14169" xr:uid="{00000000-0005-0000-0000-0000F4360000}"/>
    <cellStyle name="20% - Accent6 2 2 2 2 4 2 3" xfId="14170" xr:uid="{00000000-0005-0000-0000-0000F5360000}"/>
    <cellStyle name="20% - Accent6 2 2 2 2 4 2 3 2" xfId="14171" xr:uid="{00000000-0005-0000-0000-0000F6360000}"/>
    <cellStyle name="20% - Accent6 2 2 2 2 4 2 4" xfId="14172" xr:uid="{00000000-0005-0000-0000-0000F7360000}"/>
    <cellStyle name="20% - Accent6 2 2 2 2 4 3" xfId="14173" xr:uid="{00000000-0005-0000-0000-0000F8360000}"/>
    <cellStyle name="20% - Accent6 2 2 2 2 4 3 2" xfId="14174" xr:uid="{00000000-0005-0000-0000-0000F9360000}"/>
    <cellStyle name="20% - Accent6 2 2 2 2 4 3 2 2" xfId="14175" xr:uid="{00000000-0005-0000-0000-0000FA360000}"/>
    <cellStyle name="20% - Accent6 2 2 2 2 4 3 3" xfId="14176" xr:uid="{00000000-0005-0000-0000-0000FB360000}"/>
    <cellStyle name="20% - Accent6 2 2 2 2 4 4" xfId="14177" xr:uid="{00000000-0005-0000-0000-0000FC360000}"/>
    <cellStyle name="20% - Accent6 2 2 2 2 4 4 2" xfId="14178" xr:uid="{00000000-0005-0000-0000-0000FD360000}"/>
    <cellStyle name="20% - Accent6 2 2 2 2 4 5" xfId="14179" xr:uid="{00000000-0005-0000-0000-0000FE360000}"/>
    <cellStyle name="20% - Accent6 2 2 2 2 5" xfId="14180" xr:uid="{00000000-0005-0000-0000-0000FF360000}"/>
    <cellStyle name="20% - Accent6 2 2 2 2 5 2" xfId="14181" xr:uid="{00000000-0005-0000-0000-000000370000}"/>
    <cellStyle name="20% - Accent6 2 2 2 2 5 2 2" xfId="14182" xr:uid="{00000000-0005-0000-0000-000001370000}"/>
    <cellStyle name="20% - Accent6 2 2 2 2 5 2 2 2" xfId="14183" xr:uid="{00000000-0005-0000-0000-000002370000}"/>
    <cellStyle name="20% - Accent6 2 2 2 2 5 2 3" xfId="14184" xr:uid="{00000000-0005-0000-0000-000003370000}"/>
    <cellStyle name="20% - Accent6 2 2 2 2 5 3" xfId="14185" xr:uid="{00000000-0005-0000-0000-000004370000}"/>
    <cellStyle name="20% - Accent6 2 2 2 2 5 3 2" xfId="14186" xr:uid="{00000000-0005-0000-0000-000005370000}"/>
    <cellStyle name="20% - Accent6 2 2 2 2 5 4" xfId="14187" xr:uid="{00000000-0005-0000-0000-000006370000}"/>
    <cellStyle name="20% - Accent6 2 2 2 2 6" xfId="14188" xr:uid="{00000000-0005-0000-0000-000007370000}"/>
    <cellStyle name="20% - Accent6 2 2 2 2 6 2" xfId="14189" xr:uid="{00000000-0005-0000-0000-000008370000}"/>
    <cellStyle name="20% - Accent6 2 2 2 2 6 2 2" xfId="14190" xr:uid="{00000000-0005-0000-0000-000009370000}"/>
    <cellStyle name="20% - Accent6 2 2 2 2 6 3" xfId="14191" xr:uid="{00000000-0005-0000-0000-00000A370000}"/>
    <cellStyle name="20% - Accent6 2 2 2 2 7" xfId="14192" xr:uid="{00000000-0005-0000-0000-00000B370000}"/>
    <cellStyle name="20% - Accent6 2 2 2 2 7 2" xfId="14193" xr:uid="{00000000-0005-0000-0000-00000C370000}"/>
    <cellStyle name="20% - Accent6 2 2 2 2 8" xfId="14194" xr:uid="{00000000-0005-0000-0000-00000D370000}"/>
    <cellStyle name="20% - Accent6 2 2 2 3" xfId="14195" xr:uid="{00000000-0005-0000-0000-00000E370000}"/>
    <cellStyle name="20% - Accent6 2 2 2 3 2" xfId="14196" xr:uid="{00000000-0005-0000-0000-00000F370000}"/>
    <cellStyle name="20% - Accent6 2 2 2 3 2 2" xfId="14197" xr:uid="{00000000-0005-0000-0000-000010370000}"/>
    <cellStyle name="20% - Accent6 2 2 2 3 2 2 2" xfId="14198" xr:uid="{00000000-0005-0000-0000-000011370000}"/>
    <cellStyle name="20% - Accent6 2 2 2 3 2 2 2 2" xfId="14199" xr:uid="{00000000-0005-0000-0000-000012370000}"/>
    <cellStyle name="20% - Accent6 2 2 2 3 2 2 2 2 2" xfId="14200" xr:uid="{00000000-0005-0000-0000-000013370000}"/>
    <cellStyle name="20% - Accent6 2 2 2 3 2 2 2 2 2 2" xfId="14201" xr:uid="{00000000-0005-0000-0000-000014370000}"/>
    <cellStyle name="20% - Accent6 2 2 2 3 2 2 2 2 3" xfId="14202" xr:uid="{00000000-0005-0000-0000-000015370000}"/>
    <cellStyle name="20% - Accent6 2 2 2 3 2 2 2 3" xfId="14203" xr:uid="{00000000-0005-0000-0000-000016370000}"/>
    <cellStyle name="20% - Accent6 2 2 2 3 2 2 2 3 2" xfId="14204" xr:uid="{00000000-0005-0000-0000-000017370000}"/>
    <cellStyle name="20% - Accent6 2 2 2 3 2 2 2 4" xfId="14205" xr:uid="{00000000-0005-0000-0000-000018370000}"/>
    <cellStyle name="20% - Accent6 2 2 2 3 2 2 3" xfId="14206" xr:uid="{00000000-0005-0000-0000-000019370000}"/>
    <cellStyle name="20% - Accent6 2 2 2 3 2 2 3 2" xfId="14207" xr:uid="{00000000-0005-0000-0000-00001A370000}"/>
    <cellStyle name="20% - Accent6 2 2 2 3 2 2 3 2 2" xfId="14208" xr:uid="{00000000-0005-0000-0000-00001B370000}"/>
    <cellStyle name="20% - Accent6 2 2 2 3 2 2 3 3" xfId="14209" xr:uid="{00000000-0005-0000-0000-00001C370000}"/>
    <cellStyle name="20% - Accent6 2 2 2 3 2 2 4" xfId="14210" xr:uid="{00000000-0005-0000-0000-00001D370000}"/>
    <cellStyle name="20% - Accent6 2 2 2 3 2 2 4 2" xfId="14211" xr:uid="{00000000-0005-0000-0000-00001E370000}"/>
    <cellStyle name="20% - Accent6 2 2 2 3 2 2 5" xfId="14212" xr:uid="{00000000-0005-0000-0000-00001F370000}"/>
    <cellStyle name="20% - Accent6 2 2 2 3 2 3" xfId="14213" xr:uid="{00000000-0005-0000-0000-000020370000}"/>
    <cellStyle name="20% - Accent6 2 2 2 3 2 3 2" xfId="14214" xr:uid="{00000000-0005-0000-0000-000021370000}"/>
    <cellStyle name="20% - Accent6 2 2 2 3 2 3 2 2" xfId="14215" xr:uid="{00000000-0005-0000-0000-000022370000}"/>
    <cellStyle name="20% - Accent6 2 2 2 3 2 3 2 2 2" xfId="14216" xr:uid="{00000000-0005-0000-0000-000023370000}"/>
    <cellStyle name="20% - Accent6 2 2 2 3 2 3 2 3" xfId="14217" xr:uid="{00000000-0005-0000-0000-000024370000}"/>
    <cellStyle name="20% - Accent6 2 2 2 3 2 3 3" xfId="14218" xr:uid="{00000000-0005-0000-0000-000025370000}"/>
    <cellStyle name="20% - Accent6 2 2 2 3 2 3 3 2" xfId="14219" xr:uid="{00000000-0005-0000-0000-000026370000}"/>
    <cellStyle name="20% - Accent6 2 2 2 3 2 3 4" xfId="14220" xr:uid="{00000000-0005-0000-0000-000027370000}"/>
    <cellStyle name="20% - Accent6 2 2 2 3 2 4" xfId="14221" xr:uid="{00000000-0005-0000-0000-000028370000}"/>
    <cellStyle name="20% - Accent6 2 2 2 3 2 4 2" xfId="14222" xr:uid="{00000000-0005-0000-0000-000029370000}"/>
    <cellStyle name="20% - Accent6 2 2 2 3 2 4 2 2" xfId="14223" xr:uid="{00000000-0005-0000-0000-00002A370000}"/>
    <cellStyle name="20% - Accent6 2 2 2 3 2 4 3" xfId="14224" xr:uid="{00000000-0005-0000-0000-00002B370000}"/>
    <cellStyle name="20% - Accent6 2 2 2 3 2 5" xfId="14225" xr:uid="{00000000-0005-0000-0000-00002C370000}"/>
    <cellStyle name="20% - Accent6 2 2 2 3 2 5 2" xfId="14226" xr:uid="{00000000-0005-0000-0000-00002D370000}"/>
    <cellStyle name="20% - Accent6 2 2 2 3 2 6" xfId="14227" xr:uid="{00000000-0005-0000-0000-00002E370000}"/>
    <cellStyle name="20% - Accent6 2 2 2 3 3" xfId="14228" xr:uid="{00000000-0005-0000-0000-00002F370000}"/>
    <cellStyle name="20% - Accent6 2 2 2 3 3 2" xfId="14229" xr:uid="{00000000-0005-0000-0000-000030370000}"/>
    <cellStyle name="20% - Accent6 2 2 2 3 3 2 2" xfId="14230" xr:uid="{00000000-0005-0000-0000-000031370000}"/>
    <cellStyle name="20% - Accent6 2 2 2 3 3 2 2 2" xfId="14231" xr:uid="{00000000-0005-0000-0000-000032370000}"/>
    <cellStyle name="20% - Accent6 2 2 2 3 3 2 2 2 2" xfId="14232" xr:uid="{00000000-0005-0000-0000-000033370000}"/>
    <cellStyle name="20% - Accent6 2 2 2 3 3 2 2 2 2 2" xfId="14233" xr:uid="{00000000-0005-0000-0000-000034370000}"/>
    <cellStyle name="20% - Accent6 2 2 2 3 3 2 2 2 3" xfId="14234" xr:uid="{00000000-0005-0000-0000-000035370000}"/>
    <cellStyle name="20% - Accent6 2 2 2 3 3 2 2 3" xfId="14235" xr:uid="{00000000-0005-0000-0000-000036370000}"/>
    <cellStyle name="20% - Accent6 2 2 2 3 3 2 2 3 2" xfId="14236" xr:uid="{00000000-0005-0000-0000-000037370000}"/>
    <cellStyle name="20% - Accent6 2 2 2 3 3 2 2 4" xfId="14237" xr:uid="{00000000-0005-0000-0000-000038370000}"/>
    <cellStyle name="20% - Accent6 2 2 2 3 3 2 3" xfId="14238" xr:uid="{00000000-0005-0000-0000-000039370000}"/>
    <cellStyle name="20% - Accent6 2 2 2 3 3 2 3 2" xfId="14239" xr:uid="{00000000-0005-0000-0000-00003A370000}"/>
    <cellStyle name="20% - Accent6 2 2 2 3 3 2 3 2 2" xfId="14240" xr:uid="{00000000-0005-0000-0000-00003B370000}"/>
    <cellStyle name="20% - Accent6 2 2 2 3 3 2 3 3" xfId="14241" xr:uid="{00000000-0005-0000-0000-00003C370000}"/>
    <cellStyle name="20% - Accent6 2 2 2 3 3 2 4" xfId="14242" xr:uid="{00000000-0005-0000-0000-00003D370000}"/>
    <cellStyle name="20% - Accent6 2 2 2 3 3 2 4 2" xfId="14243" xr:uid="{00000000-0005-0000-0000-00003E370000}"/>
    <cellStyle name="20% - Accent6 2 2 2 3 3 2 5" xfId="14244" xr:uid="{00000000-0005-0000-0000-00003F370000}"/>
    <cellStyle name="20% - Accent6 2 2 2 3 3 3" xfId="14245" xr:uid="{00000000-0005-0000-0000-000040370000}"/>
    <cellStyle name="20% - Accent6 2 2 2 3 3 3 2" xfId="14246" xr:uid="{00000000-0005-0000-0000-000041370000}"/>
    <cellStyle name="20% - Accent6 2 2 2 3 3 3 2 2" xfId="14247" xr:uid="{00000000-0005-0000-0000-000042370000}"/>
    <cellStyle name="20% - Accent6 2 2 2 3 3 3 2 2 2" xfId="14248" xr:uid="{00000000-0005-0000-0000-000043370000}"/>
    <cellStyle name="20% - Accent6 2 2 2 3 3 3 2 3" xfId="14249" xr:uid="{00000000-0005-0000-0000-000044370000}"/>
    <cellStyle name="20% - Accent6 2 2 2 3 3 3 3" xfId="14250" xr:uid="{00000000-0005-0000-0000-000045370000}"/>
    <cellStyle name="20% - Accent6 2 2 2 3 3 3 3 2" xfId="14251" xr:uid="{00000000-0005-0000-0000-000046370000}"/>
    <cellStyle name="20% - Accent6 2 2 2 3 3 3 4" xfId="14252" xr:uid="{00000000-0005-0000-0000-000047370000}"/>
    <cellStyle name="20% - Accent6 2 2 2 3 3 4" xfId="14253" xr:uid="{00000000-0005-0000-0000-000048370000}"/>
    <cellStyle name="20% - Accent6 2 2 2 3 3 4 2" xfId="14254" xr:uid="{00000000-0005-0000-0000-000049370000}"/>
    <cellStyle name="20% - Accent6 2 2 2 3 3 4 2 2" xfId="14255" xr:uid="{00000000-0005-0000-0000-00004A370000}"/>
    <cellStyle name="20% - Accent6 2 2 2 3 3 4 3" xfId="14256" xr:uid="{00000000-0005-0000-0000-00004B370000}"/>
    <cellStyle name="20% - Accent6 2 2 2 3 3 5" xfId="14257" xr:uid="{00000000-0005-0000-0000-00004C370000}"/>
    <cellStyle name="20% - Accent6 2 2 2 3 3 5 2" xfId="14258" xr:uid="{00000000-0005-0000-0000-00004D370000}"/>
    <cellStyle name="20% - Accent6 2 2 2 3 3 6" xfId="14259" xr:uid="{00000000-0005-0000-0000-00004E370000}"/>
    <cellStyle name="20% - Accent6 2 2 2 3 4" xfId="14260" xr:uid="{00000000-0005-0000-0000-00004F370000}"/>
    <cellStyle name="20% - Accent6 2 2 2 3 4 2" xfId="14261" xr:uid="{00000000-0005-0000-0000-000050370000}"/>
    <cellStyle name="20% - Accent6 2 2 2 3 4 2 2" xfId="14262" xr:uid="{00000000-0005-0000-0000-000051370000}"/>
    <cellStyle name="20% - Accent6 2 2 2 3 4 2 2 2" xfId="14263" xr:uid="{00000000-0005-0000-0000-000052370000}"/>
    <cellStyle name="20% - Accent6 2 2 2 3 4 2 2 2 2" xfId="14264" xr:uid="{00000000-0005-0000-0000-000053370000}"/>
    <cellStyle name="20% - Accent6 2 2 2 3 4 2 2 3" xfId="14265" xr:uid="{00000000-0005-0000-0000-000054370000}"/>
    <cellStyle name="20% - Accent6 2 2 2 3 4 2 3" xfId="14266" xr:uid="{00000000-0005-0000-0000-000055370000}"/>
    <cellStyle name="20% - Accent6 2 2 2 3 4 2 3 2" xfId="14267" xr:uid="{00000000-0005-0000-0000-000056370000}"/>
    <cellStyle name="20% - Accent6 2 2 2 3 4 2 4" xfId="14268" xr:uid="{00000000-0005-0000-0000-000057370000}"/>
    <cellStyle name="20% - Accent6 2 2 2 3 4 3" xfId="14269" xr:uid="{00000000-0005-0000-0000-000058370000}"/>
    <cellStyle name="20% - Accent6 2 2 2 3 4 3 2" xfId="14270" xr:uid="{00000000-0005-0000-0000-000059370000}"/>
    <cellStyle name="20% - Accent6 2 2 2 3 4 3 2 2" xfId="14271" xr:uid="{00000000-0005-0000-0000-00005A370000}"/>
    <cellStyle name="20% - Accent6 2 2 2 3 4 3 3" xfId="14272" xr:uid="{00000000-0005-0000-0000-00005B370000}"/>
    <cellStyle name="20% - Accent6 2 2 2 3 4 4" xfId="14273" xr:uid="{00000000-0005-0000-0000-00005C370000}"/>
    <cellStyle name="20% - Accent6 2 2 2 3 4 4 2" xfId="14274" xr:uid="{00000000-0005-0000-0000-00005D370000}"/>
    <cellStyle name="20% - Accent6 2 2 2 3 4 5" xfId="14275" xr:uid="{00000000-0005-0000-0000-00005E370000}"/>
    <cellStyle name="20% - Accent6 2 2 2 3 5" xfId="14276" xr:uid="{00000000-0005-0000-0000-00005F370000}"/>
    <cellStyle name="20% - Accent6 2 2 2 3 5 2" xfId="14277" xr:uid="{00000000-0005-0000-0000-000060370000}"/>
    <cellStyle name="20% - Accent6 2 2 2 3 5 2 2" xfId="14278" xr:uid="{00000000-0005-0000-0000-000061370000}"/>
    <cellStyle name="20% - Accent6 2 2 2 3 5 2 2 2" xfId="14279" xr:uid="{00000000-0005-0000-0000-000062370000}"/>
    <cellStyle name="20% - Accent6 2 2 2 3 5 2 3" xfId="14280" xr:uid="{00000000-0005-0000-0000-000063370000}"/>
    <cellStyle name="20% - Accent6 2 2 2 3 5 3" xfId="14281" xr:uid="{00000000-0005-0000-0000-000064370000}"/>
    <cellStyle name="20% - Accent6 2 2 2 3 5 3 2" xfId="14282" xr:uid="{00000000-0005-0000-0000-000065370000}"/>
    <cellStyle name="20% - Accent6 2 2 2 3 5 4" xfId="14283" xr:uid="{00000000-0005-0000-0000-000066370000}"/>
    <cellStyle name="20% - Accent6 2 2 2 3 6" xfId="14284" xr:uid="{00000000-0005-0000-0000-000067370000}"/>
    <cellStyle name="20% - Accent6 2 2 2 3 6 2" xfId="14285" xr:uid="{00000000-0005-0000-0000-000068370000}"/>
    <cellStyle name="20% - Accent6 2 2 2 3 6 2 2" xfId="14286" xr:uid="{00000000-0005-0000-0000-000069370000}"/>
    <cellStyle name="20% - Accent6 2 2 2 3 6 3" xfId="14287" xr:uid="{00000000-0005-0000-0000-00006A370000}"/>
    <cellStyle name="20% - Accent6 2 2 2 3 7" xfId="14288" xr:uid="{00000000-0005-0000-0000-00006B370000}"/>
    <cellStyle name="20% - Accent6 2 2 2 3 7 2" xfId="14289" xr:uid="{00000000-0005-0000-0000-00006C370000}"/>
    <cellStyle name="20% - Accent6 2 2 2 3 8" xfId="14290" xr:uid="{00000000-0005-0000-0000-00006D370000}"/>
    <cellStyle name="20% - Accent6 2 2 2 4" xfId="14291" xr:uid="{00000000-0005-0000-0000-00006E370000}"/>
    <cellStyle name="20% - Accent6 2 2 2 4 2" xfId="14292" xr:uid="{00000000-0005-0000-0000-00006F370000}"/>
    <cellStyle name="20% - Accent6 2 2 2 4 2 2" xfId="14293" xr:uid="{00000000-0005-0000-0000-000070370000}"/>
    <cellStyle name="20% - Accent6 2 2 2 4 2 2 2" xfId="14294" xr:uid="{00000000-0005-0000-0000-000071370000}"/>
    <cellStyle name="20% - Accent6 2 2 2 4 2 2 2 2" xfId="14295" xr:uid="{00000000-0005-0000-0000-000072370000}"/>
    <cellStyle name="20% - Accent6 2 2 2 4 2 2 2 2 2" xfId="14296" xr:uid="{00000000-0005-0000-0000-000073370000}"/>
    <cellStyle name="20% - Accent6 2 2 2 4 2 2 2 3" xfId="14297" xr:uid="{00000000-0005-0000-0000-000074370000}"/>
    <cellStyle name="20% - Accent6 2 2 2 4 2 2 3" xfId="14298" xr:uid="{00000000-0005-0000-0000-000075370000}"/>
    <cellStyle name="20% - Accent6 2 2 2 4 2 2 3 2" xfId="14299" xr:uid="{00000000-0005-0000-0000-000076370000}"/>
    <cellStyle name="20% - Accent6 2 2 2 4 2 2 4" xfId="14300" xr:uid="{00000000-0005-0000-0000-000077370000}"/>
    <cellStyle name="20% - Accent6 2 2 2 4 2 3" xfId="14301" xr:uid="{00000000-0005-0000-0000-000078370000}"/>
    <cellStyle name="20% - Accent6 2 2 2 4 2 3 2" xfId="14302" xr:uid="{00000000-0005-0000-0000-000079370000}"/>
    <cellStyle name="20% - Accent6 2 2 2 4 2 3 2 2" xfId="14303" xr:uid="{00000000-0005-0000-0000-00007A370000}"/>
    <cellStyle name="20% - Accent6 2 2 2 4 2 3 3" xfId="14304" xr:uid="{00000000-0005-0000-0000-00007B370000}"/>
    <cellStyle name="20% - Accent6 2 2 2 4 2 4" xfId="14305" xr:uid="{00000000-0005-0000-0000-00007C370000}"/>
    <cellStyle name="20% - Accent6 2 2 2 4 2 4 2" xfId="14306" xr:uid="{00000000-0005-0000-0000-00007D370000}"/>
    <cellStyle name="20% - Accent6 2 2 2 4 2 5" xfId="14307" xr:uid="{00000000-0005-0000-0000-00007E370000}"/>
    <cellStyle name="20% - Accent6 2 2 2 4 3" xfId="14308" xr:uid="{00000000-0005-0000-0000-00007F370000}"/>
    <cellStyle name="20% - Accent6 2 2 2 4 3 2" xfId="14309" xr:uid="{00000000-0005-0000-0000-000080370000}"/>
    <cellStyle name="20% - Accent6 2 2 2 4 3 2 2" xfId="14310" xr:uid="{00000000-0005-0000-0000-000081370000}"/>
    <cellStyle name="20% - Accent6 2 2 2 4 3 2 2 2" xfId="14311" xr:uid="{00000000-0005-0000-0000-000082370000}"/>
    <cellStyle name="20% - Accent6 2 2 2 4 3 2 3" xfId="14312" xr:uid="{00000000-0005-0000-0000-000083370000}"/>
    <cellStyle name="20% - Accent6 2 2 2 4 3 3" xfId="14313" xr:uid="{00000000-0005-0000-0000-000084370000}"/>
    <cellStyle name="20% - Accent6 2 2 2 4 3 3 2" xfId="14314" xr:uid="{00000000-0005-0000-0000-000085370000}"/>
    <cellStyle name="20% - Accent6 2 2 2 4 3 4" xfId="14315" xr:uid="{00000000-0005-0000-0000-000086370000}"/>
    <cellStyle name="20% - Accent6 2 2 2 4 4" xfId="14316" xr:uid="{00000000-0005-0000-0000-000087370000}"/>
    <cellStyle name="20% - Accent6 2 2 2 4 4 2" xfId="14317" xr:uid="{00000000-0005-0000-0000-000088370000}"/>
    <cellStyle name="20% - Accent6 2 2 2 4 4 2 2" xfId="14318" xr:uid="{00000000-0005-0000-0000-000089370000}"/>
    <cellStyle name="20% - Accent6 2 2 2 4 4 3" xfId="14319" xr:uid="{00000000-0005-0000-0000-00008A370000}"/>
    <cellStyle name="20% - Accent6 2 2 2 4 5" xfId="14320" xr:uid="{00000000-0005-0000-0000-00008B370000}"/>
    <cellStyle name="20% - Accent6 2 2 2 4 5 2" xfId="14321" xr:uid="{00000000-0005-0000-0000-00008C370000}"/>
    <cellStyle name="20% - Accent6 2 2 2 4 6" xfId="14322" xr:uid="{00000000-0005-0000-0000-00008D370000}"/>
    <cellStyle name="20% - Accent6 2 2 2 5" xfId="14323" xr:uid="{00000000-0005-0000-0000-00008E370000}"/>
    <cellStyle name="20% - Accent6 2 2 2 5 2" xfId="14324" xr:uid="{00000000-0005-0000-0000-00008F370000}"/>
    <cellStyle name="20% - Accent6 2 2 2 5 2 2" xfId="14325" xr:uid="{00000000-0005-0000-0000-000090370000}"/>
    <cellStyle name="20% - Accent6 2 2 2 5 2 2 2" xfId="14326" xr:uid="{00000000-0005-0000-0000-000091370000}"/>
    <cellStyle name="20% - Accent6 2 2 2 5 2 2 2 2" xfId="14327" xr:uid="{00000000-0005-0000-0000-000092370000}"/>
    <cellStyle name="20% - Accent6 2 2 2 5 2 2 2 2 2" xfId="14328" xr:uid="{00000000-0005-0000-0000-000093370000}"/>
    <cellStyle name="20% - Accent6 2 2 2 5 2 2 2 3" xfId="14329" xr:uid="{00000000-0005-0000-0000-000094370000}"/>
    <cellStyle name="20% - Accent6 2 2 2 5 2 2 3" xfId="14330" xr:uid="{00000000-0005-0000-0000-000095370000}"/>
    <cellStyle name="20% - Accent6 2 2 2 5 2 2 3 2" xfId="14331" xr:uid="{00000000-0005-0000-0000-000096370000}"/>
    <cellStyle name="20% - Accent6 2 2 2 5 2 2 4" xfId="14332" xr:uid="{00000000-0005-0000-0000-000097370000}"/>
    <cellStyle name="20% - Accent6 2 2 2 5 2 3" xfId="14333" xr:uid="{00000000-0005-0000-0000-000098370000}"/>
    <cellStyle name="20% - Accent6 2 2 2 5 2 3 2" xfId="14334" xr:uid="{00000000-0005-0000-0000-000099370000}"/>
    <cellStyle name="20% - Accent6 2 2 2 5 2 3 2 2" xfId="14335" xr:uid="{00000000-0005-0000-0000-00009A370000}"/>
    <cellStyle name="20% - Accent6 2 2 2 5 2 3 3" xfId="14336" xr:uid="{00000000-0005-0000-0000-00009B370000}"/>
    <cellStyle name="20% - Accent6 2 2 2 5 2 4" xfId="14337" xr:uid="{00000000-0005-0000-0000-00009C370000}"/>
    <cellStyle name="20% - Accent6 2 2 2 5 2 4 2" xfId="14338" xr:uid="{00000000-0005-0000-0000-00009D370000}"/>
    <cellStyle name="20% - Accent6 2 2 2 5 2 5" xfId="14339" xr:uid="{00000000-0005-0000-0000-00009E370000}"/>
    <cellStyle name="20% - Accent6 2 2 2 5 3" xfId="14340" xr:uid="{00000000-0005-0000-0000-00009F370000}"/>
    <cellStyle name="20% - Accent6 2 2 2 5 3 2" xfId="14341" xr:uid="{00000000-0005-0000-0000-0000A0370000}"/>
    <cellStyle name="20% - Accent6 2 2 2 5 3 2 2" xfId="14342" xr:uid="{00000000-0005-0000-0000-0000A1370000}"/>
    <cellStyle name="20% - Accent6 2 2 2 5 3 2 2 2" xfId="14343" xr:uid="{00000000-0005-0000-0000-0000A2370000}"/>
    <cellStyle name="20% - Accent6 2 2 2 5 3 2 3" xfId="14344" xr:uid="{00000000-0005-0000-0000-0000A3370000}"/>
    <cellStyle name="20% - Accent6 2 2 2 5 3 3" xfId="14345" xr:uid="{00000000-0005-0000-0000-0000A4370000}"/>
    <cellStyle name="20% - Accent6 2 2 2 5 3 3 2" xfId="14346" xr:uid="{00000000-0005-0000-0000-0000A5370000}"/>
    <cellStyle name="20% - Accent6 2 2 2 5 3 4" xfId="14347" xr:uid="{00000000-0005-0000-0000-0000A6370000}"/>
    <cellStyle name="20% - Accent6 2 2 2 5 4" xfId="14348" xr:uid="{00000000-0005-0000-0000-0000A7370000}"/>
    <cellStyle name="20% - Accent6 2 2 2 5 4 2" xfId="14349" xr:uid="{00000000-0005-0000-0000-0000A8370000}"/>
    <cellStyle name="20% - Accent6 2 2 2 5 4 2 2" xfId="14350" xr:uid="{00000000-0005-0000-0000-0000A9370000}"/>
    <cellStyle name="20% - Accent6 2 2 2 5 4 3" xfId="14351" xr:uid="{00000000-0005-0000-0000-0000AA370000}"/>
    <cellStyle name="20% - Accent6 2 2 2 5 5" xfId="14352" xr:uid="{00000000-0005-0000-0000-0000AB370000}"/>
    <cellStyle name="20% - Accent6 2 2 2 5 5 2" xfId="14353" xr:uid="{00000000-0005-0000-0000-0000AC370000}"/>
    <cellStyle name="20% - Accent6 2 2 2 5 6" xfId="14354" xr:uid="{00000000-0005-0000-0000-0000AD370000}"/>
    <cellStyle name="20% - Accent6 2 2 2 6" xfId="14355" xr:uid="{00000000-0005-0000-0000-0000AE370000}"/>
    <cellStyle name="20% - Accent6 2 2 2 6 2" xfId="14356" xr:uid="{00000000-0005-0000-0000-0000AF370000}"/>
    <cellStyle name="20% - Accent6 2 2 2 6 2 2" xfId="14357" xr:uid="{00000000-0005-0000-0000-0000B0370000}"/>
    <cellStyle name="20% - Accent6 2 2 2 6 2 2 2" xfId="14358" xr:uid="{00000000-0005-0000-0000-0000B1370000}"/>
    <cellStyle name="20% - Accent6 2 2 2 6 2 2 2 2" xfId="14359" xr:uid="{00000000-0005-0000-0000-0000B2370000}"/>
    <cellStyle name="20% - Accent6 2 2 2 6 2 2 3" xfId="14360" xr:uid="{00000000-0005-0000-0000-0000B3370000}"/>
    <cellStyle name="20% - Accent6 2 2 2 6 2 3" xfId="14361" xr:uid="{00000000-0005-0000-0000-0000B4370000}"/>
    <cellStyle name="20% - Accent6 2 2 2 6 2 3 2" xfId="14362" xr:uid="{00000000-0005-0000-0000-0000B5370000}"/>
    <cellStyle name="20% - Accent6 2 2 2 6 2 4" xfId="14363" xr:uid="{00000000-0005-0000-0000-0000B6370000}"/>
    <cellStyle name="20% - Accent6 2 2 2 6 3" xfId="14364" xr:uid="{00000000-0005-0000-0000-0000B7370000}"/>
    <cellStyle name="20% - Accent6 2 2 2 6 3 2" xfId="14365" xr:uid="{00000000-0005-0000-0000-0000B8370000}"/>
    <cellStyle name="20% - Accent6 2 2 2 6 3 2 2" xfId="14366" xr:uid="{00000000-0005-0000-0000-0000B9370000}"/>
    <cellStyle name="20% - Accent6 2 2 2 6 3 3" xfId="14367" xr:uid="{00000000-0005-0000-0000-0000BA370000}"/>
    <cellStyle name="20% - Accent6 2 2 2 6 4" xfId="14368" xr:uid="{00000000-0005-0000-0000-0000BB370000}"/>
    <cellStyle name="20% - Accent6 2 2 2 6 4 2" xfId="14369" xr:uid="{00000000-0005-0000-0000-0000BC370000}"/>
    <cellStyle name="20% - Accent6 2 2 2 6 5" xfId="14370" xr:uid="{00000000-0005-0000-0000-0000BD370000}"/>
    <cellStyle name="20% - Accent6 2 2 2 7" xfId="14371" xr:uid="{00000000-0005-0000-0000-0000BE370000}"/>
    <cellStyle name="20% - Accent6 2 2 2 7 2" xfId="14372" xr:uid="{00000000-0005-0000-0000-0000BF370000}"/>
    <cellStyle name="20% - Accent6 2 2 2 7 2 2" xfId="14373" xr:uid="{00000000-0005-0000-0000-0000C0370000}"/>
    <cellStyle name="20% - Accent6 2 2 2 7 2 2 2" xfId="14374" xr:uid="{00000000-0005-0000-0000-0000C1370000}"/>
    <cellStyle name="20% - Accent6 2 2 2 7 2 3" xfId="14375" xr:uid="{00000000-0005-0000-0000-0000C2370000}"/>
    <cellStyle name="20% - Accent6 2 2 2 7 3" xfId="14376" xr:uid="{00000000-0005-0000-0000-0000C3370000}"/>
    <cellStyle name="20% - Accent6 2 2 2 7 3 2" xfId="14377" xr:uid="{00000000-0005-0000-0000-0000C4370000}"/>
    <cellStyle name="20% - Accent6 2 2 2 7 4" xfId="14378" xr:uid="{00000000-0005-0000-0000-0000C5370000}"/>
    <cellStyle name="20% - Accent6 2 2 2 8" xfId="14379" xr:uid="{00000000-0005-0000-0000-0000C6370000}"/>
    <cellStyle name="20% - Accent6 2 2 2 8 2" xfId="14380" xr:uid="{00000000-0005-0000-0000-0000C7370000}"/>
    <cellStyle name="20% - Accent6 2 2 2 8 2 2" xfId="14381" xr:uid="{00000000-0005-0000-0000-0000C8370000}"/>
    <cellStyle name="20% - Accent6 2 2 2 8 3" xfId="14382" xr:uid="{00000000-0005-0000-0000-0000C9370000}"/>
    <cellStyle name="20% - Accent6 2 2 2 9" xfId="14383" xr:uid="{00000000-0005-0000-0000-0000CA370000}"/>
    <cellStyle name="20% - Accent6 2 2 2 9 2" xfId="14384" xr:uid="{00000000-0005-0000-0000-0000CB370000}"/>
    <cellStyle name="20% - Accent6 2 2 3" xfId="14385" xr:uid="{00000000-0005-0000-0000-0000CC370000}"/>
    <cellStyle name="20% - Accent6 2 2 3 2" xfId="14386" xr:uid="{00000000-0005-0000-0000-0000CD370000}"/>
    <cellStyle name="20% - Accent6 2 2 3 2 2" xfId="14387" xr:uid="{00000000-0005-0000-0000-0000CE370000}"/>
    <cellStyle name="20% - Accent6 2 2 3 2 2 2" xfId="14388" xr:uid="{00000000-0005-0000-0000-0000CF370000}"/>
    <cellStyle name="20% - Accent6 2 2 3 2 2 2 2" xfId="14389" xr:uid="{00000000-0005-0000-0000-0000D0370000}"/>
    <cellStyle name="20% - Accent6 2 2 3 2 2 2 2 2" xfId="14390" xr:uid="{00000000-0005-0000-0000-0000D1370000}"/>
    <cellStyle name="20% - Accent6 2 2 3 2 2 2 2 2 2" xfId="14391" xr:uid="{00000000-0005-0000-0000-0000D2370000}"/>
    <cellStyle name="20% - Accent6 2 2 3 2 2 2 2 3" xfId="14392" xr:uid="{00000000-0005-0000-0000-0000D3370000}"/>
    <cellStyle name="20% - Accent6 2 2 3 2 2 2 3" xfId="14393" xr:uid="{00000000-0005-0000-0000-0000D4370000}"/>
    <cellStyle name="20% - Accent6 2 2 3 2 2 2 3 2" xfId="14394" xr:uid="{00000000-0005-0000-0000-0000D5370000}"/>
    <cellStyle name="20% - Accent6 2 2 3 2 2 2 4" xfId="14395" xr:uid="{00000000-0005-0000-0000-0000D6370000}"/>
    <cellStyle name="20% - Accent6 2 2 3 2 2 3" xfId="14396" xr:uid="{00000000-0005-0000-0000-0000D7370000}"/>
    <cellStyle name="20% - Accent6 2 2 3 2 2 3 2" xfId="14397" xr:uid="{00000000-0005-0000-0000-0000D8370000}"/>
    <cellStyle name="20% - Accent6 2 2 3 2 2 3 2 2" xfId="14398" xr:uid="{00000000-0005-0000-0000-0000D9370000}"/>
    <cellStyle name="20% - Accent6 2 2 3 2 2 3 3" xfId="14399" xr:uid="{00000000-0005-0000-0000-0000DA370000}"/>
    <cellStyle name="20% - Accent6 2 2 3 2 2 4" xfId="14400" xr:uid="{00000000-0005-0000-0000-0000DB370000}"/>
    <cellStyle name="20% - Accent6 2 2 3 2 2 4 2" xfId="14401" xr:uid="{00000000-0005-0000-0000-0000DC370000}"/>
    <cellStyle name="20% - Accent6 2 2 3 2 2 5" xfId="14402" xr:uid="{00000000-0005-0000-0000-0000DD370000}"/>
    <cellStyle name="20% - Accent6 2 2 3 2 2 6" xfId="14403" xr:uid="{00000000-0005-0000-0000-0000DE370000}"/>
    <cellStyle name="20% - Accent6 2 2 3 2 3" xfId="14404" xr:uid="{00000000-0005-0000-0000-0000DF370000}"/>
    <cellStyle name="20% - Accent6 2 2 3 2 3 2" xfId="14405" xr:uid="{00000000-0005-0000-0000-0000E0370000}"/>
    <cellStyle name="20% - Accent6 2 2 3 2 3 2 2" xfId="14406" xr:uid="{00000000-0005-0000-0000-0000E1370000}"/>
    <cellStyle name="20% - Accent6 2 2 3 2 3 2 2 2" xfId="14407" xr:uid="{00000000-0005-0000-0000-0000E2370000}"/>
    <cellStyle name="20% - Accent6 2 2 3 2 3 2 3" xfId="14408" xr:uid="{00000000-0005-0000-0000-0000E3370000}"/>
    <cellStyle name="20% - Accent6 2 2 3 2 3 3" xfId="14409" xr:uid="{00000000-0005-0000-0000-0000E4370000}"/>
    <cellStyle name="20% - Accent6 2 2 3 2 3 3 2" xfId="14410" xr:uid="{00000000-0005-0000-0000-0000E5370000}"/>
    <cellStyle name="20% - Accent6 2 2 3 2 3 4" xfId="14411" xr:uid="{00000000-0005-0000-0000-0000E6370000}"/>
    <cellStyle name="20% - Accent6 2 2 3 2 3 5" xfId="14412" xr:uid="{00000000-0005-0000-0000-0000E7370000}"/>
    <cellStyle name="20% - Accent6 2 2 3 2 4" xfId="14413" xr:uid="{00000000-0005-0000-0000-0000E8370000}"/>
    <cellStyle name="20% - Accent6 2 2 3 2 4 2" xfId="14414" xr:uid="{00000000-0005-0000-0000-0000E9370000}"/>
    <cellStyle name="20% - Accent6 2 2 3 2 4 2 2" xfId="14415" xr:uid="{00000000-0005-0000-0000-0000EA370000}"/>
    <cellStyle name="20% - Accent6 2 2 3 2 4 3" xfId="14416" xr:uid="{00000000-0005-0000-0000-0000EB370000}"/>
    <cellStyle name="20% - Accent6 2 2 3 2 5" xfId="14417" xr:uid="{00000000-0005-0000-0000-0000EC370000}"/>
    <cellStyle name="20% - Accent6 2 2 3 2 5 2" xfId="14418" xr:uid="{00000000-0005-0000-0000-0000ED370000}"/>
    <cellStyle name="20% - Accent6 2 2 3 2 6" xfId="14419" xr:uid="{00000000-0005-0000-0000-0000EE370000}"/>
    <cellStyle name="20% - Accent6 2 2 3 2 7" xfId="14420" xr:uid="{00000000-0005-0000-0000-0000EF370000}"/>
    <cellStyle name="20% - Accent6 2 2 3 3" xfId="14421" xr:uid="{00000000-0005-0000-0000-0000F0370000}"/>
    <cellStyle name="20% - Accent6 2 2 3 3 2" xfId="14422" xr:uid="{00000000-0005-0000-0000-0000F1370000}"/>
    <cellStyle name="20% - Accent6 2 2 3 3 2 2" xfId="14423" xr:uid="{00000000-0005-0000-0000-0000F2370000}"/>
    <cellStyle name="20% - Accent6 2 2 3 3 2 2 2" xfId="14424" xr:uid="{00000000-0005-0000-0000-0000F3370000}"/>
    <cellStyle name="20% - Accent6 2 2 3 3 2 2 2 2" xfId="14425" xr:uid="{00000000-0005-0000-0000-0000F4370000}"/>
    <cellStyle name="20% - Accent6 2 2 3 3 2 2 2 2 2" xfId="14426" xr:uid="{00000000-0005-0000-0000-0000F5370000}"/>
    <cellStyle name="20% - Accent6 2 2 3 3 2 2 2 3" xfId="14427" xr:uid="{00000000-0005-0000-0000-0000F6370000}"/>
    <cellStyle name="20% - Accent6 2 2 3 3 2 2 3" xfId="14428" xr:uid="{00000000-0005-0000-0000-0000F7370000}"/>
    <cellStyle name="20% - Accent6 2 2 3 3 2 2 3 2" xfId="14429" xr:uid="{00000000-0005-0000-0000-0000F8370000}"/>
    <cellStyle name="20% - Accent6 2 2 3 3 2 2 4" xfId="14430" xr:uid="{00000000-0005-0000-0000-0000F9370000}"/>
    <cellStyle name="20% - Accent6 2 2 3 3 2 3" xfId="14431" xr:uid="{00000000-0005-0000-0000-0000FA370000}"/>
    <cellStyle name="20% - Accent6 2 2 3 3 2 3 2" xfId="14432" xr:uid="{00000000-0005-0000-0000-0000FB370000}"/>
    <cellStyle name="20% - Accent6 2 2 3 3 2 3 2 2" xfId="14433" xr:uid="{00000000-0005-0000-0000-0000FC370000}"/>
    <cellStyle name="20% - Accent6 2 2 3 3 2 3 3" xfId="14434" xr:uid="{00000000-0005-0000-0000-0000FD370000}"/>
    <cellStyle name="20% - Accent6 2 2 3 3 2 4" xfId="14435" xr:uid="{00000000-0005-0000-0000-0000FE370000}"/>
    <cellStyle name="20% - Accent6 2 2 3 3 2 4 2" xfId="14436" xr:uid="{00000000-0005-0000-0000-0000FF370000}"/>
    <cellStyle name="20% - Accent6 2 2 3 3 2 5" xfId="14437" xr:uid="{00000000-0005-0000-0000-000000380000}"/>
    <cellStyle name="20% - Accent6 2 2 3 3 3" xfId="14438" xr:uid="{00000000-0005-0000-0000-000001380000}"/>
    <cellStyle name="20% - Accent6 2 2 3 3 3 2" xfId="14439" xr:uid="{00000000-0005-0000-0000-000002380000}"/>
    <cellStyle name="20% - Accent6 2 2 3 3 3 2 2" xfId="14440" xr:uid="{00000000-0005-0000-0000-000003380000}"/>
    <cellStyle name="20% - Accent6 2 2 3 3 3 2 2 2" xfId="14441" xr:uid="{00000000-0005-0000-0000-000004380000}"/>
    <cellStyle name="20% - Accent6 2 2 3 3 3 2 3" xfId="14442" xr:uid="{00000000-0005-0000-0000-000005380000}"/>
    <cellStyle name="20% - Accent6 2 2 3 3 3 3" xfId="14443" xr:uid="{00000000-0005-0000-0000-000006380000}"/>
    <cellStyle name="20% - Accent6 2 2 3 3 3 3 2" xfId="14444" xr:uid="{00000000-0005-0000-0000-000007380000}"/>
    <cellStyle name="20% - Accent6 2 2 3 3 3 4" xfId="14445" xr:uid="{00000000-0005-0000-0000-000008380000}"/>
    <cellStyle name="20% - Accent6 2 2 3 3 4" xfId="14446" xr:uid="{00000000-0005-0000-0000-000009380000}"/>
    <cellStyle name="20% - Accent6 2 2 3 3 4 2" xfId="14447" xr:uid="{00000000-0005-0000-0000-00000A380000}"/>
    <cellStyle name="20% - Accent6 2 2 3 3 4 2 2" xfId="14448" xr:uid="{00000000-0005-0000-0000-00000B380000}"/>
    <cellStyle name="20% - Accent6 2 2 3 3 4 3" xfId="14449" xr:uid="{00000000-0005-0000-0000-00000C380000}"/>
    <cellStyle name="20% - Accent6 2 2 3 3 5" xfId="14450" xr:uid="{00000000-0005-0000-0000-00000D380000}"/>
    <cellStyle name="20% - Accent6 2 2 3 3 5 2" xfId="14451" xr:uid="{00000000-0005-0000-0000-00000E380000}"/>
    <cellStyle name="20% - Accent6 2 2 3 3 6" xfId="14452" xr:uid="{00000000-0005-0000-0000-00000F380000}"/>
    <cellStyle name="20% - Accent6 2 2 3 3 7" xfId="14453" xr:uid="{00000000-0005-0000-0000-000010380000}"/>
    <cellStyle name="20% - Accent6 2 2 3 4" xfId="14454" xr:uid="{00000000-0005-0000-0000-000011380000}"/>
    <cellStyle name="20% - Accent6 2 2 3 4 2" xfId="14455" xr:uid="{00000000-0005-0000-0000-000012380000}"/>
    <cellStyle name="20% - Accent6 2 2 3 4 2 2" xfId="14456" xr:uid="{00000000-0005-0000-0000-000013380000}"/>
    <cellStyle name="20% - Accent6 2 2 3 4 2 2 2" xfId="14457" xr:uid="{00000000-0005-0000-0000-000014380000}"/>
    <cellStyle name="20% - Accent6 2 2 3 4 2 2 2 2" xfId="14458" xr:uid="{00000000-0005-0000-0000-000015380000}"/>
    <cellStyle name="20% - Accent6 2 2 3 4 2 2 3" xfId="14459" xr:uid="{00000000-0005-0000-0000-000016380000}"/>
    <cellStyle name="20% - Accent6 2 2 3 4 2 3" xfId="14460" xr:uid="{00000000-0005-0000-0000-000017380000}"/>
    <cellStyle name="20% - Accent6 2 2 3 4 2 3 2" xfId="14461" xr:uid="{00000000-0005-0000-0000-000018380000}"/>
    <cellStyle name="20% - Accent6 2 2 3 4 2 4" xfId="14462" xr:uid="{00000000-0005-0000-0000-000019380000}"/>
    <cellStyle name="20% - Accent6 2 2 3 4 3" xfId="14463" xr:uid="{00000000-0005-0000-0000-00001A380000}"/>
    <cellStyle name="20% - Accent6 2 2 3 4 3 2" xfId="14464" xr:uid="{00000000-0005-0000-0000-00001B380000}"/>
    <cellStyle name="20% - Accent6 2 2 3 4 3 2 2" xfId="14465" xr:uid="{00000000-0005-0000-0000-00001C380000}"/>
    <cellStyle name="20% - Accent6 2 2 3 4 3 3" xfId="14466" xr:uid="{00000000-0005-0000-0000-00001D380000}"/>
    <cellStyle name="20% - Accent6 2 2 3 4 4" xfId="14467" xr:uid="{00000000-0005-0000-0000-00001E380000}"/>
    <cellStyle name="20% - Accent6 2 2 3 4 4 2" xfId="14468" xr:uid="{00000000-0005-0000-0000-00001F380000}"/>
    <cellStyle name="20% - Accent6 2 2 3 4 5" xfId="14469" xr:uid="{00000000-0005-0000-0000-000020380000}"/>
    <cellStyle name="20% - Accent6 2 2 3 4 6" xfId="14470" xr:uid="{00000000-0005-0000-0000-000021380000}"/>
    <cellStyle name="20% - Accent6 2 2 3 5" xfId="14471" xr:uid="{00000000-0005-0000-0000-000022380000}"/>
    <cellStyle name="20% - Accent6 2 2 3 5 2" xfId="14472" xr:uid="{00000000-0005-0000-0000-000023380000}"/>
    <cellStyle name="20% - Accent6 2 2 3 5 2 2" xfId="14473" xr:uid="{00000000-0005-0000-0000-000024380000}"/>
    <cellStyle name="20% - Accent6 2 2 3 5 2 2 2" xfId="14474" xr:uid="{00000000-0005-0000-0000-000025380000}"/>
    <cellStyle name="20% - Accent6 2 2 3 5 2 3" xfId="14475" xr:uid="{00000000-0005-0000-0000-000026380000}"/>
    <cellStyle name="20% - Accent6 2 2 3 5 3" xfId="14476" xr:uid="{00000000-0005-0000-0000-000027380000}"/>
    <cellStyle name="20% - Accent6 2 2 3 5 3 2" xfId="14477" xr:uid="{00000000-0005-0000-0000-000028380000}"/>
    <cellStyle name="20% - Accent6 2 2 3 5 4" xfId="14478" xr:uid="{00000000-0005-0000-0000-000029380000}"/>
    <cellStyle name="20% - Accent6 2 2 3 5 5" xfId="14479" xr:uid="{00000000-0005-0000-0000-00002A380000}"/>
    <cellStyle name="20% - Accent6 2 2 3 6" xfId="14480" xr:uid="{00000000-0005-0000-0000-00002B380000}"/>
    <cellStyle name="20% - Accent6 2 2 3 6 2" xfId="14481" xr:uid="{00000000-0005-0000-0000-00002C380000}"/>
    <cellStyle name="20% - Accent6 2 2 3 6 2 2" xfId="14482" xr:uid="{00000000-0005-0000-0000-00002D380000}"/>
    <cellStyle name="20% - Accent6 2 2 3 6 3" xfId="14483" xr:uid="{00000000-0005-0000-0000-00002E380000}"/>
    <cellStyle name="20% - Accent6 2 2 3 7" xfId="14484" xr:uid="{00000000-0005-0000-0000-00002F380000}"/>
    <cellStyle name="20% - Accent6 2 2 3 7 2" xfId="14485" xr:uid="{00000000-0005-0000-0000-000030380000}"/>
    <cellStyle name="20% - Accent6 2 2 3 8" xfId="14486" xr:uid="{00000000-0005-0000-0000-000031380000}"/>
    <cellStyle name="20% - Accent6 2 2 3 9" xfId="14487" xr:uid="{00000000-0005-0000-0000-000032380000}"/>
    <cellStyle name="20% - Accent6 2 2 4" xfId="14488" xr:uid="{00000000-0005-0000-0000-000033380000}"/>
    <cellStyle name="20% - Accent6 2 2 4 2" xfId="14489" xr:uid="{00000000-0005-0000-0000-000034380000}"/>
    <cellStyle name="20% - Accent6 2 2 4 2 2" xfId="14490" xr:uid="{00000000-0005-0000-0000-000035380000}"/>
    <cellStyle name="20% - Accent6 2 2 4 2 2 2" xfId="14491" xr:uid="{00000000-0005-0000-0000-000036380000}"/>
    <cellStyle name="20% - Accent6 2 2 4 2 2 2 2" xfId="14492" xr:uid="{00000000-0005-0000-0000-000037380000}"/>
    <cellStyle name="20% - Accent6 2 2 4 2 2 2 2 2" xfId="14493" xr:uid="{00000000-0005-0000-0000-000038380000}"/>
    <cellStyle name="20% - Accent6 2 2 4 2 2 2 2 2 2" xfId="14494" xr:uid="{00000000-0005-0000-0000-000039380000}"/>
    <cellStyle name="20% - Accent6 2 2 4 2 2 2 2 3" xfId="14495" xr:uid="{00000000-0005-0000-0000-00003A380000}"/>
    <cellStyle name="20% - Accent6 2 2 4 2 2 2 3" xfId="14496" xr:uid="{00000000-0005-0000-0000-00003B380000}"/>
    <cellStyle name="20% - Accent6 2 2 4 2 2 2 3 2" xfId="14497" xr:uid="{00000000-0005-0000-0000-00003C380000}"/>
    <cellStyle name="20% - Accent6 2 2 4 2 2 2 4" xfId="14498" xr:uid="{00000000-0005-0000-0000-00003D380000}"/>
    <cellStyle name="20% - Accent6 2 2 4 2 2 3" xfId="14499" xr:uid="{00000000-0005-0000-0000-00003E380000}"/>
    <cellStyle name="20% - Accent6 2 2 4 2 2 3 2" xfId="14500" xr:uid="{00000000-0005-0000-0000-00003F380000}"/>
    <cellStyle name="20% - Accent6 2 2 4 2 2 3 2 2" xfId="14501" xr:uid="{00000000-0005-0000-0000-000040380000}"/>
    <cellStyle name="20% - Accent6 2 2 4 2 2 3 3" xfId="14502" xr:uid="{00000000-0005-0000-0000-000041380000}"/>
    <cellStyle name="20% - Accent6 2 2 4 2 2 4" xfId="14503" xr:uid="{00000000-0005-0000-0000-000042380000}"/>
    <cellStyle name="20% - Accent6 2 2 4 2 2 4 2" xfId="14504" xr:uid="{00000000-0005-0000-0000-000043380000}"/>
    <cellStyle name="20% - Accent6 2 2 4 2 2 5" xfId="14505" xr:uid="{00000000-0005-0000-0000-000044380000}"/>
    <cellStyle name="20% - Accent6 2 2 4 2 3" xfId="14506" xr:uid="{00000000-0005-0000-0000-000045380000}"/>
    <cellStyle name="20% - Accent6 2 2 4 2 3 2" xfId="14507" xr:uid="{00000000-0005-0000-0000-000046380000}"/>
    <cellStyle name="20% - Accent6 2 2 4 2 3 2 2" xfId="14508" xr:uid="{00000000-0005-0000-0000-000047380000}"/>
    <cellStyle name="20% - Accent6 2 2 4 2 3 2 2 2" xfId="14509" xr:uid="{00000000-0005-0000-0000-000048380000}"/>
    <cellStyle name="20% - Accent6 2 2 4 2 3 2 3" xfId="14510" xr:uid="{00000000-0005-0000-0000-000049380000}"/>
    <cellStyle name="20% - Accent6 2 2 4 2 3 3" xfId="14511" xr:uid="{00000000-0005-0000-0000-00004A380000}"/>
    <cellStyle name="20% - Accent6 2 2 4 2 3 3 2" xfId="14512" xr:uid="{00000000-0005-0000-0000-00004B380000}"/>
    <cellStyle name="20% - Accent6 2 2 4 2 3 4" xfId="14513" xr:uid="{00000000-0005-0000-0000-00004C380000}"/>
    <cellStyle name="20% - Accent6 2 2 4 2 4" xfId="14514" xr:uid="{00000000-0005-0000-0000-00004D380000}"/>
    <cellStyle name="20% - Accent6 2 2 4 2 4 2" xfId="14515" xr:uid="{00000000-0005-0000-0000-00004E380000}"/>
    <cellStyle name="20% - Accent6 2 2 4 2 4 2 2" xfId="14516" xr:uid="{00000000-0005-0000-0000-00004F380000}"/>
    <cellStyle name="20% - Accent6 2 2 4 2 4 3" xfId="14517" xr:uid="{00000000-0005-0000-0000-000050380000}"/>
    <cellStyle name="20% - Accent6 2 2 4 2 5" xfId="14518" xr:uid="{00000000-0005-0000-0000-000051380000}"/>
    <cellStyle name="20% - Accent6 2 2 4 2 5 2" xfId="14519" xr:uid="{00000000-0005-0000-0000-000052380000}"/>
    <cellStyle name="20% - Accent6 2 2 4 2 6" xfId="14520" xr:uid="{00000000-0005-0000-0000-000053380000}"/>
    <cellStyle name="20% - Accent6 2 2 4 2 7" xfId="14521" xr:uid="{00000000-0005-0000-0000-000054380000}"/>
    <cellStyle name="20% - Accent6 2 2 4 3" xfId="14522" xr:uid="{00000000-0005-0000-0000-000055380000}"/>
    <cellStyle name="20% - Accent6 2 2 4 3 2" xfId="14523" xr:uid="{00000000-0005-0000-0000-000056380000}"/>
    <cellStyle name="20% - Accent6 2 2 4 3 2 2" xfId="14524" xr:uid="{00000000-0005-0000-0000-000057380000}"/>
    <cellStyle name="20% - Accent6 2 2 4 3 2 2 2" xfId="14525" xr:uid="{00000000-0005-0000-0000-000058380000}"/>
    <cellStyle name="20% - Accent6 2 2 4 3 2 2 2 2" xfId="14526" xr:uid="{00000000-0005-0000-0000-000059380000}"/>
    <cellStyle name="20% - Accent6 2 2 4 3 2 2 2 2 2" xfId="14527" xr:uid="{00000000-0005-0000-0000-00005A380000}"/>
    <cellStyle name="20% - Accent6 2 2 4 3 2 2 2 3" xfId="14528" xr:uid="{00000000-0005-0000-0000-00005B380000}"/>
    <cellStyle name="20% - Accent6 2 2 4 3 2 2 3" xfId="14529" xr:uid="{00000000-0005-0000-0000-00005C380000}"/>
    <cellStyle name="20% - Accent6 2 2 4 3 2 2 3 2" xfId="14530" xr:uid="{00000000-0005-0000-0000-00005D380000}"/>
    <cellStyle name="20% - Accent6 2 2 4 3 2 2 4" xfId="14531" xr:uid="{00000000-0005-0000-0000-00005E380000}"/>
    <cellStyle name="20% - Accent6 2 2 4 3 2 3" xfId="14532" xr:uid="{00000000-0005-0000-0000-00005F380000}"/>
    <cellStyle name="20% - Accent6 2 2 4 3 2 3 2" xfId="14533" xr:uid="{00000000-0005-0000-0000-000060380000}"/>
    <cellStyle name="20% - Accent6 2 2 4 3 2 3 2 2" xfId="14534" xr:uid="{00000000-0005-0000-0000-000061380000}"/>
    <cellStyle name="20% - Accent6 2 2 4 3 2 3 3" xfId="14535" xr:uid="{00000000-0005-0000-0000-000062380000}"/>
    <cellStyle name="20% - Accent6 2 2 4 3 2 4" xfId="14536" xr:uid="{00000000-0005-0000-0000-000063380000}"/>
    <cellStyle name="20% - Accent6 2 2 4 3 2 4 2" xfId="14537" xr:uid="{00000000-0005-0000-0000-000064380000}"/>
    <cellStyle name="20% - Accent6 2 2 4 3 2 5" xfId="14538" xr:uid="{00000000-0005-0000-0000-000065380000}"/>
    <cellStyle name="20% - Accent6 2 2 4 3 3" xfId="14539" xr:uid="{00000000-0005-0000-0000-000066380000}"/>
    <cellStyle name="20% - Accent6 2 2 4 3 3 2" xfId="14540" xr:uid="{00000000-0005-0000-0000-000067380000}"/>
    <cellStyle name="20% - Accent6 2 2 4 3 3 2 2" xfId="14541" xr:uid="{00000000-0005-0000-0000-000068380000}"/>
    <cellStyle name="20% - Accent6 2 2 4 3 3 2 2 2" xfId="14542" xr:uid="{00000000-0005-0000-0000-000069380000}"/>
    <cellStyle name="20% - Accent6 2 2 4 3 3 2 3" xfId="14543" xr:uid="{00000000-0005-0000-0000-00006A380000}"/>
    <cellStyle name="20% - Accent6 2 2 4 3 3 3" xfId="14544" xr:uid="{00000000-0005-0000-0000-00006B380000}"/>
    <cellStyle name="20% - Accent6 2 2 4 3 3 3 2" xfId="14545" xr:uid="{00000000-0005-0000-0000-00006C380000}"/>
    <cellStyle name="20% - Accent6 2 2 4 3 3 4" xfId="14546" xr:uid="{00000000-0005-0000-0000-00006D380000}"/>
    <cellStyle name="20% - Accent6 2 2 4 3 4" xfId="14547" xr:uid="{00000000-0005-0000-0000-00006E380000}"/>
    <cellStyle name="20% - Accent6 2 2 4 3 4 2" xfId="14548" xr:uid="{00000000-0005-0000-0000-00006F380000}"/>
    <cellStyle name="20% - Accent6 2 2 4 3 4 2 2" xfId="14549" xr:uid="{00000000-0005-0000-0000-000070380000}"/>
    <cellStyle name="20% - Accent6 2 2 4 3 4 3" xfId="14550" xr:uid="{00000000-0005-0000-0000-000071380000}"/>
    <cellStyle name="20% - Accent6 2 2 4 3 5" xfId="14551" xr:uid="{00000000-0005-0000-0000-000072380000}"/>
    <cellStyle name="20% - Accent6 2 2 4 3 5 2" xfId="14552" xr:uid="{00000000-0005-0000-0000-000073380000}"/>
    <cellStyle name="20% - Accent6 2 2 4 3 6" xfId="14553" xr:uid="{00000000-0005-0000-0000-000074380000}"/>
    <cellStyle name="20% - Accent6 2 2 4 3 7" xfId="14554" xr:uid="{00000000-0005-0000-0000-000075380000}"/>
    <cellStyle name="20% - Accent6 2 2 4 4" xfId="14555" xr:uid="{00000000-0005-0000-0000-000076380000}"/>
    <cellStyle name="20% - Accent6 2 2 4 4 2" xfId="14556" xr:uid="{00000000-0005-0000-0000-000077380000}"/>
    <cellStyle name="20% - Accent6 2 2 4 4 2 2" xfId="14557" xr:uid="{00000000-0005-0000-0000-000078380000}"/>
    <cellStyle name="20% - Accent6 2 2 4 4 2 2 2" xfId="14558" xr:uid="{00000000-0005-0000-0000-000079380000}"/>
    <cellStyle name="20% - Accent6 2 2 4 4 2 2 2 2" xfId="14559" xr:uid="{00000000-0005-0000-0000-00007A380000}"/>
    <cellStyle name="20% - Accent6 2 2 4 4 2 2 3" xfId="14560" xr:uid="{00000000-0005-0000-0000-00007B380000}"/>
    <cellStyle name="20% - Accent6 2 2 4 4 2 3" xfId="14561" xr:uid="{00000000-0005-0000-0000-00007C380000}"/>
    <cellStyle name="20% - Accent6 2 2 4 4 2 3 2" xfId="14562" xr:uid="{00000000-0005-0000-0000-00007D380000}"/>
    <cellStyle name="20% - Accent6 2 2 4 4 2 4" xfId="14563" xr:uid="{00000000-0005-0000-0000-00007E380000}"/>
    <cellStyle name="20% - Accent6 2 2 4 4 3" xfId="14564" xr:uid="{00000000-0005-0000-0000-00007F380000}"/>
    <cellStyle name="20% - Accent6 2 2 4 4 3 2" xfId="14565" xr:uid="{00000000-0005-0000-0000-000080380000}"/>
    <cellStyle name="20% - Accent6 2 2 4 4 3 2 2" xfId="14566" xr:uid="{00000000-0005-0000-0000-000081380000}"/>
    <cellStyle name="20% - Accent6 2 2 4 4 3 3" xfId="14567" xr:uid="{00000000-0005-0000-0000-000082380000}"/>
    <cellStyle name="20% - Accent6 2 2 4 4 4" xfId="14568" xr:uid="{00000000-0005-0000-0000-000083380000}"/>
    <cellStyle name="20% - Accent6 2 2 4 4 4 2" xfId="14569" xr:uid="{00000000-0005-0000-0000-000084380000}"/>
    <cellStyle name="20% - Accent6 2 2 4 4 5" xfId="14570" xr:uid="{00000000-0005-0000-0000-000085380000}"/>
    <cellStyle name="20% - Accent6 2 2 4 5" xfId="14571" xr:uid="{00000000-0005-0000-0000-000086380000}"/>
    <cellStyle name="20% - Accent6 2 2 4 5 2" xfId="14572" xr:uid="{00000000-0005-0000-0000-000087380000}"/>
    <cellStyle name="20% - Accent6 2 2 4 5 2 2" xfId="14573" xr:uid="{00000000-0005-0000-0000-000088380000}"/>
    <cellStyle name="20% - Accent6 2 2 4 5 2 2 2" xfId="14574" xr:uid="{00000000-0005-0000-0000-000089380000}"/>
    <cellStyle name="20% - Accent6 2 2 4 5 2 3" xfId="14575" xr:uid="{00000000-0005-0000-0000-00008A380000}"/>
    <cellStyle name="20% - Accent6 2 2 4 5 3" xfId="14576" xr:uid="{00000000-0005-0000-0000-00008B380000}"/>
    <cellStyle name="20% - Accent6 2 2 4 5 3 2" xfId="14577" xr:uid="{00000000-0005-0000-0000-00008C380000}"/>
    <cellStyle name="20% - Accent6 2 2 4 5 4" xfId="14578" xr:uid="{00000000-0005-0000-0000-00008D380000}"/>
    <cellStyle name="20% - Accent6 2 2 4 6" xfId="14579" xr:uid="{00000000-0005-0000-0000-00008E380000}"/>
    <cellStyle name="20% - Accent6 2 2 4 6 2" xfId="14580" xr:uid="{00000000-0005-0000-0000-00008F380000}"/>
    <cellStyle name="20% - Accent6 2 2 4 6 2 2" xfId="14581" xr:uid="{00000000-0005-0000-0000-000090380000}"/>
    <cellStyle name="20% - Accent6 2 2 4 6 3" xfId="14582" xr:uid="{00000000-0005-0000-0000-000091380000}"/>
    <cellStyle name="20% - Accent6 2 2 4 7" xfId="14583" xr:uid="{00000000-0005-0000-0000-000092380000}"/>
    <cellStyle name="20% - Accent6 2 2 4 7 2" xfId="14584" xr:uid="{00000000-0005-0000-0000-000093380000}"/>
    <cellStyle name="20% - Accent6 2 2 4 8" xfId="14585" xr:uid="{00000000-0005-0000-0000-000094380000}"/>
    <cellStyle name="20% - Accent6 2 2 4 9" xfId="14586" xr:uid="{00000000-0005-0000-0000-000095380000}"/>
    <cellStyle name="20% - Accent6 2 2 5" xfId="14587" xr:uid="{00000000-0005-0000-0000-000096380000}"/>
    <cellStyle name="20% - Accent6 2 2 5 2" xfId="14588" xr:uid="{00000000-0005-0000-0000-000097380000}"/>
    <cellStyle name="20% - Accent6 2 2 5 2 2" xfId="14589" xr:uid="{00000000-0005-0000-0000-000098380000}"/>
    <cellStyle name="20% - Accent6 2 2 5 2 2 2" xfId="14590" xr:uid="{00000000-0005-0000-0000-000099380000}"/>
    <cellStyle name="20% - Accent6 2 2 5 2 2 2 2" xfId="14591" xr:uid="{00000000-0005-0000-0000-00009A380000}"/>
    <cellStyle name="20% - Accent6 2 2 5 2 2 2 2 2" xfId="14592" xr:uid="{00000000-0005-0000-0000-00009B380000}"/>
    <cellStyle name="20% - Accent6 2 2 5 2 2 2 3" xfId="14593" xr:uid="{00000000-0005-0000-0000-00009C380000}"/>
    <cellStyle name="20% - Accent6 2 2 5 2 2 3" xfId="14594" xr:uid="{00000000-0005-0000-0000-00009D380000}"/>
    <cellStyle name="20% - Accent6 2 2 5 2 2 3 2" xfId="14595" xr:uid="{00000000-0005-0000-0000-00009E380000}"/>
    <cellStyle name="20% - Accent6 2 2 5 2 2 4" xfId="14596" xr:uid="{00000000-0005-0000-0000-00009F380000}"/>
    <cellStyle name="20% - Accent6 2 2 5 2 3" xfId="14597" xr:uid="{00000000-0005-0000-0000-0000A0380000}"/>
    <cellStyle name="20% - Accent6 2 2 5 2 3 2" xfId="14598" xr:uid="{00000000-0005-0000-0000-0000A1380000}"/>
    <cellStyle name="20% - Accent6 2 2 5 2 3 2 2" xfId="14599" xr:uid="{00000000-0005-0000-0000-0000A2380000}"/>
    <cellStyle name="20% - Accent6 2 2 5 2 3 3" xfId="14600" xr:uid="{00000000-0005-0000-0000-0000A3380000}"/>
    <cellStyle name="20% - Accent6 2 2 5 2 4" xfId="14601" xr:uid="{00000000-0005-0000-0000-0000A4380000}"/>
    <cellStyle name="20% - Accent6 2 2 5 2 4 2" xfId="14602" xr:uid="{00000000-0005-0000-0000-0000A5380000}"/>
    <cellStyle name="20% - Accent6 2 2 5 2 5" xfId="14603" xr:uid="{00000000-0005-0000-0000-0000A6380000}"/>
    <cellStyle name="20% - Accent6 2 2 5 3" xfId="14604" xr:uid="{00000000-0005-0000-0000-0000A7380000}"/>
    <cellStyle name="20% - Accent6 2 2 5 3 2" xfId="14605" xr:uid="{00000000-0005-0000-0000-0000A8380000}"/>
    <cellStyle name="20% - Accent6 2 2 5 3 2 2" xfId="14606" xr:uid="{00000000-0005-0000-0000-0000A9380000}"/>
    <cellStyle name="20% - Accent6 2 2 5 3 2 2 2" xfId="14607" xr:uid="{00000000-0005-0000-0000-0000AA380000}"/>
    <cellStyle name="20% - Accent6 2 2 5 3 2 3" xfId="14608" xr:uid="{00000000-0005-0000-0000-0000AB380000}"/>
    <cellStyle name="20% - Accent6 2 2 5 3 3" xfId="14609" xr:uid="{00000000-0005-0000-0000-0000AC380000}"/>
    <cellStyle name="20% - Accent6 2 2 5 3 3 2" xfId="14610" xr:uid="{00000000-0005-0000-0000-0000AD380000}"/>
    <cellStyle name="20% - Accent6 2 2 5 3 4" xfId="14611" xr:uid="{00000000-0005-0000-0000-0000AE380000}"/>
    <cellStyle name="20% - Accent6 2 2 5 4" xfId="14612" xr:uid="{00000000-0005-0000-0000-0000AF380000}"/>
    <cellStyle name="20% - Accent6 2 2 5 4 2" xfId="14613" xr:uid="{00000000-0005-0000-0000-0000B0380000}"/>
    <cellStyle name="20% - Accent6 2 2 5 4 2 2" xfId="14614" xr:uid="{00000000-0005-0000-0000-0000B1380000}"/>
    <cellStyle name="20% - Accent6 2 2 5 4 3" xfId="14615" xr:uid="{00000000-0005-0000-0000-0000B2380000}"/>
    <cellStyle name="20% - Accent6 2 2 5 5" xfId="14616" xr:uid="{00000000-0005-0000-0000-0000B3380000}"/>
    <cellStyle name="20% - Accent6 2 2 5 5 2" xfId="14617" xr:uid="{00000000-0005-0000-0000-0000B4380000}"/>
    <cellStyle name="20% - Accent6 2 2 5 6" xfId="14618" xr:uid="{00000000-0005-0000-0000-0000B5380000}"/>
    <cellStyle name="20% - Accent6 2 2 5 7" xfId="14619" xr:uid="{00000000-0005-0000-0000-0000B6380000}"/>
    <cellStyle name="20% - Accent6 2 2 6" xfId="14620" xr:uid="{00000000-0005-0000-0000-0000B7380000}"/>
    <cellStyle name="20% - Accent6 2 2 6 2" xfId="14621" xr:uid="{00000000-0005-0000-0000-0000B8380000}"/>
    <cellStyle name="20% - Accent6 2 2 6 2 2" xfId="14622" xr:uid="{00000000-0005-0000-0000-0000B9380000}"/>
    <cellStyle name="20% - Accent6 2 2 6 2 2 2" xfId="14623" xr:uid="{00000000-0005-0000-0000-0000BA380000}"/>
    <cellStyle name="20% - Accent6 2 2 6 2 2 2 2" xfId="14624" xr:uid="{00000000-0005-0000-0000-0000BB380000}"/>
    <cellStyle name="20% - Accent6 2 2 6 2 2 2 2 2" xfId="14625" xr:uid="{00000000-0005-0000-0000-0000BC380000}"/>
    <cellStyle name="20% - Accent6 2 2 6 2 2 2 3" xfId="14626" xr:uid="{00000000-0005-0000-0000-0000BD380000}"/>
    <cellStyle name="20% - Accent6 2 2 6 2 2 3" xfId="14627" xr:uid="{00000000-0005-0000-0000-0000BE380000}"/>
    <cellStyle name="20% - Accent6 2 2 6 2 2 3 2" xfId="14628" xr:uid="{00000000-0005-0000-0000-0000BF380000}"/>
    <cellStyle name="20% - Accent6 2 2 6 2 2 4" xfId="14629" xr:uid="{00000000-0005-0000-0000-0000C0380000}"/>
    <cellStyle name="20% - Accent6 2 2 6 2 3" xfId="14630" xr:uid="{00000000-0005-0000-0000-0000C1380000}"/>
    <cellStyle name="20% - Accent6 2 2 6 2 3 2" xfId="14631" xr:uid="{00000000-0005-0000-0000-0000C2380000}"/>
    <cellStyle name="20% - Accent6 2 2 6 2 3 2 2" xfId="14632" xr:uid="{00000000-0005-0000-0000-0000C3380000}"/>
    <cellStyle name="20% - Accent6 2 2 6 2 3 3" xfId="14633" xr:uid="{00000000-0005-0000-0000-0000C4380000}"/>
    <cellStyle name="20% - Accent6 2 2 6 2 4" xfId="14634" xr:uid="{00000000-0005-0000-0000-0000C5380000}"/>
    <cellStyle name="20% - Accent6 2 2 6 2 4 2" xfId="14635" xr:uid="{00000000-0005-0000-0000-0000C6380000}"/>
    <cellStyle name="20% - Accent6 2 2 6 2 5" xfId="14636" xr:uid="{00000000-0005-0000-0000-0000C7380000}"/>
    <cellStyle name="20% - Accent6 2 2 6 3" xfId="14637" xr:uid="{00000000-0005-0000-0000-0000C8380000}"/>
    <cellStyle name="20% - Accent6 2 2 6 3 2" xfId="14638" xr:uid="{00000000-0005-0000-0000-0000C9380000}"/>
    <cellStyle name="20% - Accent6 2 2 6 3 2 2" xfId="14639" xr:uid="{00000000-0005-0000-0000-0000CA380000}"/>
    <cellStyle name="20% - Accent6 2 2 6 3 2 2 2" xfId="14640" xr:uid="{00000000-0005-0000-0000-0000CB380000}"/>
    <cellStyle name="20% - Accent6 2 2 6 3 2 3" xfId="14641" xr:uid="{00000000-0005-0000-0000-0000CC380000}"/>
    <cellStyle name="20% - Accent6 2 2 6 3 3" xfId="14642" xr:uid="{00000000-0005-0000-0000-0000CD380000}"/>
    <cellStyle name="20% - Accent6 2 2 6 3 3 2" xfId="14643" xr:uid="{00000000-0005-0000-0000-0000CE380000}"/>
    <cellStyle name="20% - Accent6 2 2 6 3 4" xfId="14644" xr:uid="{00000000-0005-0000-0000-0000CF380000}"/>
    <cellStyle name="20% - Accent6 2 2 6 4" xfId="14645" xr:uid="{00000000-0005-0000-0000-0000D0380000}"/>
    <cellStyle name="20% - Accent6 2 2 6 4 2" xfId="14646" xr:uid="{00000000-0005-0000-0000-0000D1380000}"/>
    <cellStyle name="20% - Accent6 2 2 6 4 2 2" xfId="14647" xr:uid="{00000000-0005-0000-0000-0000D2380000}"/>
    <cellStyle name="20% - Accent6 2 2 6 4 3" xfId="14648" xr:uid="{00000000-0005-0000-0000-0000D3380000}"/>
    <cellStyle name="20% - Accent6 2 2 6 5" xfId="14649" xr:uid="{00000000-0005-0000-0000-0000D4380000}"/>
    <cellStyle name="20% - Accent6 2 2 6 5 2" xfId="14650" xr:uid="{00000000-0005-0000-0000-0000D5380000}"/>
    <cellStyle name="20% - Accent6 2 2 6 6" xfId="14651" xr:uid="{00000000-0005-0000-0000-0000D6380000}"/>
    <cellStyle name="20% - Accent6 2 2 6 7" xfId="14652" xr:uid="{00000000-0005-0000-0000-0000D7380000}"/>
    <cellStyle name="20% - Accent6 2 2 7" xfId="14653" xr:uid="{00000000-0005-0000-0000-0000D8380000}"/>
    <cellStyle name="20% - Accent6 2 2 7 2" xfId="14654" xr:uid="{00000000-0005-0000-0000-0000D9380000}"/>
    <cellStyle name="20% - Accent6 2 2 7 2 2" xfId="14655" xr:uid="{00000000-0005-0000-0000-0000DA380000}"/>
    <cellStyle name="20% - Accent6 2 2 7 2 2 2" xfId="14656" xr:uid="{00000000-0005-0000-0000-0000DB380000}"/>
    <cellStyle name="20% - Accent6 2 2 7 2 2 2 2" xfId="14657" xr:uid="{00000000-0005-0000-0000-0000DC380000}"/>
    <cellStyle name="20% - Accent6 2 2 7 2 2 3" xfId="14658" xr:uid="{00000000-0005-0000-0000-0000DD380000}"/>
    <cellStyle name="20% - Accent6 2 2 7 2 3" xfId="14659" xr:uid="{00000000-0005-0000-0000-0000DE380000}"/>
    <cellStyle name="20% - Accent6 2 2 7 2 3 2" xfId="14660" xr:uid="{00000000-0005-0000-0000-0000DF380000}"/>
    <cellStyle name="20% - Accent6 2 2 7 2 4" xfId="14661" xr:uid="{00000000-0005-0000-0000-0000E0380000}"/>
    <cellStyle name="20% - Accent6 2 2 7 3" xfId="14662" xr:uid="{00000000-0005-0000-0000-0000E1380000}"/>
    <cellStyle name="20% - Accent6 2 2 7 3 2" xfId="14663" xr:uid="{00000000-0005-0000-0000-0000E2380000}"/>
    <cellStyle name="20% - Accent6 2 2 7 3 2 2" xfId="14664" xr:uid="{00000000-0005-0000-0000-0000E3380000}"/>
    <cellStyle name="20% - Accent6 2 2 7 3 3" xfId="14665" xr:uid="{00000000-0005-0000-0000-0000E4380000}"/>
    <cellStyle name="20% - Accent6 2 2 7 4" xfId="14666" xr:uid="{00000000-0005-0000-0000-0000E5380000}"/>
    <cellStyle name="20% - Accent6 2 2 7 4 2" xfId="14667" xr:uid="{00000000-0005-0000-0000-0000E6380000}"/>
    <cellStyle name="20% - Accent6 2 2 7 5" xfId="14668" xr:uid="{00000000-0005-0000-0000-0000E7380000}"/>
    <cellStyle name="20% - Accent6 2 2 7 6" xfId="14669" xr:uid="{00000000-0005-0000-0000-0000E8380000}"/>
    <cellStyle name="20% - Accent6 2 2 8" xfId="14670" xr:uid="{00000000-0005-0000-0000-0000E9380000}"/>
    <cellStyle name="20% - Accent6 2 2 8 2" xfId="14671" xr:uid="{00000000-0005-0000-0000-0000EA380000}"/>
    <cellStyle name="20% - Accent6 2 2 8 2 2" xfId="14672" xr:uid="{00000000-0005-0000-0000-0000EB380000}"/>
    <cellStyle name="20% - Accent6 2 2 8 2 2 2" xfId="14673" xr:uid="{00000000-0005-0000-0000-0000EC380000}"/>
    <cellStyle name="20% - Accent6 2 2 8 2 3" xfId="14674" xr:uid="{00000000-0005-0000-0000-0000ED380000}"/>
    <cellStyle name="20% - Accent6 2 2 8 3" xfId="14675" xr:uid="{00000000-0005-0000-0000-0000EE380000}"/>
    <cellStyle name="20% - Accent6 2 2 8 3 2" xfId="14676" xr:uid="{00000000-0005-0000-0000-0000EF380000}"/>
    <cellStyle name="20% - Accent6 2 2 8 4" xfId="14677" xr:uid="{00000000-0005-0000-0000-0000F0380000}"/>
    <cellStyle name="20% - Accent6 2 2 9" xfId="14678" xr:uid="{00000000-0005-0000-0000-0000F1380000}"/>
    <cellStyle name="20% - Accent6 2 2 9 2" xfId="14679" xr:uid="{00000000-0005-0000-0000-0000F2380000}"/>
    <cellStyle name="20% - Accent6 2 2 9 2 2" xfId="14680" xr:uid="{00000000-0005-0000-0000-0000F3380000}"/>
    <cellStyle name="20% - Accent6 2 2 9 3" xfId="14681" xr:uid="{00000000-0005-0000-0000-0000F4380000}"/>
    <cellStyle name="20% - Accent6 2 3" xfId="14682" xr:uid="{00000000-0005-0000-0000-0000F5380000}"/>
    <cellStyle name="20% - Accent6 2 3 10" xfId="14683" xr:uid="{00000000-0005-0000-0000-0000F6380000}"/>
    <cellStyle name="20% - Accent6 2 3 11" xfId="14684" xr:uid="{00000000-0005-0000-0000-0000F7380000}"/>
    <cellStyle name="20% - Accent6 2 3 2" xfId="14685" xr:uid="{00000000-0005-0000-0000-0000F8380000}"/>
    <cellStyle name="20% - Accent6 2 3 2 2" xfId="14686" xr:uid="{00000000-0005-0000-0000-0000F9380000}"/>
    <cellStyle name="20% - Accent6 2 3 2 2 2" xfId="14687" xr:uid="{00000000-0005-0000-0000-0000FA380000}"/>
    <cellStyle name="20% - Accent6 2 3 2 2 2 2" xfId="14688" xr:uid="{00000000-0005-0000-0000-0000FB380000}"/>
    <cellStyle name="20% - Accent6 2 3 2 2 2 2 2" xfId="14689" xr:uid="{00000000-0005-0000-0000-0000FC380000}"/>
    <cellStyle name="20% - Accent6 2 3 2 2 2 2 2 2" xfId="14690" xr:uid="{00000000-0005-0000-0000-0000FD380000}"/>
    <cellStyle name="20% - Accent6 2 3 2 2 2 2 2 2 2" xfId="14691" xr:uid="{00000000-0005-0000-0000-0000FE380000}"/>
    <cellStyle name="20% - Accent6 2 3 2 2 2 2 2 3" xfId="14692" xr:uid="{00000000-0005-0000-0000-0000FF380000}"/>
    <cellStyle name="20% - Accent6 2 3 2 2 2 2 3" xfId="14693" xr:uid="{00000000-0005-0000-0000-000000390000}"/>
    <cellStyle name="20% - Accent6 2 3 2 2 2 2 3 2" xfId="14694" xr:uid="{00000000-0005-0000-0000-000001390000}"/>
    <cellStyle name="20% - Accent6 2 3 2 2 2 2 4" xfId="14695" xr:uid="{00000000-0005-0000-0000-000002390000}"/>
    <cellStyle name="20% - Accent6 2 3 2 2 2 3" xfId="14696" xr:uid="{00000000-0005-0000-0000-000003390000}"/>
    <cellStyle name="20% - Accent6 2 3 2 2 2 3 2" xfId="14697" xr:uid="{00000000-0005-0000-0000-000004390000}"/>
    <cellStyle name="20% - Accent6 2 3 2 2 2 3 2 2" xfId="14698" xr:uid="{00000000-0005-0000-0000-000005390000}"/>
    <cellStyle name="20% - Accent6 2 3 2 2 2 3 3" xfId="14699" xr:uid="{00000000-0005-0000-0000-000006390000}"/>
    <cellStyle name="20% - Accent6 2 3 2 2 2 4" xfId="14700" xr:uid="{00000000-0005-0000-0000-000007390000}"/>
    <cellStyle name="20% - Accent6 2 3 2 2 2 4 2" xfId="14701" xr:uid="{00000000-0005-0000-0000-000008390000}"/>
    <cellStyle name="20% - Accent6 2 3 2 2 2 5" xfId="14702" xr:uid="{00000000-0005-0000-0000-000009390000}"/>
    <cellStyle name="20% - Accent6 2 3 2 2 3" xfId="14703" xr:uid="{00000000-0005-0000-0000-00000A390000}"/>
    <cellStyle name="20% - Accent6 2 3 2 2 3 2" xfId="14704" xr:uid="{00000000-0005-0000-0000-00000B390000}"/>
    <cellStyle name="20% - Accent6 2 3 2 2 3 2 2" xfId="14705" xr:uid="{00000000-0005-0000-0000-00000C390000}"/>
    <cellStyle name="20% - Accent6 2 3 2 2 3 2 2 2" xfId="14706" xr:uid="{00000000-0005-0000-0000-00000D390000}"/>
    <cellStyle name="20% - Accent6 2 3 2 2 3 2 3" xfId="14707" xr:uid="{00000000-0005-0000-0000-00000E390000}"/>
    <cellStyle name="20% - Accent6 2 3 2 2 3 3" xfId="14708" xr:uid="{00000000-0005-0000-0000-00000F390000}"/>
    <cellStyle name="20% - Accent6 2 3 2 2 3 3 2" xfId="14709" xr:uid="{00000000-0005-0000-0000-000010390000}"/>
    <cellStyle name="20% - Accent6 2 3 2 2 3 4" xfId="14710" xr:uid="{00000000-0005-0000-0000-000011390000}"/>
    <cellStyle name="20% - Accent6 2 3 2 2 4" xfId="14711" xr:uid="{00000000-0005-0000-0000-000012390000}"/>
    <cellStyle name="20% - Accent6 2 3 2 2 4 2" xfId="14712" xr:uid="{00000000-0005-0000-0000-000013390000}"/>
    <cellStyle name="20% - Accent6 2 3 2 2 4 2 2" xfId="14713" xr:uid="{00000000-0005-0000-0000-000014390000}"/>
    <cellStyle name="20% - Accent6 2 3 2 2 4 3" xfId="14714" xr:uid="{00000000-0005-0000-0000-000015390000}"/>
    <cellStyle name="20% - Accent6 2 3 2 2 5" xfId="14715" xr:uid="{00000000-0005-0000-0000-000016390000}"/>
    <cellStyle name="20% - Accent6 2 3 2 2 5 2" xfId="14716" xr:uid="{00000000-0005-0000-0000-000017390000}"/>
    <cellStyle name="20% - Accent6 2 3 2 2 6" xfId="14717" xr:uid="{00000000-0005-0000-0000-000018390000}"/>
    <cellStyle name="20% - Accent6 2 3 2 3" xfId="14718" xr:uid="{00000000-0005-0000-0000-000019390000}"/>
    <cellStyle name="20% - Accent6 2 3 2 3 2" xfId="14719" xr:uid="{00000000-0005-0000-0000-00001A390000}"/>
    <cellStyle name="20% - Accent6 2 3 2 3 2 2" xfId="14720" xr:uid="{00000000-0005-0000-0000-00001B390000}"/>
    <cellStyle name="20% - Accent6 2 3 2 3 2 2 2" xfId="14721" xr:uid="{00000000-0005-0000-0000-00001C390000}"/>
    <cellStyle name="20% - Accent6 2 3 2 3 2 2 2 2" xfId="14722" xr:uid="{00000000-0005-0000-0000-00001D390000}"/>
    <cellStyle name="20% - Accent6 2 3 2 3 2 2 2 2 2" xfId="14723" xr:uid="{00000000-0005-0000-0000-00001E390000}"/>
    <cellStyle name="20% - Accent6 2 3 2 3 2 2 2 3" xfId="14724" xr:uid="{00000000-0005-0000-0000-00001F390000}"/>
    <cellStyle name="20% - Accent6 2 3 2 3 2 2 3" xfId="14725" xr:uid="{00000000-0005-0000-0000-000020390000}"/>
    <cellStyle name="20% - Accent6 2 3 2 3 2 2 3 2" xfId="14726" xr:uid="{00000000-0005-0000-0000-000021390000}"/>
    <cellStyle name="20% - Accent6 2 3 2 3 2 2 4" xfId="14727" xr:uid="{00000000-0005-0000-0000-000022390000}"/>
    <cellStyle name="20% - Accent6 2 3 2 3 2 3" xfId="14728" xr:uid="{00000000-0005-0000-0000-000023390000}"/>
    <cellStyle name="20% - Accent6 2 3 2 3 2 3 2" xfId="14729" xr:uid="{00000000-0005-0000-0000-000024390000}"/>
    <cellStyle name="20% - Accent6 2 3 2 3 2 3 2 2" xfId="14730" xr:uid="{00000000-0005-0000-0000-000025390000}"/>
    <cellStyle name="20% - Accent6 2 3 2 3 2 3 3" xfId="14731" xr:uid="{00000000-0005-0000-0000-000026390000}"/>
    <cellStyle name="20% - Accent6 2 3 2 3 2 4" xfId="14732" xr:uid="{00000000-0005-0000-0000-000027390000}"/>
    <cellStyle name="20% - Accent6 2 3 2 3 2 4 2" xfId="14733" xr:uid="{00000000-0005-0000-0000-000028390000}"/>
    <cellStyle name="20% - Accent6 2 3 2 3 2 5" xfId="14734" xr:uid="{00000000-0005-0000-0000-000029390000}"/>
    <cellStyle name="20% - Accent6 2 3 2 3 3" xfId="14735" xr:uid="{00000000-0005-0000-0000-00002A390000}"/>
    <cellStyle name="20% - Accent6 2 3 2 3 3 2" xfId="14736" xr:uid="{00000000-0005-0000-0000-00002B390000}"/>
    <cellStyle name="20% - Accent6 2 3 2 3 3 2 2" xfId="14737" xr:uid="{00000000-0005-0000-0000-00002C390000}"/>
    <cellStyle name="20% - Accent6 2 3 2 3 3 2 2 2" xfId="14738" xr:uid="{00000000-0005-0000-0000-00002D390000}"/>
    <cellStyle name="20% - Accent6 2 3 2 3 3 2 3" xfId="14739" xr:uid="{00000000-0005-0000-0000-00002E390000}"/>
    <cellStyle name="20% - Accent6 2 3 2 3 3 3" xfId="14740" xr:uid="{00000000-0005-0000-0000-00002F390000}"/>
    <cellStyle name="20% - Accent6 2 3 2 3 3 3 2" xfId="14741" xr:uid="{00000000-0005-0000-0000-000030390000}"/>
    <cellStyle name="20% - Accent6 2 3 2 3 3 4" xfId="14742" xr:uid="{00000000-0005-0000-0000-000031390000}"/>
    <cellStyle name="20% - Accent6 2 3 2 3 4" xfId="14743" xr:uid="{00000000-0005-0000-0000-000032390000}"/>
    <cellStyle name="20% - Accent6 2 3 2 3 4 2" xfId="14744" xr:uid="{00000000-0005-0000-0000-000033390000}"/>
    <cellStyle name="20% - Accent6 2 3 2 3 4 2 2" xfId="14745" xr:uid="{00000000-0005-0000-0000-000034390000}"/>
    <cellStyle name="20% - Accent6 2 3 2 3 4 3" xfId="14746" xr:uid="{00000000-0005-0000-0000-000035390000}"/>
    <cellStyle name="20% - Accent6 2 3 2 3 5" xfId="14747" xr:uid="{00000000-0005-0000-0000-000036390000}"/>
    <cellStyle name="20% - Accent6 2 3 2 3 5 2" xfId="14748" xr:uid="{00000000-0005-0000-0000-000037390000}"/>
    <cellStyle name="20% - Accent6 2 3 2 3 6" xfId="14749" xr:uid="{00000000-0005-0000-0000-000038390000}"/>
    <cellStyle name="20% - Accent6 2 3 2 4" xfId="14750" xr:uid="{00000000-0005-0000-0000-000039390000}"/>
    <cellStyle name="20% - Accent6 2 3 2 4 2" xfId="14751" xr:uid="{00000000-0005-0000-0000-00003A390000}"/>
    <cellStyle name="20% - Accent6 2 3 2 4 2 2" xfId="14752" xr:uid="{00000000-0005-0000-0000-00003B390000}"/>
    <cellStyle name="20% - Accent6 2 3 2 4 2 2 2" xfId="14753" xr:uid="{00000000-0005-0000-0000-00003C390000}"/>
    <cellStyle name="20% - Accent6 2 3 2 4 2 2 2 2" xfId="14754" xr:uid="{00000000-0005-0000-0000-00003D390000}"/>
    <cellStyle name="20% - Accent6 2 3 2 4 2 2 3" xfId="14755" xr:uid="{00000000-0005-0000-0000-00003E390000}"/>
    <cellStyle name="20% - Accent6 2 3 2 4 2 3" xfId="14756" xr:uid="{00000000-0005-0000-0000-00003F390000}"/>
    <cellStyle name="20% - Accent6 2 3 2 4 2 3 2" xfId="14757" xr:uid="{00000000-0005-0000-0000-000040390000}"/>
    <cellStyle name="20% - Accent6 2 3 2 4 2 4" xfId="14758" xr:uid="{00000000-0005-0000-0000-000041390000}"/>
    <cellStyle name="20% - Accent6 2 3 2 4 3" xfId="14759" xr:uid="{00000000-0005-0000-0000-000042390000}"/>
    <cellStyle name="20% - Accent6 2 3 2 4 3 2" xfId="14760" xr:uid="{00000000-0005-0000-0000-000043390000}"/>
    <cellStyle name="20% - Accent6 2 3 2 4 3 2 2" xfId="14761" xr:uid="{00000000-0005-0000-0000-000044390000}"/>
    <cellStyle name="20% - Accent6 2 3 2 4 3 3" xfId="14762" xr:uid="{00000000-0005-0000-0000-000045390000}"/>
    <cellStyle name="20% - Accent6 2 3 2 4 4" xfId="14763" xr:uid="{00000000-0005-0000-0000-000046390000}"/>
    <cellStyle name="20% - Accent6 2 3 2 4 4 2" xfId="14764" xr:uid="{00000000-0005-0000-0000-000047390000}"/>
    <cellStyle name="20% - Accent6 2 3 2 4 5" xfId="14765" xr:uid="{00000000-0005-0000-0000-000048390000}"/>
    <cellStyle name="20% - Accent6 2 3 2 5" xfId="14766" xr:uid="{00000000-0005-0000-0000-000049390000}"/>
    <cellStyle name="20% - Accent6 2 3 2 5 2" xfId="14767" xr:uid="{00000000-0005-0000-0000-00004A390000}"/>
    <cellStyle name="20% - Accent6 2 3 2 5 2 2" xfId="14768" xr:uid="{00000000-0005-0000-0000-00004B390000}"/>
    <cellStyle name="20% - Accent6 2 3 2 5 2 2 2" xfId="14769" xr:uid="{00000000-0005-0000-0000-00004C390000}"/>
    <cellStyle name="20% - Accent6 2 3 2 5 2 3" xfId="14770" xr:uid="{00000000-0005-0000-0000-00004D390000}"/>
    <cellStyle name="20% - Accent6 2 3 2 5 3" xfId="14771" xr:uid="{00000000-0005-0000-0000-00004E390000}"/>
    <cellStyle name="20% - Accent6 2 3 2 5 3 2" xfId="14772" xr:uid="{00000000-0005-0000-0000-00004F390000}"/>
    <cellStyle name="20% - Accent6 2 3 2 5 4" xfId="14773" xr:uid="{00000000-0005-0000-0000-000050390000}"/>
    <cellStyle name="20% - Accent6 2 3 2 6" xfId="14774" xr:uid="{00000000-0005-0000-0000-000051390000}"/>
    <cellStyle name="20% - Accent6 2 3 2 6 2" xfId="14775" xr:uid="{00000000-0005-0000-0000-000052390000}"/>
    <cellStyle name="20% - Accent6 2 3 2 6 2 2" xfId="14776" xr:uid="{00000000-0005-0000-0000-000053390000}"/>
    <cellStyle name="20% - Accent6 2 3 2 6 3" xfId="14777" xr:uid="{00000000-0005-0000-0000-000054390000}"/>
    <cellStyle name="20% - Accent6 2 3 2 7" xfId="14778" xr:uid="{00000000-0005-0000-0000-000055390000}"/>
    <cellStyle name="20% - Accent6 2 3 2 7 2" xfId="14779" xr:uid="{00000000-0005-0000-0000-000056390000}"/>
    <cellStyle name="20% - Accent6 2 3 2 8" xfId="14780" xr:uid="{00000000-0005-0000-0000-000057390000}"/>
    <cellStyle name="20% - Accent6 2 3 3" xfId="14781" xr:uid="{00000000-0005-0000-0000-000058390000}"/>
    <cellStyle name="20% - Accent6 2 3 3 2" xfId="14782" xr:uid="{00000000-0005-0000-0000-000059390000}"/>
    <cellStyle name="20% - Accent6 2 3 3 2 2" xfId="14783" xr:uid="{00000000-0005-0000-0000-00005A390000}"/>
    <cellStyle name="20% - Accent6 2 3 3 2 2 2" xfId="14784" xr:uid="{00000000-0005-0000-0000-00005B390000}"/>
    <cellStyle name="20% - Accent6 2 3 3 2 2 2 2" xfId="14785" xr:uid="{00000000-0005-0000-0000-00005C390000}"/>
    <cellStyle name="20% - Accent6 2 3 3 2 2 2 2 2" xfId="14786" xr:uid="{00000000-0005-0000-0000-00005D390000}"/>
    <cellStyle name="20% - Accent6 2 3 3 2 2 2 2 2 2" xfId="14787" xr:uid="{00000000-0005-0000-0000-00005E390000}"/>
    <cellStyle name="20% - Accent6 2 3 3 2 2 2 2 3" xfId="14788" xr:uid="{00000000-0005-0000-0000-00005F390000}"/>
    <cellStyle name="20% - Accent6 2 3 3 2 2 2 3" xfId="14789" xr:uid="{00000000-0005-0000-0000-000060390000}"/>
    <cellStyle name="20% - Accent6 2 3 3 2 2 2 3 2" xfId="14790" xr:uid="{00000000-0005-0000-0000-000061390000}"/>
    <cellStyle name="20% - Accent6 2 3 3 2 2 2 4" xfId="14791" xr:uid="{00000000-0005-0000-0000-000062390000}"/>
    <cellStyle name="20% - Accent6 2 3 3 2 2 3" xfId="14792" xr:uid="{00000000-0005-0000-0000-000063390000}"/>
    <cellStyle name="20% - Accent6 2 3 3 2 2 3 2" xfId="14793" xr:uid="{00000000-0005-0000-0000-000064390000}"/>
    <cellStyle name="20% - Accent6 2 3 3 2 2 3 2 2" xfId="14794" xr:uid="{00000000-0005-0000-0000-000065390000}"/>
    <cellStyle name="20% - Accent6 2 3 3 2 2 3 3" xfId="14795" xr:uid="{00000000-0005-0000-0000-000066390000}"/>
    <cellStyle name="20% - Accent6 2 3 3 2 2 4" xfId="14796" xr:uid="{00000000-0005-0000-0000-000067390000}"/>
    <cellStyle name="20% - Accent6 2 3 3 2 2 4 2" xfId="14797" xr:uid="{00000000-0005-0000-0000-000068390000}"/>
    <cellStyle name="20% - Accent6 2 3 3 2 2 5" xfId="14798" xr:uid="{00000000-0005-0000-0000-000069390000}"/>
    <cellStyle name="20% - Accent6 2 3 3 2 3" xfId="14799" xr:uid="{00000000-0005-0000-0000-00006A390000}"/>
    <cellStyle name="20% - Accent6 2 3 3 2 3 2" xfId="14800" xr:uid="{00000000-0005-0000-0000-00006B390000}"/>
    <cellStyle name="20% - Accent6 2 3 3 2 3 2 2" xfId="14801" xr:uid="{00000000-0005-0000-0000-00006C390000}"/>
    <cellStyle name="20% - Accent6 2 3 3 2 3 2 2 2" xfId="14802" xr:uid="{00000000-0005-0000-0000-00006D390000}"/>
    <cellStyle name="20% - Accent6 2 3 3 2 3 2 3" xfId="14803" xr:uid="{00000000-0005-0000-0000-00006E390000}"/>
    <cellStyle name="20% - Accent6 2 3 3 2 3 3" xfId="14804" xr:uid="{00000000-0005-0000-0000-00006F390000}"/>
    <cellStyle name="20% - Accent6 2 3 3 2 3 3 2" xfId="14805" xr:uid="{00000000-0005-0000-0000-000070390000}"/>
    <cellStyle name="20% - Accent6 2 3 3 2 3 4" xfId="14806" xr:uid="{00000000-0005-0000-0000-000071390000}"/>
    <cellStyle name="20% - Accent6 2 3 3 2 4" xfId="14807" xr:uid="{00000000-0005-0000-0000-000072390000}"/>
    <cellStyle name="20% - Accent6 2 3 3 2 4 2" xfId="14808" xr:uid="{00000000-0005-0000-0000-000073390000}"/>
    <cellStyle name="20% - Accent6 2 3 3 2 4 2 2" xfId="14809" xr:uid="{00000000-0005-0000-0000-000074390000}"/>
    <cellStyle name="20% - Accent6 2 3 3 2 4 3" xfId="14810" xr:uid="{00000000-0005-0000-0000-000075390000}"/>
    <cellStyle name="20% - Accent6 2 3 3 2 5" xfId="14811" xr:uid="{00000000-0005-0000-0000-000076390000}"/>
    <cellStyle name="20% - Accent6 2 3 3 2 5 2" xfId="14812" xr:uid="{00000000-0005-0000-0000-000077390000}"/>
    <cellStyle name="20% - Accent6 2 3 3 2 6" xfId="14813" xr:uid="{00000000-0005-0000-0000-000078390000}"/>
    <cellStyle name="20% - Accent6 2 3 3 3" xfId="14814" xr:uid="{00000000-0005-0000-0000-000079390000}"/>
    <cellStyle name="20% - Accent6 2 3 3 3 2" xfId="14815" xr:uid="{00000000-0005-0000-0000-00007A390000}"/>
    <cellStyle name="20% - Accent6 2 3 3 3 2 2" xfId="14816" xr:uid="{00000000-0005-0000-0000-00007B390000}"/>
    <cellStyle name="20% - Accent6 2 3 3 3 2 2 2" xfId="14817" xr:uid="{00000000-0005-0000-0000-00007C390000}"/>
    <cellStyle name="20% - Accent6 2 3 3 3 2 2 2 2" xfId="14818" xr:uid="{00000000-0005-0000-0000-00007D390000}"/>
    <cellStyle name="20% - Accent6 2 3 3 3 2 2 2 2 2" xfId="14819" xr:uid="{00000000-0005-0000-0000-00007E390000}"/>
    <cellStyle name="20% - Accent6 2 3 3 3 2 2 2 3" xfId="14820" xr:uid="{00000000-0005-0000-0000-00007F390000}"/>
    <cellStyle name="20% - Accent6 2 3 3 3 2 2 3" xfId="14821" xr:uid="{00000000-0005-0000-0000-000080390000}"/>
    <cellStyle name="20% - Accent6 2 3 3 3 2 2 3 2" xfId="14822" xr:uid="{00000000-0005-0000-0000-000081390000}"/>
    <cellStyle name="20% - Accent6 2 3 3 3 2 2 4" xfId="14823" xr:uid="{00000000-0005-0000-0000-000082390000}"/>
    <cellStyle name="20% - Accent6 2 3 3 3 2 3" xfId="14824" xr:uid="{00000000-0005-0000-0000-000083390000}"/>
    <cellStyle name="20% - Accent6 2 3 3 3 2 3 2" xfId="14825" xr:uid="{00000000-0005-0000-0000-000084390000}"/>
    <cellStyle name="20% - Accent6 2 3 3 3 2 3 2 2" xfId="14826" xr:uid="{00000000-0005-0000-0000-000085390000}"/>
    <cellStyle name="20% - Accent6 2 3 3 3 2 3 3" xfId="14827" xr:uid="{00000000-0005-0000-0000-000086390000}"/>
    <cellStyle name="20% - Accent6 2 3 3 3 2 4" xfId="14828" xr:uid="{00000000-0005-0000-0000-000087390000}"/>
    <cellStyle name="20% - Accent6 2 3 3 3 2 4 2" xfId="14829" xr:uid="{00000000-0005-0000-0000-000088390000}"/>
    <cellStyle name="20% - Accent6 2 3 3 3 2 5" xfId="14830" xr:uid="{00000000-0005-0000-0000-000089390000}"/>
    <cellStyle name="20% - Accent6 2 3 3 3 3" xfId="14831" xr:uid="{00000000-0005-0000-0000-00008A390000}"/>
    <cellStyle name="20% - Accent6 2 3 3 3 3 2" xfId="14832" xr:uid="{00000000-0005-0000-0000-00008B390000}"/>
    <cellStyle name="20% - Accent6 2 3 3 3 3 2 2" xfId="14833" xr:uid="{00000000-0005-0000-0000-00008C390000}"/>
    <cellStyle name="20% - Accent6 2 3 3 3 3 2 2 2" xfId="14834" xr:uid="{00000000-0005-0000-0000-00008D390000}"/>
    <cellStyle name="20% - Accent6 2 3 3 3 3 2 3" xfId="14835" xr:uid="{00000000-0005-0000-0000-00008E390000}"/>
    <cellStyle name="20% - Accent6 2 3 3 3 3 3" xfId="14836" xr:uid="{00000000-0005-0000-0000-00008F390000}"/>
    <cellStyle name="20% - Accent6 2 3 3 3 3 3 2" xfId="14837" xr:uid="{00000000-0005-0000-0000-000090390000}"/>
    <cellStyle name="20% - Accent6 2 3 3 3 3 4" xfId="14838" xr:uid="{00000000-0005-0000-0000-000091390000}"/>
    <cellStyle name="20% - Accent6 2 3 3 3 4" xfId="14839" xr:uid="{00000000-0005-0000-0000-000092390000}"/>
    <cellStyle name="20% - Accent6 2 3 3 3 4 2" xfId="14840" xr:uid="{00000000-0005-0000-0000-000093390000}"/>
    <cellStyle name="20% - Accent6 2 3 3 3 4 2 2" xfId="14841" xr:uid="{00000000-0005-0000-0000-000094390000}"/>
    <cellStyle name="20% - Accent6 2 3 3 3 4 3" xfId="14842" xr:uid="{00000000-0005-0000-0000-000095390000}"/>
    <cellStyle name="20% - Accent6 2 3 3 3 5" xfId="14843" xr:uid="{00000000-0005-0000-0000-000096390000}"/>
    <cellStyle name="20% - Accent6 2 3 3 3 5 2" xfId="14844" xr:uid="{00000000-0005-0000-0000-000097390000}"/>
    <cellStyle name="20% - Accent6 2 3 3 3 6" xfId="14845" xr:uid="{00000000-0005-0000-0000-000098390000}"/>
    <cellStyle name="20% - Accent6 2 3 3 4" xfId="14846" xr:uid="{00000000-0005-0000-0000-000099390000}"/>
    <cellStyle name="20% - Accent6 2 3 3 4 2" xfId="14847" xr:uid="{00000000-0005-0000-0000-00009A390000}"/>
    <cellStyle name="20% - Accent6 2 3 3 4 2 2" xfId="14848" xr:uid="{00000000-0005-0000-0000-00009B390000}"/>
    <cellStyle name="20% - Accent6 2 3 3 4 2 2 2" xfId="14849" xr:uid="{00000000-0005-0000-0000-00009C390000}"/>
    <cellStyle name="20% - Accent6 2 3 3 4 2 2 2 2" xfId="14850" xr:uid="{00000000-0005-0000-0000-00009D390000}"/>
    <cellStyle name="20% - Accent6 2 3 3 4 2 2 3" xfId="14851" xr:uid="{00000000-0005-0000-0000-00009E390000}"/>
    <cellStyle name="20% - Accent6 2 3 3 4 2 3" xfId="14852" xr:uid="{00000000-0005-0000-0000-00009F390000}"/>
    <cellStyle name="20% - Accent6 2 3 3 4 2 3 2" xfId="14853" xr:uid="{00000000-0005-0000-0000-0000A0390000}"/>
    <cellStyle name="20% - Accent6 2 3 3 4 2 4" xfId="14854" xr:uid="{00000000-0005-0000-0000-0000A1390000}"/>
    <cellStyle name="20% - Accent6 2 3 3 4 3" xfId="14855" xr:uid="{00000000-0005-0000-0000-0000A2390000}"/>
    <cellStyle name="20% - Accent6 2 3 3 4 3 2" xfId="14856" xr:uid="{00000000-0005-0000-0000-0000A3390000}"/>
    <cellStyle name="20% - Accent6 2 3 3 4 3 2 2" xfId="14857" xr:uid="{00000000-0005-0000-0000-0000A4390000}"/>
    <cellStyle name="20% - Accent6 2 3 3 4 3 3" xfId="14858" xr:uid="{00000000-0005-0000-0000-0000A5390000}"/>
    <cellStyle name="20% - Accent6 2 3 3 4 4" xfId="14859" xr:uid="{00000000-0005-0000-0000-0000A6390000}"/>
    <cellStyle name="20% - Accent6 2 3 3 4 4 2" xfId="14860" xr:uid="{00000000-0005-0000-0000-0000A7390000}"/>
    <cellStyle name="20% - Accent6 2 3 3 4 5" xfId="14861" xr:uid="{00000000-0005-0000-0000-0000A8390000}"/>
    <cellStyle name="20% - Accent6 2 3 3 5" xfId="14862" xr:uid="{00000000-0005-0000-0000-0000A9390000}"/>
    <cellStyle name="20% - Accent6 2 3 3 5 2" xfId="14863" xr:uid="{00000000-0005-0000-0000-0000AA390000}"/>
    <cellStyle name="20% - Accent6 2 3 3 5 2 2" xfId="14864" xr:uid="{00000000-0005-0000-0000-0000AB390000}"/>
    <cellStyle name="20% - Accent6 2 3 3 5 2 2 2" xfId="14865" xr:uid="{00000000-0005-0000-0000-0000AC390000}"/>
    <cellStyle name="20% - Accent6 2 3 3 5 2 3" xfId="14866" xr:uid="{00000000-0005-0000-0000-0000AD390000}"/>
    <cellStyle name="20% - Accent6 2 3 3 5 3" xfId="14867" xr:uid="{00000000-0005-0000-0000-0000AE390000}"/>
    <cellStyle name="20% - Accent6 2 3 3 5 3 2" xfId="14868" xr:uid="{00000000-0005-0000-0000-0000AF390000}"/>
    <cellStyle name="20% - Accent6 2 3 3 5 4" xfId="14869" xr:uid="{00000000-0005-0000-0000-0000B0390000}"/>
    <cellStyle name="20% - Accent6 2 3 3 6" xfId="14870" xr:uid="{00000000-0005-0000-0000-0000B1390000}"/>
    <cellStyle name="20% - Accent6 2 3 3 6 2" xfId="14871" xr:uid="{00000000-0005-0000-0000-0000B2390000}"/>
    <cellStyle name="20% - Accent6 2 3 3 6 2 2" xfId="14872" xr:uid="{00000000-0005-0000-0000-0000B3390000}"/>
    <cellStyle name="20% - Accent6 2 3 3 6 3" xfId="14873" xr:uid="{00000000-0005-0000-0000-0000B4390000}"/>
    <cellStyle name="20% - Accent6 2 3 3 7" xfId="14874" xr:uid="{00000000-0005-0000-0000-0000B5390000}"/>
    <cellStyle name="20% - Accent6 2 3 3 7 2" xfId="14875" xr:uid="{00000000-0005-0000-0000-0000B6390000}"/>
    <cellStyle name="20% - Accent6 2 3 3 8" xfId="14876" xr:uid="{00000000-0005-0000-0000-0000B7390000}"/>
    <cellStyle name="20% - Accent6 2 3 4" xfId="14877" xr:uid="{00000000-0005-0000-0000-0000B8390000}"/>
    <cellStyle name="20% - Accent6 2 3 4 2" xfId="14878" xr:uid="{00000000-0005-0000-0000-0000B9390000}"/>
    <cellStyle name="20% - Accent6 2 3 4 2 2" xfId="14879" xr:uid="{00000000-0005-0000-0000-0000BA390000}"/>
    <cellStyle name="20% - Accent6 2 3 4 2 2 2" xfId="14880" xr:uid="{00000000-0005-0000-0000-0000BB390000}"/>
    <cellStyle name="20% - Accent6 2 3 4 2 2 2 2" xfId="14881" xr:uid="{00000000-0005-0000-0000-0000BC390000}"/>
    <cellStyle name="20% - Accent6 2 3 4 2 2 2 2 2" xfId="14882" xr:uid="{00000000-0005-0000-0000-0000BD390000}"/>
    <cellStyle name="20% - Accent6 2 3 4 2 2 2 3" xfId="14883" xr:uid="{00000000-0005-0000-0000-0000BE390000}"/>
    <cellStyle name="20% - Accent6 2 3 4 2 2 3" xfId="14884" xr:uid="{00000000-0005-0000-0000-0000BF390000}"/>
    <cellStyle name="20% - Accent6 2 3 4 2 2 3 2" xfId="14885" xr:uid="{00000000-0005-0000-0000-0000C0390000}"/>
    <cellStyle name="20% - Accent6 2 3 4 2 2 4" xfId="14886" xr:uid="{00000000-0005-0000-0000-0000C1390000}"/>
    <cellStyle name="20% - Accent6 2 3 4 2 3" xfId="14887" xr:uid="{00000000-0005-0000-0000-0000C2390000}"/>
    <cellStyle name="20% - Accent6 2 3 4 2 3 2" xfId="14888" xr:uid="{00000000-0005-0000-0000-0000C3390000}"/>
    <cellStyle name="20% - Accent6 2 3 4 2 3 2 2" xfId="14889" xr:uid="{00000000-0005-0000-0000-0000C4390000}"/>
    <cellStyle name="20% - Accent6 2 3 4 2 3 3" xfId="14890" xr:uid="{00000000-0005-0000-0000-0000C5390000}"/>
    <cellStyle name="20% - Accent6 2 3 4 2 4" xfId="14891" xr:uid="{00000000-0005-0000-0000-0000C6390000}"/>
    <cellStyle name="20% - Accent6 2 3 4 2 4 2" xfId="14892" xr:uid="{00000000-0005-0000-0000-0000C7390000}"/>
    <cellStyle name="20% - Accent6 2 3 4 2 5" xfId="14893" xr:uid="{00000000-0005-0000-0000-0000C8390000}"/>
    <cellStyle name="20% - Accent6 2 3 4 3" xfId="14894" xr:uid="{00000000-0005-0000-0000-0000C9390000}"/>
    <cellStyle name="20% - Accent6 2 3 4 3 2" xfId="14895" xr:uid="{00000000-0005-0000-0000-0000CA390000}"/>
    <cellStyle name="20% - Accent6 2 3 4 3 2 2" xfId="14896" xr:uid="{00000000-0005-0000-0000-0000CB390000}"/>
    <cellStyle name="20% - Accent6 2 3 4 3 2 2 2" xfId="14897" xr:uid="{00000000-0005-0000-0000-0000CC390000}"/>
    <cellStyle name="20% - Accent6 2 3 4 3 2 3" xfId="14898" xr:uid="{00000000-0005-0000-0000-0000CD390000}"/>
    <cellStyle name="20% - Accent6 2 3 4 3 3" xfId="14899" xr:uid="{00000000-0005-0000-0000-0000CE390000}"/>
    <cellStyle name="20% - Accent6 2 3 4 3 3 2" xfId="14900" xr:uid="{00000000-0005-0000-0000-0000CF390000}"/>
    <cellStyle name="20% - Accent6 2 3 4 3 4" xfId="14901" xr:uid="{00000000-0005-0000-0000-0000D0390000}"/>
    <cellStyle name="20% - Accent6 2 3 4 4" xfId="14902" xr:uid="{00000000-0005-0000-0000-0000D1390000}"/>
    <cellStyle name="20% - Accent6 2 3 4 4 2" xfId="14903" xr:uid="{00000000-0005-0000-0000-0000D2390000}"/>
    <cellStyle name="20% - Accent6 2 3 4 4 2 2" xfId="14904" xr:uid="{00000000-0005-0000-0000-0000D3390000}"/>
    <cellStyle name="20% - Accent6 2 3 4 4 3" xfId="14905" xr:uid="{00000000-0005-0000-0000-0000D4390000}"/>
    <cellStyle name="20% - Accent6 2 3 4 5" xfId="14906" xr:uid="{00000000-0005-0000-0000-0000D5390000}"/>
    <cellStyle name="20% - Accent6 2 3 4 5 2" xfId="14907" xr:uid="{00000000-0005-0000-0000-0000D6390000}"/>
    <cellStyle name="20% - Accent6 2 3 4 6" xfId="14908" xr:uid="{00000000-0005-0000-0000-0000D7390000}"/>
    <cellStyle name="20% - Accent6 2 3 5" xfId="14909" xr:uid="{00000000-0005-0000-0000-0000D8390000}"/>
    <cellStyle name="20% - Accent6 2 3 5 2" xfId="14910" xr:uid="{00000000-0005-0000-0000-0000D9390000}"/>
    <cellStyle name="20% - Accent6 2 3 5 2 2" xfId="14911" xr:uid="{00000000-0005-0000-0000-0000DA390000}"/>
    <cellStyle name="20% - Accent6 2 3 5 2 2 2" xfId="14912" xr:uid="{00000000-0005-0000-0000-0000DB390000}"/>
    <cellStyle name="20% - Accent6 2 3 5 2 2 2 2" xfId="14913" xr:uid="{00000000-0005-0000-0000-0000DC390000}"/>
    <cellStyle name="20% - Accent6 2 3 5 2 2 2 2 2" xfId="14914" xr:uid="{00000000-0005-0000-0000-0000DD390000}"/>
    <cellStyle name="20% - Accent6 2 3 5 2 2 2 3" xfId="14915" xr:uid="{00000000-0005-0000-0000-0000DE390000}"/>
    <cellStyle name="20% - Accent6 2 3 5 2 2 3" xfId="14916" xr:uid="{00000000-0005-0000-0000-0000DF390000}"/>
    <cellStyle name="20% - Accent6 2 3 5 2 2 3 2" xfId="14917" xr:uid="{00000000-0005-0000-0000-0000E0390000}"/>
    <cellStyle name="20% - Accent6 2 3 5 2 2 4" xfId="14918" xr:uid="{00000000-0005-0000-0000-0000E1390000}"/>
    <cellStyle name="20% - Accent6 2 3 5 2 3" xfId="14919" xr:uid="{00000000-0005-0000-0000-0000E2390000}"/>
    <cellStyle name="20% - Accent6 2 3 5 2 3 2" xfId="14920" xr:uid="{00000000-0005-0000-0000-0000E3390000}"/>
    <cellStyle name="20% - Accent6 2 3 5 2 3 2 2" xfId="14921" xr:uid="{00000000-0005-0000-0000-0000E4390000}"/>
    <cellStyle name="20% - Accent6 2 3 5 2 3 3" xfId="14922" xr:uid="{00000000-0005-0000-0000-0000E5390000}"/>
    <cellStyle name="20% - Accent6 2 3 5 2 4" xfId="14923" xr:uid="{00000000-0005-0000-0000-0000E6390000}"/>
    <cellStyle name="20% - Accent6 2 3 5 2 4 2" xfId="14924" xr:uid="{00000000-0005-0000-0000-0000E7390000}"/>
    <cellStyle name="20% - Accent6 2 3 5 2 5" xfId="14925" xr:uid="{00000000-0005-0000-0000-0000E8390000}"/>
    <cellStyle name="20% - Accent6 2 3 5 3" xfId="14926" xr:uid="{00000000-0005-0000-0000-0000E9390000}"/>
    <cellStyle name="20% - Accent6 2 3 5 3 2" xfId="14927" xr:uid="{00000000-0005-0000-0000-0000EA390000}"/>
    <cellStyle name="20% - Accent6 2 3 5 3 2 2" xfId="14928" xr:uid="{00000000-0005-0000-0000-0000EB390000}"/>
    <cellStyle name="20% - Accent6 2 3 5 3 2 2 2" xfId="14929" xr:uid="{00000000-0005-0000-0000-0000EC390000}"/>
    <cellStyle name="20% - Accent6 2 3 5 3 2 3" xfId="14930" xr:uid="{00000000-0005-0000-0000-0000ED390000}"/>
    <cellStyle name="20% - Accent6 2 3 5 3 3" xfId="14931" xr:uid="{00000000-0005-0000-0000-0000EE390000}"/>
    <cellStyle name="20% - Accent6 2 3 5 3 3 2" xfId="14932" xr:uid="{00000000-0005-0000-0000-0000EF390000}"/>
    <cellStyle name="20% - Accent6 2 3 5 3 4" xfId="14933" xr:uid="{00000000-0005-0000-0000-0000F0390000}"/>
    <cellStyle name="20% - Accent6 2 3 5 4" xfId="14934" xr:uid="{00000000-0005-0000-0000-0000F1390000}"/>
    <cellStyle name="20% - Accent6 2 3 5 4 2" xfId="14935" xr:uid="{00000000-0005-0000-0000-0000F2390000}"/>
    <cellStyle name="20% - Accent6 2 3 5 4 2 2" xfId="14936" xr:uid="{00000000-0005-0000-0000-0000F3390000}"/>
    <cellStyle name="20% - Accent6 2 3 5 4 3" xfId="14937" xr:uid="{00000000-0005-0000-0000-0000F4390000}"/>
    <cellStyle name="20% - Accent6 2 3 5 5" xfId="14938" xr:uid="{00000000-0005-0000-0000-0000F5390000}"/>
    <cellStyle name="20% - Accent6 2 3 5 5 2" xfId="14939" xr:uid="{00000000-0005-0000-0000-0000F6390000}"/>
    <cellStyle name="20% - Accent6 2 3 5 6" xfId="14940" xr:uid="{00000000-0005-0000-0000-0000F7390000}"/>
    <cellStyle name="20% - Accent6 2 3 6" xfId="14941" xr:uid="{00000000-0005-0000-0000-0000F8390000}"/>
    <cellStyle name="20% - Accent6 2 3 6 2" xfId="14942" xr:uid="{00000000-0005-0000-0000-0000F9390000}"/>
    <cellStyle name="20% - Accent6 2 3 6 2 2" xfId="14943" xr:uid="{00000000-0005-0000-0000-0000FA390000}"/>
    <cellStyle name="20% - Accent6 2 3 6 2 2 2" xfId="14944" xr:uid="{00000000-0005-0000-0000-0000FB390000}"/>
    <cellStyle name="20% - Accent6 2 3 6 2 2 2 2" xfId="14945" xr:uid="{00000000-0005-0000-0000-0000FC390000}"/>
    <cellStyle name="20% - Accent6 2 3 6 2 2 3" xfId="14946" xr:uid="{00000000-0005-0000-0000-0000FD390000}"/>
    <cellStyle name="20% - Accent6 2 3 6 2 3" xfId="14947" xr:uid="{00000000-0005-0000-0000-0000FE390000}"/>
    <cellStyle name="20% - Accent6 2 3 6 2 3 2" xfId="14948" xr:uid="{00000000-0005-0000-0000-0000FF390000}"/>
    <cellStyle name="20% - Accent6 2 3 6 2 4" xfId="14949" xr:uid="{00000000-0005-0000-0000-0000003A0000}"/>
    <cellStyle name="20% - Accent6 2 3 6 3" xfId="14950" xr:uid="{00000000-0005-0000-0000-0000013A0000}"/>
    <cellStyle name="20% - Accent6 2 3 6 3 2" xfId="14951" xr:uid="{00000000-0005-0000-0000-0000023A0000}"/>
    <cellStyle name="20% - Accent6 2 3 6 3 2 2" xfId="14952" xr:uid="{00000000-0005-0000-0000-0000033A0000}"/>
    <cellStyle name="20% - Accent6 2 3 6 3 3" xfId="14953" xr:uid="{00000000-0005-0000-0000-0000043A0000}"/>
    <cellStyle name="20% - Accent6 2 3 6 4" xfId="14954" xr:uid="{00000000-0005-0000-0000-0000053A0000}"/>
    <cellStyle name="20% - Accent6 2 3 6 4 2" xfId="14955" xr:uid="{00000000-0005-0000-0000-0000063A0000}"/>
    <cellStyle name="20% - Accent6 2 3 6 5" xfId="14956" xr:uid="{00000000-0005-0000-0000-0000073A0000}"/>
    <cellStyle name="20% - Accent6 2 3 7" xfId="14957" xr:uid="{00000000-0005-0000-0000-0000083A0000}"/>
    <cellStyle name="20% - Accent6 2 3 7 2" xfId="14958" xr:uid="{00000000-0005-0000-0000-0000093A0000}"/>
    <cellStyle name="20% - Accent6 2 3 7 2 2" xfId="14959" xr:uid="{00000000-0005-0000-0000-00000A3A0000}"/>
    <cellStyle name="20% - Accent6 2 3 7 2 2 2" xfId="14960" xr:uid="{00000000-0005-0000-0000-00000B3A0000}"/>
    <cellStyle name="20% - Accent6 2 3 7 2 3" xfId="14961" xr:uid="{00000000-0005-0000-0000-00000C3A0000}"/>
    <cellStyle name="20% - Accent6 2 3 7 3" xfId="14962" xr:uid="{00000000-0005-0000-0000-00000D3A0000}"/>
    <cellStyle name="20% - Accent6 2 3 7 3 2" xfId="14963" xr:uid="{00000000-0005-0000-0000-00000E3A0000}"/>
    <cellStyle name="20% - Accent6 2 3 7 4" xfId="14964" xr:uid="{00000000-0005-0000-0000-00000F3A0000}"/>
    <cellStyle name="20% - Accent6 2 3 8" xfId="14965" xr:uid="{00000000-0005-0000-0000-0000103A0000}"/>
    <cellStyle name="20% - Accent6 2 3 8 2" xfId="14966" xr:uid="{00000000-0005-0000-0000-0000113A0000}"/>
    <cellStyle name="20% - Accent6 2 3 8 2 2" xfId="14967" xr:uid="{00000000-0005-0000-0000-0000123A0000}"/>
    <cellStyle name="20% - Accent6 2 3 8 3" xfId="14968" xr:uid="{00000000-0005-0000-0000-0000133A0000}"/>
    <cellStyle name="20% - Accent6 2 3 9" xfId="14969" xr:uid="{00000000-0005-0000-0000-0000143A0000}"/>
    <cellStyle name="20% - Accent6 2 3 9 2" xfId="14970" xr:uid="{00000000-0005-0000-0000-0000153A0000}"/>
    <cellStyle name="20% - Accent6 2 4" xfId="14971" xr:uid="{00000000-0005-0000-0000-0000163A0000}"/>
    <cellStyle name="20% - Accent6 2 4 10" xfId="14972" xr:uid="{00000000-0005-0000-0000-0000173A0000}"/>
    <cellStyle name="20% - Accent6 2 4 2" xfId="14973" xr:uid="{00000000-0005-0000-0000-0000183A0000}"/>
    <cellStyle name="20% - Accent6 2 4 2 2" xfId="14974" xr:uid="{00000000-0005-0000-0000-0000193A0000}"/>
    <cellStyle name="20% - Accent6 2 4 2 2 2" xfId="14975" xr:uid="{00000000-0005-0000-0000-00001A3A0000}"/>
    <cellStyle name="20% - Accent6 2 4 2 2 2 2" xfId="14976" xr:uid="{00000000-0005-0000-0000-00001B3A0000}"/>
    <cellStyle name="20% - Accent6 2 4 2 2 2 2 2" xfId="14977" xr:uid="{00000000-0005-0000-0000-00001C3A0000}"/>
    <cellStyle name="20% - Accent6 2 4 2 2 2 2 2 2" xfId="14978" xr:uid="{00000000-0005-0000-0000-00001D3A0000}"/>
    <cellStyle name="20% - Accent6 2 4 2 2 2 2 2 2 2" xfId="14979" xr:uid="{00000000-0005-0000-0000-00001E3A0000}"/>
    <cellStyle name="20% - Accent6 2 4 2 2 2 2 2 3" xfId="14980" xr:uid="{00000000-0005-0000-0000-00001F3A0000}"/>
    <cellStyle name="20% - Accent6 2 4 2 2 2 2 3" xfId="14981" xr:uid="{00000000-0005-0000-0000-0000203A0000}"/>
    <cellStyle name="20% - Accent6 2 4 2 2 2 2 3 2" xfId="14982" xr:uid="{00000000-0005-0000-0000-0000213A0000}"/>
    <cellStyle name="20% - Accent6 2 4 2 2 2 2 4" xfId="14983" xr:uid="{00000000-0005-0000-0000-0000223A0000}"/>
    <cellStyle name="20% - Accent6 2 4 2 2 2 3" xfId="14984" xr:uid="{00000000-0005-0000-0000-0000233A0000}"/>
    <cellStyle name="20% - Accent6 2 4 2 2 2 3 2" xfId="14985" xr:uid="{00000000-0005-0000-0000-0000243A0000}"/>
    <cellStyle name="20% - Accent6 2 4 2 2 2 3 2 2" xfId="14986" xr:uid="{00000000-0005-0000-0000-0000253A0000}"/>
    <cellStyle name="20% - Accent6 2 4 2 2 2 3 3" xfId="14987" xr:uid="{00000000-0005-0000-0000-0000263A0000}"/>
    <cellStyle name="20% - Accent6 2 4 2 2 2 4" xfId="14988" xr:uid="{00000000-0005-0000-0000-0000273A0000}"/>
    <cellStyle name="20% - Accent6 2 4 2 2 2 4 2" xfId="14989" xr:uid="{00000000-0005-0000-0000-0000283A0000}"/>
    <cellStyle name="20% - Accent6 2 4 2 2 2 5" xfId="14990" xr:uid="{00000000-0005-0000-0000-0000293A0000}"/>
    <cellStyle name="20% - Accent6 2 4 2 2 3" xfId="14991" xr:uid="{00000000-0005-0000-0000-00002A3A0000}"/>
    <cellStyle name="20% - Accent6 2 4 2 2 3 2" xfId="14992" xr:uid="{00000000-0005-0000-0000-00002B3A0000}"/>
    <cellStyle name="20% - Accent6 2 4 2 2 3 2 2" xfId="14993" xr:uid="{00000000-0005-0000-0000-00002C3A0000}"/>
    <cellStyle name="20% - Accent6 2 4 2 2 3 2 2 2" xfId="14994" xr:uid="{00000000-0005-0000-0000-00002D3A0000}"/>
    <cellStyle name="20% - Accent6 2 4 2 2 3 2 3" xfId="14995" xr:uid="{00000000-0005-0000-0000-00002E3A0000}"/>
    <cellStyle name="20% - Accent6 2 4 2 2 3 3" xfId="14996" xr:uid="{00000000-0005-0000-0000-00002F3A0000}"/>
    <cellStyle name="20% - Accent6 2 4 2 2 3 3 2" xfId="14997" xr:uid="{00000000-0005-0000-0000-0000303A0000}"/>
    <cellStyle name="20% - Accent6 2 4 2 2 3 4" xfId="14998" xr:uid="{00000000-0005-0000-0000-0000313A0000}"/>
    <cellStyle name="20% - Accent6 2 4 2 2 4" xfId="14999" xr:uid="{00000000-0005-0000-0000-0000323A0000}"/>
    <cellStyle name="20% - Accent6 2 4 2 2 4 2" xfId="15000" xr:uid="{00000000-0005-0000-0000-0000333A0000}"/>
    <cellStyle name="20% - Accent6 2 4 2 2 4 2 2" xfId="15001" xr:uid="{00000000-0005-0000-0000-0000343A0000}"/>
    <cellStyle name="20% - Accent6 2 4 2 2 4 3" xfId="15002" xr:uid="{00000000-0005-0000-0000-0000353A0000}"/>
    <cellStyle name="20% - Accent6 2 4 2 2 5" xfId="15003" xr:uid="{00000000-0005-0000-0000-0000363A0000}"/>
    <cellStyle name="20% - Accent6 2 4 2 2 5 2" xfId="15004" xr:uid="{00000000-0005-0000-0000-0000373A0000}"/>
    <cellStyle name="20% - Accent6 2 4 2 2 6" xfId="15005" xr:uid="{00000000-0005-0000-0000-0000383A0000}"/>
    <cellStyle name="20% - Accent6 2 4 2 2 7" xfId="15006" xr:uid="{00000000-0005-0000-0000-0000393A0000}"/>
    <cellStyle name="20% - Accent6 2 4 2 3" xfId="15007" xr:uid="{00000000-0005-0000-0000-00003A3A0000}"/>
    <cellStyle name="20% - Accent6 2 4 2 3 2" xfId="15008" xr:uid="{00000000-0005-0000-0000-00003B3A0000}"/>
    <cellStyle name="20% - Accent6 2 4 2 3 2 2" xfId="15009" xr:uid="{00000000-0005-0000-0000-00003C3A0000}"/>
    <cellStyle name="20% - Accent6 2 4 2 3 2 2 2" xfId="15010" xr:uid="{00000000-0005-0000-0000-00003D3A0000}"/>
    <cellStyle name="20% - Accent6 2 4 2 3 2 2 2 2" xfId="15011" xr:uid="{00000000-0005-0000-0000-00003E3A0000}"/>
    <cellStyle name="20% - Accent6 2 4 2 3 2 2 2 2 2" xfId="15012" xr:uid="{00000000-0005-0000-0000-00003F3A0000}"/>
    <cellStyle name="20% - Accent6 2 4 2 3 2 2 2 3" xfId="15013" xr:uid="{00000000-0005-0000-0000-0000403A0000}"/>
    <cellStyle name="20% - Accent6 2 4 2 3 2 2 3" xfId="15014" xr:uid="{00000000-0005-0000-0000-0000413A0000}"/>
    <cellStyle name="20% - Accent6 2 4 2 3 2 2 3 2" xfId="15015" xr:uid="{00000000-0005-0000-0000-0000423A0000}"/>
    <cellStyle name="20% - Accent6 2 4 2 3 2 2 4" xfId="15016" xr:uid="{00000000-0005-0000-0000-0000433A0000}"/>
    <cellStyle name="20% - Accent6 2 4 2 3 2 3" xfId="15017" xr:uid="{00000000-0005-0000-0000-0000443A0000}"/>
    <cellStyle name="20% - Accent6 2 4 2 3 2 3 2" xfId="15018" xr:uid="{00000000-0005-0000-0000-0000453A0000}"/>
    <cellStyle name="20% - Accent6 2 4 2 3 2 3 2 2" xfId="15019" xr:uid="{00000000-0005-0000-0000-0000463A0000}"/>
    <cellStyle name="20% - Accent6 2 4 2 3 2 3 3" xfId="15020" xr:uid="{00000000-0005-0000-0000-0000473A0000}"/>
    <cellStyle name="20% - Accent6 2 4 2 3 2 4" xfId="15021" xr:uid="{00000000-0005-0000-0000-0000483A0000}"/>
    <cellStyle name="20% - Accent6 2 4 2 3 2 4 2" xfId="15022" xr:uid="{00000000-0005-0000-0000-0000493A0000}"/>
    <cellStyle name="20% - Accent6 2 4 2 3 2 5" xfId="15023" xr:uid="{00000000-0005-0000-0000-00004A3A0000}"/>
    <cellStyle name="20% - Accent6 2 4 2 3 3" xfId="15024" xr:uid="{00000000-0005-0000-0000-00004B3A0000}"/>
    <cellStyle name="20% - Accent6 2 4 2 3 3 2" xfId="15025" xr:uid="{00000000-0005-0000-0000-00004C3A0000}"/>
    <cellStyle name="20% - Accent6 2 4 2 3 3 2 2" xfId="15026" xr:uid="{00000000-0005-0000-0000-00004D3A0000}"/>
    <cellStyle name="20% - Accent6 2 4 2 3 3 2 2 2" xfId="15027" xr:uid="{00000000-0005-0000-0000-00004E3A0000}"/>
    <cellStyle name="20% - Accent6 2 4 2 3 3 2 3" xfId="15028" xr:uid="{00000000-0005-0000-0000-00004F3A0000}"/>
    <cellStyle name="20% - Accent6 2 4 2 3 3 3" xfId="15029" xr:uid="{00000000-0005-0000-0000-0000503A0000}"/>
    <cellStyle name="20% - Accent6 2 4 2 3 3 3 2" xfId="15030" xr:uid="{00000000-0005-0000-0000-0000513A0000}"/>
    <cellStyle name="20% - Accent6 2 4 2 3 3 4" xfId="15031" xr:uid="{00000000-0005-0000-0000-0000523A0000}"/>
    <cellStyle name="20% - Accent6 2 4 2 3 4" xfId="15032" xr:uid="{00000000-0005-0000-0000-0000533A0000}"/>
    <cellStyle name="20% - Accent6 2 4 2 3 4 2" xfId="15033" xr:uid="{00000000-0005-0000-0000-0000543A0000}"/>
    <cellStyle name="20% - Accent6 2 4 2 3 4 2 2" xfId="15034" xr:uid="{00000000-0005-0000-0000-0000553A0000}"/>
    <cellStyle name="20% - Accent6 2 4 2 3 4 3" xfId="15035" xr:uid="{00000000-0005-0000-0000-0000563A0000}"/>
    <cellStyle name="20% - Accent6 2 4 2 3 5" xfId="15036" xr:uid="{00000000-0005-0000-0000-0000573A0000}"/>
    <cellStyle name="20% - Accent6 2 4 2 3 5 2" xfId="15037" xr:uid="{00000000-0005-0000-0000-0000583A0000}"/>
    <cellStyle name="20% - Accent6 2 4 2 3 6" xfId="15038" xr:uid="{00000000-0005-0000-0000-0000593A0000}"/>
    <cellStyle name="20% - Accent6 2 4 2 3 7" xfId="15039" xr:uid="{00000000-0005-0000-0000-00005A3A0000}"/>
    <cellStyle name="20% - Accent6 2 4 2 4" xfId="15040" xr:uid="{00000000-0005-0000-0000-00005B3A0000}"/>
    <cellStyle name="20% - Accent6 2 4 2 4 2" xfId="15041" xr:uid="{00000000-0005-0000-0000-00005C3A0000}"/>
    <cellStyle name="20% - Accent6 2 4 2 4 2 2" xfId="15042" xr:uid="{00000000-0005-0000-0000-00005D3A0000}"/>
    <cellStyle name="20% - Accent6 2 4 2 4 2 2 2" xfId="15043" xr:uid="{00000000-0005-0000-0000-00005E3A0000}"/>
    <cellStyle name="20% - Accent6 2 4 2 4 2 2 2 2" xfId="15044" xr:uid="{00000000-0005-0000-0000-00005F3A0000}"/>
    <cellStyle name="20% - Accent6 2 4 2 4 2 2 3" xfId="15045" xr:uid="{00000000-0005-0000-0000-0000603A0000}"/>
    <cellStyle name="20% - Accent6 2 4 2 4 2 3" xfId="15046" xr:uid="{00000000-0005-0000-0000-0000613A0000}"/>
    <cellStyle name="20% - Accent6 2 4 2 4 2 3 2" xfId="15047" xr:uid="{00000000-0005-0000-0000-0000623A0000}"/>
    <cellStyle name="20% - Accent6 2 4 2 4 2 4" xfId="15048" xr:uid="{00000000-0005-0000-0000-0000633A0000}"/>
    <cellStyle name="20% - Accent6 2 4 2 4 3" xfId="15049" xr:uid="{00000000-0005-0000-0000-0000643A0000}"/>
    <cellStyle name="20% - Accent6 2 4 2 4 3 2" xfId="15050" xr:uid="{00000000-0005-0000-0000-0000653A0000}"/>
    <cellStyle name="20% - Accent6 2 4 2 4 3 2 2" xfId="15051" xr:uid="{00000000-0005-0000-0000-0000663A0000}"/>
    <cellStyle name="20% - Accent6 2 4 2 4 3 3" xfId="15052" xr:uid="{00000000-0005-0000-0000-0000673A0000}"/>
    <cellStyle name="20% - Accent6 2 4 2 4 4" xfId="15053" xr:uid="{00000000-0005-0000-0000-0000683A0000}"/>
    <cellStyle name="20% - Accent6 2 4 2 4 4 2" xfId="15054" xr:uid="{00000000-0005-0000-0000-0000693A0000}"/>
    <cellStyle name="20% - Accent6 2 4 2 4 5" xfId="15055" xr:uid="{00000000-0005-0000-0000-00006A3A0000}"/>
    <cellStyle name="20% - Accent6 2 4 2 5" xfId="15056" xr:uid="{00000000-0005-0000-0000-00006B3A0000}"/>
    <cellStyle name="20% - Accent6 2 4 2 5 2" xfId="15057" xr:uid="{00000000-0005-0000-0000-00006C3A0000}"/>
    <cellStyle name="20% - Accent6 2 4 2 5 2 2" xfId="15058" xr:uid="{00000000-0005-0000-0000-00006D3A0000}"/>
    <cellStyle name="20% - Accent6 2 4 2 5 2 2 2" xfId="15059" xr:uid="{00000000-0005-0000-0000-00006E3A0000}"/>
    <cellStyle name="20% - Accent6 2 4 2 5 2 3" xfId="15060" xr:uid="{00000000-0005-0000-0000-00006F3A0000}"/>
    <cellStyle name="20% - Accent6 2 4 2 5 3" xfId="15061" xr:uid="{00000000-0005-0000-0000-0000703A0000}"/>
    <cellStyle name="20% - Accent6 2 4 2 5 3 2" xfId="15062" xr:uid="{00000000-0005-0000-0000-0000713A0000}"/>
    <cellStyle name="20% - Accent6 2 4 2 5 4" xfId="15063" xr:uid="{00000000-0005-0000-0000-0000723A0000}"/>
    <cellStyle name="20% - Accent6 2 4 2 6" xfId="15064" xr:uid="{00000000-0005-0000-0000-0000733A0000}"/>
    <cellStyle name="20% - Accent6 2 4 2 6 2" xfId="15065" xr:uid="{00000000-0005-0000-0000-0000743A0000}"/>
    <cellStyle name="20% - Accent6 2 4 2 6 2 2" xfId="15066" xr:uid="{00000000-0005-0000-0000-0000753A0000}"/>
    <cellStyle name="20% - Accent6 2 4 2 6 3" xfId="15067" xr:uid="{00000000-0005-0000-0000-0000763A0000}"/>
    <cellStyle name="20% - Accent6 2 4 2 7" xfId="15068" xr:uid="{00000000-0005-0000-0000-0000773A0000}"/>
    <cellStyle name="20% - Accent6 2 4 2 7 2" xfId="15069" xr:uid="{00000000-0005-0000-0000-0000783A0000}"/>
    <cellStyle name="20% - Accent6 2 4 2 8" xfId="15070" xr:uid="{00000000-0005-0000-0000-0000793A0000}"/>
    <cellStyle name="20% - Accent6 2 4 2 9" xfId="15071" xr:uid="{00000000-0005-0000-0000-00007A3A0000}"/>
    <cellStyle name="20% - Accent6 2 4 3" xfId="15072" xr:uid="{00000000-0005-0000-0000-00007B3A0000}"/>
    <cellStyle name="20% - Accent6 2 4 3 2" xfId="15073" xr:uid="{00000000-0005-0000-0000-00007C3A0000}"/>
    <cellStyle name="20% - Accent6 2 4 3 2 2" xfId="15074" xr:uid="{00000000-0005-0000-0000-00007D3A0000}"/>
    <cellStyle name="20% - Accent6 2 4 3 2 2 2" xfId="15075" xr:uid="{00000000-0005-0000-0000-00007E3A0000}"/>
    <cellStyle name="20% - Accent6 2 4 3 2 2 2 2" xfId="15076" xr:uid="{00000000-0005-0000-0000-00007F3A0000}"/>
    <cellStyle name="20% - Accent6 2 4 3 2 2 2 2 2" xfId="15077" xr:uid="{00000000-0005-0000-0000-0000803A0000}"/>
    <cellStyle name="20% - Accent6 2 4 3 2 2 2 3" xfId="15078" xr:uid="{00000000-0005-0000-0000-0000813A0000}"/>
    <cellStyle name="20% - Accent6 2 4 3 2 2 3" xfId="15079" xr:uid="{00000000-0005-0000-0000-0000823A0000}"/>
    <cellStyle name="20% - Accent6 2 4 3 2 2 3 2" xfId="15080" xr:uid="{00000000-0005-0000-0000-0000833A0000}"/>
    <cellStyle name="20% - Accent6 2 4 3 2 2 4" xfId="15081" xr:uid="{00000000-0005-0000-0000-0000843A0000}"/>
    <cellStyle name="20% - Accent6 2 4 3 2 3" xfId="15082" xr:uid="{00000000-0005-0000-0000-0000853A0000}"/>
    <cellStyle name="20% - Accent6 2 4 3 2 3 2" xfId="15083" xr:uid="{00000000-0005-0000-0000-0000863A0000}"/>
    <cellStyle name="20% - Accent6 2 4 3 2 3 2 2" xfId="15084" xr:uid="{00000000-0005-0000-0000-0000873A0000}"/>
    <cellStyle name="20% - Accent6 2 4 3 2 3 3" xfId="15085" xr:uid="{00000000-0005-0000-0000-0000883A0000}"/>
    <cellStyle name="20% - Accent6 2 4 3 2 4" xfId="15086" xr:uid="{00000000-0005-0000-0000-0000893A0000}"/>
    <cellStyle name="20% - Accent6 2 4 3 2 4 2" xfId="15087" xr:uid="{00000000-0005-0000-0000-00008A3A0000}"/>
    <cellStyle name="20% - Accent6 2 4 3 2 5" xfId="15088" xr:uid="{00000000-0005-0000-0000-00008B3A0000}"/>
    <cellStyle name="20% - Accent6 2 4 3 3" xfId="15089" xr:uid="{00000000-0005-0000-0000-00008C3A0000}"/>
    <cellStyle name="20% - Accent6 2 4 3 3 2" xfId="15090" xr:uid="{00000000-0005-0000-0000-00008D3A0000}"/>
    <cellStyle name="20% - Accent6 2 4 3 3 2 2" xfId="15091" xr:uid="{00000000-0005-0000-0000-00008E3A0000}"/>
    <cellStyle name="20% - Accent6 2 4 3 3 2 2 2" xfId="15092" xr:uid="{00000000-0005-0000-0000-00008F3A0000}"/>
    <cellStyle name="20% - Accent6 2 4 3 3 2 3" xfId="15093" xr:uid="{00000000-0005-0000-0000-0000903A0000}"/>
    <cellStyle name="20% - Accent6 2 4 3 3 3" xfId="15094" xr:uid="{00000000-0005-0000-0000-0000913A0000}"/>
    <cellStyle name="20% - Accent6 2 4 3 3 3 2" xfId="15095" xr:uid="{00000000-0005-0000-0000-0000923A0000}"/>
    <cellStyle name="20% - Accent6 2 4 3 3 4" xfId="15096" xr:uid="{00000000-0005-0000-0000-0000933A0000}"/>
    <cellStyle name="20% - Accent6 2 4 3 4" xfId="15097" xr:uid="{00000000-0005-0000-0000-0000943A0000}"/>
    <cellStyle name="20% - Accent6 2 4 3 4 2" xfId="15098" xr:uid="{00000000-0005-0000-0000-0000953A0000}"/>
    <cellStyle name="20% - Accent6 2 4 3 4 2 2" xfId="15099" xr:uid="{00000000-0005-0000-0000-0000963A0000}"/>
    <cellStyle name="20% - Accent6 2 4 3 4 3" xfId="15100" xr:uid="{00000000-0005-0000-0000-0000973A0000}"/>
    <cellStyle name="20% - Accent6 2 4 3 5" xfId="15101" xr:uid="{00000000-0005-0000-0000-0000983A0000}"/>
    <cellStyle name="20% - Accent6 2 4 3 5 2" xfId="15102" xr:uid="{00000000-0005-0000-0000-0000993A0000}"/>
    <cellStyle name="20% - Accent6 2 4 3 6" xfId="15103" xr:uid="{00000000-0005-0000-0000-00009A3A0000}"/>
    <cellStyle name="20% - Accent6 2 4 3 7" xfId="15104" xr:uid="{00000000-0005-0000-0000-00009B3A0000}"/>
    <cellStyle name="20% - Accent6 2 4 4" xfId="15105" xr:uid="{00000000-0005-0000-0000-00009C3A0000}"/>
    <cellStyle name="20% - Accent6 2 4 4 2" xfId="15106" xr:uid="{00000000-0005-0000-0000-00009D3A0000}"/>
    <cellStyle name="20% - Accent6 2 4 4 2 2" xfId="15107" xr:uid="{00000000-0005-0000-0000-00009E3A0000}"/>
    <cellStyle name="20% - Accent6 2 4 4 2 2 2" xfId="15108" xr:uid="{00000000-0005-0000-0000-00009F3A0000}"/>
    <cellStyle name="20% - Accent6 2 4 4 2 2 2 2" xfId="15109" xr:uid="{00000000-0005-0000-0000-0000A03A0000}"/>
    <cellStyle name="20% - Accent6 2 4 4 2 2 2 2 2" xfId="15110" xr:uid="{00000000-0005-0000-0000-0000A13A0000}"/>
    <cellStyle name="20% - Accent6 2 4 4 2 2 2 3" xfId="15111" xr:uid="{00000000-0005-0000-0000-0000A23A0000}"/>
    <cellStyle name="20% - Accent6 2 4 4 2 2 3" xfId="15112" xr:uid="{00000000-0005-0000-0000-0000A33A0000}"/>
    <cellStyle name="20% - Accent6 2 4 4 2 2 3 2" xfId="15113" xr:uid="{00000000-0005-0000-0000-0000A43A0000}"/>
    <cellStyle name="20% - Accent6 2 4 4 2 2 4" xfId="15114" xr:uid="{00000000-0005-0000-0000-0000A53A0000}"/>
    <cellStyle name="20% - Accent6 2 4 4 2 3" xfId="15115" xr:uid="{00000000-0005-0000-0000-0000A63A0000}"/>
    <cellStyle name="20% - Accent6 2 4 4 2 3 2" xfId="15116" xr:uid="{00000000-0005-0000-0000-0000A73A0000}"/>
    <cellStyle name="20% - Accent6 2 4 4 2 3 2 2" xfId="15117" xr:uid="{00000000-0005-0000-0000-0000A83A0000}"/>
    <cellStyle name="20% - Accent6 2 4 4 2 3 3" xfId="15118" xr:uid="{00000000-0005-0000-0000-0000A93A0000}"/>
    <cellStyle name="20% - Accent6 2 4 4 2 4" xfId="15119" xr:uid="{00000000-0005-0000-0000-0000AA3A0000}"/>
    <cellStyle name="20% - Accent6 2 4 4 2 4 2" xfId="15120" xr:uid="{00000000-0005-0000-0000-0000AB3A0000}"/>
    <cellStyle name="20% - Accent6 2 4 4 2 5" xfId="15121" xr:uid="{00000000-0005-0000-0000-0000AC3A0000}"/>
    <cellStyle name="20% - Accent6 2 4 4 3" xfId="15122" xr:uid="{00000000-0005-0000-0000-0000AD3A0000}"/>
    <cellStyle name="20% - Accent6 2 4 4 3 2" xfId="15123" xr:uid="{00000000-0005-0000-0000-0000AE3A0000}"/>
    <cellStyle name="20% - Accent6 2 4 4 3 2 2" xfId="15124" xr:uid="{00000000-0005-0000-0000-0000AF3A0000}"/>
    <cellStyle name="20% - Accent6 2 4 4 3 2 2 2" xfId="15125" xr:uid="{00000000-0005-0000-0000-0000B03A0000}"/>
    <cellStyle name="20% - Accent6 2 4 4 3 2 3" xfId="15126" xr:uid="{00000000-0005-0000-0000-0000B13A0000}"/>
    <cellStyle name="20% - Accent6 2 4 4 3 3" xfId="15127" xr:uid="{00000000-0005-0000-0000-0000B23A0000}"/>
    <cellStyle name="20% - Accent6 2 4 4 3 3 2" xfId="15128" xr:uid="{00000000-0005-0000-0000-0000B33A0000}"/>
    <cellStyle name="20% - Accent6 2 4 4 3 4" xfId="15129" xr:uid="{00000000-0005-0000-0000-0000B43A0000}"/>
    <cellStyle name="20% - Accent6 2 4 4 4" xfId="15130" xr:uid="{00000000-0005-0000-0000-0000B53A0000}"/>
    <cellStyle name="20% - Accent6 2 4 4 4 2" xfId="15131" xr:uid="{00000000-0005-0000-0000-0000B63A0000}"/>
    <cellStyle name="20% - Accent6 2 4 4 4 2 2" xfId="15132" xr:uid="{00000000-0005-0000-0000-0000B73A0000}"/>
    <cellStyle name="20% - Accent6 2 4 4 4 3" xfId="15133" xr:uid="{00000000-0005-0000-0000-0000B83A0000}"/>
    <cellStyle name="20% - Accent6 2 4 4 5" xfId="15134" xr:uid="{00000000-0005-0000-0000-0000B93A0000}"/>
    <cellStyle name="20% - Accent6 2 4 4 5 2" xfId="15135" xr:uid="{00000000-0005-0000-0000-0000BA3A0000}"/>
    <cellStyle name="20% - Accent6 2 4 4 6" xfId="15136" xr:uid="{00000000-0005-0000-0000-0000BB3A0000}"/>
    <cellStyle name="20% - Accent6 2 4 4 7" xfId="15137" xr:uid="{00000000-0005-0000-0000-0000BC3A0000}"/>
    <cellStyle name="20% - Accent6 2 4 5" xfId="15138" xr:uid="{00000000-0005-0000-0000-0000BD3A0000}"/>
    <cellStyle name="20% - Accent6 2 4 5 2" xfId="15139" xr:uid="{00000000-0005-0000-0000-0000BE3A0000}"/>
    <cellStyle name="20% - Accent6 2 4 5 2 2" xfId="15140" xr:uid="{00000000-0005-0000-0000-0000BF3A0000}"/>
    <cellStyle name="20% - Accent6 2 4 5 2 2 2" xfId="15141" xr:uid="{00000000-0005-0000-0000-0000C03A0000}"/>
    <cellStyle name="20% - Accent6 2 4 5 2 2 2 2" xfId="15142" xr:uid="{00000000-0005-0000-0000-0000C13A0000}"/>
    <cellStyle name="20% - Accent6 2 4 5 2 2 3" xfId="15143" xr:uid="{00000000-0005-0000-0000-0000C23A0000}"/>
    <cellStyle name="20% - Accent6 2 4 5 2 3" xfId="15144" xr:uid="{00000000-0005-0000-0000-0000C33A0000}"/>
    <cellStyle name="20% - Accent6 2 4 5 2 3 2" xfId="15145" xr:uid="{00000000-0005-0000-0000-0000C43A0000}"/>
    <cellStyle name="20% - Accent6 2 4 5 2 4" xfId="15146" xr:uid="{00000000-0005-0000-0000-0000C53A0000}"/>
    <cellStyle name="20% - Accent6 2 4 5 3" xfId="15147" xr:uid="{00000000-0005-0000-0000-0000C63A0000}"/>
    <cellStyle name="20% - Accent6 2 4 5 3 2" xfId="15148" xr:uid="{00000000-0005-0000-0000-0000C73A0000}"/>
    <cellStyle name="20% - Accent6 2 4 5 3 2 2" xfId="15149" xr:uid="{00000000-0005-0000-0000-0000C83A0000}"/>
    <cellStyle name="20% - Accent6 2 4 5 3 3" xfId="15150" xr:uid="{00000000-0005-0000-0000-0000C93A0000}"/>
    <cellStyle name="20% - Accent6 2 4 5 4" xfId="15151" xr:uid="{00000000-0005-0000-0000-0000CA3A0000}"/>
    <cellStyle name="20% - Accent6 2 4 5 4 2" xfId="15152" xr:uid="{00000000-0005-0000-0000-0000CB3A0000}"/>
    <cellStyle name="20% - Accent6 2 4 5 5" xfId="15153" xr:uid="{00000000-0005-0000-0000-0000CC3A0000}"/>
    <cellStyle name="20% - Accent6 2 4 5 6" xfId="15154" xr:uid="{00000000-0005-0000-0000-0000CD3A0000}"/>
    <cellStyle name="20% - Accent6 2 4 6" xfId="15155" xr:uid="{00000000-0005-0000-0000-0000CE3A0000}"/>
    <cellStyle name="20% - Accent6 2 4 6 2" xfId="15156" xr:uid="{00000000-0005-0000-0000-0000CF3A0000}"/>
    <cellStyle name="20% - Accent6 2 4 6 2 2" xfId="15157" xr:uid="{00000000-0005-0000-0000-0000D03A0000}"/>
    <cellStyle name="20% - Accent6 2 4 6 2 2 2" xfId="15158" xr:uid="{00000000-0005-0000-0000-0000D13A0000}"/>
    <cellStyle name="20% - Accent6 2 4 6 2 3" xfId="15159" xr:uid="{00000000-0005-0000-0000-0000D23A0000}"/>
    <cellStyle name="20% - Accent6 2 4 6 3" xfId="15160" xr:uid="{00000000-0005-0000-0000-0000D33A0000}"/>
    <cellStyle name="20% - Accent6 2 4 6 3 2" xfId="15161" xr:uid="{00000000-0005-0000-0000-0000D43A0000}"/>
    <cellStyle name="20% - Accent6 2 4 6 4" xfId="15162" xr:uid="{00000000-0005-0000-0000-0000D53A0000}"/>
    <cellStyle name="20% - Accent6 2 4 7" xfId="15163" xr:uid="{00000000-0005-0000-0000-0000D63A0000}"/>
    <cellStyle name="20% - Accent6 2 4 7 2" xfId="15164" xr:uid="{00000000-0005-0000-0000-0000D73A0000}"/>
    <cellStyle name="20% - Accent6 2 4 7 2 2" xfId="15165" xr:uid="{00000000-0005-0000-0000-0000D83A0000}"/>
    <cellStyle name="20% - Accent6 2 4 7 3" xfId="15166" xr:uid="{00000000-0005-0000-0000-0000D93A0000}"/>
    <cellStyle name="20% - Accent6 2 4 8" xfId="15167" xr:uid="{00000000-0005-0000-0000-0000DA3A0000}"/>
    <cellStyle name="20% - Accent6 2 4 8 2" xfId="15168" xr:uid="{00000000-0005-0000-0000-0000DB3A0000}"/>
    <cellStyle name="20% - Accent6 2 4 9" xfId="15169" xr:uid="{00000000-0005-0000-0000-0000DC3A0000}"/>
    <cellStyle name="20% - Accent6 2 5" xfId="15170" xr:uid="{00000000-0005-0000-0000-0000DD3A0000}"/>
    <cellStyle name="20% - Accent6 2 5 2" xfId="15171" xr:uid="{00000000-0005-0000-0000-0000DE3A0000}"/>
    <cellStyle name="20% - Accent6 2 5 2 2" xfId="15172" xr:uid="{00000000-0005-0000-0000-0000DF3A0000}"/>
    <cellStyle name="20% - Accent6 2 5 2 2 2" xfId="15173" xr:uid="{00000000-0005-0000-0000-0000E03A0000}"/>
    <cellStyle name="20% - Accent6 2 5 2 2 2 2" xfId="15174" xr:uid="{00000000-0005-0000-0000-0000E13A0000}"/>
    <cellStyle name="20% - Accent6 2 5 2 2 2 2 2" xfId="15175" xr:uid="{00000000-0005-0000-0000-0000E23A0000}"/>
    <cellStyle name="20% - Accent6 2 5 2 2 2 2 2 2" xfId="15176" xr:uid="{00000000-0005-0000-0000-0000E33A0000}"/>
    <cellStyle name="20% - Accent6 2 5 2 2 2 2 3" xfId="15177" xr:uid="{00000000-0005-0000-0000-0000E43A0000}"/>
    <cellStyle name="20% - Accent6 2 5 2 2 2 3" xfId="15178" xr:uid="{00000000-0005-0000-0000-0000E53A0000}"/>
    <cellStyle name="20% - Accent6 2 5 2 2 2 3 2" xfId="15179" xr:uid="{00000000-0005-0000-0000-0000E63A0000}"/>
    <cellStyle name="20% - Accent6 2 5 2 2 2 4" xfId="15180" xr:uid="{00000000-0005-0000-0000-0000E73A0000}"/>
    <cellStyle name="20% - Accent6 2 5 2 2 3" xfId="15181" xr:uid="{00000000-0005-0000-0000-0000E83A0000}"/>
    <cellStyle name="20% - Accent6 2 5 2 2 3 2" xfId="15182" xr:uid="{00000000-0005-0000-0000-0000E93A0000}"/>
    <cellStyle name="20% - Accent6 2 5 2 2 3 2 2" xfId="15183" xr:uid="{00000000-0005-0000-0000-0000EA3A0000}"/>
    <cellStyle name="20% - Accent6 2 5 2 2 3 3" xfId="15184" xr:uid="{00000000-0005-0000-0000-0000EB3A0000}"/>
    <cellStyle name="20% - Accent6 2 5 2 2 4" xfId="15185" xr:uid="{00000000-0005-0000-0000-0000EC3A0000}"/>
    <cellStyle name="20% - Accent6 2 5 2 2 4 2" xfId="15186" xr:uid="{00000000-0005-0000-0000-0000ED3A0000}"/>
    <cellStyle name="20% - Accent6 2 5 2 2 5" xfId="15187" xr:uid="{00000000-0005-0000-0000-0000EE3A0000}"/>
    <cellStyle name="20% - Accent6 2 5 2 2 6" xfId="15188" xr:uid="{00000000-0005-0000-0000-0000EF3A0000}"/>
    <cellStyle name="20% - Accent6 2 5 2 3" xfId="15189" xr:uid="{00000000-0005-0000-0000-0000F03A0000}"/>
    <cellStyle name="20% - Accent6 2 5 2 3 2" xfId="15190" xr:uid="{00000000-0005-0000-0000-0000F13A0000}"/>
    <cellStyle name="20% - Accent6 2 5 2 3 2 2" xfId="15191" xr:uid="{00000000-0005-0000-0000-0000F23A0000}"/>
    <cellStyle name="20% - Accent6 2 5 2 3 2 2 2" xfId="15192" xr:uid="{00000000-0005-0000-0000-0000F33A0000}"/>
    <cellStyle name="20% - Accent6 2 5 2 3 2 3" xfId="15193" xr:uid="{00000000-0005-0000-0000-0000F43A0000}"/>
    <cellStyle name="20% - Accent6 2 5 2 3 3" xfId="15194" xr:uid="{00000000-0005-0000-0000-0000F53A0000}"/>
    <cellStyle name="20% - Accent6 2 5 2 3 3 2" xfId="15195" xr:uid="{00000000-0005-0000-0000-0000F63A0000}"/>
    <cellStyle name="20% - Accent6 2 5 2 3 4" xfId="15196" xr:uid="{00000000-0005-0000-0000-0000F73A0000}"/>
    <cellStyle name="20% - Accent6 2 5 2 3 5" xfId="15197" xr:uid="{00000000-0005-0000-0000-0000F83A0000}"/>
    <cellStyle name="20% - Accent6 2 5 2 4" xfId="15198" xr:uid="{00000000-0005-0000-0000-0000F93A0000}"/>
    <cellStyle name="20% - Accent6 2 5 2 4 2" xfId="15199" xr:uid="{00000000-0005-0000-0000-0000FA3A0000}"/>
    <cellStyle name="20% - Accent6 2 5 2 4 2 2" xfId="15200" xr:uid="{00000000-0005-0000-0000-0000FB3A0000}"/>
    <cellStyle name="20% - Accent6 2 5 2 4 3" xfId="15201" xr:uid="{00000000-0005-0000-0000-0000FC3A0000}"/>
    <cellStyle name="20% - Accent6 2 5 2 5" xfId="15202" xr:uid="{00000000-0005-0000-0000-0000FD3A0000}"/>
    <cellStyle name="20% - Accent6 2 5 2 5 2" xfId="15203" xr:uid="{00000000-0005-0000-0000-0000FE3A0000}"/>
    <cellStyle name="20% - Accent6 2 5 2 6" xfId="15204" xr:uid="{00000000-0005-0000-0000-0000FF3A0000}"/>
    <cellStyle name="20% - Accent6 2 5 2 7" xfId="15205" xr:uid="{00000000-0005-0000-0000-0000003B0000}"/>
    <cellStyle name="20% - Accent6 2 5 3" xfId="15206" xr:uid="{00000000-0005-0000-0000-0000013B0000}"/>
    <cellStyle name="20% - Accent6 2 5 3 2" xfId="15207" xr:uid="{00000000-0005-0000-0000-0000023B0000}"/>
    <cellStyle name="20% - Accent6 2 5 3 2 2" xfId="15208" xr:uid="{00000000-0005-0000-0000-0000033B0000}"/>
    <cellStyle name="20% - Accent6 2 5 3 2 2 2" xfId="15209" xr:uid="{00000000-0005-0000-0000-0000043B0000}"/>
    <cellStyle name="20% - Accent6 2 5 3 2 2 2 2" xfId="15210" xr:uid="{00000000-0005-0000-0000-0000053B0000}"/>
    <cellStyle name="20% - Accent6 2 5 3 2 2 2 2 2" xfId="15211" xr:uid="{00000000-0005-0000-0000-0000063B0000}"/>
    <cellStyle name="20% - Accent6 2 5 3 2 2 2 3" xfId="15212" xr:uid="{00000000-0005-0000-0000-0000073B0000}"/>
    <cellStyle name="20% - Accent6 2 5 3 2 2 3" xfId="15213" xr:uid="{00000000-0005-0000-0000-0000083B0000}"/>
    <cellStyle name="20% - Accent6 2 5 3 2 2 3 2" xfId="15214" xr:uid="{00000000-0005-0000-0000-0000093B0000}"/>
    <cellStyle name="20% - Accent6 2 5 3 2 2 4" xfId="15215" xr:uid="{00000000-0005-0000-0000-00000A3B0000}"/>
    <cellStyle name="20% - Accent6 2 5 3 2 3" xfId="15216" xr:uid="{00000000-0005-0000-0000-00000B3B0000}"/>
    <cellStyle name="20% - Accent6 2 5 3 2 3 2" xfId="15217" xr:uid="{00000000-0005-0000-0000-00000C3B0000}"/>
    <cellStyle name="20% - Accent6 2 5 3 2 3 2 2" xfId="15218" xr:uid="{00000000-0005-0000-0000-00000D3B0000}"/>
    <cellStyle name="20% - Accent6 2 5 3 2 3 3" xfId="15219" xr:uid="{00000000-0005-0000-0000-00000E3B0000}"/>
    <cellStyle name="20% - Accent6 2 5 3 2 4" xfId="15220" xr:uid="{00000000-0005-0000-0000-00000F3B0000}"/>
    <cellStyle name="20% - Accent6 2 5 3 2 4 2" xfId="15221" xr:uid="{00000000-0005-0000-0000-0000103B0000}"/>
    <cellStyle name="20% - Accent6 2 5 3 2 5" xfId="15222" xr:uid="{00000000-0005-0000-0000-0000113B0000}"/>
    <cellStyle name="20% - Accent6 2 5 3 3" xfId="15223" xr:uid="{00000000-0005-0000-0000-0000123B0000}"/>
    <cellStyle name="20% - Accent6 2 5 3 3 2" xfId="15224" xr:uid="{00000000-0005-0000-0000-0000133B0000}"/>
    <cellStyle name="20% - Accent6 2 5 3 3 2 2" xfId="15225" xr:uid="{00000000-0005-0000-0000-0000143B0000}"/>
    <cellStyle name="20% - Accent6 2 5 3 3 2 2 2" xfId="15226" xr:uid="{00000000-0005-0000-0000-0000153B0000}"/>
    <cellStyle name="20% - Accent6 2 5 3 3 2 3" xfId="15227" xr:uid="{00000000-0005-0000-0000-0000163B0000}"/>
    <cellStyle name="20% - Accent6 2 5 3 3 3" xfId="15228" xr:uid="{00000000-0005-0000-0000-0000173B0000}"/>
    <cellStyle name="20% - Accent6 2 5 3 3 3 2" xfId="15229" xr:uid="{00000000-0005-0000-0000-0000183B0000}"/>
    <cellStyle name="20% - Accent6 2 5 3 3 4" xfId="15230" xr:uid="{00000000-0005-0000-0000-0000193B0000}"/>
    <cellStyle name="20% - Accent6 2 5 3 4" xfId="15231" xr:uid="{00000000-0005-0000-0000-00001A3B0000}"/>
    <cellStyle name="20% - Accent6 2 5 3 4 2" xfId="15232" xr:uid="{00000000-0005-0000-0000-00001B3B0000}"/>
    <cellStyle name="20% - Accent6 2 5 3 4 2 2" xfId="15233" xr:uid="{00000000-0005-0000-0000-00001C3B0000}"/>
    <cellStyle name="20% - Accent6 2 5 3 4 3" xfId="15234" xr:uid="{00000000-0005-0000-0000-00001D3B0000}"/>
    <cellStyle name="20% - Accent6 2 5 3 5" xfId="15235" xr:uid="{00000000-0005-0000-0000-00001E3B0000}"/>
    <cellStyle name="20% - Accent6 2 5 3 5 2" xfId="15236" xr:uid="{00000000-0005-0000-0000-00001F3B0000}"/>
    <cellStyle name="20% - Accent6 2 5 3 6" xfId="15237" xr:uid="{00000000-0005-0000-0000-0000203B0000}"/>
    <cellStyle name="20% - Accent6 2 5 3 7" xfId="15238" xr:uid="{00000000-0005-0000-0000-0000213B0000}"/>
    <cellStyle name="20% - Accent6 2 5 4" xfId="15239" xr:uid="{00000000-0005-0000-0000-0000223B0000}"/>
    <cellStyle name="20% - Accent6 2 5 4 2" xfId="15240" xr:uid="{00000000-0005-0000-0000-0000233B0000}"/>
    <cellStyle name="20% - Accent6 2 5 4 2 2" xfId="15241" xr:uid="{00000000-0005-0000-0000-0000243B0000}"/>
    <cellStyle name="20% - Accent6 2 5 4 2 2 2" xfId="15242" xr:uid="{00000000-0005-0000-0000-0000253B0000}"/>
    <cellStyle name="20% - Accent6 2 5 4 2 2 2 2" xfId="15243" xr:uid="{00000000-0005-0000-0000-0000263B0000}"/>
    <cellStyle name="20% - Accent6 2 5 4 2 2 3" xfId="15244" xr:uid="{00000000-0005-0000-0000-0000273B0000}"/>
    <cellStyle name="20% - Accent6 2 5 4 2 3" xfId="15245" xr:uid="{00000000-0005-0000-0000-0000283B0000}"/>
    <cellStyle name="20% - Accent6 2 5 4 2 3 2" xfId="15246" xr:uid="{00000000-0005-0000-0000-0000293B0000}"/>
    <cellStyle name="20% - Accent6 2 5 4 2 4" xfId="15247" xr:uid="{00000000-0005-0000-0000-00002A3B0000}"/>
    <cellStyle name="20% - Accent6 2 5 4 3" xfId="15248" xr:uid="{00000000-0005-0000-0000-00002B3B0000}"/>
    <cellStyle name="20% - Accent6 2 5 4 3 2" xfId="15249" xr:uid="{00000000-0005-0000-0000-00002C3B0000}"/>
    <cellStyle name="20% - Accent6 2 5 4 3 2 2" xfId="15250" xr:uid="{00000000-0005-0000-0000-00002D3B0000}"/>
    <cellStyle name="20% - Accent6 2 5 4 3 3" xfId="15251" xr:uid="{00000000-0005-0000-0000-00002E3B0000}"/>
    <cellStyle name="20% - Accent6 2 5 4 4" xfId="15252" xr:uid="{00000000-0005-0000-0000-00002F3B0000}"/>
    <cellStyle name="20% - Accent6 2 5 4 4 2" xfId="15253" xr:uid="{00000000-0005-0000-0000-0000303B0000}"/>
    <cellStyle name="20% - Accent6 2 5 4 5" xfId="15254" xr:uid="{00000000-0005-0000-0000-0000313B0000}"/>
    <cellStyle name="20% - Accent6 2 5 4 6" xfId="15255" xr:uid="{00000000-0005-0000-0000-0000323B0000}"/>
    <cellStyle name="20% - Accent6 2 5 5" xfId="15256" xr:uid="{00000000-0005-0000-0000-0000333B0000}"/>
    <cellStyle name="20% - Accent6 2 5 5 2" xfId="15257" xr:uid="{00000000-0005-0000-0000-0000343B0000}"/>
    <cellStyle name="20% - Accent6 2 5 5 2 2" xfId="15258" xr:uid="{00000000-0005-0000-0000-0000353B0000}"/>
    <cellStyle name="20% - Accent6 2 5 5 2 2 2" xfId="15259" xr:uid="{00000000-0005-0000-0000-0000363B0000}"/>
    <cellStyle name="20% - Accent6 2 5 5 2 3" xfId="15260" xr:uid="{00000000-0005-0000-0000-0000373B0000}"/>
    <cellStyle name="20% - Accent6 2 5 5 3" xfId="15261" xr:uid="{00000000-0005-0000-0000-0000383B0000}"/>
    <cellStyle name="20% - Accent6 2 5 5 3 2" xfId="15262" xr:uid="{00000000-0005-0000-0000-0000393B0000}"/>
    <cellStyle name="20% - Accent6 2 5 5 4" xfId="15263" xr:uid="{00000000-0005-0000-0000-00003A3B0000}"/>
    <cellStyle name="20% - Accent6 2 5 5 5" xfId="15264" xr:uid="{00000000-0005-0000-0000-00003B3B0000}"/>
    <cellStyle name="20% - Accent6 2 5 6" xfId="15265" xr:uid="{00000000-0005-0000-0000-00003C3B0000}"/>
    <cellStyle name="20% - Accent6 2 5 6 2" xfId="15266" xr:uid="{00000000-0005-0000-0000-00003D3B0000}"/>
    <cellStyle name="20% - Accent6 2 5 6 2 2" xfId="15267" xr:uid="{00000000-0005-0000-0000-00003E3B0000}"/>
    <cellStyle name="20% - Accent6 2 5 6 3" xfId="15268" xr:uid="{00000000-0005-0000-0000-00003F3B0000}"/>
    <cellStyle name="20% - Accent6 2 5 7" xfId="15269" xr:uid="{00000000-0005-0000-0000-0000403B0000}"/>
    <cellStyle name="20% - Accent6 2 5 7 2" xfId="15270" xr:uid="{00000000-0005-0000-0000-0000413B0000}"/>
    <cellStyle name="20% - Accent6 2 5 8" xfId="15271" xr:uid="{00000000-0005-0000-0000-0000423B0000}"/>
    <cellStyle name="20% - Accent6 2 5 9" xfId="15272" xr:uid="{00000000-0005-0000-0000-0000433B0000}"/>
    <cellStyle name="20% - Accent6 2 6" xfId="15273" xr:uid="{00000000-0005-0000-0000-0000443B0000}"/>
    <cellStyle name="20% - Accent6 2 6 2" xfId="15274" xr:uid="{00000000-0005-0000-0000-0000453B0000}"/>
    <cellStyle name="20% - Accent6 2 6 2 2" xfId="15275" xr:uid="{00000000-0005-0000-0000-0000463B0000}"/>
    <cellStyle name="20% - Accent6 2 6 2 2 2" xfId="15276" xr:uid="{00000000-0005-0000-0000-0000473B0000}"/>
    <cellStyle name="20% - Accent6 2 6 2 2 2 2" xfId="15277" xr:uid="{00000000-0005-0000-0000-0000483B0000}"/>
    <cellStyle name="20% - Accent6 2 6 2 2 2 2 2" xfId="15278" xr:uid="{00000000-0005-0000-0000-0000493B0000}"/>
    <cellStyle name="20% - Accent6 2 6 2 2 2 2 2 2" xfId="15279" xr:uid="{00000000-0005-0000-0000-00004A3B0000}"/>
    <cellStyle name="20% - Accent6 2 6 2 2 2 2 3" xfId="15280" xr:uid="{00000000-0005-0000-0000-00004B3B0000}"/>
    <cellStyle name="20% - Accent6 2 6 2 2 2 3" xfId="15281" xr:uid="{00000000-0005-0000-0000-00004C3B0000}"/>
    <cellStyle name="20% - Accent6 2 6 2 2 2 3 2" xfId="15282" xr:uid="{00000000-0005-0000-0000-00004D3B0000}"/>
    <cellStyle name="20% - Accent6 2 6 2 2 2 4" xfId="15283" xr:uid="{00000000-0005-0000-0000-00004E3B0000}"/>
    <cellStyle name="20% - Accent6 2 6 2 2 3" xfId="15284" xr:uid="{00000000-0005-0000-0000-00004F3B0000}"/>
    <cellStyle name="20% - Accent6 2 6 2 2 3 2" xfId="15285" xr:uid="{00000000-0005-0000-0000-0000503B0000}"/>
    <cellStyle name="20% - Accent6 2 6 2 2 3 2 2" xfId="15286" xr:uid="{00000000-0005-0000-0000-0000513B0000}"/>
    <cellStyle name="20% - Accent6 2 6 2 2 3 3" xfId="15287" xr:uid="{00000000-0005-0000-0000-0000523B0000}"/>
    <cellStyle name="20% - Accent6 2 6 2 2 4" xfId="15288" xr:uid="{00000000-0005-0000-0000-0000533B0000}"/>
    <cellStyle name="20% - Accent6 2 6 2 2 4 2" xfId="15289" xr:uid="{00000000-0005-0000-0000-0000543B0000}"/>
    <cellStyle name="20% - Accent6 2 6 2 2 5" xfId="15290" xr:uid="{00000000-0005-0000-0000-0000553B0000}"/>
    <cellStyle name="20% - Accent6 2 6 2 2 6" xfId="15291" xr:uid="{00000000-0005-0000-0000-0000563B0000}"/>
    <cellStyle name="20% - Accent6 2 6 2 3" xfId="15292" xr:uid="{00000000-0005-0000-0000-0000573B0000}"/>
    <cellStyle name="20% - Accent6 2 6 2 3 2" xfId="15293" xr:uid="{00000000-0005-0000-0000-0000583B0000}"/>
    <cellStyle name="20% - Accent6 2 6 2 3 2 2" xfId="15294" xr:uid="{00000000-0005-0000-0000-0000593B0000}"/>
    <cellStyle name="20% - Accent6 2 6 2 3 2 2 2" xfId="15295" xr:uid="{00000000-0005-0000-0000-00005A3B0000}"/>
    <cellStyle name="20% - Accent6 2 6 2 3 2 3" xfId="15296" xr:uid="{00000000-0005-0000-0000-00005B3B0000}"/>
    <cellStyle name="20% - Accent6 2 6 2 3 3" xfId="15297" xr:uid="{00000000-0005-0000-0000-00005C3B0000}"/>
    <cellStyle name="20% - Accent6 2 6 2 3 3 2" xfId="15298" xr:uid="{00000000-0005-0000-0000-00005D3B0000}"/>
    <cellStyle name="20% - Accent6 2 6 2 3 4" xfId="15299" xr:uid="{00000000-0005-0000-0000-00005E3B0000}"/>
    <cellStyle name="20% - Accent6 2 6 2 4" xfId="15300" xr:uid="{00000000-0005-0000-0000-00005F3B0000}"/>
    <cellStyle name="20% - Accent6 2 6 2 4 2" xfId="15301" xr:uid="{00000000-0005-0000-0000-0000603B0000}"/>
    <cellStyle name="20% - Accent6 2 6 2 4 2 2" xfId="15302" xr:uid="{00000000-0005-0000-0000-0000613B0000}"/>
    <cellStyle name="20% - Accent6 2 6 2 4 3" xfId="15303" xr:uid="{00000000-0005-0000-0000-0000623B0000}"/>
    <cellStyle name="20% - Accent6 2 6 2 5" xfId="15304" xr:uid="{00000000-0005-0000-0000-0000633B0000}"/>
    <cellStyle name="20% - Accent6 2 6 2 5 2" xfId="15305" xr:uid="{00000000-0005-0000-0000-0000643B0000}"/>
    <cellStyle name="20% - Accent6 2 6 2 6" xfId="15306" xr:uid="{00000000-0005-0000-0000-0000653B0000}"/>
    <cellStyle name="20% - Accent6 2 6 2 7" xfId="15307" xr:uid="{00000000-0005-0000-0000-0000663B0000}"/>
    <cellStyle name="20% - Accent6 2 6 3" xfId="15308" xr:uid="{00000000-0005-0000-0000-0000673B0000}"/>
    <cellStyle name="20% - Accent6 2 6 3 2" xfId="15309" xr:uid="{00000000-0005-0000-0000-0000683B0000}"/>
    <cellStyle name="20% - Accent6 2 6 3 2 2" xfId="15310" xr:uid="{00000000-0005-0000-0000-0000693B0000}"/>
    <cellStyle name="20% - Accent6 2 6 3 2 2 2" xfId="15311" xr:uid="{00000000-0005-0000-0000-00006A3B0000}"/>
    <cellStyle name="20% - Accent6 2 6 3 2 2 2 2" xfId="15312" xr:uid="{00000000-0005-0000-0000-00006B3B0000}"/>
    <cellStyle name="20% - Accent6 2 6 3 2 2 2 2 2" xfId="15313" xr:uid="{00000000-0005-0000-0000-00006C3B0000}"/>
    <cellStyle name="20% - Accent6 2 6 3 2 2 2 3" xfId="15314" xr:uid="{00000000-0005-0000-0000-00006D3B0000}"/>
    <cellStyle name="20% - Accent6 2 6 3 2 2 3" xfId="15315" xr:uid="{00000000-0005-0000-0000-00006E3B0000}"/>
    <cellStyle name="20% - Accent6 2 6 3 2 2 3 2" xfId="15316" xr:uid="{00000000-0005-0000-0000-00006F3B0000}"/>
    <cellStyle name="20% - Accent6 2 6 3 2 2 4" xfId="15317" xr:uid="{00000000-0005-0000-0000-0000703B0000}"/>
    <cellStyle name="20% - Accent6 2 6 3 2 3" xfId="15318" xr:uid="{00000000-0005-0000-0000-0000713B0000}"/>
    <cellStyle name="20% - Accent6 2 6 3 2 3 2" xfId="15319" xr:uid="{00000000-0005-0000-0000-0000723B0000}"/>
    <cellStyle name="20% - Accent6 2 6 3 2 3 2 2" xfId="15320" xr:uid="{00000000-0005-0000-0000-0000733B0000}"/>
    <cellStyle name="20% - Accent6 2 6 3 2 3 3" xfId="15321" xr:uid="{00000000-0005-0000-0000-0000743B0000}"/>
    <cellStyle name="20% - Accent6 2 6 3 2 4" xfId="15322" xr:uid="{00000000-0005-0000-0000-0000753B0000}"/>
    <cellStyle name="20% - Accent6 2 6 3 2 4 2" xfId="15323" xr:uid="{00000000-0005-0000-0000-0000763B0000}"/>
    <cellStyle name="20% - Accent6 2 6 3 2 5" xfId="15324" xr:uid="{00000000-0005-0000-0000-0000773B0000}"/>
    <cellStyle name="20% - Accent6 2 6 3 3" xfId="15325" xr:uid="{00000000-0005-0000-0000-0000783B0000}"/>
    <cellStyle name="20% - Accent6 2 6 3 3 2" xfId="15326" xr:uid="{00000000-0005-0000-0000-0000793B0000}"/>
    <cellStyle name="20% - Accent6 2 6 3 3 2 2" xfId="15327" xr:uid="{00000000-0005-0000-0000-00007A3B0000}"/>
    <cellStyle name="20% - Accent6 2 6 3 3 2 2 2" xfId="15328" xr:uid="{00000000-0005-0000-0000-00007B3B0000}"/>
    <cellStyle name="20% - Accent6 2 6 3 3 2 3" xfId="15329" xr:uid="{00000000-0005-0000-0000-00007C3B0000}"/>
    <cellStyle name="20% - Accent6 2 6 3 3 3" xfId="15330" xr:uid="{00000000-0005-0000-0000-00007D3B0000}"/>
    <cellStyle name="20% - Accent6 2 6 3 3 3 2" xfId="15331" xr:uid="{00000000-0005-0000-0000-00007E3B0000}"/>
    <cellStyle name="20% - Accent6 2 6 3 3 4" xfId="15332" xr:uid="{00000000-0005-0000-0000-00007F3B0000}"/>
    <cellStyle name="20% - Accent6 2 6 3 4" xfId="15333" xr:uid="{00000000-0005-0000-0000-0000803B0000}"/>
    <cellStyle name="20% - Accent6 2 6 3 4 2" xfId="15334" xr:uid="{00000000-0005-0000-0000-0000813B0000}"/>
    <cellStyle name="20% - Accent6 2 6 3 4 2 2" xfId="15335" xr:uid="{00000000-0005-0000-0000-0000823B0000}"/>
    <cellStyle name="20% - Accent6 2 6 3 4 3" xfId="15336" xr:uid="{00000000-0005-0000-0000-0000833B0000}"/>
    <cellStyle name="20% - Accent6 2 6 3 5" xfId="15337" xr:uid="{00000000-0005-0000-0000-0000843B0000}"/>
    <cellStyle name="20% - Accent6 2 6 3 5 2" xfId="15338" xr:uid="{00000000-0005-0000-0000-0000853B0000}"/>
    <cellStyle name="20% - Accent6 2 6 3 6" xfId="15339" xr:uid="{00000000-0005-0000-0000-0000863B0000}"/>
    <cellStyle name="20% - Accent6 2 6 3 7" xfId="15340" xr:uid="{00000000-0005-0000-0000-0000873B0000}"/>
    <cellStyle name="20% - Accent6 2 6 4" xfId="15341" xr:uid="{00000000-0005-0000-0000-0000883B0000}"/>
    <cellStyle name="20% - Accent6 2 6 4 2" xfId="15342" xr:uid="{00000000-0005-0000-0000-0000893B0000}"/>
    <cellStyle name="20% - Accent6 2 6 4 2 2" xfId="15343" xr:uid="{00000000-0005-0000-0000-00008A3B0000}"/>
    <cellStyle name="20% - Accent6 2 6 4 2 2 2" xfId="15344" xr:uid="{00000000-0005-0000-0000-00008B3B0000}"/>
    <cellStyle name="20% - Accent6 2 6 4 2 2 2 2" xfId="15345" xr:uid="{00000000-0005-0000-0000-00008C3B0000}"/>
    <cellStyle name="20% - Accent6 2 6 4 2 2 3" xfId="15346" xr:uid="{00000000-0005-0000-0000-00008D3B0000}"/>
    <cellStyle name="20% - Accent6 2 6 4 2 3" xfId="15347" xr:uid="{00000000-0005-0000-0000-00008E3B0000}"/>
    <cellStyle name="20% - Accent6 2 6 4 2 3 2" xfId="15348" xr:uid="{00000000-0005-0000-0000-00008F3B0000}"/>
    <cellStyle name="20% - Accent6 2 6 4 2 4" xfId="15349" xr:uid="{00000000-0005-0000-0000-0000903B0000}"/>
    <cellStyle name="20% - Accent6 2 6 4 3" xfId="15350" xr:uid="{00000000-0005-0000-0000-0000913B0000}"/>
    <cellStyle name="20% - Accent6 2 6 4 3 2" xfId="15351" xr:uid="{00000000-0005-0000-0000-0000923B0000}"/>
    <cellStyle name="20% - Accent6 2 6 4 3 2 2" xfId="15352" xr:uid="{00000000-0005-0000-0000-0000933B0000}"/>
    <cellStyle name="20% - Accent6 2 6 4 3 3" xfId="15353" xr:uid="{00000000-0005-0000-0000-0000943B0000}"/>
    <cellStyle name="20% - Accent6 2 6 4 4" xfId="15354" xr:uid="{00000000-0005-0000-0000-0000953B0000}"/>
    <cellStyle name="20% - Accent6 2 6 4 4 2" xfId="15355" xr:uid="{00000000-0005-0000-0000-0000963B0000}"/>
    <cellStyle name="20% - Accent6 2 6 4 5" xfId="15356" xr:uid="{00000000-0005-0000-0000-0000973B0000}"/>
    <cellStyle name="20% - Accent6 2 6 5" xfId="15357" xr:uid="{00000000-0005-0000-0000-0000983B0000}"/>
    <cellStyle name="20% - Accent6 2 6 5 2" xfId="15358" xr:uid="{00000000-0005-0000-0000-0000993B0000}"/>
    <cellStyle name="20% - Accent6 2 6 5 2 2" xfId="15359" xr:uid="{00000000-0005-0000-0000-00009A3B0000}"/>
    <cellStyle name="20% - Accent6 2 6 5 2 2 2" xfId="15360" xr:uid="{00000000-0005-0000-0000-00009B3B0000}"/>
    <cellStyle name="20% - Accent6 2 6 5 2 3" xfId="15361" xr:uid="{00000000-0005-0000-0000-00009C3B0000}"/>
    <cellStyle name="20% - Accent6 2 6 5 3" xfId="15362" xr:uid="{00000000-0005-0000-0000-00009D3B0000}"/>
    <cellStyle name="20% - Accent6 2 6 5 3 2" xfId="15363" xr:uid="{00000000-0005-0000-0000-00009E3B0000}"/>
    <cellStyle name="20% - Accent6 2 6 5 4" xfId="15364" xr:uid="{00000000-0005-0000-0000-00009F3B0000}"/>
    <cellStyle name="20% - Accent6 2 6 6" xfId="15365" xr:uid="{00000000-0005-0000-0000-0000A03B0000}"/>
    <cellStyle name="20% - Accent6 2 6 6 2" xfId="15366" xr:uid="{00000000-0005-0000-0000-0000A13B0000}"/>
    <cellStyle name="20% - Accent6 2 6 6 2 2" xfId="15367" xr:uid="{00000000-0005-0000-0000-0000A23B0000}"/>
    <cellStyle name="20% - Accent6 2 6 6 3" xfId="15368" xr:uid="{00000000-0005-0000-0000-0000A33B0000}"/>
    <cellStyle name="20% - Accent6 2 6 7" xfId="15369" xr:uid="{00000000-0005-0000-0000-0000A43B0000}"/>
    <cellStyle name="20% - Accent6 2 6 7 2" xfId="15370" xr:uid="{00000000-0005-0000-0000-0000A53B0000}"/>
    <cellStyle name="20% - Accent6 2 6 8" xfId="15371" xr:uid="{00000000-0005-0000-0000-0000A63B0000}"/>
    <cellStyle name="20% - Accent6 2 6 9" xfId="15372" xr:uid="{00000000-0005-0000-0000-0000A73B0000}"/>
    <cellStyle name="20% - Accent6 2 7" xfId="15373" xr:uid="{00000000-0005-0000-0000-0000A83B0000}"/>
    <cellStyle name="20% - Accent6 2 7 2" xfId="15374" xr:uid="{00000000-0005-0000-0000-0000A93B0000}"/>
    <cellStyle name="20% - Accent6 2 7 2 2" xfId="15375" xr:uid="{00000000-0005-0000-0000-0000AA3B0000}"/>
    <cellStyle name="20% - Accent6 2 7 2 2 2" xfId="15376" xr:uid="{00000000-0005-0000-0000-0000AB3B0000}"/>
    <cellStyle name="20% - Accent6 2 7 2 2 2 2" xfId="15377" xr:uid="{00000000-0005-0000-0000-0000AC3B0000}"/>
    <cellStyle name="20% - Accent6 2 7 2 2 2 2 2" xfId="15378" xr:uid="{00000000-0005-0000-0000-0000AD3B0000}"/>
    <cellStyle name="20% - Accent6 2 7 2 2 2 3" xfId="15379" xr:uid="{00000000-0005-0000-0000-0000AE3B0000}"/>
    <cellStyle name="20% - Accent6 2 7 2 2 3" xfId="15380" xr:uid="{00000000-0005-0000-0000-0000AF3B0000}"/>
    <cellStyle name="20% - Accent6 2 7 2 2 3 2" xfId="15381" xr:uid="{00000000-0005-0000-0000-0000B03B0000}"/>
    <cellStyle name="20% - Accent6 2 7 2 2 4" xfId="15382" xr:uid="{00000000-0005-0000-0000-0000B13B0000}"/>
    <cellStyle name="20% - Accent6 2 7 2 2 5" xfId="15383" xr:uid="{00000000-0005-0000-0000-0000B23B0000}"/>
    <cellStyle name="20% - Accent6 2 7 2 3" xfId="15384" xr:uid="{00000000-0005-0000-0000-0000B33B0000}"/>
    <cellStyle name="20% - Accent6 2 7 2 3 2" xfId="15385" xr:uid="{00000000-0005-0000-0000-0000B43B0000}"/>
    <cellStyle name="20% - Accent6 2 7 2 3 2 2" xfId="15386" xr:uid="{00000000-0005-0000-0000-0000B53B0000}"/>
    <cellStyle name="20% - Accent6 2 7 2 3 3" xfId="15387" xr:uid="{00000000-0005-0000-0000-0000B63B0000}"/>
    <cellStyle name="20% - Accent6 2 7 2 4" xfId="15388" xr:uid="{00000000-0005-0000-0000-0000B73B0000}"/>
    <cellStyle name="20% - Accent6 2 7 2 4 2" xfId="15389" xr:uid="{00000000-0005-0000-0000-0000B83B0000}"/>
    <cellStyle name="20% - Accent6 2 7 2 5" xfId="15390" xr:uid="{00000000-0005-0000-0000-0000B93B0000}"/>
    <cellStyle name="20% - Accent6 2 7 2 6" xfId="15391" xr:uid="{00000000-0005-0000-0000-0000BA3B0000}"/>
    <cellStyle name="20% - Accent6 2 7 3" xfId="15392" xr:uid="{00000000-0005-0000-0000-0000BB3B0000}"/>
    <cellStyle name="20% - Accent6 2 7 3 2" xfId="15393" xr:uid="{00000000-0005-0000-0000-0000BC3B0000}"/>
    <cellStyle name="20% - Accent6 2 7 3 2 2" xfId="15394" xr:uid="{00000000-0005-0000-0000-0000BD3B0000}"/>
    <cellStyle name="20% - Accent6 2 7 3 2 2 2" xfId="15395" xr:uid="{00000000-0005-0000-0000-0000BE3B0000}"/>
    <cellStyle name="20% - Accent6 2 7 3 2 3" xfId="15396" xr:uid="{00000000-0005-0000-0000-0000BF3B0000}"/>
    <cellStyle name="20% - Accent6 2 7 3 3" xfId="15397" xr:uid="{00000000-0005-0000-0000-0000C03B0000}"/>
    <cellStyle name="20% - Accent6 2 7 3 3 2" xfId="15398" xr:uid="{00000000-0005-0000-0000-0000C13B0000}"/>
    <cellStyle name="20% - Accent6 2 7 3 4" xfId="15399" xr:uid="{00000000-0005-0000-0000-0000C23B0000}"/>
    <cellStyle name="20% - Accent6 2 7 3 5" xfId="15400" xr:uid="{00000000-0005-0000-0000-0000C33B0000}"/>
    <cellStyle name="20% - Accent6 2 7 4" xfId="15401" xr:uid="{00000000-0005-0000-0000-0000C43B0000}"/>
    <cellStyle name="20% - Accent6 2 7 4 2" xfId="15402" xr:uid="{00000000-0005-0000-0000-0000C53B0000}"/>
    <cellStyle name="20% - Accent6 2 7 4 2 2" xfId="15403" xr:uid="{00000000-0005-0000-0000-0000C63B0000}"/>
    <cellStyle name="20% - Accent6 2 7 4 3" xfId="15404" xr:uid="{00000000-0005-0000-0000-0000C73B0000}"/>
    <cellStyle name="20% - Accent6 2 7 5" xfId="15405" xr:uid="{00000000-0005-0000-0000-0000C83B0000}"/>
    <cellStyle name="20% - Accent6 2 7 5 2" xfId="15406" xr:uid="{00000000-0005-0000-0000-0000C93B0000}"/>
    <cellStyle name="20% - Accent6 2 7 6" xfId="15407" xr:uid="{00000000-0005-0000-0000-0000CA3B0000}"/>
    <cellStyle name="20% - Accent6 2 7 7" xfId="15408" xr:uid="{00000000-0005-0000-0000-0000CB3B0000}"/>
    <cellStyle name="20% - Accent6 2 8" xfId="15409" xr:uid="{00000000-0005-0000-0000-0000CC3B0000}"/>
    <cellStyle name="20% - Accent6 2 8 2" xfId="15410" xr:uid="{00000000-0005-0000-0000-0000CD3B0000}"/>
    <cellStyle name="20% - Accent6 2 8 2 2" xfId="15411" xr:uid="{00000000-0005-0000-0000-0000CE3B0000}"/>
    <cellStyle name="20% - Accent6 2 8 2 2 2" xfId="15412" xr:uid="{00000000-0005-0000-0000-0000CF3B0000}"/>
    <cellStyle name="20% - Accent6 2 8 2 2 2 2" xfId="15413" xr:uid="{00000000-0005-0000-0000-0000D03B0000}"/>
    <cellStyle name="20% - Accent6 2 8 2 2 2 2 2" xfId="15414" xr:uid="{00000000-0005-0000-0000-0000D13B0000}"/>
    <cellStyle name="20% - Accent6 2 8 2 2 2 3" xfId="15415" xr:uid="{00000000-0005-0000-0000-0000D23B0000}"/>
    <cellStyle name="20% - Accent6 2 8 2 2 3" xfId="15416" xr:uid="{00000000-0005-0000-0000-0000D33B0000}"/>
    <cellStyle name="20% - Accent6 2 8 2 2 3 2" xfId="15417" xr:uid="{00000000-0005-0000-0000-0000D43B0000}"/>
    <cellStyle name="20% - Accent6 2 8 2 2 4" xfId="15418" xr:uid="{00000000-0005-0000-0000-0000D53B0000}"/>
    <cellStyle name="20% - Accent6 2 8 2 3" xfId="15419" xr:uid="{00000000-0005-0000-0000-0000D63B0000}"/>
    <cellStyle name="20% - Accent6 2 8 2 3 2" xfId="15420" xr:uid="{00000000-0005-0000-0000-0000D73B0000}"/>
    <cellStyle name="20% - Accent6 2 8 2 3 2 2" xfId="15421" xr:uid="{00000000-0005-0000-0000-0000D83B0000}"/>
    <cellStyle name="20% - Accent6 2 8 2 3 3" xfId="15422" xr:uid="{00000000-0005-0000-0000-0000D93B0000}"/>
    <cellStyle name="20% - Accent6 2 8 2 4" xfId="15423" xr:uid="{00000000-0005-0000-0000-0000DA3B0000}"/>
    <cellStyle name="20% - Accent6 2 8 2 4 2" xfId="15424" xr:uid="{00000000-0005-0000-0000-0000DB3B0000}"/>
    <cellStyle name="20% - Accent6 2 8 2 5" xfId="15425" xr:uid="{00000000-0005-0000-0000-0000DC3B0000}"/>
    <cellStyle name="20% - Accent6 2 8 2 6" xfId="15426" xr:uid="{00000000-0005-0000-0000-0000DD3B0000}"/>
    <cellStyle name="20% - Accent6 2 8 3" xfId="15427" xr:uid="{00000000-0005-0000-0000-0000DE3B0000}"/>
    <cellStyle name="20% - Accent6 2 8 3 2" xfId="15428" xr:uid="{00000000-0005-0000-0000-0000DF3B0000}"/>
    <cellStyle name="20% - Accent6 2 8 3 2 2" xfId="15429" xr:uid="{00000000-0005-0000-0000-0000E03B0000}"/>
    <cellStyle name="20% - Accent6 2 8 3 2 2 2" xfId="15430" xr:uid="{00000000-0005-0000-0000-0000E13B0000}"/>
    <cellStyle name="20% - Accent6 2 8 3 2 3" xfId="15431" xr:uid="{00000000-0005-0000-0000-0000E23B0000}"/>
    <cellStyle name="20% - Accent6 2 8 3 3" xfId="15432" xr:uid="{00000000-0005-0000-0000-0000E33B0000}"/>
    <cellStyle name="20% - Accent6 2 8 3 3 2" xfId="15433" xr:uid="{00000000-0005-0000-0000-0000E43B0000}"/>
    <cellStyle name="20% - Accent6 2 8 3 4" xfId="15434" xr:uid="{00000000-0005-0000-0000-0000E53B0000}"/>
    <cellStyle name="20% - Accent6 2 8 4" xfId="15435" xr:uid="{00000000-0005-0000-0000-0000E63B0000}"/>
    <cellStyle name="20% - Accent6 2 8 4 2" xfId="15436" xr:uid="{00000000-0005-0000-0000-0000E73B0000}"/>
    <cellStyle name="20% - Accent6 2 8 4 2 2" xfId="15437" xr:uid="{00000000-0005-0000-0000-0000E83B0000}"/>
    <cellStyle name="20% - Accent6 2 8 4 3" xfId="15438" xr:uid="{00000000-0005-0000-0000-0000E93B0000}"/>
    <cellStyle name="20% - Accent6 2 8 5" xfId="15439" xr:uid="{00000000-0005-0000-0000-0000EA3B0000}"/>
    <cellStyle name="20% - Accent6 2 8 5 2" xfId="15440" xr:uid="{00000000-0005-0000-0000-0000EB3B0000}"/>
    <cellStyle name="20% - Accent6 2 8 6" xfId="15441" xr:uid="{00000000-0005-0000-0000-0000EC3B0000}"/>
    <cellStyle name="20% - Accent6 2 8 7" xfId="15442" xr:uid="{00000000-0005-0000-0000-0000ED3B0000}"/>
    <cellStyle name="20% - Accent6 2 9" xfId="15443" xr:uid="{00000000-0005-0000-0000-0000EE3B0000}"/>
    <cellStyle name="20% - Accent6 2 9 2" xfId="15444" xr:uid="{00000000-0005-0000-0000-0000EF3B0000}"/>
    <cellStyle name="20% - Accent6 2 9 2 2" xfId="15445" xr:uid="{00000000-0005-0000-0000-0000F03B0000}"/>
    <cellStyle name="20% - Accent6 2 9 2 2 2" xfId="15446" xr:uid="{00000000-0005-0000-0000-0000F13B0000}"/>
    <cellStyle name="20% - Accent6 2 9 2 2 2 2" xfId="15447" xr:uid="{00000000-0005-0000-0000-0000F23B0000}"/>
    <cellStyle name="20% - Accent6 2 9 2 2 3" xfId="15448" xr:uid="{00000000-0005-0000-0000-0000F33B0000}"/>
    <cellStyle name="20% - Accent6 2 9 2 3" xfId="15449" xr:uid="{00000000-0005-0000-0000-0000F43B0000}"/>
    <cellStyle name="20% - Accent6 2 9 2 3 2" xfId="15450" xr:uid="{00000000-0005-0000-0000-0000F53B0000}"/>
    <cellStyle name="20% - Accent6 2 9 2 4" xfId="15451" xr:uid="{00000000-0005-0000-0000-0000F63B0000}"/>
    <cellStyle name="20% - Accent6 2 9 3" xfId="15452" xr:uid="{00000000-0005-0000-0000-0000F73B0000}"/>
    <cellStyle name="20% - Accent6 2 9 3 2" xfId="15453" xr:uid="{00000000-0005-0000-0000-0000F83B0000}"/>
    <cellStyle name="20% - Accent6 2 9 3 2 2" xfId="15454" xr:uid="{00000000-0005-0000-0000-0000F93B0000}"/>
    <cellStyle name="20% - Accent6 2 9 3 3" xfId="15455" xr:uid="{00000000-0005-0000-0000-0000FA3B0000}"/>
    <cellStyle name="20% - Accent6 2 9 4" xfId="15456" xr:uid="{00000000-0005-0000-0000-0000FB3B0000}"/>
    <cellStyle name="20% - Accent6 2 9 4 2" xfId="15457" xr:uid="{00000000-0005-0000-0000-0000FC3B0000}"/>
    <cellStyle name="20% - Accent6 2 9 5" xfId="15458" xr:uid="{00000000-0005-0000-0000-0000FD3B0000}"/>
    <cellStyle name="20% - Accent6 2 9 6" xfId="15459" xr:uid="{00000000-0005-0000-0000-0000FE3B0000}"/>
    <cellStyle name="20% - Accent6 3" xfId="15460" xr:uid="{00000000-0005-0000-0000-0000FF3B0000}"/>
    <cellStyle name="20% - Accent6 3 10" xfId="15461" xr:uid="{00000000-0005-0000-0000-0000003C0000}"/>
    <cellStyle name="20% - Accent6 3 10 2" xfId="15462" xr:uid="{00000000-0005-0000-0000-0000013C0000}"/>
    <cellStyle name="20% - Accent6 3 11" xfId="15463" xr:uid="{00000000-0005-0000-0000-0000023C0000}"/>
    <cellStyle name="20% - Accent6 3 12" xfId="15464" xr:uid="{00000000-0005-0000-0000-0000033C0000}"/>
    <cellStyle name="20% - Accent6 3 2" xfId="15465" xr:uid="{00000000-0005-0000-0000-0000043C0000}"/>
    <cellStyle name="20% - Accent6 3 2 10" xfId="15466" xr:uid="{00000000-0005-0000-0000-0000053C0000}"/>
    <cellStyle name="20% - Accent6 3 2 11" xfId="15467" xr:uid="{00000000-0005-0000-0000-0000063C0000}"/>
    <cellStyle name="20% - Accent6 3 2 2" xfId="15468" xr:uid="{00000000-0005-0000-0000-0000073C0000}"/>
    <cellStyle name="20% - Accent6 3 2 2 2" xfId="15469" xr:uid="{00000000-0005-0000-0000-0000083C0000}"/>
    <cellStyle name="20% - Accent6 3 2 2 2 2" xfId="15470" xr:uid="{00000000-0005-0000-0000-0000093C0000}"/>
    <cellStyle name="20% - Accent6 3 2 2 2 2 2" xfId="15471" xr:uid="{00000000-0005-0000-0000-00000A3C0000}"/>
    <cellStyle name="20% - Accent6 3 2 2 2 2 2 2" xfId="15472" xr:uid="{00000000-0005-0000-0000-00000B3C0000}"/>
    <cellStyle name="20% - Accent6 3 2 2 2 2 2 2 2" xfId="15473" xr:uid="{00000000-0005-0000-0000-00000C3C0000}"/>
    <cellStyle name="20% - Accent6 3 2 2 2 2 2 2 2 2" xfId="15474" xr:uid="{00000000-0005-0000-0000-00000D3C0000}"/>
    <cellStyle name="20% - Accent6 3 2 2 2 2 2 2 3" xfId="15475" xr:uid="{00000000-0005-0000-0000-00000E3C0000}"/>
    <cellStyle name="20% - Accent6 3 2 2 2 2 2 3" xfId="15476" xr:uid="{00000000-0005-0000-0000-00000F3C0000}"/>
    <cellStyle name="20% - Accent6 3 2 2 2 2 2 3 2" xfId="15477" xr:uid="{00000000-0005-0000-0000-0000103C0000}"/>
    <cellStyle name="20% - Accent6 3 2 2 2 2 2 4" xfId="15478" xr:uid="{00000000-0005-0000-0000-0000113C0000}"/>
    <cellStyle name="20% - Accent6 3 2 2 2 2 3" xfId="15479" xr:uid="{00000000-0005-0000-0000-0000123C0000}"/>
    <cellStyle name="20% - Accent6 3 2 2 2 2 3 2" xfId="15480" xr:uid="{00000000-0005-0000-0000-0000133C0000}"/>
    <cellStyle name="20% - Accent6 3 2 2 2 2 3 2 2" xfId="15481" xr:uid="{00000000-0005-0000-0000-0000143C0000}"/>
    <cellStyle name="20% - Accent6 3 2 2 2 2 3 3" xfId="15482" xr:uid="{00000000-0005-0000-0000-0000153C0000}"/>
    <cellStyle name="20% - Accent6 3 2 2 2 2 4" xfId="15483" xr:uid="{00000000-0005-0000-0000-0000163C0000}"/>
    <cellStyle name="20% - Accent6 3 2 2 2 2 4 2" xfId="15484" xr:uid="{00000000-0005-0000-0000-0000173C0000}"/>
    <cellStyle name="20% - Accent6 3 2 2 2 2 5" xfId="15485" xr:uid="{00000000-0005-0000-0000-0000183C0000}"/>
    <cellStyle name="20% - Accent6 3 2 2 2 3" xfId="15486" xr:uid="{00000000-0005-0000-0000-0000193C0000}"/>
    <cellStyle name="20% - Accent6 3 2 2 2 3 2" xfId="15487" xr:uid="{00000000-0005-0000-0000-00001A3C0000}"/>
    <cellStyle name="20% - Accent6 3 2 2 2 3 2 2" xfId="15488" xr:uid="{00000000-0005-0000-0000-00001B3C0000}"/>
    <cellStyle name="20% - Accent6 3 2 2 2 3 2 2 2" xfId="15489" xr:uid="{00000000-0005-0000-0000-00001C3C0000}"/>
    <cellStyle name="20% - Accent6 3 2 2 2 3 2 3" xfId="15490" xr:uid="{00000000-0005-0000-0000-00001D3C0000}"/>
    <cellStyle name="20% - Accent6 3 2 2 2 3 3" xfId="15491" xr:uid="{00000000-0005-0000-0000-00001E3C0000}"/>
    <cellStyle name="20% - Accent6 3 2 2 2 3 3 2" xfId="15492" xr:uid="{00000000-0005-0000-0000-00001F3C0000}"/>
    <cellStyle name="20% - Accent6 3 2 2 2 3 4" xfId="15493" xr:uid="{00000000-0005-0000-0000-0000203C0000}"/>
    <cellStyle name="20% - Accent6 3 2 2 2 4" xfId="15494" xr:uid="{00000000-0005-0000-0000-0000213C0000}"/>
    <cellStyle name="20% - Accent6 3 2 2 2 4 2" xfId="15495" xr:uid="{00000000-0005-0000-0000-0000223C0000}"/>
    <cellStyle name="20% - Accent6 3 2 2 2 4 2 2" xfId="15496" xr:uid="{00000000-0005-0000-0000-0000233C0000}"/>
    <cellStyle name="20% - Accent6 3 2 2 2 4 3" xfId="15497" xr:uid="{00000000-0005-0000-0000-0000243C0000}"/>
    <cellStyle name="20% - Accent6 3 2 2 2 5" xfId="15498" xr:uid="{00000000-0005-0000-0000-0000253C0000}"/>
    <cellStyle name="20% - Accent6 3 2 2 2 5 2" xfId="15499" xr:uid="{00000000-0005-0000-0000-0000263C0000}"/>
    <cellStyle name="20% - Accent6 3 2 2 2 6" xfId="15500" xr:uid="{00000000-0005-0000-0000-0000273C0000}"/>
    <cellStyle name="20% - Accent6 3 2 2 3" xfId="15501" xr:uid="{00000000-0005-0000-0000-0000283C0000}"/>
    <cellStyle name="20% - Accent6 3 2 2 3 2" xfId="15502" xr:uid="{00000000-0005-0000-0000-0000293C0000}"/>
    <cellStyle name="20% - Accent6 3 2 2 3 2 2" xfId="15503" xr:uid="{00000000-0005-0000-0000-00002A3C0000}"/>
    <cellStyle name="20% - Accent6 3 2 2 3 2 2 2" xfId="15504" xr:uid="{00000000-0005-0000-0000-00002B3C0000}"/>
    <cellStyle name="20% - Accent6 3 2 2 3 2 2 2 2" xfId="15505" xr:uid="{00000000-0005-0000-0000-00002C3C0000}"/>
    <cellStyle name="20% - Accent6 3 2 2 3 2 2 2 2 2" xfId="15506" xr:uid="{00000000-0005-0000-0000-00002D3C0000}"/>
    <cellStyle name="20% - Accent6 3 2 2 3 2 2 2 3" xfId="15507" xr:uid="{00000000-0005-0000-0000-00002E3C0000}"/>
    <cellStyle name="20% - Accent6 3 2 2 3 2 2 3" xfId="15508" xr:uid="{00000000-0005-0000-0000-00002F3C0000}"/>
    <cellStyle name="20% - Accent6 3 2 2 3 2 2 3 2" xfId="15509" xr:uid="{00000000-0005-0000-0000-0000303C0000}"/>
    <cellStyle name="20% - Accent6 3 2 2 3 2 2 4" xfId="15510" xr:uid="{00000000-0005-0000-0000-0000313C0000}"/>
    <cellStyle name="20% - Accent6 3 2 2 3 2 3" xfId="15511" xr:uid="{00000000-0005-0000-0000-0000323C0000}"/>
    <cellStyle name="20% - Accent6 3 2 2 3 2 3 2" xfId="15512" xr:uid="{00000000-0005-0000-0000-0000333C0000}"/>
    <cellStyle name="20% - Accent6 3 2 2 3 2 3 2 2" xfId="15513" xr:uid="{00000000-0005-0000-0000-0000343C0000}"/>
    <cellStyle name="20% - Accent6 3 2 2 3 2 3 3" xfId="15514" xr:uid="{00000000-0005-0000-0000-0000353C0000}"/>
    <cellStyle name="20% - Accent6 3 2 2 3 2 4" xfId="15515" xr:uid="{00000000-0005-0000-0000-0000363C0000}"/>
    <cellStyle name="20% - Accent6 3 2 2 3 2 4 2" xfId="15516" xr:uid="{00000000-0005-0000-0000-0000373C0000}"/>
    <cellStyle name="20% - Accent6 3 2 2 3 2 5" xfId="15517" xr:uid="{00000000-0005-0000-0000-0000383C0000}"/>
    <cellStyle name="20% - Accent6 3 2 2 3 3" xfId="15518" xr:uid="{00000000-0005-0000-0000-0000393C0000}"/>
    <cellStyle name="20% - Accent6 3 2 2 3 3 2" xfId="15519" xr:uid="{00000000-0005-0000-0000-00003A3C0000}"/>
    <cellStyle name="20% - Accent6 3 2 2 3 3 2 2" xfId="15520" xr:uid="{00000000-0005-0000-0000-00003B3C0000}"/>
    <cellStyle name="20% - Accent6 3 2 2 3 3 2 2 2" xfId="15521" xr:uid="{00000000-0005-0000-0000-00003C3C0000}"/>
    <cellStyle name="20% - Accent6 3 2 2 3 3 2 3" xfId="15522" xr:uid="{00000000-0005-0000-0000-00003D3C0000}"/>
    <cellStyle name="20% - Accent6 3 2 2 3 3 3" xfId="15523" xr:uid="{00000000-0005-0000-0000-00003E3C0000}"/>
    <cellStyle name="20% - Accent6 3 2 2 3 3 3 2" xfId="15524" xr:uid="{00000000-0005-0000-0000-00003F3C0000}"/>
    <cellStyle name="20% - Accent6 3 2 2 3 3 4" xfId="15525" xr:uid="{00000000-0005-0000-0000-0000403C0000}"/>
    <cellStyle name="20% - Accent6 3 2 2 3 4" xfId="15526" xr:uid="{00000000-0005-0000-0000-0000413C0000}"/>
    <cellStyle name="20% - Accent6 3 2 2 3 4 2" xfId="15527" xr:uid="{00000000-0005-0000-0000-0000423C0000}"/>
    <cellStyle name="20% - Accent6 3 2 2 3 4 2 2" xfId="15528" xr:uid="{00000000-0005-0000-0000-0000433C0000}"/>
    <cellStyle name="20% - Accent6 3 2 2 3 4 3" xfId="15529" xr:uid="{00000000-0005-0000-0000-0000443C0000}"/>
    <cellStyle name="20% - Accent6 3 2 2 3 5" xfId="15530" xr:uid="{00000000-0005-0000-0000-0000453C0000}"/>
    <cellStyle name="20% - Accent6 3 2 2 3 5 2" xfId="15531" xr:uid="{00000000-0005-0000-0000-0000463C0000}"/>
    <cellStyle name="20% - Accent6 3 2 2 3 6" xfId="15532" xr:uid="{00000000-0005-0000-0000-0000473C0000}"/>
    <cellStyle name="20% - Accent6 3 2 2 4" xfId="15533" xr:uid="{00000000-0005-0000-0000-0000483C0000}"/>
    <cellStyle name="20% - Accent6 3 2 2 4 2" xfId="15534" xr:uid="{00000000-0005-0000-0000-0000493C0000}"/>
    <cellStyle name="20% - Accent6 3 2 2 4 2 2" xfId="15535" xr:uid="{00000000-0005-0000-0000-00004A3C0000}"/>
    <cellStyle name="20% - Accent6 3 2 2 4 2 2 2" xfId="15536" xr:uid="{00000000-0005-0000-0000-00004B3C0000}"/>
    <cellStyle name="20% - Accent6 3 2 2 4 2 2 2 2" xfId="15537" xr:uid="{00000000-0005-0000-0000-00004C3C0000}"/>
    <cellStyle name="20% - Accent6 3 2 2 4 2 2 3" xfId="15538" xr:uid="{00000000-0005-0000-0000-00004D3C0000}"/>
    <cellStyle name="20% - Accent6 3 2 2 4 2 3" xfId="15539" xr:uid="{00000000-0005-0000-0000-00004E3C0000}"/>
    <cellStyle name="20% - Accent6 3 2 2 4 2 3 2" xfId="15540" xr:uid="{00000000-0005-0000-0000-00004F3C0000}"/>
    <cellStyle name="20% - Accent6 3 2 2 4 2 4" xfId="15541" xr:uid="{00000000-0005-0000-0000-0000503C0000}"/>
    <cellStyle name="20% - Accent6 3 2 2 4 3" xfId="15542" xr:uid="{00000000-0005-0000-0000-0000513C0000}"/>
    <cellStyle name="20% - Accent6 3 2 2 4 3 2" xfId="15543" xr:uid="{00000000-0005-0000-0000-0000523C0000}"/>
    <cellStyle name="20% - Accent6 3 2 2 4 3 2 2" xfId="15544" xr:uid="{00000000-0005-0000-0000-0000533C0000}"/>
    <cellStyle name="20% - Accent6 3 2 2 4 3 3" xfId="15545" xr:uid="{00000000-0005-0000-0000-0000543C0000}"/>
    <cellStyle name="20% - Accent6 3 2 2 4 4" xfId="15546" xr:uid="{00000000-0005-0000-0000-0000553C0000}"/>
    <cellStyle name="20% - Accent6 3 2 2 4 4 2" xfId="15547" xr:uid="{00000000-0005-0000-0000-0000563C0000}"/>
    <cellStyle name="20% - Accent6 3 2 2 4 5" xfId="15548" xr:uid="{00000000-0005-0000-0000-0000573C0000}"/>
    <cellStyle name="20% - Accent6 3 2 2 5" xfId="15549" xr:uid="{00000000-0005-0000-0000-0000583C0000}"/>
    <cellStyle name="20% - Accent6 3 2 2 5 2" xfId="15550" xr:uid="{00000000-0005-0000-0000-0000593C0000}"/>
    <cellStyle name="20% - Accent6 3 2 2 5 2 2" xfId="15551" xr:uid="{00000000-0005-0000-0000-00005A3C0000}"/>
    <cellStyle name="20% - Accent6 3 2 2 5 2 2 2" xfId="15552" xr:uid="{00000000-0005-0000-0000-00005B3C0000}"/>
    <cellStyle name="20% - Accent6 3 2 2 5 2 3" xfId="15553" xr:uid="{00000000-0005-0000-0000-00005C3C0000}"/>
    <cellStyle name="20% - Accent6 3 2 2 5 3" xfId="15554" xr:uid="{00000000-0005-0000-0000-00005D3C0000}"/>
    <cellStyle name="20% - Accent6 3 2 2 5 3 2" xfId="15555" xr:uid="{00000000-0005-0000-0000-00005E3C0000}"/>
    <cellStyle name="20% - Accent6 3 2 2 5 4" xfId="15556" xr:uid="{00000000-0005-0000-0000-00005F3C0000}"/>
    <cellStyle name="20% - Accent6 3 2 2 6" xfId="15557" xr:uid="{00000000-0005-0000-0000-0000603C0000}"/>
    <cellStyle name="20% - Accent6 3 2 2 6 2" xfId="15558" xr:uid="{00000000-0005-0000-0000-0000613C0000}"/>
    <cellStyle name="20% - Accent6 3 2 2 6 2 2" xfId="15559" xr:uid="{00000000-0005-0000-0000-0000623C0000}"/>
    <cellStyle name="20% - Accent6 3 2 2 6 3" xfId="15560" xr:uid="{00000000-0005-0000-0000-0000633C0000}"/>
    <cellStyle name="20% - Accent6 3 2 2 7" xfId="15561" xr:uid="{00000000-0005-0000-0000-0000643C0000}"/>
    <cellStyle name="20% - Accent6 3 2 2 7 2" xfId="15562" xr:uid="{00000000-0005-0000-0000-0000653C0000}"/>
    <cellStyle name="20% - Accent6 3 2 2 8" xfId="15563" xr:uid="{00000000-0005-0000-0000-0000663C0000}"/>
    <cellStyle name="20% - Accent6 3 2 2 9" xfId="15564" xr:uid="{00000000-0005-0000-0000-0000673C0000}"/>
    <cellStyle name="20% - Accent6 3 2 3" xfId="15565" xr:uid="{00000000-0005-0000-0000-0000683C0000}"/>
    <cellStyle name="20% - Accent6 3 2 3 2" xfId="15566" xr:uid="{00000000-0005-0000-0000-0000693C0000}"/>
    <cellStyle name="20% - Accent6 3 2 3 2 2" xfId="15567" xr:uid="{00000000-0005-0000-0000-00006A3C0000}"/>
    <cellStyle name="20% - Accent6 3 2 3 2 2 2" xfId="15568" xr:uid="{00000000-0005-0000-0000-00006B3C0000}"/>
    <cellStyle name="20% - Accent6 3 2 3 2 2 2 2" xfId="15569" xr:uid="{00000000-0005-0000-0000-00006C3C0000}"/>
    <cellStyle name="20% - Accent6 3 2 3 2 2 2 2 2" xfId="15570" xr:uid="{00000000-0005-0000-0000-00006D3C0000}"/>
    <cellStyle name="20% - Accent6 3 2 3 2 2 2 2 2 2" xfId="15571" xr:uid="{00000000-0005-0000-0000-00006E3C0000}"/>
    <cellStyle name="20% - Accent6 3 2 3 2 2 2 2 3" xfId="15572" xr:uid="{00000000-0005-0000-0000-00006F3C0000}"/>
    <cellStyle name="20% - Accent6 3 2 3 2 2 2 3" xfId="15573" xr:uid="{00000000-0005-0000-0000-0000703C0000}"/>
    <cellStyle name="20% - Accent6 3 2 3 2 2 2 3 2" xfId="15574" xr:uid="{00000000-0005-0000-0000-0000713C0000}"/>
    <cellStyle name="20% - Accent6 3 2 3 2 2 2 4" xfId="15575" xr:uid="{00000000-0005-0000-0000-0000723C0000}"/>
    <cellStyle name="20% - Accent6 3 2 3 2 2 3" xfId="15576" xr:uid="{00000000-0005-0000-0000-0000733C0000}"/>
    <cellStyle name="20% - Accent6 3 2 3 2 2 3 2" xfId="15577" xr:uid="{00000000-0005-0000-0000-0000743C0000}"/>
    <cellStyle name="20% - Accent6 3 2 3 2 2 3 2 2" xfId="15578" xr:uid="{00000000-0005-0000-0000-0000753C0000}"/>
    <cellStyle name="20% - Accent6 3 2 3 2 2 3 3" xfId="15579" xr:uid="{00000000-0005-0000-0000-0000763C0000}"/>
    <cellStyle name="20% - Accent6 3 2 3 2 2 4" xfId="15580" xr:uid="{00000000-0005-0000-0000-0000773C0000}"/>
    <cellStyle name="20% - Accent6 3 2 3 2 2 4 2" xfId="15581" xr:uid="{00000000-0005-0000-0000-0000783C0000}"/>
    <cellStyle name="20% - Accent6 3 2 3 2 2 5" xfId="15582" xr:uid="{00000000-0005-0000-0000-0000793C0000}"/>
    <cellStyle name="20% - Accent6 3 2 3 2 3" xfId="15583" xr:uid="{00000000-0005-0000-0000-00007A3C0000}"/>
    <cellStyle name="20% - Accent6 3 2 3 2 3 2" xfId="15584" xr:uid="{00000000-0005-0000-0000-00007B3C0000}"/>
    <cellStyle name="20% - Accent6 3 2 3 2 3 2 2" xfId="15585" xr:uid="{00000000-0005-0000-0000-00007C3C0000}"/>
    <cellStyle name="20% - Accent6 3 2 3 2 3 2 2 2" xfId="15586" xr:uid="{00000000-0005-0000-0000-00007D3C0000}"/>
    <cellStyle name="20% - Accent6 3 2 3 2 3 2 3" xfId="15587" xr:uid="{00000000-0005-0000-0000-00007E3C0000}"/>
    <cellStyle name="20% - Accent6 3 2 3 2 3 3" xfId="15588" xr:uid="{00000000-0005-0000-0000-00007F3C0000}"/>
    <cellStyle name="20% - Accent6 3 2 3 2 3 3 2" xfId="15589" xr:uid="{00000000-0005-0000-0000-0000803C0000}"/>
    <cellStyle name="20% - Accent6 3 2 3 2 3 4" xfId="15590" xr:uid="{00000000-0005-0000-0000-0000813C0000}"/>
    <cellStyle name="20% - Accent6 3 2 3 2 4" xfId="15591" xr:uid="{00000000-0005-0000-0000-0000823C0000}"/>
    <cellStyle name="20% - Accent6 3 2 3 2 4 2" xfId="15592" xr:uid="{00000000-0005-0000-0000-0000833C0000}"/>
    <cellStyle name="20% - Accent6 3 2 3 2 4 2 2" xfId="15593" xr:uid="{00000000-0005-0000-0000-0000843C0000}"/>
    <cellStyle name="20% - Accent6 3 2 3 2 4 3" xfId="15594" xr:uid="{00000000-0005-0000-0000-0000853C0000}"/>
    <cellStyle name="20% - Accent6 3 2 3 2 5" xfId="15595" xr:uid="{00000000-0005-0000-0000-0000863C0000}"/>
    <cellStyle name="20% - Accent6 3 2 3 2 5 2" xfId="15596" xr:uid="{00000000-0005-0000-0000-0000873C0000}"/>
    <cellStyle name="20% - Accent6 3 2 3 2 6" xfId="15597" xr:uid="{00000000-0005-0000-0000-0000883C0000}"/>
    <cellStyle name="20% - Accent6 3 2 3 2 7" xfId="15598" xr:uid="{00000000-0005-0000-0000-0000893C0000}"/>
    <cellStyle name="20% - Accent6 3 2 3 3" xfId="15599" xr:uid="{00000000-0005-0000-0000-00008A3C0000}"/>
    <cellStyle name="20% - Accent6 3 2 3 3 2" xfId="15600" xr:uid="{00000000-0005-0000-0000-00008B3C0000}"/>
    <cellStyle name="20% - Accent6 3 2 3 3 2 2" xfId="15601" xr:uid="{00000000-0005-0000-0000-00008C3C0000}"/>
    <cellStyle name="20% - Accent6 3 2 3 3 2 2 2" xfId="15602" xr:uid="{00000000-0005-0000-0000-00008D3C0000}"/>
    <cellStyle name="20% - Accent6 3 2 3 3 2 2 2 2" xfId="15603" xr:uid="{00000000-0005-0000-0000-00008E3C0000}"/>
    <cellStyle name="20% - Accent6 3 2 3 3 2 2 2 2 2" xfId="15604" xr:uid="{00000000-0005-0000-0000-00008F3C0000}"/>
    <cellStyle name="20% - Accent6 3 2 3 3 2 2 2 3" xfId="15605" xr:uid="{00000000-0005-0000-0000-0000903C0000}"/>
    <cellStyle name="20% - Accent6 3 2 3 3 2 2 3" xfId="15606" xr:uid="{00000000-0005-0000-0000-0000913C0000}"/>
    <cellStyle name="20% - Accent6 3 2 3 3 2 2 3 2" xfId="15607" xr:uid="{00000000-0005-0000-0000-0000923C0000}"/>
    <cellStyle name="20% - Accent6 3 2 3 3 2 2 4" xfId="15608" xr:uid="{00000000-0005-0000-0000-0000933C0000}"/>
    <cellStyle name="20% - Accent6 3 2 3 3 2 3" xfId="15609" xr:uid="{00000000-0005-0000-0000-0000943C0000}"/>
    <cellStyle name="20% - Accent6 3 2 3 3 2 3 2" xfId="15610" xr:uid="{00000000-0005-0000-0000-0000953C0000}"/>
    <cellStyle name="20% - Accent6 3 2 3 3 2 3 2 2" xfId="15611" xr:uid="{00000000-0005-0000-0000-0000963C0000}"/>
    <cellStyle name="20% - Accent6 3 2 3 3 2 3 3" xfId="15612" xr:uid="{00000000-0005-0000-0000-0000973C0000}"/>
    <cellStyle name="20% - Accent6 3 2 3 3 2 4" xfId="15613" xr:uid="{00000000-0005-0000-0000-0000983C0000}"/>
    <cellStyle name="20% - Accent6 3 2 3 3 2 4 2" xfId="15614" xr:uid="{00000000-0005-0000-0000-0000993C0000}"/>
    <cellStyle name="20% - Accent6 3 2 3 3 2 5" xfId="15615" xr:uid="{00000000-0005-0000-0000-00009A3C0000}"/>
    <cellStyle name="20% - Accent6 3 2 3 3 3" xfId="15616" xr:uid="{00000000-0005-0000-0000-00009B3C0000}"/>
    <cellStyle name="20% - Accent6 3 2 3 3 3 2" xfId="15617" xr:uid="{00000000-0005-0000-0000-00009C3C0000}"/>
    <cellStyle name="20% - Accent6 3 2 3 3 3 2 2" xfId="15618" xr:uid="{00000000-0005-0000-0000-00009D3C0000}"/>
    <cellStyle name="20% - Accent6 3 2 3 3 3 2 2 2" xfId="15619" xr:uid="{00000000-0005-0000-0000-00009E3C0000}"/>
    <cellStyle name="20% - Accent6 3 2 3 3 3 2 3" xfId="15620" xr:uid="{00000000-0005-0000-0000-00009F3C0000}"/>
    <cellStyle name="20% - Accent6 3 2 3 3 3 3" xfId="15621" xr:uid="{00000000-0005-0000-0000-0000A03C0000}"/>
    <cellStyle name="20% - Accent6 3 2 3 3 3 3 2" xfId="15622" xr:uid="{00000000-0005-0000-0000-0000A13C0000}"/>
    <cellStyle name="20% - Accent6 3 2 3 3 3 4" xfId="15623" xr:uid="{00000000-0005-0000-0000-0000A23C0000}"/>
    <cellStyle name="20% - Accent6 3 2 3 3 4" xfId="15624" xr:uid="{00000000-0005-0000-0000-0000A33C0000}"/>
    <cellStyle name="20% - Accent6 3 2 3 3 4 2" xfId="15625" xr:uid="{00000000-0005-0000-0000-0000A43C0000}"/>
    <cellStyle name="20% - Accent6 3 2 3 3 4 2 2" xfId="15626" xr:uid="{00000000-0005-0000-0000-0000A53C0000}"/>
    <cellStyle name="20% - Accent6 3 2 3 3 4 3" xfId="15627" xr:uid="{00000000-0005-0000-0000-0000A63C0000}"/>
    <cellStyle name="20% - Accent6 3 2 3 3 5" xfId="15628" xr:uid="{00000000-0005-0000-0000-0000A73C0000}"/>
    <cellStyle name="20% - Accent6 3 2 3 3 5 2" xfId="15629" xr:uid="{00000000-0005-0000-0000-0000A83C0000}"/>
    <cellStyle name="20% - Accent6 3 2 3 3 6" xfId="15630" xr:uid="{00000000-0005-0000-0000-0000A93C0000}"/>
    <cellStyle name="20% - Accent6 3 2 3 3 7" xfId="15631" xr:uid="{00000000-0005-0000-0000-0000AA3C0000}"/>
    <cellStyle name="20% - Accent6 3 2 3 4" xfId="15632" xr:uid="{00000000-0005-0000-0000-0000AB3C0000}"/>
    <cellStyle name="20% - Accent6 3 2 3 4 2" xfId="15633" xr:uid="{00000000-0005-0000-0000-0000AC3C0000}"/>
    <cellStyle name="20% - Accent6 3 2 3 4 2 2" xfId="15634" xr:uid="{00000000-0005-0000-0000-0000AD3C0000}"/>
    <cellStyle name="20% - Accent6 3 2 3 4 2 2 2" xfId="15635" xr:uid="{00000000-0005-0000-0000-0000AE3C0000}"/>
    <cellStyle name="20% - Accent6 3 2 3 4 2 2 2 2" xfId="15636" xr:uid="{00000000-0005-0000-0000-0000AF3C0000}"/>
    <cellStyle name="20% - Accent6 3 2 3 4 2 2 3" xfId="15637" xr:uid="{00000000-0005-0000-0000-0000B03C0000}"/>
    <cellStyle name="20% - Accent6 3 2 3 4 2 3" xfId="15638" xr:uid="{00000000-0005-0000-0000-0000B13C0000}"/>
    <cellStyle name="20% - Accent6 3 2 3 4 2 3 2" xfId="15639" xr:uid="{00000000-0005-0000-0000-0000B23C0000}"/>
    <cellStyle name="20% - Accent6 3 2 3 4 2 4" xfId="15640" xr:uid="{00000000-0005-0000-0000-0000B33C0000}"/>
    <cellStyle name="20% - Accent6 3 2 3 4 3" xfId="15641" xr:uid="{00000000-0005-0000-0000-0000B43C0000}"/>
    <cellStyle name="20% - Accent6 3 2 3 4 3 2" xfId="15642" xr:uid="{00000000-0005-0000-0000-0000B53C0000}"/>
    <cellStyle name="20% - Accent6 3 2 3 4 3 2 2" xfId="15643" xr:uid="{00000000-0005-0000-0000-0000B63C0000}"/>
    <cellStyle name="20% - Accent6 3 2 3 4 3 3" xfId="15644" xr:uid="{00000000-0005-0000-0000-0000B73C0000}"/>
    <cellStyle name="20% - Accent6 3 2 3 4 4" xfId="15645" xr:uid="{00000000-0005-0000-0000-0000B83C0000}"/>
    <cellStyle name="20% - Accent6 3 2 3 4 4 2" xfId="15646" xr:uid="{00000000-0005-0000-0000-0000B93C0000}"/>
    <cellStyle name="20% - Accent6 3 2 3 4 5" xfId="15647" xr:uid="{00000000-0005-0000-0000-0000BA3C0000}"/>
    <cellStyle name="20% - Accent6 3 2 3 5" xfId="15648" xr:uid="{00000000-0005-0000-0000-0000BB3C0000}"/>
    <cellStyle name="20% - Accent6 3 2 3 5 2" xfId="15649" xr:uid="{00000000-0005-0000-0000-0000BC3C0000}"/>
    <cellStyle name="20% - Accent6 3 2 3 5 2 2" xfId="15650" xr:uid="{00000000-0005-0000-0000-0000BD3C0000}"/>
    <cellStyle name="20% - Accent6 3 2 3 5 2 2 2" xfId="15651" xr:uid="{00000000-0005-0000-0000-0000BE3C0000}"/>
    <cellStyle name="20% - Accent6 3 2 3 5 2 3" xfId="15652" xr:uid="{00000000-0005-0000-0000-0000BF3C0000}"/>
    <cellStyle name="20% - Accent6 3 2 3 5 3" xfId="15653" xr:uid="{00000000-0005-0000-0000-0000C03C0000}"/>
    <cellStyle name="20% - Accent6 3 2 3 5 3 2" xfId="15654" xr:uid="{00000000-0005-0000-0000-0000C13C0000}"/>
    <cellStyle name="20% - Accent6 3 2 3 5 4" xfId="15655" xr:uid="{00000000-0005-0000-0000-0000C23C0000}"/>
    <cellStyle name="20% - Accent6 3 2 3 6" xfId="15656" xr:uid="{00000000-0005-0000-0000-0000C33C0000}"/>
    <cellStyle name="20% - Accent6 3 2 3 6 2" xfId="15657" xr:uid="{00000000-0005-0000-0000-0000C43C0000}"/>
    <cellStyle name="20% - Accent6 3 2 3 6 2 2" xfId="15658" xr:uid="{00000000-0005-0000-0000-0000C53C0000}"/>
    <cellStyle name="20% - Accent6 3 2 3 6 3" xfId="15659" xr:uid="{00000000-0005-0000-0000-0000C63C0000}"/>
    <cellStyle name="20% - Accent6 3 2 3 7" xfId="15660" xr:uid="{00000000-0005-0000-0000-0000C73C0000}"/>
    <cellStyle name="20% - Accent6 3 2 3 7 2" xfId="15661" xr:uid="{00000000-0005-0000-0000-0000C83C0000}"/>
    <cellStyle name="20% - Accent6 3 2 3 8" xfId="15662" xr:uid="{00000000-0005-0000-0000-0000C93C0000}"/>
    <cellStyle name="20% - Accent6 3 2 3 9" xfId="15663" xr:uid="{00000000-0005-0000-0000-0000CA3C0000}"/>
    <cellStyle name="20% - Accent6 3 2 4" xfId="15664" xr:uid="{00000000-0005-0000-0000-0000CB3C0000}"/>
    <cellStyle name="20% - Accent6 3 2 4 2" xfId="15665" xr:uid="{00000000-0005-0000-0000-0000CC3C0000}"/>
    <cellStyle name="20% - Accent6 3 2 4 2 2" xfId="15666" xr:uid="{00000000-0005-0000-0000-0000CD3C0000}"/>
    <cellStyle name="20% - Accent6 3 2 4 2 2 2" xfId="15667" xr:uid="{00000000-0005-0000-0000-0000CE3C0000}"/>
    <cellStyle name="20% - Accent6 3 2 4 2 2 2 2" xfId="15668" xr:uid="{00000000-0005-0000-0000-0000CF3C0000}"/>
    <cellStyle name="20% - Accent6 3 2 4 2 2 2 2 2" xfId="15669" xr:uid="{00000000-0005-0000-0000-0000D03C0000}"/>
    <cellStyle name="20% - Accent6 3 2 4 2 2 2 3" xfId="15670" xr:uid="{00000000-0005-0000-0000-0000D13C0000}"/>
    <cellStyle name="20% - Accent6 3 2 4 2 2 3" xfId="15671" xr:uid="{00000000-0005-0000-0000-0000D23C0000}"/>
    <cellStyle name="20% - Accent6 3 2 4 2 2 3 2" xfId="15672" xr:uid="{00000000-0005-0000-0000-0000D33C0000}"/>
    <cellStyle name="20% - Accent6 3 2 4 2 2 4" xfId="15673" xr:uid="{00000000-0005-0000-0000-0000D43C0000}"/>
    <cellStyle name="20% - Accent6 3 2 4 2 3" xfId="15674" xr:uid="{00000000-0005-0000-0000-0000D53C0000}"/>
    <cellStyle name="20% - Accent6 3 2 4 2 3 2" xfId="15675" xr:uid="{00000000-0005-0000-0000-0000D63C0000}"/>
    <cellStyle name="20% - Accent6 3 2 4 2 3 2 2" xfId="15676" xr:uid="{00000000-0005-0000-0000-0000D73C0000}"/>
    <cellStyle name="20% - Accent6 3 2 4 2 3 3" xfId="15677" xr:uid="{00000000-0005-0000-0000-0000D83C0000}"/>
    <cellStyle name="20% - Accent6 3 2 4 2 4" xfId="15678" xr:uid="{00000000-0005-0000-0000-0000D93C0000}"/>
    <cellStyle name="20% - Accent6 3 2 4 2 4 2" xfId="15679" xr:uid="{00000000-0005-0000-0000-0000DA3C0000}"/>
    <cellStyle name="20% - Accent6 3 2 4 2 5" xfId="15680" xr:uid="{00000000-0005-0000-0000-0000DB3C0000}"/>
    <cellStyle name="20% - Accent6 3 2 4 3" xfId="15681" xr:uid="{00000000-0005-0000-0000-0000DC3C0000}"/>
    <cellStyle name="20% - Accent6 3 2 4 3 2" xfId="15682" xr:uid="{00000000-0005-0000-0000-0000DD3C0000}"/>
    <cellStyle name="20% - Accent6 3 2 4 3 2 2" xfId="15683" xr:uid="{00000000-0005-0000-0000-0000DE3C0000}"/>
    <cellStyle name="20% - Accent6 3 2 4 3 2 2 2" xfId="15684" xr:uid="{00000000-0005-0000-0000-0000DF3C0000}"/>
    <cellStyle name="20% - Accent6 3 2 4 3 2 3" xfId="15685" xr:uid="{00000000-0005-0000-0000-0000E03C0000}"/>
    <cellStyle name="20% - Accent6 3 2 4 3 3" xfId="15686" xr:uid="{00000000-0005-0000-0000-0000E13C0000}"/>
    <cellStyle name="20% - Accent6 3 2 4 3 3 2" xfId="15687" xr:uid="{00000000-0005-0000-0000-0000E23C0000}"/>
    <cellStyle name="20% - Accent6 3 2 4 3 4" xfId="15688" xr:uid="{00000000-0005-0000-0000-0000E33C0000}"/>
    <cellStyle name="20% - Accent6 3 2 4 4" xfId="15689" xr:uid="{00000000-0005-0000-0000-0000E43C0000}"/>
    <cellStyle name="20% - Accent6 3 2 4 4 2" xfId="15690" xr:uid="{00000000-0005-0000-0000-0000E53C0000}"/>
    <cellStyle name="20% - Accent6 3 2 4 4 2 2" xfId="15691" xr:uid="{00000000-0005-0000-0000-0000E63C0000}"/>
    <cellStyle name="20% - Accent6 3 2 4 4 3" xfId="15692" xr:uid="{00000000-0005-0000-0000-0000E73C0000}"/>
    <cellStyle name="20% - Accent6 3 2 4 5" xfId="15693" xr:uid="{00000000-0005-0000-0000-0000E83C0000}"/>
    <cellStyle name="20% - Accent6 3 2 4 5 2" xfId="15694" xr:uid="{00000000-0005-0000-0000-0000E93C0000}"/>
    <cellStyle name="20% - Accent6 3 2 4 6" xfId="15695" xr:uid="{00000000-0005-0000-0000-0000EA3C0000}"/>
    <cellStyle name="20% - Accent6 3 2 4 7" xfId="15696" xr:uid="{00000000-0005-0000-0000-0000EB3C0000}"/>
    <cellStyle name="20% - Accent6 3 2 5" xfId="15697" xr:uid="{00000000-0005-0000-0000-0000EC3C0000}"/>
    <cellStyle name="20% - Accent6 3 2 5 2" xfId="15698" xr:uid="{00000000-0005-0000-0000-0000ED3C0000}"/>
    <cellStyle name="20% - Accent6 3 2 5 2 2" xfId="15699" xr:uid="{00000000-0005-0000-0000-0000EE3C0000}"/>
    <cellStyle name="20% - Accent6 3 2 5 2 2 2" xfId="15700" xr:uid="{00000000-0005-0000-0000-0000EF3C0000}"/>
    <cellStyle name="20% - Accent6 3 2 5 2 2 2 2" xfId="15701" xr:uid="{00000000-0005-0000-0000-0000F03C0000}"/>
    <cellStyle name="20% - Accent6 3 2 5 2 2 2 2 2" xfId="15702" xr:uid="{00000000-0005-0000-0000-0000F13C0000}"/>
    <cellStyle name="20% - Accent6 3 2 5 2 2 2 3" xfId="15703" xr:uid="{00000000-0005-0000-0000-0000F23C0000}"/>
    <cellStyle name="20% - Accent6 3 2 5 2 2 3" xfId="15704" xr:uid="{00000000-0005-0000-0000-0000F33C0000}"/>
    <cellStyle name="20% - Accent6 3 2 5 2 2 3 2" xfId="15705" xr:uid="{00000000-0005-0000-0000-0000F43C0000}"/>
    <cellStyle name="20% - Accent6 3 2 5 2 2 4" xfId="15706" xr:uid="{00000000-0005-0000-0000-0000F53C0000}"/>
    <cellStyle name="20% - Accent6 3 2 5 2 3" xfId="15707" xr:uid="{00000000-0005-0000-0000-0000F63C0000}"/>
    <cellStyle name="20% - Accent6 3 2 5 2 3 2" xfId="15708" xr:uid="{00000000-0005-0000-0000-0000F73C0000}"/>
    <cellStyle name="20% - Accent6 3 2 5 2 3 2 2" xfId="15709" xr:uid="{00000000-0005-0000-0000-0000F83C0000}"/>
    <cellStyle name="20% - Accent6 3 2 5 2 3 3" xfId="15710" xr:uid="{00000000-0005-0000-0000-0000F93C0000}"/>
    <cellStyle name="20% - Accent6 3 2 5 2 4" xfId="15711" xr:uid="{00000000-0005-0000-0000-0000FA3C0000}"/>
    <cellStyle name="20% - Accent6 3 2 5 2 4 2" xfId="15712" xr:uid="{00000000-0005-0000-0000-0000FB3C0000}"/>
    <cellStyle name="20% - Accent6 3 2 5 2 5" xfId="15713" xr:uid="{00000000-0005-0000-0000-0000FC3C0000}"/>
    <cellStyle name="20% - Accent6 3 2 5 3" xfId="15714" xr:uid="{00000000-0005-0000-0000-0000FD3C0000}"/>
    <cellStyle name="20% - Accent6 3 2 5 3 2" xfId="15715" xr:uid="{00000000-0005-0000-0000-0000FE3C0000}"/>
    <cellStyle name="20% - Accent6 3 2 5 3 2 2" xfId="15716" xr:uid="{00000000-0005-0000-0000-0000FF3C0000}"/>
    <cellStyle name="20% - Accent6 3 2 5 3 2 2 2" xfId="15717" xr:uid="{00000000-0005-0000-0000-0000003D0000}"/>
    <cellStyle name="20% - Accent6 3 2 5 3 2 3" xfId="15718" xr:uid="{00000000-0005-0000-0000-0000013D0000}"/>
    <cellStyle name="20% - Accent6 3 2 5 3 3" xfId="15719" xr:uid="{00000000-0005-0000-0000-0000023D0000}"/>
    <cellStyle name="20% - Accent6 3 2 5 3 3 2" xfId="15720" xr:uid="{00000000-0005-0000-0000-0000033D0000}"/>
    <cellStyle name="20% - Accent6 3 2 5 3 4" xfId="15721" xr:uid="{00000000-0005-0000-0000-0000043D0000}"/>
    <cellStyle name="20% - Accent6 3 2 5 4" xfId="15722" xr:uid="{00000000-0005-0000-0000-0000053D0000}"/>
    <cellStyle name="20% - Accent6 3 2 5 4 2" xfId="15723" xr:uid="{00000000-0005-0000-0000-0000063D0000}"/>
    <cellStyle name="20% - Accent6 3 2 5 4 2 2" xfId="15724" xr:uid="{00000000-0005-0000-0000-0000073D0000}"/>
    <cellStyle name="20% - Accent6 3 2 5 4 3" xfId="15725" xr:uid="{00000000-0005-0000-0000-0000083D0000}"/>
    <cellStyle name="20% - Accent6 3 2 5 5" xfId="15726" xr:uid="{00000000-0005-0000-0000-0000093D0000}"/>
    <cellStyle name="20% - Accent6 3 2 5 5 2" xfId="15727" xr:uid="{00000000-0005-0000-0000-00000A3D0000}"/>
    <cellStyle name="20% - Accent6 3 2 5 6" xfId="15728" xr:uid="{00000000-0005-0000-0000-00000B3D0000}"/>
    <cellStyle name="20% - Accent6 3 2 5 7" xfId="15729" xr:uid="{00000000-0005-0000-0000-00000C3D0000}"/>
    <cellStyle name="20% - Accent6 3 2 6" xfId="15730" xr:uid="{00000000-0005-0000-0000-00000D3D0000}"/>
    <cellStyle name="20% - Accent6 3 2 6 2" xfId="15731" xr:uid="{00000000-0005-0000-0000-00000E3D0000}"/>
    <cellStyle name="20% - Accent6 3 2 6 2 2" xfId="15732" xr:uid="{00000000-0005-0000-0000-00000F3D0000}"/>
    <cellStyle name="20% - Accent6 3 2 6 2 2 2" xfId="15733" xr:uid="{00000000-0005-0000-0000-0000103D0000}"/>
    <cellStyle name="20% - Accent6 3 2 6 2 2 2 2" xfId="15734" xr:uid="{00000000-0005-0000-0000-0000113D0000}"/>
    <cellStyle name="20% - Accent6 3 2 6 2 2 3" xfId="15735" xr:uid="{00000000-0005-0000-0000-0000123D0000}"/>
    <cellStyle name="20% - Accent6 3 2 6 2 3" xfId="15736" xr:uid="{00000000-0005-0000-0000-0000133D0000}"/>
    <cellStyle name="20% - Accent6 3 2 6 2 3 2" xfId="15737" xr:uid="{00000000-0005-0000-0000-0000143D0000}"/>
    <cellStyle name="20% - Accent6 3 2 6 2 4" xfId="15738" xr:uid="{00000000-0005-0000-0000-0000153D0000}"/>
    <cellStyle name="20% - Accent6 3 2 6 3" xfId="15739" xr:uid="{00000000-0005-0000-0000-0000163D0000}"/>
    <cellStyle name="20% - Accent6 3 2 6 3 2" xfId="15740" xr:uid="{00000000-0005-0000-0000-0000173D0000}"/>
    <cellStyle name="20% - Accent6 3 2 6 3 2 2" xfId="15741" xr:uid="{00000000-0005-0000-0000-0000183D0000}"/>
    <cellStyle name="20% - Accent6 3 2 6 3 3" xfId="15742" xr:uid="{00000000-0005-0000-0000-0000193D0000}"/>
    <cellStyle name="20% - Accent6 3 2 6 4" xfId="15743" xr:uid="{00000000-0005-0000-0000-00001A3D0000}"/>
    <cellStyle name="20% - Accent6 3 2 6 4 2" xfId="15744" xr:uid="{00000000-0005-0000-0000-00001B3D0000}"/>
    <cellStyle name="20% - Accent6 3 2 6 5" xfId="15745" xr:uid="{00000000-0005-0000-0000-00001C3D0000}"/>
    <cellStyle name="20% - Accent6 3 2 6 6" xfId="15746" xr:uid="{00000000-0005-0000-0000-00001D3D0000}"/>
    <cellStyle name="20% - Accent6 3 2 7" xfId="15747" xr:uid="{00000000-0005-0000-0000-00001E3D0000}"/>
    <cellStyle name="20% - Accent6 3 2 7 2" xfId="15748" xr:uid="{00000000-0005-0000-0000-00001F3D0000}"/>
    <cellStyle name="20% - Accent6 3 2 7 2 2" xfId="15749" xr:uid="{00000000-0005-0000-0000-0000203D0000}"/>
    <cellStyle name="20% - Accent6 3 2 7 2 2 2" xfId="15750" xr:uid="{00000000-0005-0000-0000-0000213D0000}"/>
    <cellStyle name="20% - Accent6 3 2 7 2 3" xfId="15751" xr:uid="{00000000-0005-0000-0000-0000223D0000}"/>
    <cellStyle name="20% - Accent6 3 2 7 3" xfId="15752" xr:uid="{00000000-0005-0000-0000-0000233D0000}"/>
    <cellStyle name="20% - Accent6 3 2 7 3 2" xfId="15753" xr:uid="{00000000-0005-0000-0000-0000243D0000}"/>
    <cellStyle name="20% - Accent6 3 2 7 4" xfId="15754" xr:uid="{00000000-0005-0000-0000-0000253D0000}"/>
    <cellStyle name="20% - Accent6 3 2 8" xfId="15755" xr:uid="{00000000-0005-0000-0000-0000263D0000}"/>
    <cellStyle name="20% - Accent6 3 2 8 2" xfId="15756" xr:uid="{00000000-0005-0000-0000-0000273D0000}"/>
    <cellStyle name="20% - Accent6 3 2 8 2 2" xfId="15757" xr:uid="{00000000-0005-0000-0000-0000283D0000}"/>
    <cellStyle name="20% - Accent6 3 2 8 3" xfId="15758" xr:uid="{00000000-0005-0000-0000-0000293D0000}"/>
    <cellStyle name="20% - Accent6 3 2 9" xfId="15759" xr:uid="{00000000-0005-0000-0000-00002A3D0000}"/>
    <cellStyle name="20% - Accent6 3 2 9 2" xfId="15760" xr:uid="{00000000-0005-0000-0000-00002B3D0000}"/>
    <cellStyle name="20% - Accent6 3 3" xfId="15761" xr:uid="{00000000-0005-0000-0000-00002C3D0000}"/>
    <cellStyle name="20% - Accent6 3 3 2" xfId="15762" xr:uid="{00000000-0005-0000-0000-00002D3D0000}"/>
    <cellStyle name="20% - Accent6 3 3 2 2" xfId="15763" xr:uid="{00000000-0005-0000-0000-00002E3D0000}"/>
    <cellStyle name="20% - Accent6 3 3 2 2 2" xfId="15764" xr:uid="{00000000-0005-0000-0000-00002F3D0000}"/>
    <cellStyle name="20% - Accent6 3 3 2 2 2 2" xfId="15765" xr:uid="{00000000-0005-0000-0000-0000303D0000}"/>
    <cellStyle name="20% - Accent6 3 3 2 2 2 2 2" xfId="15766" xr:uid="{00000000-0005-0000-0000-0000313D0000}"/>
    <cellStyle name="20% - Accent6 3 3 2 2 2 2 2 2" xfId="15767" xr:uid="{00000000-0005-0000-0000-0000323D0000}"/>
    <cellStyle name="20% - Accent6 3 3 2 2 2 2 3" xfId="15768" xr:uid="{00000000-0005-0000-0000-0000333D0000}"/>
    <cellStyle name="20% - Accent6 3 3 2 2 2 3" xfId="15769" xr:uid="{00000000-0005-0000-0000-0000343D0000}"/>
    <cellStyle name="20% - Accent6 3 3 2 2 2 3 2" xfId="15770" xr:uid="{00000000-0005-0000-0000-0000353D0000}"/>
    <cellStyle name="20% - Accent6 3 3 2 2 2 4" xfId="15771" xr:uid="{00000000-0005-0000-0000-0000363D0000}"/>
    <cellStyle name="20% - Accent6 3 3 2 2 3" xfId="15772" xr:uid="{00000000-0005-0000-0000-0000373D0000}"/>
    <cellStyle name="20% - Accent6 3 3 2 2 3 2" xfId="15773" xr:uid="{00000000-0005-0000-0000-0000383D0000}"/>
    <cellStyle name="20% - Accent6 3 3 2 2 3 2 2" xfId="15774" xr:uid="{00000000-0005-0000-0000-0000393D0000}"/>
    <cellStyle name="20% - Accent6 3 3 2 2 3 3" xfId="15775" xr:uid="{00000000-0005-0000-0000-00003A3D0000}"/>
    <cellStyle name="20% - Accent6 3 3 2 2 4" xfId="15776" xr:uid="{00000000-0005-0000-0000-00003B3D0000}"/>
    <cellStyle name="20% - Accent6 3 3 2 2 4 2" xfId="15777" xr:uid="{00000000-0005-0000-0000-00003C3D0000}"/>
    <cellStyle name="20% - Accent6 3 3 2 2 5" xfId="15778" xr:uid="{00000000-0005-0000-0000-00003D3D0000}"/>
    <cellStyle name="20% - Accent6 3 3 2 3" xfId="15779" xr:uid="{00000000-0005-0000-0000-00003E3D0000}"/>
    <cellStyle name="20% - Accent6 3 3 2 3 2" xfId="15780" xr:uid="{00000000-0005-0000-0000-00003F3D0000}"/>
    <cellStyle name="20% - Accent6 3 3 2 3 2 2" xfId="15781" xr:uid="{00000000-0005-0000-0000-0000403D0000}"/>
    <cellStyle name="20% - Accent6 3 3 2 3 2 2 2" xfId="15782" xr:uid="{00000000-0005-0000-0000-0000413D0000}"/>
    <cellStyle name="20% - Accent6 3 3 2 3 2 3" xfId="15783" xr:uid="{00000000-0005-0000-0000-0000423D0000}"/>
    <cellStyle name="20% - Accent6 3 3 2 3 3" xfId="15784" xr:uid="{00000000-0005-0000-0000-0000433D0000}"/>
    <cellStyle name="20% - Accent6 3 3 2 3 3 2" xfId="15785" xr:uid="{00000000-0005-0000-0000-0000443D0000}"/>
    <cellStyle name="20% - Accent6 3 3 2 3 4" xfId="15786" xr:uid="{00000000-0005-0000-0000-0000453D0000}"/>
    <cellStyle name="20% - Accent6 3 3 2 4" xfId="15787" xr:uid="{00000000-0005-0000-0000-0000463D0000}"/>
    <cellStyle name="20% - Accent6 3 3 2 4 2" xfId="15788" xr:uid="{00000000-0005-0000-0000-0000473D0000}"/>
    <cellStyle name="20% - Accent6 3 3 2 4 2 2" xfId="15789" xr:uid="{00000000-0005-0000-0000-0000483D0000}"/>
    <cellStyle name="20% - Accent6 3 3 2 4 3" xfId="15790" xr:uid="{00000000-0005-0000-0000-0000493D0000}"/>
    <cellStyle name="20% - Accent6 3 3 2 5" xfId="15791" xr:uid="{00000000-0005-0000-0000-00004A3D0000}"/>
    <cellStyle name="20% - Accent6 3 3 2 5 2" xfId="15792" xr:uid="{00000000-0005-0000-0000-00004B3D0000}"/>
    <cellStyle name="20% - Accent6 3 3 2 6" xfId="15793" xr:uid="{00000000-0005-0000-0000-00004C3D0000}"/>
    <cellStyle name="20% - Accent6 3 3 3" xfId="15794" xr:uid="{00000000-0005-0000-0000-00004D3D0000}"/>
    <cellStyle name="20% - Accent6 3 3 3 2" xfId="15795" xr:uid="{00000000-0005-0000-0000-00004E3D0000}"/>
    <cellStyle name="20% - Accent6 3 3 3 2 2" xfId="15796" xr:uid="{00000000-0005-0000-0000-00004F3D0000}"/>
    <cellStyle name="20% - Accent6 3 3 3 2 2 2" xfId="15797" xr:uid="{00000000-0005-0000-0000-0000503D0000}"/>
    <cellStyle name="20% - Accent6 3 3 3 2 2 2 2" xfId="15798" xr:uid="{00000000-0005-0000-0000-0000513D0000}"/>
    <cellStyle name="20% - Accent6 3 3 3 2 2 2 2 2" xfId="15799" xr:uid="{00000000-0005-0000-0000-0000523D0000}"/>
    <cellStyle name="20% - Accent6 3 3 3 2 2 2 3" xfId="15800" xr:uid="{00000000-0005-0000-0000-0000533D0000}"/>
    <cellStyle name="20% - Accent6 3 3 3 2 2 3" xfId="15801" xr:uid="{00000000-0005-0000-0000-0000543D0000}"/>
    <cellStyle name="20% - Accent6 3 3 3 2 2 3 2" xfId="15802" xr:uid="{00000000-0005-0000-0000-0000553D0000}"/>
    <cellStyle name="20% - Accent6 3 3 3 2 2 4" xfId="15803" xr:uid="{00000000-0005-0000-0000-0000563D0000}"/>
    <cellStyle name="20% - Accent6 3 3 3 2 3" xfId="15804" xr:uid="{00000000-0005-0000-0000-0000573D0000}"/>
    <cellStyle name="20% - Accent6 3 3 3 2 3 2" xfId="15805" xr:uid="{00000000-0005-0000-0000-0000583D0000}"/>
    <cellStyle name="20% - Accent6 3 3 3 2 3 2 2" xfId="15806" xr:uid="{00000000-0005-0000-0000-0000593D0000}"/>
    <cellStyle name="20% - Accent6 3 3 3 2 3 3" xfId="15807" xr:uid="{00000000-0005-0000-0000-00005A3D0000}"/>
    <cellStyle name="20% - Accent6 3 3 3 2 4" xfId="15808" xr:uid="{00000000-0005-0000-0000-00005B3D0000}"/>
    <cellStyle name="20% - Accent6 3 3 3 2 4 2" xfId="15809" xr:uid="{00000000-0005-0000-0000-00005C3D0000}"/>
    <cellStyle name="20% - Accent6 3 3 3 2 5" xfId="15810" xr:uid="{00000000-0005-0000-0000-00005D3D0000}"/>
    <cellStyle name="20% - Accent6 3 3 3 3" xfId="15811" xr:uid="{00000000-0005-0000-0000-00005E3D0000}"/>
    <cellStyle name="20% - Accent6 3 3 3 3 2" xfId="15812" xr:uid="{00000000-0005-0000-0000-00005F3D0000}"/>
    <cellStyle name="20% - Accent6 3 3 3 3 2 2" xfId="15813" xr:uid="{00000000-0005-0000-0000-0000603D0000}"/>
    <cellStyle name="20% - Accent6 3 3 3 3 2 2 2" xfId="15814" xr:uid="{00000000-0005-0000-0000-0000613D0000}"/>
    <cellStyle name="20% - Accent6 3 3 3 3 2 3" xfId="15815" xr:uid="{00000000-0005-0000-0000-0000623D0000}"/>
    <cellStyle name="20% - Accent6 3 3 3 3 3" xfId="15816" xr:uid="{00000000-0005-0000-0000-0000633D0000}"/>
    <cellStyle name="20% - Accent6 3 3 3 3 3 2" xfId="15817" xr:uid="{00000000-0005-0000-0000-0000643D0000}"/>
    <cellStyle name="20% - Accent6 3 3 3 3 4" xfId="15818" xr:uid="{00000000-0005-0000-0000-0000653D0000}"/>
    <cellStyle name="20% - Accent6 3 3 3 4" xfId="15819" xr:uid="{00000000-0005-0000-0000-0000663D0000}"/>
    <cellStyle name="20% - Accent6 3 3 3 4 2" xfId="15820" xr:uid="{00000000-0005-0000-0000-0000673D0000}"/>
    <cellStyle name="20% - Accent6 3 3 3 4 2 2" xfId="15821" xr:uid="{00000000-0005-0000-0000-0000683D0000}"/>
    <cellStyle name="20% - Accent6 3 3 3 4 3" xfId="15822" xr:uid="{00000000-0005-0000-0000-0000693D0000}"/>
    <cellStyle name="20% - Accent6 3 3 3 5" xfId="15823" xr:uid="{00000000-0005-0000-0000-00006A3D0000}"/>
    <cellStyle name="20% - Accent6 3 3 3 5 2" xfId="15824" xr:uid="{00000000-0005-0000-0000-00006B3D0000}"/>
    <cellStyle name="20% - Accent6 3 3 3 6" xfId="15825" xr:uid="{00000000-0005-0000-0000-00006C3D0000}"/>
    <cellStyle name="20% - Accent6 3 3 4" xfId="15826" xr:uid="{00000000-0005-0000-0000-00006D3D0000}"/>
    <cellStyle name="20% - Accent6 3 3 4 2" xfId="15827" xr:uid="{00000000-0005-0000-0000-00006E3D0000}"/>
    <cellStyle name="20% - Accent6 3 3 4 2 2" xfId="15828" xr:uid="{00000000-0005-0000-0000-00006F3D0000}"/>
    <cellStyle name="20% - Accent6 3 3 4 2 2 2" xfId="15829" xr:uid="{00000000-0005-0000-0000-0000703D0000}"/>
    <cellStyle name="20% - Accent6 3 3 4 2 2 2 2" xfId="15830" xr:uid="{00000000-0005-0000-0000-0000713D0000}"/>
    <cellStyle name="20% - Accent6 3 3 4 2 2 3" xfId="15831" xr:uid="{00000000-0005-0000-0000-0000723D0000}"/>
    <cellStyle name="20% - Accent6 3 3 4 2 3" xfId="15832" xr:uid="{00000000-0005-0000-0000-0000733D0000}"/>
    <cellStyle name="20% - Accent6 3 3 4 2 3 2" xfId="15833" xr:uid="{00000000-0005-0000-0000-0000743D0000}"/>
    <cellStyle name="20% - Accent6 3 3 4 2 4" xfId="15834" xr:uid="{00000000-0005-0000-0000-0000753D0000}"/>
    <cellStyle name="20% - Accent6 3 3 4 3" xfId="15835" xr:uid="{00000000-0005-0000-0000-0000763D0000}"/>
    <cellStyle name="20% - Accent6 3 3 4 3 2" xfId="15836" xr:uid="{00000000-0005-0000-0000-0000773D0000}"/>
    <cellStyle name="20% - Accent6 3 3 4 3 2 2" xfId="15837" xr:uid="{00000000-0005-0000-0000-0000783D0000}"/>
    <cellStyle name="20% - Accent6 3 3 4 3 3" xfId="15838" xr:uid="{00000000-0005-0000-0000-0000793D0000}"/>
    <cellStyle name="20% - Accent6 3 3 4 4" xfId="15839" xr:uid="{00000000-0005-0000-0000-00007A3D0000}"/>
    <cellStyle name="20% - Accent6 3 3 4 4 2" xfId="15840" xr:uid="{00000000-0005-0000-0000-00007B3D0000}"/>
    <cellStyle name="20% - Accent6 3 3 4 5" xfId="15841" xr:uid="{00000000-0005-0000-0000-00007C3D0000}"/>
    <cellStyle name="20% - Accent6 3 3 5" xfId="15842" xr:uid="{00000000-0005-0000-0000-00007D3D0000}"/>
    <cellStyle name="20% - Accent6 3 3 5 2" xfId="15843" xr:uid="{00000000-0005-0000-0000-00007E3D0000}"/>
    <cellStyle name="20% - Accent6 3 3 5 2 2" xfId="15844" xr:uid="{00000000-0005-0000-0000-00007F3D0000}"/>
    <cellStyle name="20% - Accent6 3 3 5 2 2 2" xfId="15845" xr:uid="{00000000-0005-0000-0000-0000803D0000}"/>
    <cellStyle name="20% - Accent6 3 3 5 2 3" xfId="15846" xr:uid="{00000000-0005-0000-0000-0000813D0000}"/>
    <cellStyle name="20% - Accent6 3 3 5 3" xfId="15847" xr:uid="{00000000-0005-0000-0000-0000823D0000}"/>
    <cellStyle name="20% - Accent6 3 3 5 3 2" xfId="15848" xr:uid="{00000000-0005-0000-0000-0000833D0000}"/>
    <cellStyle name="20% - Accent6 3 3 5 4" xfId="15849" xr:uid="{00000000-0005-0000-0000-0000843D0000}"/>
    <cellStyle name="20% - Accent6 3 3 6" xfId="15850" xr:uid="{00000000-0005-0000-0000-0000853D0000}"/>
    <cellStyle name="20% - Accent6 3 3 6 2" xfId="15851" xr:uid="{00000000-0005-0000-0000-0000863D0000}"/>
    <cellStyle name="20% - Accent6 3 3 6 2 2" xfId="15852" xr:uid="{00000000-0005-0000-0000-0000873D0000}"/>
    <cellStyle name="20% - Accent6 3 3 6 3" xfId="15853" xr:uid="{00000000-0005-0000-0000-0000883D0000}"/>
    <cellStyle name="20% - Accent6 3 3 7" xfId="15854" xr:uid="{00000000-0005-0000-0000-0000893D0000}"/>
    <cellStyle name="20% - Accent6 3 3 7 2" xfId="15855" xr:uid="{00000000-0005-0000-0000-00008A3D0000}"/>
    <cellStyle name="20% - Accent6 3 3 8" xfId="15856" xr:uid="{00000000-0005-0000-0000-00008B3D0000}"/>
    <cellStyle name="20% - Accent6 3 3 9" xfId="15857" xr:uid="{00000000-0005-0000-0000-00008C3D0000}"/>
    <cellStyle name="20% - Accent6 3 4" xfId="15858" xr:uid="{00000000-0005-0000-0000-00008D3D0000}"/>
    <cellStyle name="20% - Accent6 3 4 2" xfId="15859" xr:uid="{00000000-0005-0000-0000-00008E3D0000}"/>
    <cellStyle name="20% - Accent6 3 4 2 2" xfId="15860" xr:uid="{00000000-0005-0000-0000-00008F3D0000}"/>
    <cellStyle name="20% - Accent6 3 4 2 2 2" xfId="15861" xr:uid="{00000000-0005-0000-0000-0000903D0000}"/>
    <cellStyle name="20% - Accent6 3 4 2 2 2 2" xfId="15862" xr:uid="{00000000-0005-0000-0000-0000913D0000}"/>
    <cellStyle name="20% - Accent6 3 4 2 2 2 2 2" xfId="15863" xr:uid="{00000000-0005-0000-0000-0000923D0000}"/>
    <cellStyle name="20% - Accent6 3 4 2 2 2 2 2 2" xfId="15864" xr:uid="{00000000-0005-0000-0000-0000933D0000}"/>
    <cellStyle name="20% - Accent6 3 4 2 2 2 2 3" xfId="15865" xr:uid="{00000000-0005-0000-0000-0000943D0000}"/>
    <cellStyle name="20% - Accent6 3 4 2 2 2 3" xfId="15866" xr:uid="{00000000-0005-0000-0000-0000953D0000}"/>
    <cellStyle name="20% - Accent6 3 4 2 2 2 3 2" xfId="15867" xr:uid="{00000000-0005-0000-0000-0000963D0000}"/>
    <cellStyle name="20% - Accent6 3 4 2 2 2 4" xfId="15868" xr:uid="{00000000-0005-0000-0000-0000973D0000}"/>
    <cellStyle name="20% - Accent6 3 4 2 2 3" xfId="15869" xr:uid="{00000000-0005-0000-0000-0000983D0000}"/>
    <cellStyle name="20% - Accent6 3 4 2 2 3 2" xfId="15870" xr:uid="{00000000-0005-0000-0000-0000993D0000}"/>
    <cellStyle name="20% - Accent6 3 4 2 2 3 2 2" xfId="15871" xr:uid="{00000000-0005-0000-0000-00009A3D0000}"/>
    <cellStyle name="20% - Accent6 3 4 2 2 3 3" xfId="15872" xr:uid="{00000000-0005-0000-0000-00009B3D0000}"/>
    <cellStyle name="20% - Accent6 3 4 2 2 4" xfId="15873" xr:uid="{00000000-0005-0000-0000-00009C3D0000}"/>
    <cellStyle name="20% - Accent6 3 4 2 2 4 2" xfId="15874" xr:uid="{00000000-0005-0000-0000-00009D3D0000}"/>
    <cellStyle name="20% - Accent6 3 4 2 2 5" xfId="15875" xr:uid="{00000000-0005-0000-0000-00009E3D0000}"/>
    <cellStyle name="20% - Accent6 3 4 2 2 6" xfId="15876" xr:uid="{00000000-0005-0000-0000-00009F3D0000}"/>
    <cellStyle name="20% - Accent6 3 4 2 3" xfId="15877" xr:uid="{00000000-0005-0000-0000-0000A03D0000}"/>
    <cellStyle name="20% - Accent6 3 4 2 3 2" xfId="15878" xr:uid="{00000000-0005-0000-0000-0000A13D0000}"/>
    <cellStyle name="20% - Accent6 3 4 2 3 2 2" xfId="15879" xr:uid="{00000000-0005-0000-0000-0000A23D0000}"/>
    <cellStyle name="20% - Accent6 3 4 2 3 2 2 2" xfId="15880" xr:uid="{00000000-0005-0000-0000-0000A33D0000}"/>
    <cellStyle name="20% - Accent6 3 4 2 3 2 3" xfId="15881" xr:uid="{00000000-0005-0000-0000-0000A43D0000}"/>
    <cellStyle name="20% - Accent6 3 4 2 3 3" xfId="15882" xr:uid="{00000000-0005-0000-0000-0000A53D0000}"/>
    <cellStyle name="20% - Accent6 3 4 2 3 3 2" xfId="15883" xr:uid="{00000000-0005-0000-0000-0000A63D0000}"/>
    <cellStyle name="20% - Accent6 3 4 2 3 4" xfId="15884" xr:uid="{00000000-0005-0000-0000-0000A73D0000}"/>
    <cellStyle name="20% - Accent6 3 4 2 3 5" xfId="15885" xr:uid="{00000000-0005-0000-0000-0000A83D0000}"/>
    <cellStyle name="20% - Accent6 3 4 2 4" xfId="15886" xr:uid="{00000000-0005-0000-0000-0000A93D0000}"/>
    <cellStyle name="20% - Accent6 3 4 2 4 2" xfId="15887" xr:uid="{00000000-0005-0000-0000-0000AA3D0000}"/>
    <cellStyle name="20% - Accent6 3 4 2 4 2 2" xfId="15888" xr:uid="{00000000-0005-0000-0000-0000AB3D0000}"/>
    <cellStyle name="20% - Accent6 3 4 2 4 3" xfId="15889" xr:uid="{00000000-0005-0000-0000-0000AC3D0000}"/>
    <cellStyle name="20% - Accent6 3 4 2 5" xfId="15890" xr:uid="{00000000-0005-0000-0000-0000AD3D0000}"/>
    <cellStyle name="20% - Accent6 3 4 2 5 2" xfId="15891" xr:uid="{00000000-0005-0000-0000-0000AE3D0000}"/>
    <cellStyle name="20% - Accent6 3 4 2 6" xfId="15892" xr:uid="{00000000-0005-0000-0000-0000AF3D0000}"/>
    <cellStyle name="20% - Accent6 3 4 2 7" xfId="15893" xr:uid="{00000000-0005-0000-0000-0000B03D0000}"/>
    <cellStyle name="20% - Accent6 3 4 3" xfId="15894" xr:uid="{00000000-0005-0000-0000-0000B13D0000}"/>
    <cellStyle name="20% - Accent6 3 4 3 2" xfId="15895" xr:uid="{00000000-0005-0000-0000-0000B23D0000}"/>
    <cellStyle name="20% - Accent6 3 4 3 2 2" xfId="15896" xr:uid="{00000000-0005-0000-0000-0000B33D0000}"/>
    <cellStyle name="20% - Accent6 3 4 3 2 2 2" xfId="15897" xr:uid="{00000000-0005-0000-0000-0000B43D0000}"/>
    <cellStyle name="20% - Accent6 3 4 3 2 2 2 2" xfId="15898" xr:uid="{00000000-0005-0000-0000-0000B53D0000}"/>
    <cellStyle name="20% - Accent6 3 4 3 2 2 2 2 2" xfId="15899" xr:uid="{00000000-0005-0000-0000-0000B63D0000}"/>
    <cellStyle name="20% - Accent6 3 4 3 2 2 2 3" xfId="15900" xr:uid="{00000000-0005-0000-0000-0000B73D0000}"/>
    <cellStyle name="20% - Accent6 3 4 3 2 2 3" xfId="15901" xr:uid="{00000000-0005-0000-0000-0000B83D0000}"/>
    <cellStyle name="20% - Accent6 3 4 3 2 2 3 2" xfId="15902" xr:uid="{00000000-0005-0000-0000-0000B93D0000}"/>
    <cellStyle name="20% - Accent6 3 4 3 2 2 4" xfId="15903" xr:uid="{00000000-0005-0000-0000-0000BA3D0000}"/>
    <cellStyle name="20% - Accent6 3 4 3 2 3" xfId="15904" xr:uid="{00000000-0005-0000-0000-0000BB3D0000}"/>
    <cellStyle name="20% - Accent6 3 4 3 2 3 2" xfId="15905" xr:uid="{00000000-0005-0000-0000-0000BC3D0000}"/>
    <cellStyle name="20% - Accent6 3 4 3 2 3 2 2" xfId="15906" xr:uid="{00000000-0005-0000-0000-0000BD3D0000}"/>
    <cellStyle name="20% - Accent6 3 4 3 2 3 3" xfId="15907" xr:uid="{00000000-0005-0000-0000-0000BE3D0000}"/>
    <cellStyle name="20% - Accent6 3 4 3 2 4" xfId="15908" xr:uid="{00000000-0005-0000-0000-0000BF3D0000}"/>
    <cellStyle name="20% - Accent6 3 4 3 2 4 2" xfId="15909" xr:uid="{00000000-0005-0000-0000-0000C03D0000}"/>
    <cellStyle name="20% - Accent6 3 4 3 2 5" xfId="15910" xr:uid="{00000000-0005-0000-0000-0000C13D0000}"/>
    <cellStyle name="20% - Accent6 3 4 3 3" xfId="15911" xr:uid="{00000000-0005-0000-0000-0000C23D0000}"/>
    <cellStyle name="20% - Accent6 3 4 3 3 2" xfId="15912" xr:uid="{00000000-0005-0000-0000-0000C33D0000}"/>
    <cellStyle name="20% - Accent6 3 4 3 3 2 2" xfId="15913" xr:uid="{00000000-0005-0000-0000-0000C43D0000}"/>
    <cellStyle name="20% - Accent6 3 4 3 3 2 2 2" xfId="15914" xr:uid="{00000000-0005-0000-0000-0000C53D0000}"/>
    <cellStyle name="20% - Accent6 3 4 3 3 2 3" xfId="15915" xr:uid="{00000000-0005-0000-0000-0000C63D0000}"/>
    <cellStyle name="20% - Accent6 3 4 3 3 3" xfId="15916" xr:uid="{00000000-0005-0000-0000-0000C73D0000}"/>
    <cellStyle name="20% - Accent6 3 4 3 3 3 2" xfId="15917" xr:uid="{00000000-0005-0000-0000-0000C83D0000}"/>
    <cellStyle name="20% - Accent6 3 4 3 3 4" xfId="15918" xr:uid="{00000000-0005-0000-0000-0000C93D0000}"/>
    <cellStyle name="20% - Accent6 3 4 3 4" xfId="15919" xr:uid="{00000000-0005-0000-0000-0000CA3D0000}"/>
    <cellStyle name="20% - Accent6 3 4 3 4 2" xfId="15920" xr:uid="{00000000-0005-0000-0000-0000CB3D0000}"/>
    <cellStyle name="20% - Accent6 3 4 3 4 2 2" xfId="15921" xr:uid="{00000000-0005-0000-0000-0000CC3D0000}"/>
    <cellStyle name="20% - Accent6 3 4 3 4 3" xfId="15922" xr:uid="{00000000-0005-0000-0000-0000CD3D0000}"/>
    <cellStyle name="20% - Accent6 3 4 3 5" xfId="15923" xr:uid="{00000000-0005-0000-0000-0000CE3D0000}"/>
    <cellStyle name="20% - Accent6 3 4 3 5 2" xfId="15924" xr:uid="{00000000-0005-0000-0000-0000CF3D0000}"/>
    <cellStyle name="20% - Accent6 3 4 3 6" xfId="15925" xr:uid="{00000000-0005-0000-0000-0000D03D0000}"/>
    <cellStyle name="20% - Accent6 3 4 3 7" xfId="15926" xr:uid="{00000000-0005-0000-0000-0000D13D0000}"/>
    <cellStyle name="20% - Accent6 3 4 4" xfId="15927" xr:uid="{00000000-0005-0000-0000-0000D23D0000}"/>
    <cellStyle name="20% - Accent6 3 4 4 2" xfId="15928" xr:uid="{00000000-0005-0000-0000-0000D33D0000}"/>
    <cellStyle name="20% - Accent6 3 4 4 2 2" xfId="15929" xr:uid="{00000000-0005-0000-0000-0000D43D0000}"/>
    <cellStyle name="20% - Accent6 3 4 4 2 2 2" xfId="15930" xr:uid="{00000000-0005-0000-0000-0000D53D0000}"/>
    <cellStyle name="20% - Accent6 3 4 4 2 2 2 2" xfId="15931" xr:uid="{00000000-0005-0000-0000-0000D63D0000}"/>
    <cellStyle name="20% - Accent6 3 4 4 2 2 3" xfId="15932" xr:uid="{00000000-0005-0000-0000-0000D73D0000}"/>
    <cellStyle name="20% - Accent6 3 4 4 2 3" xfId="15933" xr:uid="{00000000-0005-0000-0000-0000D83D0000}"/>
    <cellStyle name="20% - Accent6 3 4 4 2 3 2" xfId="15934" xr:uid="{00000000-0005-0000-0000-0000D93D0000}"/>
    <cellStyle name="20% - Accent6 3 4 4 2 4" xfId="15935" xr:uid="{00000000-0005-0000-0000-0000DA3D0000}"/>
    <cellStyle name="20% - Accent6 3 4 4 3" xfId="15936" xr:uid="{00000000-0005-0000-0000-0000DB3D0000}"/>
    <cellStyle name="20% - Accent6 3 4 4 3 2" xfId="15937" xr:uid="{00000000-0005-0000-0000-0000DC3D0000}"/>
    <cellStyle name="20% - Accent6 3 4 4 3 2 2" xfId="15938" xr:uid="{00000000-0005-0000-0000-0000DD3D0000}"/>
    <cellStyle name="20% - Accent6 3 4 4 3 3" xfId="15939" xr:uid="{00000000-0005-0000-0000-0000DE3D0000}"/>
    <cellStyle name="20% - Accent6 3 4 4 4" xfId="15940" xr:uid="{00000000-0005-0000-0000-0000DF3D0000}"/>
    <cellStyle name="20% - Accent6 3 4 4 4 2" xfId="15941" xr:uid="{00000000-0005-0000-0000-0000E03D0000}"/>
    <cellStyle name="20% - Accent6 3 4 4 5" xfId="15942" xr:uid="{00000000-0005-0000-0000-0000E13D0000}"/>
    <cellStyle name="20% - Accent6 3 4 4 6" xfId="15943" xr:uid="{00000000-0005-0000-0000-0000E23D0000}"/>
    <cellStyle name="20% - Accent6 3 4 5" xfId="15944" xr:uid="{00000000-0005-0000-0000-0000E33D0000}"/>
    <cellStyle name="20% - Accent6 3 4 5 2" xfId="15945" xr:uid="{00000000-0005-0000-0000-0000E43D0000}"/>
    <cellStyle name="20% - Accent6 3 4 5 2 2" xfId="15946" xr:uid="{00000000-0005-0000-0000-0000E53D0000}"/>
    <cellStyle name="20% - Accent6 3 4 5 2 2 2" xfId="15947" xr:uid="{00000000-0005-0000-0000-0000E63D0000}"/>
    <cellStyle name="20% - Accent6 3 4 5 2 3" xfId="15948" xr:uid="{00000000-0005-0000-0000-0000E73D0000}"/>
    <cellStyle name="20% - Accent6 3 4 5 3" xfId="15949" xr:uid="{00000000-0005-0000-0000-0000E83D0000}"/>
    <cellStyle name="20% - Accent6 3 4 5 3 2" xfId="15950" xr:uid="{00000000-0005-0000-0000-0000E93D0000}"/>
    <cellStyle name="20% - Accent6 3 4 5 4" xfId="15951" xr:uid="{00000000-0005-0000-0000-0000EA3D0000}"/>
    <cellStyle name="20% - Accent6 3 4 5 5" xfId="15952" xr:uid="{00000000-0005-0000-0000-0000EB3D0000}"/>
    <cellStyle name="20% - Accent6 3 4 6" xfId="15953" xr:uid="{00000000-0005-0000-0000-0000EC3D0000}"/>
    <cellStyle name="20% - Accent6 3 4 6 2" xfId="15954" xr:uid="{00000000-0005-0000-0000-0000ED3D0000}"/>
    <cellStyle name="20% - Accent6 3 4 6 2 2" xfId="15955" xr:uid="{00000000-0005-0000-0000-0000EE3D0000}"/>
    <cellStyle name="20% - Accent6 3 4 6 3" xfId="15956" xr:uid="{00000000-0005-0000-0000-0000EF3D0000}"/>
    <cellStyle name="20% - Accent6 3 4 7" xfId="15957" xr:uid="{00000000-0005-0000-0000-0000F03D0000}"/>
    <cellStyle name="20% - Accent6 3 4 7 2" xfId="15958" xr:uid="{00000000-0005-0000-0000-0000F13D0000}"/>
    <cellStyle name="20% - Accent6 3 4 8" xfId="15959" xr:uid="{00000000-0005-0000-0000-0000F23D0000}"/>
    <cellStyle name="20% - Accent6 3 4 9" xfId="15960" xr:uid="{00000000-0005-0000-0000-0000F33D0000}"/>
    <cellStyle name="20% - Accent6 3 5" xfId="15961" xr:uid="{00000000-0005-0000-0000-0000F43D0000}"/>
    <cellStyle name="20% - Accent6 3 5 2" xfId="15962" xr:uid="{00000000-0005-0000-0000-0000F53D0000}"/>
    <cellStyle name="20% - Accent6 3 5 2 2" xfId="15963" xr:uid="{00000000-0005-0000-0000-0000F63D0000}"/>
    <cellStyle name="20% - Accent6 3 5 2 2 2" xfId="15964" xr:uid="{00000000-0005-0000-0000-0000F73D0000}"/>
    <cellStyle name="20% - Accent6 3 5 2 2 2 2" xfId="15965" xr:uid="{00000000-0005-0000-0000-0000F83D0000}"/>
    <cellStyle name="20% - Accent6 3 5 2 2 2 2 2" xfId="15966" xr:uid="{00000000-0005-0000-0000-0000F93D0000}"/>
    <cellStyle name="20% - Accent6 3 5 2 2 2 3" xfId="15967" xr:uid="{00000000-0005-0000-0000-0000FA3D0000}"/>
    <cellStyle name="20% - Accent6 3 5 2 2 3" xfId="15968" xr:uid="{00000000-0005-0000-0000-0000FB3D0000}"/>
    <cellStyle name="20% - Accent6 3 5 2 2 3 2" xfId="15969" xr:uid="{00000000-0005-0000-0000-0000FC3D0000}"/>
    <cellStyle name="20% - Accent6 3 5 2 2 4" xfId="15970" xr:uid="{00000000-0005-0000-0000-0000FD3D0000}"/>
    <cellStyle name="20% - Accent6 3 5 2 3" xfId="15971" xr:uid="{00000000-0005-0000-0000-0000FE3D0000}"/>
    <cellStyle name="20% - Accent6 3 5 2 3 2" xfId="15972" xr:uid="{00000000-0005-0000-0000-0000FF3D0000}"/>
    <cellStyle name="20% - Accent6 3 5 2 3 2 2" xfId="15973" xr:uid="{00000000-0005-0000-0000-0000003E0000}"/>
    <cellStyle name="20% - Accent6 3 5 2 3 3" xfId="15974" xr:uid="{00000000-0005-0000-0000-0000013E0000}"/>
    <cellStyle name="20% - Accent6 3 5 2 4" xfId="15975" xr:uid="{00000000-0005-0000-0000-0000023E0000}"/>
    <cellStyle name="20% - Accent6 3 5 2 4 2" xfId="15976" xr:uid="{00000000-0005-0000-0000-0000033E0000}"/>
    <cellStyle name="20% - Accent6 3 5 2 5" xfId="15977" xr:uid="{00000000-0005-0000-0000-0000043E0000}"/>
    <cellStyle name="20% - Accent6 3 5 2 6" xfId="15978" xr:uid="{00000000-0005-0000-0000-0000053E0000}"/>
    <cellStyle name="20% - Accent6 3 5 3" xfId="15979" xr:uid="{00000000-0005-0000-0000-0000063E0000}"/>
    <cellStyle name="20% - Accent6 3 5 3 2" xfId="15980" xr:uid="{00000000-0005-0000-0000-0000073E0000}"/>
    <cellStyle name="20% - Accent6 3 5 3 2 2" xfId="15981" xr:uid="{00000000-0005-0000-0000-0000083E0000}"/>
    <cellStyle name="20% - Accent6 3 5 3 2 2 2" xfId="15982" xr:uid="{00000000-0005-0000-0000-0000093E0000}"/>
    <cellStyle name="20% - Accent6 3 5 3 2 3" xfId="15983" xr:uid="{00000000-0005-0000-0000-00000A3E0000}"/>
    <cellStyle name="20% - Accent6 3 5 3 3" xfId="15984" xr:uid="{00000000-0005-0000-0000-00000B3E0000}"/>
    <cellStyle name="20% - Accent6 3 5 3 3 2" xfId="15985" xr:uid="{00000000-0005-0000-0000-00000C3E0000}"/>
    <cellStyle name="20% - Accent6 3 5 3 4" xfId="15986" xr:uid="{00000000-0005-0000-0000-00000D3E0000}"/>
    <cellStyle name="20% - Accent6 3 5 3 5" xfId="15987" xr:uid="{00000000-0005-0000-0000-00000E3E0000}"/>
    <cellStyle name="20% - Accent6 3 5 4" xfId="15988" xr:uid="{00000000-0005-0000-0000-00000F3E0000}"/>
    <cellStyle name="20% - Accent6 3 5 4 2" xfId="15989" xr:uid="{00000000-0005-0000-0000-0000103E0000}"/>
    <cellStyle name="20% - Accent6 3 5 4 2 2" xfId="15990" xr:uid="{00000000-0005-0000-0000-0000113E0000}"/>
    <cellStyle name="20% - Accent6 3 5 4 3" xfId="15991" xr:uid="{00000000-0005-0000-0000-0000123E0000}"/>
    <cellStyle name="20% - Accent6 3 5 5" xfId="15992" xr:uid="{00000000-0005-0000-0000-0000133E0000}"/>
    <cellStyle name="20% - Accent6 3 5 5 2" xfId="15993" xr:uid="{00000000-0005-0000-0000-0000143E0000}"/>
    <cellStyle name="20% - Accent6 3 5 6" xfId="15994" xr:uid="{00000000-0005-0000-0000-0000153E0000}"/>
    <cellStyle name="20% - Accent6 3 5 7" xfId="15995" xr:uid="{00000000-0005-0000-0000-0000163E0000}"/>
    <cellStyle name="20% - Accent6 3 6" xfId="15996" xr:uid="{00000000-0005-0000-0000-0000173E0000}"/>
    <cellStyle name="20% - Accent6 3 6 2" xfId="15997" xr:uid="{00000000-0005-0000-0000-0000183E0000}"/>
    <cellStyle name="20% - Accent6 3 6 2 2" xfId="15998" xr:uid="{00000000-0005-0000-0000-0000193E0000}"/>
    <cellStyle name="20% - Accent6 3 6 2 2 2" xfId="15999" xr:uid="{00000000-0005-0000-0000-00001A3E0000}"/>
    <cellStyle name="20% - Accent6 3 6 2 2 2 2" xfId="16000" xr:uid="{00000000-0005-0000-0000-00001B3E0000}"/>
    <cellStyle name="20% - Accent6 3 6 2 2 2 2 2" xfId="16001" xr:uid="{00000000-0005-0000-0000-00001C3E0000}"/>
    <cellStyle name="20% - Accent6 3 6 2 2 2 3" xfId="16002" xr:uid="{00000000-0005-0000-0000-00001D3E0000}"/>
    <cellStyle name="20% - Accent6 3 6 2 2 3" xfId="16003" xr:uid="{00000000-0005-0000-0000-00001E3E0000}"/>
    <cellStyle name="20% - Accent6 3 6 2 2 3 2" xfId="16004" xr:uid="{00000000-0005-0000-0000-00001F3E0000}"/>
    <cellStyle name="20% - Accent6 3 6 2 2 4" xfId="16005" xr:uid="{00000000-0005-0000-0000-0000203E0000}"/>
    <cellStyle name="20% - Accent6 3 6 2 3" xfId="16006" xr:uid="{00000000-0005-0000-0000-0000213E0000}"/>
    <cellStyle name="20% - Accent6 3 6 2 3 2" xfId="16007" xr:uid="{00000000-0005-0000-0000-0000223E0000}"/>
    <cellStyle name="20% - Accent6 3 6 2 3 2 2" xfId="16008" xr:uid="{00000000-0005-0000-0000-0000233E0000}"/>
    <cellStyle name="20% - Accent6 3 6 2 3 3" xfId="16009" xr:uid="{00000000-0005-0000-0000-0000243E0000}"/>
    <cellStyle name="20% - Accent6 3 6 2 4" xfId="16010" xr:uid="{00000000-0005-0000-0000-0000253E0000}"/>
    <cellStyle name="20% - Accent6 3 6 2 4 2" xfId="16011" xr:uid="{00000000-0005-0000-0000-0000263E0000}"/>
    <cellStyle name="20% - Accent6 3 6 2 5" xfId="16012" xr:uid="{00000000-0005-0000-0000-0000273E0000}"/>
    <cellStyle name="20% - Accent6 3 6 3" xfId="16013" xr:uid="{00000000-0005-0000-0000-0000283E0000}"/>
    <cellStyle name="20% - Accent6 3 6 3 2" xfId="16014" xr:uid="{00000000-0005-0000-0000-0000293E0000}"/>
    <cellStyle name="20% - Accent6 3 6 3 2 2" xfId="16015" xr:uid="{00000000-0005-0000-0000-00002A3E0000}"/>
    <cellStyle name="20% - Accent6 3 6 3 2 2 2" xfId="16016" xr:uid="{00000000-0005-0000-0000-00002B3E0000}"/>
    <cellStyle name="20% - Accent6 3 6 3 2 3" xfId="16017" xr:uid="{00000000-0005-0000-0000-00002C3E0000}"/>
    <cellStyle name="20% - Accent6 3 6 3 3" xfId="16018" xr:uid="{00000000-0005-0000-0000-00002D3E0000}"/>
    <cellStyle name="20% - Accent6 3 6 3 3 2" xfId="16019" xr:uid="{00000000-0005-0000-0000-00002E3E0000}"/>
    <cellStyle name="20% - Accent6 3 6 3 4" xfId="16020" xr:uid="{00000000-0005-0000-0000-00002F3E0000}"/>
    <cellStyle name="20% - Accent6 3 6 4" xfId="16021" xr:uid="{00000000-0005-0000-0000-0000303E0000}"/>
    <cellStyle name="20% - Accent6 3 6 4 2" xfId="16022" xr:uid="{00000000-0005-0000-0000-0000313E0000}"/>
    <cellStyle name="20% - Accent6 3 6 4 2 2" xfId="16023" xr:uid="{00000000-0005-0000-0000-0000323E0000}"/>
    <cellStyle name="20% - Accent6 3 6 4 3" xfId="16024" xr:uid="{00000000-0005-0000-0000-0000333E0000}"/>
    <cellStyle name="20% - Accent6 3 6 5" xfId="16025" xr:uid="{00000000-0005-0000-0000-0000343E0000}"/>
    <cellStyle name="20% - Accent6 3 6 5 2" xfId="16026" xr:uid="{00000000-0005-0000-0000-0000353E0000}"/>
    <cellStyle name="20% - Accent6 3 6 6" xfId="16027" xr:uid="{00000000-0005-0000-0000-0000363E0000}"/>
    <cellStyle name="20% - Accent6 3 6 7" xfId="16028" xr:uid="{00000000-0005-0000-0000-0000373E0000}"/>
    <cellStyle name="20% - Accent6 3 7" xfId="16029" xr:uid="{00000000-0005-0000-0000-0000383E0000}"/>
    <cellStyle name="20% - Accent6 3 7 2" xfId="16030" xr:uid="{00000000-0005-0000-0000-0000393E0000}"/>
    <cellStyle name="20% - Accent6 3 7 2 2" xfId="16031" xr:uid="{00000000-0005-0000-0000-00003A3E0000}"/>
    <cellStyle name="20% - Accent6 3 7 2 2 2" xfId="16032" xr:uid="{00000000-0005-0000-0000-00003B3E0000}"/>
    <cellStyle name="20% - Accent6 3 7 2 2 2 2" xfId="16033" xr:uid="{00000000-0005-0000-0000-00003C3E0000}"/>
    <cellStyle name="20% - Accent6 3 7 2 2 3" xfId="16034" xr:uid="{00000000-0005-0000-0000-00003D3E0000}"/>
    <cellStyle name="20% - Accent6 3 7 2 3" xfId="16035" xr:uid="{00000000-0005-0000-0000-00003E3E0000}"/>
    <cellStyle name="20% - Accent6 3 7 2 3 2" xfId="16036" xr:uid="{00000000-0005-0000-0000-00003F3E0000}"/>
    <cellStyle name="20% - Accent6 3 7 2 4" xfId="16037" xr:uid="{00000000-0005-0000-0000-0000403E0000}"/>
    <cellStyle name="20% - Accent6 3 7 3" xfId="16038" xr:uid="{00000000-0005-0000-0000-0000413E0000}"/>
    <cellStyle name="20% - Accent6 3 7 3 2" xfId="16039" xr:uid="{00000000-0005-0000-0000-0000423E0000}"/>
    <cellStyle name="20% - Accent6 3 7 3 2 2" xfId="16040" xr:uid="{00000000-0005-0000-0000-0000433E0000}"/>
    <cellStyle name="20% - Accent6 3 7 3 3" xfId="16041" xr:uid="{00000000-0005-0000-0000-0000443E0000}"/>
    <cellStyle name="20% - Accent6 3 7 4" xfId="16042" xr:uid="{00000000-0005-0000-0000-0000453E0000}"/>
    <cellStyle name="20% - Accent6 3 7 4 2" xfId="16043" xr:uid="{00000000-0005-0000-0000-0000463E0000}"/>
    <cellStyle name="20% - Accent6 3 7 5" xfId="16044" xr:uid="{00000000-0005-0000-0000-0000473E0000}"/>
    <cellStyle name="20% - Accent6 3 7 6" xfId="16045" xr:uid="{00000000-0005-0000-0000-0000483E0000}"/>
    <cellStyle name="20% - Accent6 3 8" xfId="16046" xr:uid="{00000000-0005-0000-0000-0000493E0000}"/>
    <cellStyle name="20% - Accent6 3 8 2" xfId="16047" xr:uid="{00000000-0005-0000-0000-00004A3E0000}"/>
    <cellStyle name="20% - Accent6 3 8 2 2" xfId="16048" xr:uid="{00000000-0005-0000-0000-00004B3E0000}"/>
    <cellStyle name="20% - Accent6 3 8 2 2 2" xfId="16049" xr:uid="{00000000-0005-0000-0000-00004C3E0000}"/>
    <cellStyle name="20% - Accent6 3 8 2 3" xfId="16050" xr:uid="{00000000-0005-0000-0000-00004D3E0000}"/>
    <cellStyle name="20% - Accent6 3 8 3" xfId="16051" xr:uid="{00000000-0005-0000-0000-00004E3E0000}"/>
    <cellStyle name="20% - Accent6 3 8 3 2" xfId="16052" xr:uid="{00000000-0005-0000-0000-00004F3E0000}"/>
    <cellStyle name="20% - Accent6 3 8 4" xfId="16053" xr:uid="{00000000-0005-0000-0000-0000503E0000}"/>
    <cellStyle name="20% - Accent6 3 8 5" xfId="16054" xr:uid="{00000000-0005-0000-0000-0000513E0000}"/>
    <cellStyle name="20% - Accent6 3 9" xfId="16055" xr:uid="{00000000-0005-0000-0000-0000523E0000}"/>
    <cellStyle name="20% - Accent6 3 9 2" xfId="16056" xr:uid="{00000000-0005-0000-0000-0000533E0000}"/>
    <cellStyle name="20% - Accent6 3 9 2 2" xfId="16057" xr:uid="{00000000-0005-0000-0000-0000543E0000}"/>
    <cellStyle name="20% - Accent6 3 9 3" xfId="16058" xr:uid="{00000000-0005-0000-0000-0000553E0000}"/>
    <cellStyle name="20% - Accent6 4" xfId="16059" xr:uid="{00000000-0005-0000-0000-0000563E0000}"/>
    <cellStyle name="20% - Accent6 4 10" xfId="16060" xr:uid="{00000000-0005-0000-0000-0000573E0000}"/>
    <cellStyle name="20% - Accent6 4 11" xfId="16061" xr:uid="{00000000-0005-0000-0000-0000583E0000}"/>
    <cellStyle name="20% - Accent6 4 2" xfId="16062" xr:uid="{00000000-0005-0000-0000-0000593E0000}"/>
    <cellStyle name="20% - Accent6 4 2 2" xfId="16063" xr:uid="{00000000-0005-0000-0000-00005A3E0000}"/>
    <cellStyle name="20% - Accent6 4 2 2 2" xfId="16064" xr:uid="{00000000-0005-0000-0000-00005B3E0000}"/>
    <cellStyle name="20% - Accent6 4 2 2 2 2" xfId="16065" xr:uid="{00000000-0005-0000-0000-00005C3E0000}"/>
    <cellStyle name="20% - Accent6 4 2 2 2 2 2" xfId="16066" xr:uid="{00000000-0005-0000-0000-00005D3E0000}"/>
    <cellStyle name="20% - Accent6 4 2 2 2 2 2 2" xfId="16067" xr:uid="{00000000-0005-0000-0000-00005E3E0000}"/>
    <cellStyle name="20% - Accent6 4 2 2 2 2 2 2 2" xfId="16068" xr:uid="{00000000-0005-0000-0000-00005F3E0000}"/>
    <cellStyle name="20% - Accent6 4 2 2 2 2 2 3" xfId="16069" xr:uid="{00000000-0005-0000-0000-0000603E0000}"/>
    <cellStyle name="20% - Accent6 4 2 2 2 2 3" xfId="16070" xr:uid="{00000000-0005-0000-0000-0000613E0000}"/>
    <cellStyle name="20% - Accent6 4 2 2 2 2 3 2" xfId="16071" xr:uid="{00000000-0005-0000-0000-0000623E0000}"/>
    <cellStyle name="20% - Accent6 4 2 2 2 2 4" xfId="16072" xr:uid="{00000000-0005-0000-0000-0000633E0000}"/>
    <cellStyle name="20% - Accent6 4 2 2 2 3" xfId="16073" xr:uid="{00000000-0005-0000-0000-0000643E0000}"/>
    <cellStyle name="20% - Accent6 4 2 2 2 3 2" xfId="16074" xr:uid="{00000000-0005-0000-0000-0000653E0000}"/>
    <cellStyle name="20% - Accent6 4 2 2 2 3 2 2" xfId="16075" xr:uid="{00000000-0005-0000-0000-0000663E0000}"/>
    <cellStyle name="20% - Accent6 4 2 2 2 3 3" xfId="16076" xr:uid="{00000000-0005-0000-0000-0000673E0000}"/>
    <cellStyle name="20% - Accent6 4 2 2 2 4" xfId="16077" xr:uid="{00000000-0005-0000-0000-0000683E0000}"/>
    <cellStyle name="20% - Accent6 4 2 2 2 4 2" xfId="16078" xr:uid="{00000000-0005-0000-0000-0000693E0000}"/>
    <cellStyle name="20% - Accent6 4 2 2 2 5" xfId="16079" xr:uid="{00000000-0005-0000-0000-00006A3E0000}"/>
    <cellStyle name="20% - Accent6 4 2 2 3" xfId="16080" xr:uid="{00000000-0005-0000-0000-00006B3E0000}"/>
    <cellStyle name="20% - Accent6 4 2 2 3 2" xfId="16081" xr:uid="{00000000-0005-0000-0000-00006C3E0000}"/>
    <cellStyle name="20% - Accent6 4 2 2 3 2 2" xfId="16082" xr:uid="{00000000-0005-0000-0000-00006D3E0000}"/>
    <cellStyle name="20% - Accent6 4 2 2 3 2 2 2" xfId="16083" xr:uid="{00000000-0005-0000-0000-00006E3E0000}"/>
    <cellStyle name="20% - Accent6 4 2 2 3 2 3" xfId="16084" xr:uid="{00000000-0005-0000-0000-00006F3E0000}"/>
    <cellStyle name="20% - Accent6 4 2 2 3 3" xfId="16085" xr:uid="{00000000-0005-0000-0000-0000703E0000}"/>
    <cellStyle name="20% - Accent6 4 2 2 3 3 2" xfId="16086" xr:uid="{00000000-0005-0000-0000-0000713E0000}"/>
    <cellStyle name="20% - Accent6 4 2 2 3 4" xfId="16087" xr:uid="{00000000-0005-0000-0000-0000723E0000}"/>
    <cellStyle name="20% - Accent6 4 2 2 4" xfId="16088" xr:uid="{00000000-0005-0000-0000-0000733E0000}"/>
    <cellStyle name="20% - Accent6 4 2 2 4 2" xfId="16089" xr:uid="{00000000-0005-0000-0000-0000743E0000}"/>
    <cellStyle name="20% - Accent6 4 2 2 4 2 2" xfId="16090" xr:uid="{00000000-0005-0000-0000-0000753E0000}"/>
    <cellStyle name="20% - Accent6 4 2 2 4 3" xfId="16091" xr:uid="{00000000-0005-0000-0000-0000763E0000}"/>
    <cellStyle name="20% - Accent6 4 2 2 5" xfId="16092" xr:uid="{00000000-0005-0000-0000-0000773E0000}"/>
    <cellStyle name="20% - Accent6 4 2 2 5 2" xfId="16093" xr:uid="{00000000-0005-0000-0000-0000783E0000}"/>
    <cellStyle name="20% - Accent6 4 2 2 6" xfId="16094" xr:uid="{00000000-0005-0000-0000-0000793E0000}"/>
    <cellStyle name="20% - Accent6 4 2 3" xfId="16095" xr:uid="{00000000-0005-0000-0000-00007A3E0000}"/>
    <cellStyle name="20% - Accent6 4 2 3 2" xfId="16096" xr:uid="{00000000-0005-0000-0000-00007B3E0000}"/>
    <cellStyle name="20% - Accent6 4 2 3 2 2" xfId="16097" xr:uid="{00000000-0005-0000-0000-00007C3E0000}"/>
    <cellStyle name="20% - Accent6 4 2 3 2 2 2" xfId="16098" xr:uid="{00000000-0005-0000-0000-00007D3E0000}"/>
    <cellStyle name="20% - Accent6 4 2 3 2 2 2 2" xfId="16099" xr:uid="{00000000-0005-0000-0000-00007E3E0000}"/>
    <cellStyle name="20% - Accent6 4 2 3 2 2 2 2 2" xfId="16100" xr:uid="{00000000-0005-0000-0000-00007F3E0000}"/>
    <cellStyle name="20% - Accent6 4 2 3 2 2 2 3" xfId="16101" xr:uid="{00000000-0005-0000-0000-0000803E0000}"/>
    <cellStyle name="20% - Accent6 4 2 3 2 2 3" xfId="16102" xr:uid="{00000000-0005-0000-0000-0000813E0000}"/>
    <cellStyle name="20% - Accent6 4 2 3 2 2 3 2" xfId="16103" xr:uid="{00000000-0005-0000-0000-0000823E0000}"/>
    <cellStyle name="20% - Accent6 4 2 3 2 2 4" xfId="16104" xr:uid="{00000000-0005-0000-0000-0000833E0000}"/>
    <cellStyle name="20% - Accent6 4 2 3 2 3" xfId="16105" xr:uid="{00000000-0005-0000-0000-0000843E0000}"/>
    <cellStyle name="20% - Accent6 4 2 3 2 3 2" xfId="16106" xr:uid="{00000000-0005-0000-0000-0000853E0000}"/>
    <cellStyle name="20% - Accent6 4 2 3 2 3 2 2" xfId="16107" xr:uid="{00000000-0005-0000-0000-0000863E0000}"/>
    <cellStyle name="20% - Accent6 4 2 3 2 3 3" xfId="16108" xr:uid="{00000000-0005-0000-0000-0000873E0000}"/>
    <cellStyle name="20% - Accent6 4 2 3 2 4" xfId="16109" xr:uid="{00000000-0005-0000-0000-0000883E0000}"/>
    <cellStyle name="20% - Accent6 4 2 3 2 4 2" xfId="16110" xr:uid="{00000000-0005-0000-0000-0000893E0000}"/>
    <cellStyle name="20% - Accent6 4 2 3 2 5" xfId="16111" xr:uid="{00000000-0005-0000-0000-00008A3E0000}"/>
    <cellStyle name="20% - Accent6 4 2 3 3" xfId="16112" xr:uid="{00000000-0005-0000-0000-00008B3E0000}"/>
    <cellStyle name="20% - Accent6 4 2 3 3 2" xfId="16113" xr:uid="{00000000-0005-0000-0000-00008C3E0000}"/>
    <cellStyle name="20% - Accent6 4 2 3 3 2 2" xfId="16114" xr:uid="{00000000-0005-0000-0000-00008D3E0000}"/>
    <cellStyle name="20% - Accent6 4 2 3 3 2 2 2" xfId="16115" xr:uid="{00000000-0005-0000-0000-00008E3E0000}"/>
    <cellStyle name="20% - Accent6 4 2 3 3 2 3" xfId="16116" xr:uid="{00000000-0005-0000-0000-00008F3E0000}"/>
    <cellStyle name="20% - Accent6 4 2 3 3 3" xfId="16117" xr:uid="{00000000-0005-0000-0000-0000903E0000}"/>
    <cellStyle name="20% - Accent6 4 2 3 3 3 2" xfId="16118" xr:uid="{00000000-0005-0000-0000-0000913E0000}"/>
    <cellStyle name="20% - Accent6 4 2 3 3 4" xfId="16119" xr:uid="{00000000-0005-0000-0000-0000923E0000}"/>
    <cellStyle name="20% - Accent6 4 2 3 4" xfId="16120" xr:uid="{00000000-0005-0000-0000-0000933E0000}"/>
    <cellStyle name="20% - Accent6 4 2 3 4 2" xfId="16121" xr:uid="{00000000-0005-0000-0000-0000943E0000}"/>
    <cellStyle name="20% - Accent6 4 2 3 4 2 2" xfId="16122" xr:uid="{00000000-0005-0000-0000-0000953E0000}"/>
    <cellStyle name="20% - Accent6 4 2 3 4 3" xfId="16123" xr:uid="{00000000-0005-0000-0000-0000963E0000}"/>
    <cellStyle name="20% - Accent6 4 2 3 5" xfId="16124" xr:uid="{00000000-0005-0000-0000-0000973E0000}"/>
    <cellStyle name="20% - Accent6 4 2 3 5 2" xfId="16125" xr:uid="{00000000-0005-0000-0000-0000983E0000}"/>
    <cellStyle name="20% - Accent6 4 2 3 6" xfId="16126" xr:uid="{00000000-0005-0000-0000-0000993E0000}"/>
    <cellStyle name="20% - Accent6 4 2 4" xfId="16127" xr:uid="{00000000-0005-0000-0000-00009A3E0000}"/>
    <cellStyle name="20% - Accent6 4 2 4 2" xfId="16128" xr:uid="{00000000-0005-0000-0000-00009B3E0000}"/>
    <cellStyle name="20% - Accent6 4 2 4 2 2" xfId="16129" xr:uid="{00000000-0005-0000-0000-00009C3E0000}"/>
    <cellStyle name="20% - Accent6 4 2 4 2 2 2" xfId="16130" xr:uid="{00000000-0005-0000-0000-00009D3E0000}"/>
    <cellStyle name="20% - Accent6 4 2 4 2 2 2 2" xfId="16131" xr:uid="{00000000-0005-0000-0000-00009E3E0000}"/>
    <cellStyle name="20% - Accent6 4 2 4 2 2 3" xfId="16132" xr:uid="{00000000-0005-0000-0000-00009F3E0000}"/>
    <cellStyle name="20% - Accent6 4 2 4 2 3" xfId="16133" xr:uid="{00000000-0005-0000-0000-0000A03E0000}"/>
    <cellStyle name="20% - Accent6 4 2 4 2 3 2" xfId="16134" xr:uid="{00000000-0005-0000-0000-0000A13E0000}"/>
    <cellStyle name="20% - Accent6 4 2 4 2 4" xfId="16135" xr:uid="{00000000-0005-0000-0000-0000A23E0000}"/>
    <cellStyle name="20% - Accent6 4 2 4 3" xfId="16136" xr:uid="{00000000-0005-0000-0000-0000A33E0000}"/>
    <cellStyle name="20% - Accent6 4 2 4 3 2" xfId="16137" xr:uid="{00000000-0005-0000-0000-0000A43E0000}"/>
    <cellStyle name="20% - Accent6 4 2 4 3 2 2" xfId="16138" xr:uid="{00000000-0005-0000-0000-0000A53E0000}"/>
    <cellStyle name="20% - Accent6 4 2 4 3 3" xfId="16139" xr:uid="{00000000-0005-0000-0000-0000A63E0000}"/>
    <cellStyle name="20% - Accent6 4 2 4 4" xfId="16140" xr:uid="{00000000-0005-0000-0000-0000A73E0000}"/>
    <cellStyle name="20% - Accent6 4 2 4 4 2" xfId="16141" xr:uid="{00000000-0005-0000-0000-0000A83E0000}"/>
    <cellStyle name="20% - Accent6 4 2 4 5" xfId="16142" xr:uid="{00000000-0005-0000-0000-0000A93E0000}"/>
    <cellStyle name="20% - Accent6 4 2 5" xfId="16143" xr:uid="{00000000-0005-0000-0000-0000AA3E0000}"/>
    <cellStyle name="20% - Accent6 4 2 5 2" xfId="16144" xr:uid="{00000000-0005-0000-0000-0000AB3E0000}"/>
    <cellStyle name="20% - Accent6 4 2 5 2 2" xfId="16145" xr:uid="{00000000-0005-0000-0000-0000AC3E0000}"/>
    <cellStyle name="20% - Accent6 4 2 5 2 2 2" xfId="16146" xr:uid="{00000000-0005-0000-0000-0000AD3E0000}"/>
    <cellStyle name="20% - Accent6 4 2 5 2 3" xfId="16147" xr:uid="{00000000-0005-0000-0000-0000AE3E0000}"/>
    <cellStyle name="20% - Accent6 4 2 5 3" xfId="16148" xr:uid="{00000000-0005-0000-0000-0000AF3E0000}"/>
    <cellStyle name="20% - Accent6 4 2 5 3 2" xfId="16149" xr:uid="{00000000-0005-0000-0000-0000B03E0000}"/>
    <cellStyle name="20% - Accent6 4 2 5 4" xfId="16150" xr:uid="{00000000-0005-0000-0000-0000B13E0000}"/>
    <cellStyle name="20% - Accent6 4 2 6" xfId="16151" xr:uid="{00000000-0005-0000-0000-0000B23E0000}"/>
    <cellStyle name="20% - Accent6 4 2 6 2" xfId="16152" xr:uid="{00000000-0005-0000-0000-0000B33E0000}"/>
    <cellStyle name="20% - Accent6 4 2 6 2 2" xfId="16153" xr:uid="{00000000-0005-0000-0000-0000B43E0000}"/>
    <cellStyle name="20% - Accent6 4 2 6 3" xfId="16154" xr:uid="{00000000-0005-0000-0000-0000B53E0000}"/>
    <cellStyle name="20% - Accent6 4 2 7" xfId="16155" xr:uid="{00000000-0005-0000-0000-0000B63E0000}"/>
    <cellStyle name="20% - Accent6 4 2 7 2" xfId="16156" xr:uid="{00000000-0005-0000-0000-0000B73E0000}"/>
    <cellStyle name="20% - Accent6 4 2 8" xfId="16157" xr:uid="{00000000-0005-0000-0000-0000B83E0000}"/>
    <cellStyle name="20% - Accent6 4 2 9" xfId="16158" xr:uid="{00000000-0005-0000-0000-0000B93E0000}"/>
    <cellStyle name="20% - Accent6 4 3" xfId="16159" xr:uid="{00000000-0005-0000-0000-0000BA3E0000}"/>
    <cellStyle name="20% - Accent6 4 3 2" xfId="16160" xr:uid="{00000000-0005-0000-0000-0000BB3E0000}"/>
    <cellStyle name="20% - Accent6 4 3 2 2" xfId="16161" xr:uid="{00000000-0005-0000-0000-0000BC3E0000}"/>
    <cellStyle name="20% - Accent6 4 3 2 2 2" xfId="16162" xr:uid="{00000000-0005-0000-0000-0000BD3E0000}"/>
    <cellStyle name="20% - Accent6 4 3 2 2 2 2" xfId="16163" xr:uid="{00000000-0005-0000-0000-0000BE3E0000}"/>
    <cellStyle name="20% - Accent6 4 3 2 2 2 2 2" xfId="16164" xr:uid="{00000000-0005-0000-0000-0000BF3E0000}"/>
    <cellStyle name="20% - Accent6 4 3 2 2 2 2 2 2" xfId="16165" xr:uid="{00000000-0005-0000-0000-0000C03E0000}"/>
    <cellStyle name="20% - Accent6 4 3 2 2 2 2 3" xfId="16166" xr:uid="{00000000-0005-0000-0000-0000C13E0000}"/>
    <cellStyle name="20% - Accent6 4 3 2 2 2 3" xfId="16167" xr:uid="{00000000-0005-0000-0000-0000C23E0000}"/>
    <cellStyle name="20% - Accent6 4 3 2 2 2 3 2" xfId="16168" xr:uid="{00000000-0005-0000-0000-0000C33E0000}"/>
    <cellStyle name="20% - Accent6 4 3 2 2 2 4" xfId="16169" xr:uid="{00000000-0005-0000-0000-0000C43E0000}"/>
    <cellStyle name="20% - Accent6 4 3 2 2 3" xfId="16170" xr:uid="{00000000-0005-0000-0000-0000C53E0000}"/>
    <cellStyle name="20% - Accent6 4 3 2 2 3 2" xfId="16171" xr:uid="{00000000-0005-0000-0000-0000C63E0000}"/>
    <cellStyle name="20% - Accent6 4 3 2 2 3 2 2" xfId="16172" xr:uid="{00000000-0005-0000-0000-0000C73E0000}"/>
    <cellStyle name="20% - Accent6 4 3 2 2 3 3" xfId="16173" xr:uid="{00000000-0005-0000-0000-0000C83E0000}"/>
    <cellStyle name="20% - Accent6 4 3 2 2 4" xfId="16174" xr:uid="{00000000-0005-0000-0000-0000C93E0000}"/>
    <cellStyle name="20% - Accent6 4 3 2 2 4 2" xfId="16175" xr:uid="{00000000-0005-0000-0000-0000CA3E0000}"/>
    <cellStyle name="20% - Accent6 4 3 2 2 5" xfId="16176" xr:uid="{00000000-0005-0000-0000-0000CB3E0000}"/>
    <cellStyle name="20% - Accent6 4 3 2 3" xfId="16177" xr:uid="{00000000-0005-0000-0000-0000CC3E0000}"/>
    <cellStyle name="20% - Accent6 4 3 2 3 2" xfId="16178" xr:uid="{00000000-0005-0000-0000-0000CD3E0000}"/>
    <cellStyle name="20% - Accent6 4 3 2 3 2 2" xfId="16179" xr:uid="{00000000-0005-0000-0000-0000CE3E0000}"/>
    <cellStyle name="20% - Accent6 4 3 2 3 2 2 2" xfId="16180" xr:uid="{00000000-0005-0000-0000-0000CF3E0000}"/>
    <cellStyle name="20% - Accent6 4 3 2 3 2 3" xfId="16181" xr:uid="{00000000-0005-0000-0000-0000D03E0000}"/>
    <cellStyle name="20% - Accent6 4 3 2 3 3" xfId="16182" xr:uid="{00000000-0005-0000-0000-0000D13E0000}"/>
    <cellStyle name="20% - Accent6 4 3 2 3 3 2" xfId="16183" xr:uid="{00000000-0005-0000-0000-0000D23E0000}"/>
    <cellStyle name="20% - Accent6 4 3 2 3 4" xfId="16184" xr:uid="{00000000-0005-0000-0000-0000D33E0000}"/>
    <cellStyle name="20% - Accent6 4 3 2 4" xfId="16185" xr:uid="{00000000-0005-0000-0000-0000D43E0000}"/>
    <cellStyle name="20% - Accent6 4 3 2 4 2" xfId="16186" xr:uid="{00000000-0005-0000-0000-0000D53E0000}"/>
    <cellStyle name="20% - Accent6 4 3 2 4 2 2" xfId="16187" xr:uid="{00000000-0005-0000-0000-0000D63E0000}"/>
    <cellStyle name="20% - Accent6 4 3 2 4 3" xfId="16188" xr:uid="{00000000-0005-0000-0000-0000D73E0000}"/>
    <cellStyle name="20% - Accent6 4 3 2 5" xfId="16189" xr:uid="{00000000-0005-0000-0000-0000D83E0000}"/>
    <cellStyle name="20% - Accent6 4 3 2 5 2" xfId="16190" xr:uid="{00000000-0005-0000-0000-0000D93E0000}"/>
    <cellStyle name="20% - Accent6 4 3 2 6" xfId="16191" xr:uid="{00000000-0005-0000-0000-0000DA3E0000}"/>
    <cellStyle name="20% - Accent6 4 3 2 7" xfId="16192" xr:uid="{00000000-0005-0000-0000-0000DB3E0000}"/>
    <cellStyle name="20% - Accent6 4 3 3" xfId="16193" xr:uid="{00000000-0005-0000-0000-0000DC3E0000}"/>
    <cellStyle name="20% - Accent6 4 3 3 2" xfId="16194" xr:uid="{00000000-0005-0000-0000-0000DD3E0000}"/>
    <cellStyle name="20% - Accent6 4 3 3 2 2" xfId="16195" xr:uid="{00000000-0005-0000-0000-0000DE3E0000}"/>
    <cellStyle name="20% - Accent6 4 3 3 2 2 2" xfId="16196" xr:uid="{00000000-0005-0000-0000-0000DF3E0000}"/>
    <cellStyle name="20% - Accent6 4 3 3 2 2 2 2" xfId="16197" xr:uid="{00000000-0005-0000-0000-0000E03E0000}"/>
    <cellStyle name="20% - Accent6 4 3 3 2 2 2 2 2" xfId="16198" xr:uid="{00000000-0005-0000-0000-0000E13E0000}"/>
    <cellStyle name="20% - Accent6 4 3 3 2 2 2 3" xfId="16199" xr:uid="{00000000-0005-0000-0000-0000E23E0000}"/>
    <cellStyle name="20% - Accent6 4 3 3 2 2 3" xfId="16200" xr:uid="{00000000-0005-0000-0000-0000E33E0000}"/>
    <cellStyle name="20% - Accent6 4 3 3 2 2 3 2" xfId="16201" xr:uid="{00000000-0005-0000-0000-0000E43E0000}"/>
    <cellStyle name="20% - Accent6 4 3 3 2 2 4" xfId="16202" xr:uid="{00000000-0005-0000-0000-0000E53E0000}"/>
    <cellStyle name="20% - Accent6 4 3 3 2 3" xfId="16203" xr:uid="{00000000-0005-0000-0000-0000E63E0000}"/>
    <cellStyle name="20% - Accent6 4 3 3 2 3 2" xfId="16204" xr:uid="{00000000-0005-0000-0000-0000E73E0000}"/>
    <cellStyle name="20% - Accent6 4 3 3 2 3 2 2" xfId="16205" xr:uid="{00000000-0005-0000-0000-0000E83E0000}"/>
    <cellStyle name="20% - Accent6 4 3 3 2 3 3" xfId="16206" xr:uid="{00000000-0005-0000-0000-0000E93E0000}"/>
    <cellStyle name="20% - Accent6 4 3 3 2 4" xfId="16207" xr:uid="{00000000-0005-0000-0000-0000EA3E0000}"/>
    <cellStyle name="20% - Accent6 4 3 3 2 4 2" xfId="16208" xr:uid="{00000000-0005-0000-0000-0000EB3E0000}"/>
    <cellStyle name="20% - Accent6 4 3 3 2 5" xfId="16209" xr:uid="{00000000-0005-0000-0000-0000EC3E0000}"/>
    <cellStyle name="20% - Accent6 4 3 3 3" xfId="16210" xr:uid="{00000000-0005-0000-0000-0000ED3E0000}"/>
    <cellStyle name="20% - Accent6 4 3 3 3 2" xfId="16211" xr:uid="{00000000-0005-0000-0000-0000EE3E0000}"/>
    <cellStyle name="20% - Accent6 4 3 3 3 2 2" xfId="16212" xr:uid="{00000000-0005-0000-0000-0000EF3E0000}"/>
    <cellStyle name="20% - Accent6 4 3 3 3 2 2 2" xfId="16213" xr:uid="{00000000-0005-0000-0000-0000F03E0000}"/>
    <cellStyle name="20% - Accent6 4 3 3 3 2 3" xfId="16214" xr:uid="{00000000-0005-0000-0000-0000F13E0000}"/>
    <cellStyle name="20% - Accent6 4 3 3 3 3" xfId="16215" xr:uid="{00000000-0005-0000-0000-0000F23E0000}"/>
    <cellStyle name="20% - Accent6 4 3 3 3 3 2" xfId="16216" xr:uid="{00000000-0005-0000-0000-0000F33E0000}"/>
    <cellStyle name="20% - Accent6 4 3 3 3 4" xfId="16217" xr:uid="{00000000-0005-0000-0000-0000F43E0000}"/>
    <cellStyle name="20% - Accent6 4 3 3 4" xfId="16218" xr:uid="{00000000-0005-0000-0000-0000F53E0000}"/>
    <cellStyle name="20% - Accent6 4 3 3 4 2" xfId="16219" xr:uid="{00000000-0005-0000-0000-0000F63E0000}"/>
    <cellStyle name="20% - Accent6 4 3 3 4 2 2" xfId="16220" xr:uid="{00000000-0005-0000-0000-0000F73E0000}"/>
    <cellStyle name="20% - Accent6 4 3 3 4 3" xfId="16221" xr:uid="{00000000-0005-0000-0000-0000F83E0000}"/>
    <cellStyle name="20% - Accent6 4 3 3 5" xfId="16222" xr:uid="{00000000-0005-0000-0000-0000F93E0000}"/>
    <cellStyle name="20% - Accent6 4 3 3 5 2" xfId="16223" xr:uid="{00000000-0005-0000-0000-0000FA3E0000}"/>
    <cellStyle name="20% - Accent6 4 3 3 6" xfId="16224" xr:uid="{00000000-0005-0000-0000-0000FB3E0000}"/>
    <cellStyle name="20% - Accent6 4 3 3 7" xfId="16225" xr:uid="{00000000-0005-0000-0000-0000FC3E0000}"/>
    <cellStyle name="20% - Accent6 4 3 4" xfId="16226" xr:uid="{00000000-0005-0000-0000-0000FD3E0000}"/>
    <cellStyle name="20% - Accent6 4 3 4 2" xfId="16227" xr:uid="{00000000-0005-0000-0000-0000FE3E0000}"/>
    <cellStyle name="20% - Accent6 4 3 4 2 2" xfId="16228" xr:uid="{00000000-0005-0000-0000-0000FF3E0000}"/>
    <cellStyle name="20% - Accent6 4 3 4 2 2 2" xfId="16229" xr:uid="{00000000-0005-0000-0000-0000003F0000}"/>
    <cellStyle name="20% - Accent6 4 3 4 2 2 2 2" xfId="16230" xr:uid="{00000000-0005-0000-0000-0000013F0000}"/>
    <cellStyle name="20% - Accent6 4 3 4 2 2 3" xfId="16231" xr:uid="{00000000-0005-0000-0000-0000023F0000}"/>
    <cellStyle name="20% - Accent6 4 3 4 2 3" xfId="16232" xr:uid="{00000000-0005-0000-0000-0000033F0000}"/>
    <cellStyle name="20% - Accent6 4 3 4 2 3 2" xfId="16233" xr:uid="{00000000-0005-0000-0000-0000043F0000}"/>
    <cellStyle name="20% - Accent6 4 3 4 2 4" xfId="16234" xr:uid="{00000000-0005-0000-0000-0000053F0000}"/>
    <cellStyle name="20% - Accent6 4 3 4 3" xfId="16235" xr:uid="{00000000-0005-0000-0000-0000063F0000}"/>
    <cellStyle name="20% - Accent6 4 3 4 3 2" xfId="16236" xr:uid="{00000000-0005-0000-0000-0000073F0000}"/>
    <cellStyle name="20% - Accent6 4 3 4 3 2 2" xfId="16237" xr:uid="{00000000-0005-0000-0000-0000083F0000}"/>
    <cellStyle name="20% - Accent6 4 3 4 3 3" xfId="16238" xr:uid="{00000000-0005-0000-0000-0000093F0000}"/>
    <cellStyle name="20% - Accent6 4 3 4 4" xfId="16239" xr:uid="{00000000-0005-0000-0000-00000A3F0000}"/>
    <cellStyle name="20% - Accent6 4 3 4 4 2" xfId="16240" xr:uid="{00000000-0005-0000-0000-00000B3F0000}"/>
    <cellStyle name="20% - Accent6 4 3 4 5" xfId="16241" xr:uid="{00000000-0005-0000-0000-00000C3F0000}"/>
    <cellStyle name="20% - Accent6 4 3 5" xfId="16242" xr:uid="{00000000-0005-0000-0000-00000D3F0000}"/>
    <cellStyle name="20% - Accent6 4 3 5 2" xfId="16243" xr:uid="{00000000-0005-0000-0000-00000E3F0000}"/>
    <cellStyle name="20% - Accent6 4 3 5 2 2" xfId="16244" xr:uid="{00000000-0005-0000-0000-00000F3F0000}"/>
    <cellStyle name="20% - Accent6 4 3 5 2 2 2" xfId="16245" xr:uid="{00000000-0005-0000-0000-0000103F0000}"/>
    <cellStyle name="20% - Accent6 4 3 5 2 3" xfId="16246" xr:uid="{00000000-0005-0000-0000-0000113F0000}"/>
    <cellStyle name="20% - Accent6 4 3 5 3" xfId="16247" xr:uid="{00000000-0005-0000-0000-0000123F0000}"/>
    <cellStyle name="20% - Accent6 4 3 5 3 2" xfId="16248" xr:uid="{00000000-0005-0000-0000-0000133F0000}"/>
    <cellStyle name="20% - Accent6 4 3 5 4" xfId="16249" xr:uid="{00000000-0005-0000-0000-0000143F0000}"/>
    <cellStyle name="20% - Accent6 4 3 6" xfId="16250" xr:uid="{00000000-0005-0000-0000-0000153F0000}"/>
    <cellStyle name="20% - Accent6 4 3 6 2" xfId="16251" xr:uid="{00000000-0005-0000-0000-0000163F0000}"/>
    <cellStyle name="20% - Accent6 4 3 6 2 2" xfId="16252" xr:uid="{00000000-0005-0000-0000-0000173F0000}"/>
    <cellStyle name="20% - Accent6 4 3 6 3" xfId="16253" xr:uid="{00000000-0005-0000-0000-0000183F0000}"/>
    <cellStyle name="20% - Accent6 4 3 7" xfId="16254" xr:uid="{00000000-0005-0000-0000-0000193F0000}"/>
    <cellStyle name="20% - Accent6 4 3 7 2" xfId="16255" xr:uid="{00000000-0005-0000-0000-00001A3F0000}"/>
    <cellStyle name="20% - Accent6 4 3 8" xfId="16256" xr:uid="{00000000-0005-0000-0000-00001B3F0000}"/>
    <cellStyle name="20% - Accent6 4 3 9" xfId="16257" xr:uid="{00000000-0005-0000-0000-00001C3F0000}"/>
    <cellStyle name="20% - Accent6 4 4" xfId="16258" xr:uid="{00000000-0005-0000-0000-00001D3F0000}"/>
    <cellStyle name="20% - Accent6 4 4 2" xfId="16259" xr:uid="{00000000-0005-0000-0000-00001E3F0000}"/>
    <cellStyle name="20% - Accent6 4 4 2 2" xfId="16260" xr:uid="{00000000-0005-0000-0000-00001F3F0000}"/>
    <cellStyle name="20% - Accent6 4 4 2 2 2" xfId="16261" xr:uid="{00000000-0005-0000-0000-0000203F0000}"/>
    <cellStyle name="20% - Accent6 4 4 2 2 2 2" xfId="16262" xr:uid="{00000000-0005-0000-0000-0000213F0000}"/>
    <cellStyle name="20% - Accent6 4 4 2 2 2 2 2" xfId="16263" xr:uid="{00000000-0005-0000-0000-0000223F0000}"/>
    <cellStyle name="20% - Accent6 4 4 2 2 2 3" xfId="16264" xr:uid="{00000000-0005-0000-0000-0000233F0000}"/>
    <cellStyle name="20% - Accent6 4 4 2 2 3" xfId="16265" xr:uid="{00000000-0005-0000-0000-0000243F0000}"/>
    <cellStyle name="20% - Accent6 4 4 2 2 3 2" xfId="16266" xr:uid="{00000000-0005-0000-0000-0000253F0000}"/>
    <cellStyle name="20% - Accent6 4 4 2 2 4" xfId="16267" xr:uid="{00000000-0005-0000-0000-0000263F0000}"/>
    <cellStyle name="20% - Accent6 4 4 2 3" xfId="16268" xr:uid="{00000000-0005-0000-0000-0000273F0000}"/>
    <cellStyle name="20% - Accent6 4 4 2 3 2" xfId="16269" xr:uid="{00000000-0005-0000-0000-0000283F0000}"/>
    <cellStyle name="20% - Accent6 4 4 2 3 2 2" xfId="16270" xr:uid="{00000000-0005-0000-0000-0000293F0000}"/>
    <cellStyle name="20% - Accent6 4 4 2 3 3" xfId="16271" xr:uid="{00000000-0005-0000-0000-00002A3F0000}"/>
    <cellStyle name="20% - Accent6 4 4 2 4" xfId="16272" xr:uid="{00000000-0005-0000-0000-00002B3F0000}"/>
    <cellStyle name="20% - Accent6 4 4 2 4 2" xfId="16273" xr:uid="{00000000-0005-0000-0000-00002C3F0000}"/>
    <cellStyle name="20% - Accent6 4 4 2 5" xfId="16274" xr:uid="{00000000-0005-0000-0000-00002D3F0000}"/>
    <cellStyle name="20% - Accent6 4 4 3" xfId="16275" xr:uid="{00000000-0005-0000-0000-00002E3F0000}"/>
    <cellStyle name="20% - Accent6 4 4 3 2" xfId="16276" xr:uid="{00000000-0005-0000-0000-00002F3F0000}"/>
    <cellStyle name="20% - Accent6 4 4 3 2 2" xfId="16277" xr:uid="{00000000-0005-0000-0000-0000303F0000}"/>
    <cellStyle name="20% - Accent6 4 4 3 2 2 2" xfId="16278" xr:uid="{00000000-0005-0000-0000-0000313F0000}"/>
    <cellStyle name="20% - Accent6 4 4 3 2 3" xfId="16279" xr:uid="{00000000-0005-0000-0000-0000323F0000}"/>
    <cellStyle name="20% - Accent6 4 4 3 3" xfId="16280" xr:uid="{00000000-0005-0000-0000-0000333F0000}"/>
    <cellStyle name="20% - Accent6 4 4 3 3 2" xfId="16281" xr:uid="{00000000-0005-0000-0000-0000343F0000}"/>
    <cellStyle name="20% - Accent6 4 4 3 4" xfId="16282" xr:uid="{00000000-0005-0000-0000-0000353F0000}"/>
    <cellStyle name="20% - Accent6 4 4 4" xfId="16283" xr:uid="{00000000-0005-0000-0000-0000363F0000}"/>
    <cellStyle name="20% - Accent6 4 4 4 2" xfId="16284" xr:uid="{00000000-0005-0000-0000-0000373F0000}"/>
    <cellStyle name="20% - Accent6 4 4 4 2 2" xfId="16285" xr:uid="{00000000-0005-0000-0000-0000383F0000}"/>
    <cellStyle name="20% - Accent6 4 4 4 3" xfId="16286" xr:uid="{00000000-0005-0000-0000-0000393F0000}"/>
    <cellStyle name="20% - Accent6 4 4 5" xfId="16287" xr:uid="{00000000-0005-0000-0000-00003A3F0000}"/>
    <cellStyle name="20% - Accent6 4 4 5 2" xfId="16288" xr:uid="{00000000-0005-0000-0000-00003B3F0000}"/>
    <cellStyle name="20% - Accent6 4 4 6" xfId="16289" xr:uid="{00000000-0005-0000-0000-00003C3F0000}"/>
    <cellStyle name="20% - Accent6 4 4 7" xfId="16290" xr:uid="{00000000-0005-0000-0000-00003D3F0000}"/>
    <cellStyle name="20% - Accent6 4 5" xfId="16291" xr:uid="{00000000-0005-0000-0000-00003E3F0000}"/>
    <cellStyle name="20% - Accent6 4 5 2" xfId="16292" xr:uid="{00000000-0005-0000-0000-00003F3F0000}"/>
    <cellStyle name="20% - Accent6 4 5 2 2" xfId="16293" xr:uid="{00000000-0005-0000-0000-0000403F0000}"/>
    <cellStyle name="20% - Accent6 4 5 2 2 2" xfId="16294" xr:uid="{00000000-0005-0000-0000-0000413F0000}"/>
    <cellStyle name="20% - Accent6 4 5 2 2 2 2" xfId="16295" xr:uid="{00000000-0005-0000-0000-0000423F0000}"/>
    <cellStyle name="20% - Accent6 4 5 2 2 2 2 2" xfId="16296" xr:uid="{00000000-0005-0000-0000-0000433F0000}"/>
    <cellStyle name="20% - Accent6 4 5 2 2 2 3" xfId="16297" xr:uid="{00000000-0005-0000-0000-0000443F0000}"/>
    <cellStyle name="20% - Accent6 4 5 2 2 3" xfId="16298" xr:uid="{00000000-0005-0000-0000-0000453F0000}"/>
    <cellStyle name="20% - Accent6 4 5 2 2 3 2" xfId="16299" xr:uid="{00000000-0005-0000-0000-0000463F0000}"/>
    <cellStyle name="20% - Accent6 4 5 2 2 4" xfId="16300" xr:uid="{00000000-0005-0000-0000-0000473F0000}"/>
    <cellStyle name="20% - Accent6 4 5 2 3" xfId="16301" xr:uid="{00000000-0005-0000-0000-0000483F0000}"/>
    <cellStyle name="20% - Accent6 4 5 2 3 2" xfId="16302" xr:uid="{00000000-0005-0000-0000-0000493F0000}"/>
    <cellStyle name="20% - Accent6 4 5 2 3 2 2" xfId="16303" xr:uid="{00000000-0005-0000-0000-00004A3F0000}"/>
    <cellStyle name="20% - Accent6 4 5 2 3 3" xfId="16304" xr:uid="{00000000-0005-0000-0000-00004B3F0000}"/>
    <cellStyle name="20% - Accent6 4 5 2 4" xfId="16305" xr:uid="{00000000-0005-0000-0000-00004C3F0000}"/>
    <cellStyle name="20% - Accent6 4 5 2 4 2" xfId="16306" xr:uid="{00000000-0005-0000-0000-00004D3F0000}"/>
    <cellStyle name="20% - Accent6 4 5 2 5" xfId="16307" xr:uid="{00000000-0005-0000-0000-00004E3F0000}"/>
    <cellStyle name="20% - Accent6 4 5 3" xfId="16308" xr:uid="{00000000-0005-0000-0000-00004F3F0000}"/>
    <cellStyle name="20% - Accent6 4 5 3 2" xfId="16309" xr:uid="{00000000-0005-0000-0000-0000503F0000}"/>
    <cellStyle name="20% - Accent6 4 5 3 2 2" xfId="16310" xr:uid="{00000000-0005-0000-0000-0000513F0000}"/>
    <cellStyle name="20% - Accent6 4 5 3 2 2 2" xfId="16311" xr:uid="{00000000-0005-0000-0000-0000523F0000}"/>
    <cellStyle name="20% - Accent6 4 5 3 2 3" xfId="16312" xr:uid="{00000000-0005-0000-0000-0000533F0000}"/>
    <cellStyle name="20% - Accent6 4 5 3 3" xfId="16313" xr:uid="{00000000-0005-0000-0000-0000543F0000}"/>
    <cellStyle name="20% - Accent6 4 5 3 3 2" xfId="16314" xr:uid="{00000000-0005-0000-0000-0000553F0000}"/>
    <cellStyle name="20% - Accent6 4 5 3 4" xfId="16315" xr:uid="{00000000-0005-0000-0000-0000563F0000}"/>
    <cellStyle name="20% - Accent6 4 5 4" xfId="16316" xr:uid="{00000000-0005-0000-0000-0000573F0000}"/>
    <cellStyle name="20% - Accent6 4 5 4 2" xfId="16317" xr:uid="{00000000-0005-0000-0000-0000583F0000}"/>
    <cellStyle name="20% - Accent6 4 5 4 2 2" xfId="16318" xr:uid="{00000000-0005-0000-0000-0000593F0000}"/>
    <cellStyle name="20% - Accent6 4 5 4 3" xfId="16319" xr:uid="{00000000-0005-0000-0000-00005A3F0000}"/>
    <cellStyle name="20% - Accent6 4 5 5" xfId="16320" xr:uid="{00000000-0005-0000-0000-00005B3F0000}"/>
    <cellStyle name="20% - Accent6 4 5 5 2" xfId="16321" xr:uid="{00000000-0005-0000-0000-00005C3F0000}"/>
    <cellStyle name="20% - Accent6 4 5 6" xfId="16322" xr:uid="{00000000-0005-0000-0000-00005D3F0000}"/>
    <cellStyle name="20% - Accent6 4 5 7" xfId="16323" xr:uid="{00000000-0005-0000-0000-00005E3F0000}"/>
    <cellStyle name="20% - Accent6 4 6" xfId="16324" xr:uid="{00000000-0005-0000-0000-00005F3F0000}"/>
    <cellStyle name="20% - Accent6 4 6 2" xfId="16325" xr:uid="{00000000-0005-0000-0000-0000603F0000}"/>
    <cellStyle name="20% - Accent6 4 6 2 2" xfId="16326" xr:uid="{00000000-0005-0000-0000-0000613F0000}"/>
    <cellStyle name="20% - Accent6 4 6 2 2 2" xfId="16327" xr:uid="{00000000-0005-0000-0000-0000623F0000}"/>
    <cellStyle name="20% - Accent6 4 6 2 2 2 2" xfId="16328" xr:uid="{00000000-0005-0000-0000-0000633F0000}"/>
    <cellStyle name="20% - Accent6 4 6 2 2 3" xfId="16329" xr:uid="{00000000-0005-0000-0000-0000643F0000}"/>
    <cellStyle name="20% - Accent6 4 6 2 3" xfId="16330" xr:uid="{00000000-0005-0000-0000-0000653F0000}"/>
    <cellStyle name="20% - Accent6 4 6 2 3 2" xfId="16331" xr:uid="{00000000-0005-0000-0000-0000663F0000}"/>
    <cellStyle name="20% - Accent6 4 6 2 4" xfId="16332" xr:uid="{00000000-0005-0000-0000-0000673F0000}"/>
    <cellStyle name="20% - Accent6 4 6 3" xfId="16333" xr:uid="{00000000-0005-0000-0000-0000683F0000}"/>
    <cellStyle name="20% - Accent6 4 6 3 2" xfId="16334" xr:uid="{00000000-0005-0000-0000-0000693F0000}"/>
    <cellStyle name="20% - Accent6 4 6 3 2 2" xfId="16335" xr:uid="{00000000-0005-0000-0000-00006A3F0000}"/>
    <cellStyle name="20% - Accent6 4 6 3 3" xfId="16336" xr:uid="{00000000-0005-0000-0000-00006B3F0000}"/>
    <cellStyle name="20% - Accent6 4 6 4" xfId="16337" xr:uid="{00000000-0005-0000-0000-00006C3F0000}"/>
    <cellStyle name="20% - Accent6 4 6 4 2" xfId="16338" xr:uid="{00000000-0005-0000-0000-00006D3F0000}"/>
    <cellStyle name="20% - Accent6 4 6 5" xfId="16339" xr:uid="{00000000-0005-0000-0000-00006E3F0000}"/>
    <cellStyle name="20% - Accent6 4 6 6" xfId="16340" xr:uid="{00000000-0005-0000-0000-00006F3F0000}"/>
    <cellStyle name="20% - Accent6 4 7" xfId="16341" xr:uid="{00000000-0005-0000-0000-0000703F0000}"/>
    <cellStyle name="20% - Accent6 4 7 2" xfId="16342" xr:uid="{00000000-0005-0000-0000-0000713F0000}"/>
    <cellStyle name="20% - Accent6 4 7 2 2" xfId="16343" xr:uid="{00000000-0005-0000-0000-0000723F0000}"/>
    <cellStyle name="20% - Accent6 4 7 2 2 2" xfId="16344" xr:uid="{00000000-0005-0000-0000-0000733F0000}"/>
    <cellStyle name="20% - Accent6 4 7 2 3" xfId="16345" xr:uid="{00000000-0005-0000-0000-0000743F0000}"/>
    <cellStyle name="20% - Accent6 4 7 3" xfId="16346" xr:uid="{00000000-0005-0000-0000-0000753F0000}"/>
    <cellStyle name="20% - Accent6 4 7 3 2" xfId="16347" xr:uid="{00000000-0005-0000-0000-0000763F0000}"/>
    <cellStyle name="20% - Accent6 4 7 4" xfId="16348" xr:uid="{00000000-0005-0000-0000-0000773F0000}"/>
    <cellStyle name="20% - Accent6 4 8" xfId="16349" xr:uid="{00000000-0005-0000-0000-0000783F0000}"/>
    <cellStyle name="20% - Accent6 4 8 2" xfId="16350" xr:uid="{00000000-0005-0000-0000-0000793F0000}"/>
    <cellStyle name="20% - Accent6 4 8 2 2" xfId="16351" xr:uid="{00000000-0005-0000-0000-00007A3F0000}"/>
    <cellStyle name="20% - Accent6 4 8 3" xfId="16352" xr:uid="{00000000-0005-0000-0000-00007B3F0000}"/>
    <cellStyle name="20% - Accent6 4 9" xfId="16353" xr:uid="{00000000-0005-0000-0000-00007C3F0000}"/>
    <cellStyle name="20% - Accent6 4 9 2" xfId="16354" xr:uid="{00000000-0005-0000-0000-00007D3F0000}"/>
    <cellStyle name="20% - Accent6 5" xfId="16355" xr:uid="{00000000-0005-0000-0000-00007E3F0000}"/>
    <cellStyle name="20% - Accent6 5 10" xfId="16356" xr:uid="{00000000-0005-0000-0000-00007F3F0000}"/>
    <cellStyle name="20% - Accent6 5 2" xfId="16357" xr:uid="{00000000-0005-0000-0000-0000803F0000}"/>
    <cellStyle name="20% - Accent6 5 2 2" xfId="16358" xr:uid="{00000000-0005-0000-0000-0000813F0000}"/>
    <cellStyle name="20% - Accent6 5 2 2 2" xfId="16359" xr:uid="{00000000-0005-0000-0000-0000823F0000}"/>
    <cellStyle name="20% - Accent6 5 2 2 2 2" xfId="16360" xr:uid="{00000000-0005-0000-0000-0000833F0000}"/>
    <cellStyle name="20% - Accent6 5 2 2 2 2 2" xfId="16361" xr:uid="{00000000-0005-0000-0000-0000843F0000}"/>
    <cellStyle name="20% - Accent6 5 2 2 2 2 2 2" xfId="16362" xr:uid="{00000000-0005-0000-0000-0000853F0000}"/>
    <cellStyle name="20% - Accent6 5 2 2 2 2 2 2 2" xfId="16363" xr:uid="{00000000-0005-0000-0000-0000863F0000}"/>
    <cellStyle name="20% - Accent6 5 2 2 2 2 2 3" xfId="16364" xr:uid="{00000000-0005-0000-0000-0000873F0000}"/>
    <cellStyle name="20% - Accent6 5 2 2 2 2 3" xfId="16365" xr:uid="{00000000-0005-0000-0000-0000883F0000}"/>
    <cellStyle name="20% - Accent6 5 2 2 2 2 3 2" xfId="16366" xr:uid="{00000000-0005-0000-0000-0000893F0000}"/>
    <cellStyle name="20% - Accent6 5 2 2 2 2 4" xfId="16367" xr:uid="{00000000-0005-0000-0000-00008A3F0000}"/>
    <cellStyle name="20% - Accent6 5 2 2 2 3" xfId="16368" xr:uid="{00000000-0005-0000-0000-00008B3F0000}"/>
    <cellStyle name="20% - Accent6 5 2 2 2 3 2" xfId="16369" xr:uid="{00000000-0005-0000-0000-00008C3F0000}"/>
    <cellStyle name="20% - Accent6 5 2 2 2 3 2 2" xfId="16370" xr:uid="{00000000-0005-0000-0000-00008D3F0000}"/>
    <cellStyle name="20% - Accent6 5 2 2 2 3 3" xfId="16371" xr:uid="{00000000-0005-0000-0000-00008E3F0000}"/>
    <cellStyle name="20% - Accent6 5 2 2 2 4" xfId="16372" xr:uid="{00000000-0005-0000-0000-00008F3F0000}"/>
    <cellStyle name="20% - Accent6 5 2 2 2 4 2" xfId="16373" xr:uid="{00000000-0005-0000-0000-0000903F0000}"/>
    <cellStyle name="20% - Accent6 5 2 2 2 5" xfId="16374" xr:uid="{00000000-0005-0000-0000-0000913F0000}"/>
    <cellStyle name="20% - Accent6 5 2 2 3" xfId="16375" xr:uid="{00000000-0005-0000-0000-0000923F0000}"/>
    <cellStyle name="20% - Accent6 5 2 2 3 2" xfId="16376" xr:uid="{00000000-0005-0000-0000-0000933F0000}"/>
    <cellStyle name="20% - Accent6 5 2 2 3 2 2" xfId="16377" xr:uid="{00000000-0005-0000-0000-0000943F0000}"/>
    <cellStyle name="20% - Accent6 5 2 2 3 2 2 2" xfId="16378" xr:uid="{00000000-0005-0000-0000-0000953F0000}"/>
    <cellStyle name="20% - Accent6 5 2 2 3 2 3" xfId="16379" xr:uid="{00000000-0005-0000-0000-0000963F0000}"/>
    <cellStyle name="20% - Accent6 5 2 2 3 3" xfId="16380" xr:uid="{00000000-0005-0000-0000-0000973F0000}"/>
    <cellStyle name="20% - Accent6 5 2 2 3 3 2" xfId="16381" xr:uid="{00000000-0005-0000-0000-0000983F0000}"/>
    <cellStyle name="20% - Accent6 5 2 2 3 4" xfId="16382" xr:uid="{00000000-0005-0000-0000-0000993F0000}"/>
    <cellStyle name="20% - Accent6 5 2 2 4" xfId="16383" xr:uid="{00000000-0005-0000-0000-00009A3F0000}"/>
    <cellStyle name="20% - Accent6 5 2 2 4 2" xfId="16384" xr:uid="{00000000-0005-0000-0000-00009B3F0000}"/>
    <cellStyle name="20% - Accent6 5 2 2 4 2 2" xfId="16385" xr:uid="{00000000-0005-0000-0000-00009C3F0000}"/>
    <cellStyle name="20% - Accent6 5 2 2 4 3" xfId="16386" xr:uid="{00000000-0005-0000-0000-00009D3F0000}"/>
    <cellStyle name="20% - Accent6 5 2 2 5" xfId="16387" xr:uid="{00000000-0005-0000-0000-00009E3F0000}"/>
    <cellStyle name="20% - Accent6 5 2 2 5 2" xfId="16388" xr:uid="{00000000-0005-0000-0000-00009F3F0000}"/>
    <cellStyle name="20% - Accent6 5 2 2 6" xfId="16389" xr:uid="{00000000-0005-0000-0000-0000A03F0000}"/>
    <cellStyle name="20% - Accent6 5 2 3" xfId="16390" xr:uid="{00000000-0005-0000-0000-0000A13F0000}"/>
    <cellStyle name="20% - Accent6 5 2 3 2" xfId="16391" xr:uid="{00000000-0005-0000-0000-0000A23F0000}"/>
    <cellStyle name="20% - Accent6 5 2 3 2 2" xfId="16392" xr:uid="{00000000-0005-0000-0000-0000A33F0000}"/>
    <cellStyle name="20% - Accent6 5 2 3 2 2 2" xfId="16393" xr:uid="{00000000-0005-0000-0000-0000A43F0000}"/>
    <cellStyle name="20% - Accent6 5 2 3 2 2 2 2" xfId="16394" xr:uid="{00000000-0005-0000-0000-0000A53F0000}"/>
    <cellStyle name="20% - Accent6 5 2 3 2 2 2 2 2" xfId="16395" xr:uid="{00000000-0005-0000-0000-0000A63F0000}"/>
    <cellStyle name="20% - Accent6 5 2 3 2 2 2 3" xfId="16396" xr:uid="{00000000-0005-0000-0000-0000A73F0000}"/>
    <cellStyle name="20% - Accent6 5 2 3 2 2 3" xfId="16397" xr:uid="{00000000-0005-0000-0000-0000A83F0000}"/>
    <cellStyle name="20% - Accent6 5 2 3 2 2 3 2" xfId="16398" xr:uid="{00000000-0005-0000-0000-0000A93F0000}"/>
    <cellStyle name="20% - Accent6 5 2 3 2 2 4" xfId="16399" xr:uid="{00000000-0005-0000-0000-0000AA3F0000}"/>
    <cellStyle name="20% - Accent6 5 2 3 2 3" xfId="16400" xr:uid="{00000000-0005-0000-0000-0000AB3F0000}"/>
    <cellStyle name="20% - Accent6 5 2 3 2 3 2" xfId="16401" xr:uid="{00000000-0005-0000-0000-0000AC3F0000}"/>
    <cellStyle name="20% - Accent6 5 2 3 2 3 2 2" xfId="16402" xr:uid="{00000000-0005-0000-0000-0000AD3F0000}"/>
    <cellStyle name="20% - Accent6 5 2 3 2 3 3" xfId="16403" xr:uid="{00000000-0005-0000-0000-0000AE3F0000}"/>
    <cellStyle name="20% - Accent6 5 2 3 2 4" xfId="16404" xr:uid="{00000000-0005-0000-0000-0000AF3F0000}"/>
    <cellStyle name="20% - Accent6 5 2 3 2 4 2" xfId="16405" xr:uid="{00000000-0005-0000-0000-0000B03F0000}"/>
    <cellStyle name="20% - Accent6 5 2 3 2 5" xfId="16406" xr:uid="{00000000-0005-0000-0000-0000B13F0000}"/>
    <cellStyle name="20% - Accent6 5 2 3 3" xfId="16407" xr:uid="{00000000-0005-0000-0000-0000B23F0000}"/>
    <cellStyle name="20% - Accent6 5 2 3 3 2" xfId="16408" xr:uid="{00000000-0005-0000-0000-0000B33F0000}"/>
    <cellStyle name="20% - Accent6 5 2 3 3 2 2" xfId="16409" xr:uid="{00000000-0005-0000-0000-0000B43F0000}"/>
    <cellStyle name="20% - Accent6 5 2 3 3 2 2 2" xfId="16410" xr:uid="{00000000-0005-0000-0000-0000B53F0000}"/>
    <cellStyle name="20% - Accent6 5 2 3 3 2 3" xfId="16411" xr:uid="{00000000-0005-0000-0000-0000B63F0000}"/>
    <cellStyle name="20% - Accent6 5 2 3 3 3" xfId="16412" xr:uid="{00000000-0005-0000-0000-0000B73F0000}"/>
    <cellStyle name="20% - Accent6 5 2 3 3 3 2" xfId="16413" xr:uid="{00000000-0005-0000-0000-0000B83F0000}"/>
    <cellStyle name="20% - Accent6 5 2 3 3 4" xfId="16414" xr:uid="{00000000-0005-0000-0000-0000B93F0000}"/>
    <cellStyle name="20% - Accent6 5 2 3 4" xfId="16415" xr:uid="{00000000-0005-0000-0000-0000BA3F0000}"/>
    <cellStyle name="20% - Accent6 5 2 3 4 2" xfId="16416" xr:uid="{00000000-0005-0000-0000-0000BB3F0000}"/>
    <cellStyle name="20% - Accent6 5 2 3 4 2 2" xfId="16417" xr:uid="{00000000-0005-0000-0000-0000BC3F0000}"/>
    <cellStyle name="20% - Accent6 5 2 3 4 3" xfId="16418" xr:uid="{00000000-0005-0000-0000-0000BD3F0000}"/>
    <cellStyle name="20% - Accent6 5 2 3 5" xfId="16419" xr:uid="{00000000-0005-0000-0000-0000BE3F0000}"/>
    <cellStyle name="20% - Accent6 5 2 3 5 2" xfId="16420" xr:uid="{00000000-0005-0000-0000-0000BF3F0000}"/>
    <cellStyle name="20% - Accent6 5 2 3 6" xfId="16421" xr:uid="{00000000-0005-0000-0000-0000C03F0000}"/>
    <cellStyle name="20% - Accent6 5 2 4" xfId="16422" xr:uid="{00000000-0005-0000-0000-0000C13F0000}"/>
    <cellStyle name="20% - Accent6 5 2 4 2" xfId="16423" xr:uid="{00000000-0005-0000-0000-0000C23F0000}"/>
    <cellStyle name="20% - Accent6 5 2 4 2 2" xfId="16424" xr:uid="{00000000-0005-0000-0000-0000C33F0000}"/>
    <cellStyle name="20% - Accent6 5 2 4 2 2 2" xfId="16425" xr:uid="{00000000-0005-0000-0000-0000C43F0000}"/>
    <cellStyle name="20% - Accent6 5 2 4 2 2 2 2" xfId="16426" xr:uid="{00000000-0005-0000-0000-0000C53F0000}"/>
    <cellStyle name="20% - Accent6 5 2 4 2 2 3" xfId="16427" xr:uid="{00000000-0005-0000-0000-0000C63F0000}"/>
    <cellStyle name="20% - Accent6 5 2 4 2 3" xfId="16428" xr:uid="{00000000-0005-0000-0000-0000C73F0000}"/>
    <cellStyle name="20% - Accent6 5 2 4 2 3 2" xfId="16429" xr:uid="{00000000-0005-0000-0000-0000C83F0000}"/>
    <cellStyle name="20% - Accent6 5 2 4 2 4" xfId="16430" xr:uid="{00000000-0005-0000-0000-0000C93F0000}"/>
    <cellStyle name="20% - Accent6 5 2 4 3" xfId="16431" xr:uid="{00000000-0005-0000-0000-0000CA3F0000}"/>
    <cellStyle name="20% - Accent6 5 2 4 3 2" xfId="16432" xr:uid="{00000000-0005-0000-0000-0000CB3F0000}"/>
    <cellStyle name="20% - Accent6 5 2 4 3 2 2" xfId="16433" xr:uid="{00000000-0005-0000-0000-0000CC3F0000}"/>
    <cellStyle name="20% - Accent6 5 2 4 3 3" xfId="16434" xr:uid="{00000000-0005-0000-0000-0000CD3F0000}"/>
    <cellStyle name="20% - Accent6 5 2 4 4" xfId="16435" xr:uid="{00000000-0005-0000-0000-0000CE3F0000}"/>
    <cellStyle name="20% - Accent6 5 2 4 4 2" xfId="16436" xr:uid="{00000000-0005-0000-0000-0000CF3F0000}"/>
    <cellStyle name="20% - Accent6 5 2 4 5" xfId="16437" xr:uid="{00000000-0005-0000-0000-0000D03F0000}"/>
    <cellStyle name="20% - Accent6 5 2 5" xfId="16438" xr:uid="{00000000-0005-0000-0000-0000D13F0000}"/>
    <cellStyle name="20% - Accent6 5 2 5 2" xfId="16439" xr:uid="{00000000-0005-0000-0000-0000D23F0000}"/>
    <cellStyle name="20% - Accent6 5 2 5 2 2" xfId="16440" xr:uid="{00000000-0005-0000-0000-0000D33F0000}"/>
    <cellStyle name="20% - Accent6 5 2 5 2 2 2" xfId="16441" xr:uid="{00000000-0005-0000-0000-0000D43F0000}"/>
    <cellStyle name="20% - Accent6 5 2 5 2 3" xfId="16442" xr:uid="{00000000-0005-0000-0000-0000D53F0000}"/>
    <cellStyle name="20% - Accent6 5 2 5 3" xfId="16443" xr:uid="{00000000-0005-0000-0000-0000D63F0000}"/>
    <cellStyle name="20% - Accent6 5 2 5 3 2" xfId="16444" xr:uid="{00000000-0005-0000-0000-0000D73F0000}"/>
    <cellStyle name="20% - Accent6 5 2 5 4" xfId="16445" xr:uid="{00000000-0005-0000-0000-0000D83F0000}"/>
    <cellStyle name="20% - Accent6 5 2 6" xfId="16446" xr:uid="{00000000-0005-0000-0000-0000D93F0000}"/>
    <cellStyle name="20% - Accent6 5 2 6 2" xfId="16447" xr:uid="{00000000-0005-0000-0000-0000DA3F0000}"/>
    <cellStyle name="20% - Accent6 5 2 6 2 2" xfId="16448" xr:uid="{00000000-0005-0000-0000-0000DB3F0000}"/>
    <cellStyle name="20% - Accent6 5 2 6 3" xfId="16449" xr:uid="{00000000-0005-0000-0000-0000DC3F0000}"/>
    <cellStyle name="20% - Accent6 5 2 7" xfId="16450" xr:uid="{00000000-0005-0000-0000-0000DD3F0000}"/>
    <cellStyle name="20% - Accent6 5 2 7 2" xfId="16451" xr:uid="{00000000-0005-0000-0000-0000DE3F0000}"/>
    <cellStyle name="20% - Accent6 5 2 8" xfId="16452" xr:uid="{00000000-0005-0000-0000-0000DF3F0000}"/>
    <cellStyle name="20% - Accent6 5 3" xfId="16453" xr:uid="{00000000-0005-0000-0000-0000E03F0000}"/>
    <cellStyle name="20% - Accent6 5 3 2" xfId="16454" xr:uid="{00000000-0005-0000-0000-0000E13F0000}"/>
    <cellStyle name="20% - Accent6 5 3 2 2" xfId="16455" xr:uid="{00000000-0005-0000-0000-0000E23F0000}"/>
    <cellStyle name="20% - Accent6 5 3 2 2 2" xfId="16456" xr:uid="{00000000-0005-0000-0000-0000E33F0000}"/>
    <cellStyle name="20% - Accent6 5 3 2 2 2 2" xfId="16457" xr:uid="{00000000-0005-0000-0000-0000E43F0000}"/>
    <cellStyle name="20% - Accent6 5 3 2 2 2 2 2" xfId="16458" xr:uid="{00000000-0005-0000-0000-0000E53F0000}"/>
    <cellStyle name="20% - Accent6 5 3 2 2 2 3" xfId="16459" xr:uid="{00000000-0005-0000-0000-0000E63F0000}"/>
    <cellStyle name="20% - Accent6 5 3 2 2 3" xfId="16460" xr:uid="{00000000-0005-0000-0000-0000E73F0000}"/>
    <cellStyle name="20% - Accent6 5 3 2 2 3 2" xfId="16461" xr:uid="{00000000-0005-0000-0000-0000E83F0000}"/>
    <cellStyle name="20% - Accent6 5 3 2 2 4" xfId="16462" xr:uid="{00000000-0005-0000-0000-0000E93F0000}"/>
    <cellStyle name="20% - Accent6 5 3 2 3" xfId="16463" xr:uid="{00000000-0005-0000-0000-0000EA3F0000}"/>
    <cellStyle name="20% - Accent6 5 3 2 3 2" xfId="16464" xr:uid="{00000000-0005-0000-0000-0000EB3F0000}"/>
    <cellStyle name="20% - Accent6 5 3 2 3 2 2" xfId="16465" xr:uid="{00000000-0005-0000-0000-0000EC3F0000}"/>
    <cellStyle name="20% - Accent6 5 3 2 3 3" xfId="16466" xr:uid="{00000000-0005-0000-0000-0000ED3F0000}"/>
    <cellStyle name="20% - Accent6 5 3 2 4" xfId="16467" xr:uid="{00000000-0005-0000-0000-0000EE3F0000}"/>
    <cellStyle name="20% - Accent6 5 3 2 4 2" xfId="16468" xr:uid="{00000000-0005-0000-0000-0000EF3F0000}"/>
    <cellStyle name="20% - Accent6 5 3 2 5" xfId="16469" xr:uid="{00000000-0005-0000-0000-0000F03F0000}"/>
    <cellStyle name="20% - Accent6 5 3 3" xfId="16470" xr:uid="{00000000-0005-0000-0000-0000F13F0000}"/>
    <cellStyle name="20% - Accent6 5 3 3 2" xfId="16471" xr:uid="{00000000-0005-0000-0000-0000F23F0000}"/>
    <cellStyle name="20% - Accent6 5 3 3 2 2" xfId="16472" xr:uid="{00000000-0005-0000-0000-0000F33F0000}"/>
    <cellStyle name="20% - Accent6 5 3 3 2 2 2" xfId="16473" xr:uid="{00000000-0005-0000-0000-0000F43F0000}"/>
    <cellStyle name="20% - Accent6 5 3 3 2 3" xfId="16474" xr:uid="{00000000-0005-0000-0000-0000F53F0000}"/>
    <cellStyle name="20% - Accent6 5 3 3 3" xfId="16475" xr:uid="{00000000-0005-0000-0000-0000F63F0000}"/>
    <cellStyle name="20% - Accent6 5 3 3 3 2" xfId="16476" xr:uid="{00000000-0005-0000-0000-0000F73F0000}"/>
    <cellStyle name="20% - Accent6 5 3 3 4" xfId="16477" xr:uid="{00000000-0005-0000-0000-0000F83F0000}"/>
    <cellStyle name="20% - Accent6 5 3 4" xfId="16478" xr:uid="{00000000-0005-0000-0000-0000F93F0000}"/>
    <cellStyle name="20% - Accent6 5 3 4 2" xfId="16479" xr:uid="{00000000-0005-0000-0000-0000FA3F0000}"/>
    <cellStyle name="20% - Accent6 5 3 4 2 2" xfId="16480" xr:uid="{00000000-0005-0000-0000-0000FB3F0000}"/>
    <cellStyle name="20% - Accent6 5 3 4 3" xfId="16481" xr:uid="{00000000-0005-0000-0000-0000FC3F0000}"/>
    <cellStyle name="20% - Accent6 5 3 5" xfId="16482" xr:uid="{00000000-0005-0000-0000-0000FD3F0000}"/>
    <cellStyle name="20% - Accent6 5 3 5 2" xfId="16483" xr:uid="{00000000-0005-0000-0000-0000FE3F0000}"/>
    <cellStyle name="20% - Accent6 5 3 6" xfId="16484" xr:uid="{00000000-0005-0000-0000-0000FF3F0000}"/>
    <cellStyle name="20% - Accent6 5 4" xfId="16485" xr:uid="{00000000-0005-0000-0000-000000400000}"/>
    <cellStyle name="20% - Accent6 5 4 2" xfId="16486" xr:uid="{00000000-0005-0000-0000-000001400000}"/>
    <cellStyle name="20% - Accent6 5 4 2 2" xfId="16487" xr:uid="{00000000-0005-0000-0000-000002400000}"/>
    <cellStyle name="20% - Accent6 5 4 2 2 2" xfId="16488" xr:uid="{00000000-0005-0000-0000-000003400000}"/>
    <cellStyle name="20% - Accent6 5 4 2 2 2 2" xfId="16489" xr:uid="{00000000-0005-0000-0000-000004400000}"/>
    <cellStyle name="20% - Accent6 5 4 2 2 2 2 2" xfId="16490" xr:uid="{00000000-0005-0000-0000-000005400000}"/>
    <cellStyle name="20% - Accent6 5 4 2 2 2 3" xfId="16491" xr:uid="{00000000-0005-0000-0000-000006400000}"/>
    <cellStyle name="20% - Accent6 5 4 2 2 3" xfId="16492" xr:uid="{00000000-0005-0000-0000-000007400000}"/>
    <cellStyle name="20% - Accent6 5 4 2 2 3 2" xfId="16493" xr:uid="{00000000-0005-0000-0000-000008400000}"/>
    <cellStyle name="20% - Accent6 5 4 2 2 4" xfId="16494" xr:uid="{00000000-0005-0000-0000-000009400000}"/>
    <cellStyle name="20% - Accent6 5 4 2 3" xfId="16495" xr:uid="{00000000-0005-0000-0000-00000A400000}"/>
    <cellStyle name="20% - Accent6 5 4 2 3 2" xfId="16496" xr:uid="{00000000-0005-0000-0000-00000B400000}"/>
    <cellStyle name="20% - Accent6 5 4 2 3 2 2" xfId="16497" xr:uid="{00000000-0005-0000-0000-00000C400000}"/>
    <cellStyle name="20% - Accent6 5 4 2 3 3" xfId="16498" xr:uid="{00000000-0005-0000-0000-00000D400000}"/>
    <cellStyle name="20% - Accent6 5 4 2 4" xfId="16499" xr:uid="{00000000-0005-0000-0000-00000E400000}"/>
    <cellStyle name="20% - Accent6 5 4 2 4 2" xfId="16500" xr:uid="{00000000-0005-0000-0000-00000F400000}"/>
    <cellStyle name="20% - Accent6 5 4 2 5" xfId="16501" xr:uid="{00000000-0005-0000-0000-000010400000}"/>
    <cellStyle name="20% - Accent6 5 4 3" xfId="16502" xr:uid="{00000000-0005-0000-0000-000011400000}"/>
    <cellStyle name="20% - Accent6 5 4 3 2" xfId="16503" xr:uid="{00000000-0005-0000-0000-000012400000}"/>
    <cellStyle name="20% - Accent6 5 4 3 2 2" xfId="16504" xr:uid="{00000000-0005-0000-0000-000013400000}"/>
    <cellStyle name="20% - Accent6 5 4 3 2 2 2" xfId="16505" xr:uid="{00000000-0005-0000-0000-000014400000}"/>
    <cellStyle name="20% - Accent6 5 4 3 2 3" xfId="16506" xr:uid="{00000000-0005-0000-0000-000015400000}"/>
    <cellStyle name="20% - Accent6 5 4 3 3" xfId="16507" xr:uid="{00000000-0005-0000-0000-000016400000}"/>
    <cellStyle name="20% - Accent6 5 4 3 3 2" xfId="16508" xr:uid="{00000000-0005-0000-0000-000017400000}"/>
    <cellStyle name="20% - Accent6 5 4 3 4" xfId="16509" xr:uid="{00000000-0005-0000-0000-000018400000}"/>
    <cellStyle name="20% - Accent6 5 4 4" xfId="16510" xr:uid="{00000000-0005-0000-0000-000019400000}"/>
    <cellStyle name="20% - Accent6 5 4 4 2" xfId="16511" xr:uid="{00000000-0005-0000-0000-00001A400000}"/>
    <cellStyle name="20% - Accent6 5 4 4 2 2" xfId="16512" xr:uid="{00000000-0005-0000-0000-00001B400000}"/>
    <cellStyle name="20% - Accent6 5 4 4 3" xfId="16513" xr:uid="{00000000-0005-0000-0000-00001C400000}"/>
    <cellStyle name="20% - Accent6 5 4 5" xfId="16514" xr:uid="{00000000-0005-0000-0000-00001D400000}"/>
    <cellStyle name="20% - Accent6 5 4 5 2" xfId="16515" xr:uid="{00000000-0005-0000-0000-00001E400000}"/>
    <cellStyle name="20% - Accent6 5 4 6" xfId="16516" xr:uid="{00000000-0005-0000-0000-00001F400000}"/>
    <cellStyle name="20% - Accent6 5 5" xfId="16517" xr:uid="{00000000-0005-0000-0000-000020400000}"/>
    <cellStyle name="20% - Accent6 5 5 2" xfId="16518" xr:uid="{00000000-0005-0000-0000-000021400000}"/>
    <cellStyle name="20% - Accent6 5 5 2 2" xfId="16519" xr:uid="{00000000-0005-0000-0000-000022400000}"/>
    <cellStyle name="20% - Accent6 5 5 2 2 2" xfId="16520" xr:uid="{00000000-0005-0000-0000-000023400000}"/>
    <cellStyle name="20% - Accent6 5 5 2 2 2 2" xfId="16521" xr:uid="{00000000-0005-0000-0000-000024400000}"/>
    <cellStyle name="20% - Accent6 5 5 2 2 3" xfId="16522" xr:uid="{00000000-0005-0000-0000-000025400000}"/>
    <cellStyle name="20% - Accent6 5 5 2 3" xfId="16523" xr:uid="{00000000-0005-0000-0000-000026400000}"/>
    <cellStyle name="20% - Accent6 5 5 2 3 2" xfId="16524" xr:uid="{00000000-0005-0000-0000-000027400000}"/>
    <cellStyle name="20% - Accent6 5 5 2 4" xfId="16525" xr:uid="{00000000-0005-0000-0000-000028400000}"/>
    <cellStyle name="20% - Accent6 5 5 3" xfId="16526" xr:uid="{00000000-0005-0000-0000-000029400000}"/>
    <cellStyle name="20% - Accent6 5 5 3 2" xfId="16527" xr:uid="{00000000-0005-0000-0000-00002A400000}"/>
    <cellStyle name="20% - Accent6 5 5 3 2 2" xfId="16528" xr:uid="{00000000-0005-0000-0000-00002B400000}"/>
    <cellStyle name="20% - Accent6 5 5 3 3" xfId="16529" xr:uid="{00000000-0005-0000-0000-00002C400000}"/>
    <cellStyle name="20% - Accent6 5 5 4" xfId="16530" xr:uid="{00000000-0005-0000-0000-00002D400000}"/>
    <cellStyle name="20% - Accent6 5 5 4 2" xfId="16531" xr:uid="{00000000-0005-0000-0000-00002E400000}"/>
    <cellStyle name="20% - Accent6 5 5 5" xfId="16532" xr:uid="{00000000-0005-0000-0000-00002F400000}"/>
    <cellStyle name="20% - Accent6 5 6" xfId="16533" xr:uid="{00000000-0005-0000-0000-000030400000}"/>
    <cellStyle name="20% - Accent6 5 6 2" xfId="16534" xr:uid="{00000000-0005-0000-0000-000031400000}"/>
    <cellStyle name="20% - Accent6 5 6 2 2" xfId="16535" xr:uid="{00000000-0005-0000-0000-000032400000}"/>
    <cellStyle name="20% - Accent6 5 6 2 2 2" xfId="16536" xr:uid="{00000000-0005-0000-0000-000033400000}"/>
    <cellStyle name="20% - Accent6 5 6 2 3" xfId="16537" xr:uid="{00000000-0005-0000-0000-000034400000}"/>
    <cellStyle name="20% - Accent6 5 6 3" xfId="16538" xr:uid="{00000000-0005-0000-0000-000035400000}"/>
    <cellStyle name="20% - Accent6 5 6 3 2" xfId="16539" xr:uid="{00000000-0005-0000-0000-000036400000}"/>
    <cellStyle name="20% - Accent6 5 6 4" xfId="16540" xr:uid="{00000000-0005-0000-0000-000037400000}"/>
    <cellStyle name="20% - Accent6 5 7" xfId="16541" xr:uid="{00000000-0005-0000-0000-000038400000}"/>
    <cellStyle name="20% - Accent6 5 7 2" xfId="16542" xr:uid="{00000000-0005-0000-0000-000039400000}"/>
    <cellStyle name="20% - Accent6 5 7 2 2" xfId="16543" xr:uid="{00000000-0005-0000-0000-00003A400000}"/>
    <cellStyle name="20% - Accent6 5 7 3" xfId="16544" xr:uid="{00000000-0005-0000-0000-00003B400000}"/>
    <cellStyle name="20% - Accent6 5 8" xfId="16545" xr:uid="{00000000-0005-0000-0000-00003C400000}"/>
    <cellStyle name="20% - Accent6 5 8 2" xfId="16546" xr:uid="{00000000-0005-0000-0000-00003D400000}"/>
    <cellStyle name="20% - Accent6 5 9" xfId="16547" xr:uid="{00000000-0005-0000-0000-00003E400000}"/>
    <cellStyle name="20% - Accent6 6" xfId="16548" xr:uid="{00000000-0005-0000-0000-00003F400000}"/>
    <cellStyle name="20% - Accent6 6 2" xfId="16549" xr:uid="{00000000-0005-0000-0000-000040400000}"/>
    <cellStyle name="20% - Accent6 6 2 2" xfId="16550" xr:uid="{00000000-0005-0000-0000-000041400000}"/>
    <cellStyle name="20% - Accent6 6 2 2 2" xfId="16551" xr:uid="{00000000-0005-0000-0000-000042400000}"/>
    <cellStyle name="20% - Accent6 6 2 2 2 2" xfId="16552" xr:uid="{00000000-0005-0000-0000-000043400000}"/>
    <cellStyle name="20% - Accent6 6 2 2 2 2 2" xfId="16553" xr:uid="{00000000-0005-0000-0000-000044400000}"/>
    <cellStyle name="20% - Accent6 6 2 2 2 2 2 2" xfId="16554" xr:uid="{00000000-0005-0000-0000-000045400000}"/>
    <cellStyle name="20% - Accent6 6 2 2 2 2 3" xfId="16555" xr:uid="{00000000-0005-0000-0000-000046400000}"/>
    <cellStyle name="20% - Accent6 6 2 2 2 3" xfId="16556" xr:uid="{00000000-0005-0000-0000-000047400000}"/>
    <cellStyle name="20% - Accent6 6 2 2 2 3 2" xfId="16557" xr:uid="{00000000-0005-0000-0000-000048400000}"/>
    <cellStyle name="20% - Accent6 6 2 2 2 4" xfId="16558" xr:uid="{00000000-0005-0000-0000-000049400000}"/>
    <cellStyle name="20% - Accent6 6 2 2 3" xfId="16559" xr:uid="{00000000-0005-0000-0000-00004A400000}"/>
    <cellStyle name="20% - Accent6 6 2 2 3 2" xfId="16560" xr:uid="{00000000-0005-0000-0000-00004B400000}"/>
    <cellStyle name="20% - Accent6 6 2 2 3 2 2" xfId="16561" xr:uid="{00000000-0005-0000-0000-00004C400000}"/>
    <cellStyle name="20% - Accent6 6 2 2 3 3" xfId="16562" xr:uid="{00000000-0005-0000-0000-00004D400000}"/>
    <cellStyle name="20% - Accent6 6 2 2 4" xfId="16563" xr:uid="{00000000-0005-0000-0000-00004E400000}"/>
    <cellStyle name="20% - Accent6 6 2 2 4 2" xfId="16564" xr:uid="{00000000-0005-0000-0000-00004F400000}"/>
    <cellStyle name="20% - Accent6 6 2 2 5" xfId="16565" xr:uid="{00000000-0005-0000-0000-000050400000}"/>
    <cellStyle name="20% - Accent6 6 2 2 6" xfId="16566" xr:uid="{00000000-0005-0000-0000-000051400000}"/>
    <cellStyle name="20% - Accent6 6 2 3" xfId="16567" xr:uid="{00000000-0005-0000-0000-000052400000}"/>
    <cellStyle name="20% - Accent6 6 2 3 2" xfId="16568" xr:uid="{00000000-0005-0000-0000-000053400000}"/>
    <cellStyle name="20% - Accent6 6 2 3 2 2" xfId="16569" xr:uid="{00000000-0005-0000-0000-000054400000}"/>
    <cellStyle name="20% - Accent6 6 2 3 2 2 2" xfId="16570" xr:uid="{00000000-0005-0000-0000-000055400000}"/>
    <cellStyle name="20% - Accent6 6 2 3 2 3" xfId="16571" xr:uid="{00000000-0005-0000-0000-000056400000}"/>
    <cellStyle name="20% - Accent6 6 2 3 3" xfId="16572" xr:uid="{00000000-0005-0000-0000-000057400000}"/>
    <cellStyle name="20% - Accent6 6 2 3 3 2" xfId="16573" xr:uid="{00000000-0005-0000-0000-000058400000}"/>
    <cellStyle name="20% - Accent6 6 2 3 4" xfId="16574" xr:uid="{00000000-0005-0000-0000-000059400000}"/>
    <cellStyle name="20% - Accent6 6 2 3 5" xfId="16575" xr:uid="{00000000-0005-0000-0000-00005A400000}"/>
    <cellStyle name="20% - Accent6 6 2 4" xfId="16576" xr:uid="{00000000-0005-0000-0000-00005B400000}"/>
    <cellStyle name="20% - Accent6 6 2 4 2" xfId="16577" xr:uid="{00000000-0005-0000-0000-00005C400000}"/>
    <cellStyle name="20% - Accent6 6 2 4 2 2" xfId="16578" xr:uid="{00000000-0005-0000-0000-00005D400000}"/>
    <cellStyle name="20% - Accent6 6 2 4 3" xfId="16579" xr:uid="{00000000-0005-0000-0000-00005E400000}"/>
    <cellStyle name="20% - Accent6 6 2 5" xfId="16580" xr:uid="{00000000-0005-0000-0000-00005F400000}"/>
    <cellStyle name="20% - Accent6 6 2 5 2" xfId="16581" xr:uid="{00000000-0005-0000-0000-000060400000}"/>
    <cellStyle name="20% - Accent6 6 2 6" xfId="16582" xr:uid="{00000000-0005-0000-0000-000061400000}"/>
    <cellStyle name="20% - Accent6 6 2 7" xfId="16583" xr:uid="{00000000-0005-0000-0000-000062400000}"/>
    <cellStyle name="20% - Accent6 6 3" xfId="16584" xr:uid="{00000000-0005-0000-0000-000063400000}"/>
    <cellStyle name="20% - Accent6 6 3 2" xfId="16585" xr:uid="{00000000-0005-0000-0000-000064400000}"/>
    <cellStyle name="20% - Accent6 6 3 2 2" xfId="16586" xr:uid="{00000000-0005-0000-0000-000065400000}"/>
    <cellStyle name="20% - Accent6 6 3 2 2 2" xfId="16587" xr:uid="{00000000-0005-0000-0000-000066400000}"/>
    <cellStyle name="20% - Accent6 6 3 2 2 2 2" xfId="16588" xr:uid="{00000000-0005-0000-0000-000067400000}"/>
    <cellStyle name="20% - Accent6 6 3 2 2 2 2 2" xfId="16589" xr:uid="{00000000-0005-0000-0000-000068400000}"/>
    <cellStyle name="20% - Accent6 6 3 2 2 2 3" xfId="16590" xr:uid="{00000000-0005-0000-0000-000069400000}"/>
    <cellStyle name="20% - Accent6 6 3 2 2 3" xfId="16591" xr:uid="{00000000-0005-0000-0000-00006A400000}"/>
    <cellStyle name="20% - Accent6 6 3 2 2 3 2" xfId="16592" xr:uid="{00000000-0005-0000-0000-00006B400000}"/>
    <cellStyle name="20% - Accent6 6 3 2 2 4" xfId="16593" xr:uid="{00000000-0005-0000-0000-00006C400000}"/>
    <cellStyle name="20% - Accent6 6 3 2 3" xfId="16594" xr:uid="{00000000-0005-0000-0000-00006D400000}"/>
    <cellStyle name="20% - Accent6 6 3 2 3 2" xfId="16595" xr:uid="{00000000-0005-0000-0000-00006E400000}"/>
    <cellStyle name="20% - Accent6 6 3 2 3 2 2" xfId="16596" xr:uid="{00000000-0005-0000-0000-00006F400000}"/>
    <cellStyle name="20% - Accent6 6 3 2 3 3" xfId="16597" xr:uid="{00000000-0005-0000-0000-000070400000}"/>
    <cellStyle name="20% - Accent6 6 3 2 4" xfId="16598" xr:uid="{00000000-0005-0000-0000-000071400000}"/>
    <cellStyle name="20% - Accent6 6 3 2 4 2" xfId="16599" xr:uid="{00000000-0005-0000-0000-000072400000}"/>
    <cellStyle name="20% - Accent6 6 3 2 5" xfId="16600" xr:uid="{00000000-0005-0000-0000-000073400000}"/>
    <cellStyle name="20% - Accent6 6 3 3" xfId="16601" xr:uid="{00000000-0005-0000-0000-000074400000}"/>
    <cellStyle name="20% - Accent6 6 3 3 2" xfId="16602" xr:uid="{00000000-0005-0000-0000-000075400000}"/>
    <cellStyle name="20% - Accent6 6 3 3 2 2" xfId="16603" xr:uid="{00000000-0005-0000-0000-000076400000}"/>
    <cellStyle name="20% - Accent6 6 3 3 2 2 2" xfId="16604" xr:uid="{00000000-0005-0000-0000-000077400000}"/>
    <cellStyle name="20% - Accent6 6 3 3 2 3" xfId="16605" xr:uid="{00000000-0005-0000-0000-000078400000}"/>
    <cellStyle name="20% - Accent6 6 3 3 3" xfId="16606" xr:uid="{00000000-0005-0000-0000-000079400000}"/>
    <cellStyle name="20% - Accent6 6 3 3 3 2" xfId="16607" xr:uid="{00000000-0005-0000-0000-00007A400000}"/>
    <cellStyle name="20% - Accent6 6 3 3 4" xfId="16608" xr:uid="{00000000-0005-0000-0000-00007B400000}"/>
    <cellStyle name="20% - Accent6 6 3 4" xfId="16609" xr:uid="{00000000-0005-0000-0000-00007C400000}"/>
    <cellStyle name="20% - Accent6 6 3 4 2" xfId="16610" xr:uid="{00000000-0005-0000-0000-00007D400000}"/>
    <cellStyle name="20% - Accent6 6 3 4 2 2" xfId="16611" xr:uid="{00000000-0005-0000-0000-00007E400000}"/>
    <cellStyle name="20% - Accent6 6 3 4 3" xfId="16612" xr:uid="{00000000-0005-0000-0000-00007F400000}"/>
    <cellStyle name="20% - Accent6 6 3 5" xfId="16613" xr:uid="{00000000-0005-0000-0000-000080400000}"/>
    <cellStyle name="20% - Accent6 6 3 5 2" xfId="16614" xr:uid="{00000000-0005-0000-0000-000081400000}"/>
    <cellStyle name="20% - Accent6 6 3 6" xfId="16615" xr:uid="{00000000-0005-0000-0000-000082400000}"/>
    <cellStyle name="20% - Accent6 6 3 7" xfId="16616" xr:uid="{00000000-0005-0000-0000-000083400000}"/>
    <cellStyle name="20% - Accent6 6 4" xfId="16617" xr:uid="{00000000-0005-0000-0000-000084400000}"/>
    <cellStyle name="20% - Accent6 6 4 2" xfId="16618" xr:uid="{00000000-0005-0000-0000-000085400000}"/>
    <cellStyle name="20% - Accent6 6 4 2 2" xfId="16619" xr:uid="{00000000-0005-0000-0000-000086400000}"/>
    <cellStyle name="20% - Accent6 6 4 2 2 2" xfId="16620" xr:uid="{00000000-0005-0000-0000-000087400000}"/>
    <cellStyle name="20% - Accent6 6 4 2 2 2 2" xfId="16621" xr:uid="{00000000-0005-0000-0000-000088400000}"/>
    <cellStyle name="20% - Accent6 6 4 2 2 3" xfId="16622" xr:uid="{00000000-0005-0000-0000-000089400000}"/>
    <cellStyle name="20% - Accent6 6 4 2 3" xfId="16623" xr:uid="{00000000-0005-0000-0000-00008A400000}"/>
    <cellStyle name="20% - Accent6 6 4 2 3 2" xfId="16624" xr:uid="{00000000-0005-0000-0000-00008B400000}"/>
    <cellStyle name="20% - Accent6 6 4 2 4" xfId="16625" xr:uid="{00000000-0005-0000-0000-00008C400000}"/>
    <cellStyle name="20% - Accent6 6 4 3" xfId="16626" xr:uid="{00000000-0005-0000-0000-00008D400000}"/>
    <cellStyle name="20% - Accent6 6 4 3 2" xfId="16627" xr:uid="{00000000-0005-0000-0000-00008E400000}"/>
    <cellStyle name="20% - Accent6 6 4 3 2 2" xfId="16628" xr:uid="{00000000-0005-0000-0000-00008F400000}"/>
    <cellStyle name="20% - Accent6 6 4 3 3" xfId="16629" xr:uid="{00000000-0005-0000-0000-000090400000}"/>
    <cellStyle name="20% - Accent6 6 4 4" xfId="16630" xr:uid="{00000000-0005-0000-0000-000091400000}"/>
    <cellStyle name="20% - Accent6 6 4 4 2" xfId="16631" xr:uid="{00000000-0005-0000-0000-000092400000}"/>
    <cellStyle name="20% - Accent6 6 4 5" xfId="16632" xr:uid="{00000000-0005-0000-0000-000093400000}"/>
    <cellStyle name="20% - Accent6 6 4 6" xfId="16633" xr:uid="{00000000-0005-0000-0000-000094400000}"/>
    <cellStyle name="20% - Accent6 6 5" xfId="16634" xr:uid="{00000000-0005-0000-0000-000095400000}"/>
    <cellStyle name="20% - Accent6 6 5 2" xfId="16635" xr:uid="{00000000-0005-0000-0000-000096400000}"/>
    <cellStyle name="20% - Accent6 6 5 2 2" xfId="16636" xr:uid="{00000000-0005-0000-0000-000097400000}"/>
    <cellStyle name="20% - Accent6 6 5 2 2 2" xfId="16637" xr:uid="{00000000-0005-0000-0000-000098400000}"/>
    <cellStyle name="20% - Accent6 6 5 2 3" xfId="16638" xr:uid="{00000000-0005-0000-0000-000099400000}"/>
    <cellStyle name="20% - Accent6 6 5 3" xfId="16639" xr:uid="{00000000-0005-0000-0000-00009A400000}"/>
    <cellStyle name="20% - Accent6 6 5 3 2" xfId="16640" xr:uid="{00000000-0005-0000-0000-00009B400000}"/>
    <cellStyle name="20% - Accent6 6 5 4" xfId="16641" xr:uid="{00000000-0005-0000-0000-00009C400000}"/>
    <cellStyle name="20% - Accent6 6 5 5" xfId="16642" xr:uid="{00000000-0005-0000-0000-00009D400000}"/>
    <cellStyle name="20% - Accent6 6 6" xfId="16643" xr:uid="{00000000-0005-0000-0000-00009E400000}"/>
    <cellStyle name="20% - Accent6 6 6 2" xfId="16644" xr:uid="{00000000-0005-0000-0000-00009F400000}"/>
    <cellStyle name="20% - Accent6 6 6 2 2" xfId="16645" xr:uid="{00000000-0005-0000-0000-0000A0400000}"/>
    <cellStyle name="20% - Accent6 6 6 3" xfId="16646" xr:uid="{00000000-0005-0000-0000-0000A1400000}"/>
    <cellStyle name="20% - Accent6 6 7" xfId="16647" xr:uid="{00000000-0005-0000-0000-0000A2400000}"/>
    <cellStyle name="20% - Accent6 6 7 2" xfId="16648" xr:uid="{00000000-0005-0000-0000-0000A3400000}"/>
    <cellStyle name="20% - Accent6 6 8" xfId="16649" xr:uid="{00000000-0005-0000-0000-0000A4400000}"/>
    <cellStyle name="20% - Accent6 6 9" xfId="16650" xr:uid="{00000000-0005-0000-0000-0000A5400000}"/>
    <cellStyle name="20% - Accent6 7" xfId="16651" xr:uid="{00000000-0005-0000-0000-0000A6400000}"/>
    <cellStyle name="20% - Accent6 7 2" xfId="16652" xr:uid="{00000000-0005-0000-0000-0000A7400000}"/>
    <cellStyle name="20% - Accent6 7 2 2" xfId="16653" xr:uid="{00000000-0005-0000-0000-0000A8400000}"/>
    <cellStyle name="20% - Accent6 7 2 2 2" xfId="16654" xr:uid="{00000000-0005-0000-0000-0000A9400000}"/>
    <cellStyle name="20% - Accent6 7 2 2 2 2" xfId="16655" xr:uid="{00000000-0005-0000-0000-0000AA400000}"/>
    <cellStyle name="20% - Accent6 7 2 2 2 2 2" xfId="16656" xr:uid="{00000000-0005-0000-0000-0000AB400000}"/>
    <cellStyle name="20% - Accent6 7 2 2 2 2 2 2" xfId="16657" xr:uid="{00000000-0005-0000-0000-0000AC400000}"/>
    <cellStyle name="20% - Accent6 7 2 2 2 2 3" xfId="16658" xr:uid="{00000000-0005-0000-0000-0000AD400000}"/>
    <cellStyle name="20% - Accent6 7 2 2 2 3" xfId="16659" xr:uid="{00000000-0005-0000-0000-0000AE400000}"/>
    <cellStyle name="20% - Accent6 7 2 2 2 3 2" xfId="16660" xr:uid="{00000000-0005-0000-0000-0000AF400000}"/>
    <cellStyle name="20% - Accent6 7 2 2 2 4" xfId="16661" xr:uid="{00000000-0005-0000-0000-0000B0400000}"/>
    <cellStyle name="20% - Accent6 7 2 2 3" xfId="16662" xr:uid="{00000000-0005-0000-0000-0000B1400000}"/>
    <cellStyle name="20% - Accent6 7 2 2 3 2" xfId="16663" xr:uid="{00000000-0005-0000-0000-0000B2400000}"/>
    <cellStyle name="20% - Accent6 7 2 2 3 2 2" xfId="16664" xr:uid="{00000000-0005-0000-0000-0000B3400000}"/>
    <cellStyle name="20% - Accent6 7 2 2 3 3" xfId="16665" xr:uid="{00000000-0005-0000-0000-0000B4400000}"/>
    <cellStyle name="20% - Accent6 7 2 2 4" xfId="16666" xr:uid="{00000000-0005-0000-0000-0000B5400000}"/>
    <cellStyle name="20% - Accent6 7 2 2 4 2" xfId="16667" xr:uid="{00000000-0005-0000-0000-0000B6400000}"/>
    <cellStyle name="20% - Accent6 7 2 2 5" xfId="16668" xr:uid="{00000000-0005-0000-0000-0000B7400000}"/>
    <cellStyle name="20% - Accent6 7 2 2 6" xfId="16669" xr:uid="{00000000-0005-0000-0000-0000B8400000}"/>
    <cellStyle name="20% - Accent6 7 2 3" xfId="16670" xr:uid="{00000000-0005-0000-0000-0000B9400000}"/>
    <cellStyle name="20% - Accent6 7 2 3 2" xfId="16671" xr:uid="{00000000-0005-0000-0000-0000BA400000}"/>
    <cellStyle name="20% - Accent6 7 2 3 2 2" xfId="16672" xr:uid="{00000000-0005-0000-0000-0000BB400000}"/>
    <cellStyle name="20% - Accent6 7 2 3 2 2 2" xfId="16673" xr:uid="{00000000-0005-0000-0000-0000BC400000}"/>
    <cellStyle name="20% - Accent6 7 2 3 2 3" xfId="16674" xr:uid="{00000000-0005-0000-0000-0000BD400000}"/>
    <cellStyle name="20% - Accent6 7 2 3 3" xfId="16675" xr:uid="{00000000-0005-0000-0000-0000BE400000}"/>
    <cellStyle name="20% - Accent6 7 2 3 3 2" xfId="16676" xr:uid="{00000000-0005-0000-0000-0000BF400000}"/>
    <cellStyle name="20% - Accent6 7 2 3 4" xfId="16677" xr:uid="{00000000-0005-0000-0000-0000C0400000}"/>
    <cellStyle name="20% - Accent6 7 2 3 5" xfId="16678" xr:uid="{00000000-0005-0000-0000-0000C1400000}"/>
    <cellStyle name="20% - Accent6 7 2 4" xfId="16679" xr:uid="{00000000-0005-0000-0000-0000C2400000}"/>
    <cellStyle name="20% - Accent6 7 2 4 2" xfId="16680" xr:uid="{00000000-0005-0000-0000-0000C3400000}"/>
    <cellStyle name="20% - Accent6 7 2 4 2 2" xfId="16681" xr:uid="{00000000-0005-0000-0000-0000C4400000}"/>
    <cellStyle name="20% - Accent6 7 2 4 3" xfId="16682" xr:uid="{00000000-0005-0000-0000-0000C5400000}"/>
    <cellStyle name="20% - Accent6 7 2 5" xfId="16683" xr:uid="{00000000-0005-0000-0000-0000C6400000}"/>
    <cellStyle name="20% - Accent6 7 2 5 2" xfId="16684" xr:uid="{00000000-0005-0000-0000-0000C7400000}"/>
    <cellStyle name="20% - Accent6 7 2 6" xfId="16685" xr:uid="{00000000-0005-0000-0000-0000C8400000}"/>
    <cellStyle name="20% - Accent6 7 2 7" xfId="16686" xr:uid="{00000000-0005-0000-0000-0000C9400000}"/>
    <cellStyle name="20% - Accent6 7 3" xfId="16687" xr:uid="{00000000-0005-0000-0000-0000CA400000}"/>
    <cellStyle name="20% - Accent6 7 3 2" xfId="16688" xr:uid="{00000000-0005-0000-0000-0000CB400000}"/>
    <cellStyle name="20% - Accent6 7 3 2 2" xfId="16689" xr:uid="{00000000-0005-0000-0000-0000CC400000}"/>
    <cellStyle name="20% - Accent6 7 3 2 2 2" xfId="16690" xr:uid="{00000000-0005-0000-0000-0000CD400000}"/>
    <cellStyle name="20% - Accent6 7 3 2 2 2 2" xfId="16691" xr:uid="{00000000-0005-0000-0000-0000CE400000}"/>
    <cellStyle name="20% - Accent6 7 3 2 2 2 2 2" xfId="16692" xr:uid="{00000000-0005-0000-0000-0000CF400000}"/>
    <cellStyle name="20% - Accent6 7 3 2 2 2 3" xfId="16693" xr:uid="{00000000-0005-0000-0000-0000D0400000}"/>
    <cellStyle name="20% - Accent6 7 3 2 2 3" xfId="16694" xr:uid="{00000000-0005-0000-0000-0000D1400000}"/>
    <cellStyle name="20% - Accent6 7 3 2 2 3 2" xfId="16695" xr:uid="{00000000-0005-0000-0000-0000D2400000}"/>
    <cellStyle name="20% - Accent6 7 3 2 2 4" xfId="16696" xr:uid="{00000000-0005-0000-0000-0000D3400000}"/>
    <cellStyle name="20% - Accent6 7 3 2 3" xfId="16697" xr:uid="{00000000-0005-0000-0000-0000D4400000}"/>
    <cellStyle name="20% - Accent6 7 3 2 3 2" xfId="16698" xr:uid="{00000000-0005-0000-0000-0000D5400000}"/>
    <cellStyle name="20% - Accent6 7 3 2 3 2 2" xfId="16699" xr:uid="{00000000-0005-0000-0000-0000D6400000}"/>
    <cellStyle name="20% - Accent6 7 3 2 3 3" xfId="16700" xr:uid="{00000000-0005-0000-0000-0000D7400000}"/>
    <cellStyle name="20% - Accent6 7 3 2 4" xfId="16701" xr:uid="{00000000-0005-0000-0000-0000D8400000}"/>
    <cellStyle name="20% - Accent6 7 3 2 4 2" xfId="16702" xr:uid="{00000000-0005-0000-0000-0000D9400000}"/>
    <cellStyle name="20% - Accent6 7 3 2 5" xfId="16703" xr:uid="{00000000-0005-0000-0000-0000DA400000}"/>
    <cellStyle name="20% - Accent6 7 3 3" xfId="16704" xr:uid="{00000000-0005-0000-0000-0000DB400000}"/>
    <cellStyle name="20% - Accent6 7 3 3 2" xfId="16705" xr:uid="{00000000-0005-0000-0000-0000DC400000}"/>
    <cellStyle name="20% - Accent6 7 3 3 2 2" xfId="16706" xr:uid="{00000000-0005-0000-0000-0000DD400000}"/>
    <cellStyle name="20% - Accent6 7 3 3 2 2 2" xfId="16707" xr:uid="{00000000-0005-0000-0000-0000DE400000}"/>
    <cellStyle name="20% - Accent6 7 3 3 2 3" xfId="16708" xr:uid="{00000000-0005-0000-0000-0000DF400000}"/>
    <cellStyle name="20% - Accent6 7 3 3 3" xfId="16709" xr:uid="{00000000-0005-0000-0000-0000E0400000}"/>
    <cellStyle name="20% - Accent6 7 3 3 3 2" xfId="16710" xr:uid="{00000000-0005-0000-0000-0000E1400000}"/>
    <cellStyle name="20% - Accent6 7 3 3 4" xfId="16711" xr:uid="{00000000-0005-0000-0000-0000E2400000}"/>
    <cellStyle name="20% - Accent6 7 3 4" xfId="16712" xr:uid="{00000000-0005-0000-0000-0000E3400000}"/>
    <cellStyle name="20% - Accent6 7 3 4 2" xfId="16713" xr:uid="{00000000-0005-0000-0000-0000E4400000}"/>
    <cellStyle name="20% - Accent6 7 3 4 2 2" xfId="16714" xr:uid="{00000000-0005-0000-0000-0000E5400000}"/>
    <cellStyle name="20% - Accent6 7 3 4 3" xfId="16715" xr:uid="{00000000-0005-0000-0000-0000E6400000}"/>
    <cellStyle name="20% - Accent6 7 3 5" xfId="16716" xr:uid="{00000000-0005-0000-0000-0000E7400000}"/>
    <cellStyle name="20% - Accent6 7 3 5 2" xfId="16717" xr:uid="{00000000-0005-0000-0000-0000E8400000}"/>
    <cellStyle name="20% - Accent6 7 3 6" xfId="16718" xr:uid="{00000000-0005-0000-0000-0000E9400000}"/>
    <cellStyle name="20% - Accent6 7 3 7" xfId="16719" xr:uid="{00000000-0005-0000-0000-0000EA400000}"/>
    <cellStyle name="20% - Accent6 7 4" xfId="16720" xr:uid="{00000000-0005-0000-0000-0000EB400000}"/>
    <cellStyle name="20% - Accent6 7 4 2" xfId="16721" xr:uid="{00000000-0005-0000-0000-0000EC400000}"/>
    <cellStyle name="20% - Accent6 7 4 2 2" xfId="16722" xr:uid="{00000000-0005-0000-0000-0000ED400000}"/>
    <cellStyle name="20% - Accent6 7 4 2 2 2" xfId="16723" xr:uid="{00000000-0005-0000-0000-0000EE400000}"/>
    <cellStyle name="20% - Accent6 7 4 2 2 2 2" xfId="16724" xr:uid="{00000000-0005-0000-0000-0000EF400000}"/>
    <cellStyle name="20% - Accent6 7 4 2 2 3" xfId="16725" xr:uid="{00000000-0005-0000-0000-0000F0400000}"/>
    <cellStyle name="20% - Accent6 7 4 2 3" xfId="16726" xr:uid="{00000000-0005-0000-0000-0000F1400000}"/>
    <cellStyle name="20% - Accent6 7 4 2 3 2" xfId="16727" xr:uid="{00000000-0005-0000-0000-0000F2400000}"/>
    <cellStyle name="20% - Accent6 7 4 2 4" xfId="16728" xr:uid="{00000000-0005-0000-0000-0000F3400000}"/>
    <cellStyle name="20% - Accent6 7 4 3" xfId="16729" xr:uid="{00000000-0005-0000-0000-0000F4400000}"/>
    <cellStyle name="20% - Accent6 7 4 3 2" xfId="16730" xr:uid="{00000000-0005-0000-0000-0000F5400000}"/>
    <cellStyle name="20% - Accent6 7 4 3 2 2" xfId="16731" xr:uid="{00000000-0005-0000-0000-0000F6400000}"/>
    <cellStyle name="20% - Accent6 7 4 3 3" xfId="16732" xr:uid="{00000000-0005-0000-0000-0000F7400000}"/>
    <cellStyle name="20% - Accent6 7 4 4" xfId="16733" xr:uid="{00000000-0005-0000-0000-0000F8400000}"/>
    <cellStyle name="20% - Accent6 7 4 4 2" xfId="16734" xr:uid="{00000000-0005-0000-0000-0000F9400000}"/>
    <cellStyle name="20% - Accent6 7 4 5" xfId="16735" xr:uid="{00000000-0005-0000-0000-0000FA400000}"/>
    <cellStyle name="20% - Accent6 7 4 6" xfId="16736" xr:uid="{00000000-0005-0000-0000-0000FB400000}"/>
    <cellStyle name="20% - Accent6 7 5" xfId="16737" xr:uid="{00000000-0005-0000-0000-0000FC400000}"/>
    <cellStyle name="20% - Accent6 7 5 2" xfId="16738" xr:uid="{00000000-0005-0000-0000-0000FD400000}"/>
    <cellStyle name="20% - Accent6 7 5 2 2" xfId="16739" xr:uid="{00000000-0005-0000-0000-0000FE400000}"/>
    <cellStyle name="20% - Accent6 7 5 2 2 2" xfId="16740" xr:uid="{00000000-0005-0000-0000-0000FF400000}"/>
    <cellStyle name="20% - Accent6 7 5 2 3" xfId="16741" xr:uid="{00000000-0005-0000-0000-000000410000}"/>
    <cellStyle name="20% - Accent6 7 5 3" xfId="16742" xr:uid="{00000000-0005-0000-0000-000001410000}"/>
    <cellStyle name="20% - Accent6 7 5 3 2" xfId="16743" xr:uid="{00000000-0005-0000-0000-000002410000}"/>
    <cellStyle name="20% - Accent6 7 5 4" xfId="16744" xr:uid="{00000000-0005-0000-0000-000003410000}"/>
    <cellStyle name="20% - Accent6 7 5 5" xfId="16745" xr:uid="{00000000-0005-0000-0000-000004410000}"/>
    <cellStyle name="20% - Accent6 7 6" xfId="16746" xr:uid="{00000000-0005-0000-0000-000005410000}"/>
    <cellStyle name="20% - Accent6 7 6 2" xfId="16747" xr:uid="{00000000-0005-0000-0000-000006410000}"/>
    <cellStyle name="20% - Accent6 7 6 2 2" xfId="16748" xr:uid="{00000000-0005-0000-0000-000007410000}"/>
    <cellStyle name="20% - Accent6 7 6 3" xfId="16749" xr:uid="{00000000-0005-0000-0000-000008410000}"/>
    <cellStyle name="20% - Accent6 7 7" xfId="16750" xr:uid="{00000000-0005-0000-0000-000009410000}"/>
    <cellStyle name="20% - Accent6 7 7 2" xfId="16751" xr:uid="{00000000-0005-0000-0000-00000A410000}"/>
    <cellStyle name="20% - Accent6 7 8" xfId="16752" xr:uid="{00000000-0005-0000-0000-00000B410000}"/>
    <cellStyle name="20% - Accent6 7 9" xfId="16753" xr:uid="{00000000-0005-0000-0000-00000C410000}"/>
    <cellStyle name="20% - Accent6 8" xfId="16754" xr:uid="{00000000-0005-0000-0000-00000D410000}"/>
    <cellStyle name="20% - Accent6 8 2" xfId="16755" xr:uid="{00000000-0005-0000-0000-00000E410000}"/>
    <cellStyle name="20% - Accent6 8 2 2" xfId="16756" xr:uid="{00000000-0005-0000-0000-00000F410000}"/>
    <cellStyle name="20% - Accent6 8 2 2 2" xfId="16757" xr:uid="{00000000-0005-0000-0000-000010410000}"/>
    <cellStyle name="20% - Accent6 8 2 2 2 2" xfId="16758" xr:uid="{00000000-0005-0000-0000-000011410000}"/>
    <cellStyle name="20% - Accent6 8 2 2 2 2 2" xfId="16759" xr:uid="{00000000-0005-0000-0000-000012410000}"/>
    <cellStyle name="20% - Accent6 8 2 2 2 3" xfId="16760" xr:uid="{00000000-0005-0000-0000-000013410000}"/>
    <cellStyle name="20% - Accent6 8 2 2 3" xfId="16761" xr:uid="{00000000-0005-0000-0000-000014410000}"/>
    <cellStyle name="20% - Accent6 8 2 2 3 2" xfId="16762" xr:uid="{00000000-0005-0000-0000-000015410000}"/>
    <cellStyle name="20% - Accent6 8 2 2 4" xfId="16763" xr:uid="{00000000-0005-0000-0000-000016410000}"/>
    <cellStyle name="20% - Accent6 8 2 2 5" xfId="16764" xr:uid="{00000000-0005-0000-0000-000017410000}"/>
    <cellStyle name="20% - Accent6 8 2 3" xfId="16765" xr:uid="{00000000-0005-0000-0000-000018410000}"/>
    <cellStyle name="20% - Accent6 8 2 3 2" xfId="16766" xr:uid="{00000000-0005-0000-0000-000019410000}"/>
    <cellStyle name="20% - Accent6 8 2 3 2 2" xfId="16767" xr:uid="{00000000-0005-0000-0000-00001A410000}"/>
    <cellStyle name="20% - Accent6 8 2 3 3" xfId="16768" xr:uid="{00000000-0005-0000-0000-00001B410000}"/>
    <cellStyle name="20% - Accent6 8 2 4" xfId="16769" xr:uid="{00000000-0005-0000-0000-00001C410000}"/>
    <cellStyle name="20% - Accent6 8 2 4 2" xfId="16770" xr:uid="{00000000-0005-0000-0000-00001D410000}"/>
    <cellStyle name="20% - Accent6 8 2 5" xfId="16771" xr:uid="{00000000-0005-0000-0000-00001E410000}"/>
    <cellStyle name="20% - Accent6 8 2 6" xfId="16772" xr:uid="{00000000-0005-0000-0000-00001F410000}"/>
    <cellStyle name="20% - Accent6 8 3" xfId="16773" xr:uid="{00000000-0005-0000-0000-000020410000}"/>
    <cellStyle name="20% - Accent6 8 3 2" xfId="16774" xr:uid="{00000000-0005-0000-0000-000021410000}"/>
    <cellStyle name="20% - Accent6 8 3 2 2" xfId="16775" xr:uid="{00000000-0005-0000-0000-000022410000}"/>
    <cellStyle name="20% - Accent6 8 3 2 2 2" xfId="16776" xr:uid="{00000000-0005-0000-0000-000023410000}"/>
    <cellStyle name="20% - Accent6 8 3 2 3" xfId="16777" xr:uid="{00000000-0005-0000-0000-000024410000}"/>
    <cellStyle name="20% - Accent6 8 3 3" xfId="16778" xr:uid="{00000000-0005-0000-0000-000025410000}"/>
    <cellStyle name="20% - Accent6 8 3 3 2" xfId="16779" xr:uid="{00000000-0005-0000-0000-000026410000}"/>
    <cellStyle name="20% - Accent6 8 3 4" xfId="16780" xr:uid="{00000000-0005-0000-0000-000027410000}"/>
    <cellStyle name="20% - Accent6 8 3 5" xfId="16781" xr:uid="{00000000-0005-0000-0000-000028410000}"/>
    <cellStyle name="20% - Accent6 8 4" xfId="16782" xr:uid="{00000000-0005-0000-0000-000029410000}"/>
    <cellStyle name="20% - Accent6 8 4 2" xfId="16783" xr:uid="{00000000-0005-0000-0000-00002A410000}"/>
    <cellStyle name="20% - Accent6 8 4 2 2" xfId="16784" xr:uid="{00000000-0005-0000-0000-00002B410000}"/>
    <cellStyle name="20% - Accent6 8 4 3" xfId="16785" xr:uid="{00000000-0005-0000-0000-00002C410000}"/>
    <cellStyle name="20% - Accent6 8 5" xfId="16786" xr:uid="{00000000-0005-0000-0000-00002D410000}"/>
    <cellStyle name="20% - Accent6 8 5 2" xfId="16787" xr:uid="{00000000-0005-0000-0000-00002E410000}"/>
    <cellStyle name="20% - Accent6 8 6" xfId="16788" xr:uid="{00000000-0005-0000-0000-00002F410000}"/>
    <cellStyle name="20% - Accent6 8 7" xfId="16789" xr:uid="{00000000-0005-0000-0000-000030410000}"/>
    <cellStyle name="20% - Accent6 9" xfId="16790" xr:uid="{00000000-0005-0000-0000-000031410000}"/>
    <cellStyle name="20% - Accent6 9 2" xfId="16791" xr:uid="{00000000-0005-0000-0000-000032410000}"/>
    <cellStyle name="20% - Accent6 9 2 2" xfId="16792" xr:uid="{00000000-0005-0000-0000-000033410000}"/>
    <cellStyle name="20% - Accent6 9 2 2 2" xfId="16793" xr:uid="{00000000-0005-0000-0000-000034410000}"/>
    <cellStyle name="20% - Accent6 9 2 2 2 2" xfId="16794" xr:uid="{00000000-0005-0000-0000-000035410000}"/>
    <cellStyle name="20% - Accent6 9 2 2 2 2 2" xfId="16795" xr:uid="{00000000-0005-0000-0000-000036410000}"/>
    <cellStyle name="20% - Accent6 9 2 2 2 3" xfId="16796" xr:uid="{00000000-0005-0000-0000-000037410000}"/>
    <cellStyle name="20% - Accent6 9 2 2 3" xfId="16797" xr:uid="{00000000-0005-0000-0000-000038410000}"/>
    <cellStyle name="20% - Accent6 9 2 2 3 2" xfId="16798" xr:uid="{00000000-0005-0000-0000-000039410000}"/>
    <cellStyle name="20% - Accent6 9 2 2 4" xfId="16799" xr:uid="{00000000-0005-0000-0000-00003A410000}"/>
    <cellStyle name="20% - Accent6 9 2 2 5" xfId="16800" xr:uid="{00000000-0005-0000-0000-00003B410000}"/>
    <cellStyle name="20% - Accent6 9 2 3" xfId="16801" xr:uid="{00000000-0005-0000-0000-00003C410000}"/>
    <cellStyle name="20% - Accent6 9 2 3 2" xfId="16802" xr:uid="{00000000-0005-0000-0000-00003D410000}"/>
    <cellStyle name="20% - Accent6 9 2 3 2 2" xfId="16803" xr:uid="{00000000-0005-0000-0000-00003E410000}"/>
    <cellStyle name="20% - Accent6 9 2 3 3" xfId="16804" xr:uid="{00000000-0005-0000-0000-00003F410000}"/>
    <cellStyle name="20% - Accent6 9 2 4" xfId="16805" xr:uid="{00000000-0005-0000-0000-000040410000}"/>
    <cellStyle name="20% - Accent6 9 2 4 2" xfId="16806" xr:uid="{00000000-0005-0000-0000-000041410000}"/>
    <cellStyle name="20% - Accent6 9 2 5" xfId="16807" xr:uid="{00000000-0005-0000-0000-000042410000}"/>
    <cellStyle name="20% - Accent6 9 2 6" xfId="16808" xr:uid="{00000000-0005-0000-0000-000043410000}"/>
    <cellStyle name="20% - Accent6 9 3" xfId="16809" xr:uid="{00000000-0005-0000-0000-000044410000}"/>
    <cellStyle name="20% - Accent6 9 3 2" xfId="16810" xr:uid="{00000000-0005-0000-0000-000045410000}"/>
    <cellStyle name="20% - Accent6 9 3 2 2" xfId="16811" xr:uid="{00000000-0005-0000-0000-000046410000}"/>
    <cellStyle name="20% - Accent6 9 3 2 2 2" xfId="16812" xr:uid="{00000000-0005-0000-0000-000047410000}"/>
    <cellStyle name="20% - Accent6 9 3 2 3" xfId="16813" xr:uid="{00000000-0005-0000-0000-000048410000}"/>
    <cellStyle name="20% - Accent6 9 3 3" xfId="16814" xr:uid="{00000000-0005-0000-0000-000049410000}"/>
    <cellStyle name="20% - Accent6 9 3 3 2" xfId="16815" xr:uid="{00000000-0005-0000-0000-00004A410000}"/>
    <cellStyle name="20% - Accent6 9 3 4" xfId="16816" xr:uid="{00000000-0005-0000-0000-00004B410000}"/>
    <cellStyle name="20% - Accent6 9 3 5" xfId="16817" xr:uid="{00000000-0005-0000-0000-00004C410000}"/>
    <cellStyle name="20% - Accent6 9 4" xfId="16818" xr:uid="{00000000-0005-0000-0000-00004D410000}"/>
    <cellStyle name="20% - Accent6 9 4 2" xfId="16819" xr:uid="{00000000-0005-0000-0000-00004E410000}"/>
    <cellStyle name="20% - Accent6 9 4 2 2" xfId="16820" xr:uid="{00000000-0005-0000-0000-00004F410000}"/>
    <cellStyle name="20% - Accent6 9 4 3" xfId="16821" xr:uid="{00000000-0005-0000-0000-000050410000}"/>
    <cellStyle name="20% - Accent6 9 5" xfId="16822" xr:uid="{00000000-0005-0000-0000-000051410000}"/>
    <cellStyle name="20% - Accent6 9 5 2" xfId="16823" xr:uid="{00000000-0005-0000-0000-000052410000}"/>
    <cellStyle name="20% - Accent6 9 6" xfId="16824" xr:uid="{00000000-0005-0000-0000-000053410000}"/>
    <cellStyle name="20% - Accent6 9 7" xfId="16825" xr:uid="{00000000-0005-0000-0000-000054410000}"/>
    <cellStyle name="40% - Accent1 10" xfId="16826" xr:uid="{00000000-0005-0000-0000-000055410000}"/>
    <cellStyle name="40% - Accent1 10 2" xfId="16827" xr:uid="{00000000-0005-0000-0000-000056410000}"/>
    <cellStyle name="40% - Accent1 10 2 2" xfId="16828" xr:uid="{00000000-0005-0000-0000-000057410000}"/>
    <cellStyle name="40% - Accent1 10 2 2 2" xfId="16829" xr:uid="{00000000-0005-0000-0000-000058410000}"/>
    <cellStyle name="40% - Accent1 10 2 2 2 2" xfId="16830" xr:uid="{00000000-0005-0000-0000-000059410000}"/>
    <cellStyle name="40% - Accent1 10 2 2 3" xfId="16831" xr:uid="{00000000-0005-0000-0000-00005A410000}"/>
    <cellStyle name="40% - Accent1 10 2 3" xfId="16832" xr:uid="{00000000-0005-0000-0000-00005B410000}"/>
    <cellStyle name="40% - Accent1 10 2 3 2" xfId="16833" xr:uid="{00000000-0005-0000-0000-00005C410000}"/>
    <cellStyle name="40% - Accent1 10 2 4" xfId="16834" xr:uid="{00000000-0005-0000-0000-00005D410000}"/>
    <cellStyle name="40% - Accent1 10 2 5" xfId="16835" xr:uid="{00000000-0005-0000-0000-00005E410000}"/>
    <cellStyle name="40% - Accent1 10 3" xfId="16836" xr:uid="{00000000-0005-0000-0000-00005F410000}"/>
    <cellStyle name="40% - Accent1 10 3 2" xfId="16837" xr:uid="{00000000-0005-0000-0000-000060410000}"/>
    <cellStyle name="40% - Accent1 10 3 2 2" xfId="16838" xr:uid="{00000000-0005-0000-0000-000061410000}"/>
    <cellStyle name="40% - Accent1 10 3 3" xfId="16839" xr:uid="{00000000-0005-0000-0000-000062410000}"/>
    <cellStyle name="40% - Accent1 10 4" xfId="16840" xr:uid="{00000000-0005-0000-0000-000063410000}"/>
    <cellStyle name="40% - Accent1 10 4 2" xfId="16841" xr:uid="{00000000-0005-0000-0000-000064410000}"/>
    <cellStyle name="40% - Accent1 10 5" xfId="16842" xr:uid="{00000000-0005-0000-0000-000065410000}"/>
    <cellStyle name="40% - Accent1 10 6" xfId="16843" xr:uid="{00000000-0005-0000-0000-000066410000}"/>
    <cellStyle name="40% - Accent1 11" xfId="16844" xr:uid="{00000000-0005-0000-0000-000067410000}"/>
    <cellStyle name="40% - Accent1 11 2" xfId="16845" xr:uid="{00000000-0005-0000-0000-000068410000}"/>
    <cellStyle name="40% - Accent1 11 2 2" xfId="16846" xr:uid="{00000000-0005-0000-0000-000069410000}"/>
    <cellStyle name="40% - Accent1 11 2 2 2" xfId="16847" xr:uid="{00000000-0005-0000-0000-00006A410000}"/>
    <cellStyle name="40% - Accent1 11 2 3" xfId="16848" xr:uid="{00000000-0005-0000-0000-00006B410000}"/>
    <cellStyle name="40% - Accent1 11 3" xfId="16849" xr:uid="{00000000-0005-0000-0000-00006C410000}"/>
    <cellStyle name="40% - Accent1 11 3 2" xfId="16850" xr:uid="{00000000-0005-0000-0000-00006D410000}"/>
    <cellStyle name="40% - Accent1 11 4" xfId="16851" xr:uid="{00000000-0005-0000-0000-00006E410000}"/>
    <cellStyle name="40% - Accent1 11 5" xfId="16852" xr:uid="{00000000-0005-0000-0000-00006F410000}"/>
    <cellStyle name="40% - Accent1 12" xfId="16853" xr:uid="{00000000-0005-0000-0000-000070410000}"/>
    <cellStyle name="40% - Accent1 12 2" xfId="16854" xr:uid="{00000000-0005-0000-0000-000071410000}"/>
    <cellStyle name="40% - Accent1 12 2 2" xfId="16855" xr:uid="{00000000-0005-0000-0000-000072410000}"/>
    <cellStyle name="40% - Accent1 12 3" xfId="16856" xr:uid="{00000000-0005-0000-0000-000073410000}"/>
    <cellStyle name="40% - Accent1 13" xfId="16857" xr:uid="{00000000-0005-0000-0000-000074410000}"/>
    <cellStyle name="40% - Accent1 13 2" xfId="16858" xr:uid="{00000000-0005-0000-0000-000075410000}"/>
    <cellStyle name="40% - Accent1 14" xfId="16859" xr:uid="{00000000-0005-0000-0000-000076410000}"/>
    <cellStyle name="40% - Accent1 2" xfId="16860" xr:uid="{00000000-0005-0000-0000-000077410000}"/>
    <cellStyle name="40% - Accent1 2 10" xfId="16861" xr:uid="{00000000-0005-0000-0000-000078410000}"/>
    <cellStyle name="40% - Accent1 2 10 2" xfId="16862" xr:uid="{00000000-0005-0000-0000-000079410000}"/>
    <cellStyle name="40% - Accent1 2 10 2 2" xfId="16863" xr:uid="{00000000-0005-0000-0000-00007A410000}"/>
    <cellStyle name="40% - Accent1 2 10 2 2 2" xfId="16864" xr:uid="{00000000-0005-0000-0000-00007B410000}"/>
    <cellStyle name="40% - Accent1 2 10 2 3" xfId="16865" xr:uid="{00000000-0005-0000-0000-00007C410000}"/>
    <cellStyle name="40% - Accent1 2 10 3" xfId="16866" xr:uid="{00000000-0005-0000-0000-00007D410000}"/>
    <cellStyle name="40% - Accent1 2 10 3 2" xfId="16867" xr:uid="{00000000-0005-0000-0000-00007E410000}"/>
    <cellStyle name="40% - Accent1 2 10 4" xfId="16868" xr:uid="{00000000-0005-0000-0000-00007F410000}"/>
    <cellStyle name="40% - Accent1 2 10 5" xfId="16869" xr:uid="{00000000-0005-0000-0000-000080410000}"/>
    <cellStyle name="40% - Accent1 2 11" xfId="16870" xr:uid="{00000000-0005-0000-0000-000081410000}"/>
    <cellStyle name="40% - Accent1 2 11 2" xfId="16871" xr:uid="{00000000-0005-0000-0000-000082410000}"/>
    <cellStyle name="40% - Accent1 2 11 2 2" xfId="16872" xr:uid="{00000000-0005-0000-0000-000083410000}"/>
    <cellStyle name="40% - Accent1 2 11 3" xfId="16873" xr:uid="{00000000-0005-0000-0000-000084410000}"/>
    <cellStyle name="40% - Accent1 2 12" xfId="16874" xr:uid="{00000000-0005-0000-0000-000085410000}"/>
    <cellStyle name="40% - Accent1 2 12 2" xfId="16875" xr:uid="{00000000-0005-0000-0000-000086410000}"/>
    <cellStyle name="40% - Accent1 2 13" xfId="16876" xr:uid="{00000000-0005-0000-0000-000087410000}"/>
    <cellStyle name="40% - Accent1 2 14" xfId="16877" xr:uid="{00000000-0005-0000-0000-000088410000}"/>
    <cellStyle name="40% - Accent1 2 2" xfId="16878" xr:uid="{00000000-0005-0000-0000-000089410000}"/>
    <cellStyle name="40% - Accent1 2 2 10" xfId="16879" xr:uid="{00000000-0005-0000-0000-00008A410000}"/>
    <cellStyle name="40% - Accent1 2 2 10 2" xfId="16880" xr:uid="{00000000-0005-0000-0000-00008B410000}"/>
    <cellStyle name="40% - Accent1 2 2 11" xfId="16881" xr:uid="{00000000-0005-0000-0000-00008C410000}"/>
    <cellStyle name="40% - Accent1 2 2 12" xfId="16882" xr:uid="{00000000-0005-0000-0000-00008D410000}"/>
    <cellStyle name="40% - Accent1 2 2 2" xfId="16883" xr:uid="{00000000-0005-0000-0000-00008E410000}"/>
    <cellStyle name="40% - Accent1 2 2 2 10" xfId="16884" xr:uid="{00000000-0005-0000-0000-00008F410000}"/>
    <cellStyle name="40% - Accent1 2 2 2 11" xfId="16885" xr:uid="{00000000-0005-0000-0000-000090410000}"/>
    <cellStyle name="40% - Accent1 2 2 2 2" xfId="16886" xr:uid="{00000000-0005-0000-0000-000091410000}"/>
    <cellStyle name="40% - Accent1 2 2 2 2 2" xfId="16887" xr:uid="{00000000-0005-0000-0000-000092410000}"/>
    <cellStyle name="40% - Accent1 2 2 2 2 2 2" xfId="16888" xr:uid="{00000000-0005-0000-0000-000093410000}"/>
    <cellStyle name="40% - Accent1 2 2 2 2 2 2 2" xfId="16889" xr:uid="{00000000-0005-0000-0000-000094410000}"/>
    <cellStyle name="40% - Accent1 2 2 2 2 2 2 2 2" xfId="16890" xr:uid="{00000000-0005-0000-0000-000095410000}"/>
    <cellStyle name="40% - Accent1 2 2 2 2 2 2 2 2 2" xfId="16891" xr:uid="{00000000-0005-0000-0000-000096410000}"/>
    <cellStyle name="40% - Accent1 2 2 2 2 2 2 2 2 2 2" xfId="16892" xr:uid="{00000000-0005-0000-0000-000097410000}"/>
    <cellStyle name="40% - Accent1 2 2 2 2 2 2 2 2 3" xfId="16893" xr:uid="{00000000-0005-0000-0000-000098410000}"/>
    <cellStyle name="40% - Accent1 2 2 2 2 2 2 2 3" xfId="16894" xr:uid="{00000000-0005-0000-0000-000099410000}"/>
    <cellStyle name="40% - Accent1 2 2 2 2 2 2 2 3 2" xfId="16895" xr:uid="{00000000-0005-0000-0000-00009A410000}"/>
    <cellStyle name="40% - Accent1 2 2 2 2 2 2 2 4" xfId="16896" xr:uid="{00000000-0005-0000-0000-00009B410000}"/>
    <cellStyle name="40% - Accent1 2 2 2 2 2 2 3" xfId="16897" xr:uid="{00000000-0005-0000-0000-00009C410000}"/>
    <cellStyle name="40% - Accent1 2 2 2 2 2 2 3 2" xfId="16898" xr:uid="{00000000-0005-0000-0000-00009D410000}"/>
    <cellStyle name="40% - Accent1 2 2 2 2 2 2 3 2 2" xfId="16899" xr:uid="{00000000-0005-0000-0000-00009E410000}"/>
    <cellStyle name="40% - Accent1 2 2 2 2 2 2 3 3" xfId="16900" xr:uid="{00000000-0005-0000-0000-00009F410000}"/>
    <cellStyle name="40% - Accent1 2 2 2 2 2 2 4" xfId="16901" xr:uid="{00000000-0005-0000-0000-0000A0410000}"/>
    <cellStyle name="40% - Accent1 2 2 2 2 2 2 4 2" xfId="16902" xr:uid="{00000000-0005-0000-0000-0000A1410000}"/>
    <cellStyle name="40% - Accent1 2 2 2 2 2 2 5" xfId="16903" xr:uid="{00000000-0005-0000-0000-0000A2410000}"/>
    <cellStyle name="40% - Accent1 2 2 2 2 2 3" xfId="16904" xr:uid="{00000000-0005-0000-0000-0000A3410000}"/>
    <cellStyle name="40% - Accent1 2 2 2 2 2 3 2" xfId="16905" xr:uid="{00000000-0005-0000-0000-0000A4410000}"/>
    <cellStyle name="40% - Accent1 2 2 2 2 2 3 2 2" xfId="16906" xr:uid="{00000000-0005-0000-0000-0000A5410000}"/>
    <cellStyle name="40% - Accent1 2 2 2 2 2 3 2 2 2" xfId="16907" xr:uid="{00000000-0005-0000-0000-0000A6410000}"/>
    <cellStyle name="40% - Accent1 2 2 2 2 2 3 2 3" xfId="16908" xr:uid="{00000000-0005-0000-0000-0000A7410000}"/>
    <cellStyle name="40% - Accent1 2 2 2 2 2 3 3" xfId="16909" xr:uid="{00000000-0005-0000-0000-0000A8410000}"/>
    <cellStyle name="40% - Accent1 2 2 2 2 2 3 3 2" xfId="16910" xr:uid="{00000000-0005-0000-0000-0000A9410000}"/>
    <cellStyle name="40% - Accent1 2 2 2 2 2 3 4" xfId="16911" xr:uid="{00000000-0005-0000-0000-0000AA410000}"/>
    <cellStyle name="40% - Accent1 2 2 2 2 2 4" xfId="16912" xr:uid="{00000000-0005-0000-0000-0000AB410000}"/>
    <cellStyle name="40% - Accent1 2 2 2 2 2 4 2" xfId="16913" xr:uid="{00000000-0005-0000-0000-0000AC410000}"/>
    <cellStyle name="40% - Accent1 2 2 2 2 2 4 2 2" xfId="16914" xr:uid="{00000000-0005-0000-0000-0000AD410000}"/>
    <cellStyle name="40% - Accent1 2 2 2 2 2 4 3" xfId="16915" xr:uid="{00000000-0005-0000-0000-0000AE410000}"/>
    <cellStyle name="40% - Accent1 2 2 2 2 2 5" xfId="16916" xr:uid="{00000000-0005-0000-0000-0000AF410000}"/>
    <cellStyle name="40% - Accent1 2 2 2 2 2 5 2" xfId="16917" xr:uid="{00000000-0005-0000-0000-0000B0410000}"/>
    <cellStyle name="40% - Accent1 2 2 2 2 2 6" xfId="16918" xr:uid="{00000000-0005-0000-0000-0000B1410000}"/>
    <cellStyle name="40% - Accent1 2 2 2 2 3" xfId="16919" xr:uid="{00000000-0005-0000-0000-0000B2410000}"/>
    <cellStyle name="40% - Accent1 2 2 2 2 3 2" xfId="16920" xr:uid="{00000000-0005-0000-0000-0000B3410000}"/>
    <cellStyle name="40% - Accent1 2 2 2 2 3 2 2" xfId="16921" xr:uid="{00000000-0005-0000-0000-0000B4410000}"/>
    <cellStyle name="40% - Accent1 2 2 2 2 3 2 2 2" xfId="16922" xr:uid="{00000000-0005-0000-0000-0000B5410000}"/>
    <cellStyle name="40% - Accent1 2 2 2 2 3 2 2 2 2" xfId="16923" xr:uid="{00000000-0005-0000-0000-0000B6410000}"/>
    <cellStyle name="40% - Accent1 2 2 2 2 3 2 2 2 2 2" xfId="16924" xr:uid="{00000000-0005-0000-0000-0000B7410000}"/>
    <cellStyle name="40% - Accent1 2 2 2 2 3 2 2 2 3" xfId="16925" xr:uid="{00000000-0005-0000-0000-0000B8410000}"/>
    <cellStyle name="40% - Accent1 2 2 2 2 3 2 2 3" xfId="16926" xr:uid="{00000000-0005-0000-0000-0000B9410000}"/>
    <cellStyle name="40% - Accent1 2 2 2 2 3 2 2 3 2" xfId="16927" xr:uid="{00000000-0005-0000-0000-0000BA410000}"/>
    <cellStyle name="40% - Accent1 2 2 2 2 3 2 2 4" xfId="16928" xr:uid="{00000000-0005-0000-0000-0000BB410000}"/>
    <cellStyle name="40% - Accent1 2 2 2 2 3 2 3" xfId="16929" xr:uid="{00000000-0005-0000-0000-0000BC410000}"/>
    <cellStyle name="40% - Accent1 2 2 2 2 3 2 3 2" xfId="16930" xr:uid="{00000000-0005-0000-0000-0000BD410000}"/>
    <cellStyle name="40% - Accent1 2 2 2 2 3 2 3 2 2" xfId="16931" xr:uid="{00000000-0005-0000-0000-0000BE410000}"/>
    <cellStyle name="40% - Accent1 2 2 2 2 3 2 3 3" xfId="16932" xr:uid="{00000000-0005-0000-0000-0000BF410000}"/>
    <cellStyle name="40% - Accent1 2 2 2 2 3 2 4" xfId="16933" xr:uid="{00000000-0005-0000-0000-0000C0410000}"/>
    <cellStyle name="40% - Accent1 2 2 2 2 3 2 4 2" xfId="16934" xr:uid="{00000000-0005-0000-0000-0000C1410000}"/>
    <cellStyle name="40% - Accent1 2 2 2 2 3 2 5" xfId="16935" xr:uid="{00000000-0005-0000-0000-0000C2410000}"/>
    <cellStyle name="40% - Accent1 2 2 2 2 3 3" xfId="16936" xr:uid="{00000000-0005-0000-0000-0000C3410000}"/>
    <cellStyle name="40% - Accent1 2 2 2 2 3 3 2" xfId="16937" xr:uid="{00000000-0005-0000-0000-0000C4410000}"/>
    <cellStyle name="40% - Accent1 2 2 2 2 3 3 2 2" xfId="16938" xr:uid="{00000000-0005-0000-0000-0000C5410000}"/>
    <cellStyle name="40% - Accent1 2 2 2 2 3 3 2 2 2" xfId="16939" xr:uid="{00000000-0005-0000-0000-0000C6410000}"/>
    <cellStyle name="40% - Accent1 2 2 2 2 3 3 2 3" xfId="16940" xr:uid="{00000000-0005-0000-0000-0000C7410000}"/>
    <cellStyle name="40% - Accent1 2 2 2 2 3 3 3" xfId="16941" xr:uid="{00000000-0005-0000-0000-0000C8410000}"/>
    <cellStyle name="40% - Accent1 2 2 2 2 3 3 3 2" xfId="16942" xr:uid="{00000000-0005-0000-0000-0000C9410000}"/>
    <cellStyle name="40% - Accent1 2 2 2 2 3 3 4" xfId="16943" xr:uid="{00000000-0005-0000-0000-0000CA410000}"/>
    <cellStyle name="40% - Accent1 2 2 2 2 3 4" xfId="16944" xr:uid="{00000000-0005-0000-0000-0000CB410000}"/>
    <cellStyle name="40% - Accent1 2 2 2 2 3 4 2" xfId="16945" xr:uid="{00000000-0005-0000-0000-0000CC410000}"/>
    <cellStyle name="40% - Accent1 2 2 2 2 3 4 2 2" xfId="16946" xr:uid="{00000000-0005-0000-0000-0000CD410000}"/>
    <cellStyle name="40% - Accent1 2 2 2 2 3 4 3" xfId="16947" xr:uid="{00000000-0005-0000-0000-0000CE410000}"/>
    <cellStyle name="40% - Accent1 2 2 2 2 3 5" xfId="16948" xr:uid="{00000000-0005-0000-0000-0000CF410000}"/>
    <cellStyle name="40% - Accent1 2 2 2 2 3 5 2" xfId="16949" xr:uid="{00000000-0005-0000-0000-0000D0410000}"/>
    <cellStyle name="40% - Accent1 2 2 2 2 3 6" xfId="16950" xr:uid="{00000000-0005-0000-0000-0000D1410000}"/>
    <cellStyle name="40% - Accent1 2 2 2 2 4" xfId="16951" xr:uid="{00000000-0005-0000-0000-0000D2410000}"/>
    <cellStyle name="40% - Accent1 2 2 2 2 4 2" xfId="16952" xr:uid="{00000000-0005-0000-0000-0000D3410000}"/>
    <cellStyle name="40% - Accent1 2 2 2 2 4 2 2" xfId="16953" xr:uid="{00000000-0005-0000-0000-0000D4410000}"/>
    <cellStyle name="40% - Accent1 2 2 2 2 4 2 2 2" xfId="16954" xr:uid="{00000000-0005-0000-0000-0000D5410000}"/>
    <cellStyle name="40% - Accent1 2 2 2 2 4 2 2 2 2" xfId="16955" xr:uid="{00000000-0005-0000-0000-0000D6410000}"/>
    <cellStyle name="40% - Accent1 2 2 2 2 4 2 2 3" xfId="16956" xr:uid="{00000000-0005-0000-0000-0000D7410000}"/>
    <cellStyle name="40% - Accent1 2 2 2 2 4 2 3" xfId="16957" xr:uid="{00000000-0005-0000-0000-0000D8410000}"/>
    <cellStyle name="40% - Accent1 2 2 2 2 4 2 3 2" xfId="16958" xr:uid="{00000000-0005-0000-0000-0000D9410000}"/>
    <cellStyle name="40% - Accent1 2 2 2 2 4 2 4" xfId="16959" xr:uid="{00000000-0005-0000-0000-0000DA410000}"/>
    <cellStyle name="40% - Accent1 2 2 2 2 4 3" xfId="16960" xr:uid="{00000000-0005-0000-0000-0000DB410000}"/>
    <cellStyle name="40% - Accent1 2 2 2 2 4 3 2" xfId="16961" xr:uid="{00000000-0005-0000-0000-0000DC410000}"/>
    <cellStyle name="40% - Accent1 2 2 2 2 4 3 2 2" xfId="16962" xr:uid="{00000000-0005-0000-0000-0000DD410000}"/>
    <cellStyle name="40% - Accent1 2 2 2 2 4 3 3" xfId="16963" xr:uid="{00000000-0005-0000-0000-0000DE410000}"/>
    <cellStyle name="40% - Accent1 2 2 2 2 4 4" xfId="16964" xr:uid="{00000000-0005-0000-0000-0000DF410000}"/>
    <cellStyle name="40% - Accent1 2 2 2 2 4 4 2" xfId="16965" xr:uid="{00000000-0005-0000-0000-0000E0410000}"/>
    <cellStyle name="40% - Accent1 2 2 2 2 4 5" xfId="16966" xr:uid="{00000000-0005-0000-0000-0000E1410000}"/>
    <cellStyle name="40% - Accent1 2 2 2 2 5" xfId="16967" xr:uid="{00000000-0005-0000-0000-0000E2410000}"/>
    <cellStyle name="40% - Accent1 2 2 2 2 5 2" xfId="16968" xr:uid="{00000000-0005-0000-0000-0000E3410000}"/>
    <cellStyle name="40% - Accent1 2 2 2 2 5 2 2" xfId="16969" xr:uid="{00000000-0005-0000-0000-0000E4410000}"/>
    <cellStyle name="40% - Accent1 2 2 2 2 5 2 2 2" xfId="16970" xr:uid="{00000000-0005-0000-0000-0000E5410000}"/>
    <cellStyle name="40% - Accent1 2 2 2 2 5 2 3" xfId="16971" xr:uid="{00000000-0005-0000-0000-0000E6410000}"/>
    <cellStyle name="40% - Accent1 2 2 2 2 5 3" xfId="16972" xr:uid="{00000000-0005-0000-0000-0000E7410000}"/>
    <cellStyle name="40% - Accent1 2 2 2 2 5 3 2" xfId="16973" xr:uid="{00000000-0005-0000-0000-0000E8410000}"/>
    <cellStyle name="40% - Accent1 2 2 2 2 5 4" xfId="16974" xr:uid="{00000000-0005-0000-0000-0000E9410000}"/>
    <cellStyle name="40% - Accent1 2 2 2 2 6" xfId="16975" xr:uid="{00000000-0005-0000-0000-0000EA410000}"/>
    <cellStyle name="40% - Accent1 2 2 2 2 6 2" xfId="16976" xr:uid="{00000000-0005-0000-0000-0000EB410000}"/>
    <cellStyle name="40% - Accent1 2 2 2 2 6 2 2" xfId="16977" xr:uid="{00000000-0005-0000-0000-0000EC410000}"/>
    <cellStyle name="40% - Accent1 2 2 2 2 6 3" xfId="16978" xr:uid="{00000000-0005-0000-0000-0000ED410000}"/>
    <cellStyle name="40% - Accent1 2 2 2 2 7" xfId="16979" xr:uid="{00000000-0005-0000-0000-0000EE410000}"/>
    <cellStyle name="40% - Accent1 2 2 2 2 7 2" xfId="16980" xr:uid="{00000000-0005-0000-0000-0000EF410000}"/>
    <cellStyle name="40% - Accent1 2 2 2 2 8" xfId="16981" xr:uid="{00000000-0005-0000-0000-0000F0410000}"/>
    <cellStyle name="40% - Accent1 2 2 2 3" xfId="16982" xr:uid="{00000000-0005-0000-0000-0000F1410000}"/>
    <cellStyle name="40% - Accent1 2 2 2 3 2" xfId="16983" xr:uid="{00000000-0005-0000-0000-0000F2410000}"/>
    <cellStyle name="40% - Accent1 2 2 2 3 2 2" xfId="16984" xr:uid="{00000000-0005-0000-0000-0000F3410000}"/>
    <cellStyle name="40% - Accent1 2 2 2 3 2 2 2" xfId="16985" xr:uid="{00000000-0005-0000-0000-0000F4410000}"/>
    <cellStyle name="40% - Accent1 2 2 2 3 2 2 2 2" xfId="16986" xr:uid="{00000000-0005-0000-0000-0000F5410000}"/>
    <cellStyle name="40% - Accent1 2 2 2 3 2 2 2 2 2" xfId="16987" xr:uid="{00000000-0005-0000-0000-0000F6410000}"/>
    <cellStyle name="40% - Accent1 2 2 2 3 2 2 2 2 2 2" xfId="16988" xr:uid="{00000000-0005-0000-0000-0000F7410000}"/>
    <cellStyle name="40% - Accent1 2 2 2 3 2 2 2 2 3" xfId="16989" xr:uid="{00000000-0005-0000-0000-0000F8410000}"/>
    <cellStyle name="40% - Accent1 2 2 2 3 2 2 2 3" xfId="16990" xr:uid="{00000000-0005-0000-0000-0000F9410000}"/>
    <cellStyle name="40% - Accent1 2 2 2 3 2 2 2 3 2" xfId="16991" xr:uid="{00000000-0005-0000-0000-0000FA410000}"/>
    <cellStyle name="40% - Accent1 2 2 2 3 2 2 2 4" xfId="16992" xr:uid="{00000000-0005-0000-0000-0000FB410000}"/>
    <cellStyle name="40% - Accent1 2 2 2 3 2 2 3" xfId="16993" xr:uid="{00000000-0005-0000-0000-0000FC410000}"/>
    <cellStyle name="40% - Accent1 2 2 2 3 2 2 3 2" xfId="16994" xr:uid="{00000000-0005-0000-0000-0000FD410000}"/>
    <cellStyle name="40% - Accent1 2 2 2 3 2 2 3 2 2" xfId="16995" xr:uid="{00000000-0005-0000-0000-0000FE410000}"/>
    <cellStyle name="40% - Accent1 2 2 2 3 2 2 3 3" xfId="16996" xr:uid="{00000000-0005-0000-0000-0000FF410000}"/>
    <cellStyle name="40% - Accent1 2 2 2 3 2 2 4" xfId="16997" xr:uid="{00000000-0005-0000-0000-000000420000}"/>
    <cellStyle name="40% - Accent1 2 2 2 3 2 2 4 2" xfId="16998" xr:uid="{00000000-0005-0000-0000-000001420000}"/>
    <cellStyle name="40% - Accent1 2 2 2 3 2 2 5" xfId="16999" xr:uid="{00000000-0005-0000-0000-000002420000}"/>
    <cellStyle name="40% - Accent1 2 2 2 3 2 3" xfId="17000" xr:uid="{00000000-0005-0000-0000-000003420000}"/>
    <cellStyle name="40% - Accent1 2 2 2 3 2 3 2" xfId="17001" xr:uid="{00000000-0005-0000-0000-000004420000}"/>
    <cellStyle name="40% - Accent1 2 2 2 3 2 3 2 2" xfId="17002" xr:uid="{00000000-0005-0000-0000-000005420000}"/>
    <cellStyle name="40% - Accent1 2 2 2 3 2 3 2 2 2" xfId="17003" xr:uid="{00000000-0005-0000-0000-000006420000}"/>
    <cellStyle name="40% - Accent1 2 2 2 3 2 3 2 3" xfId="17004" xr:uid="{00000000-0005-0000-0000-000007420000}"/>
    <cellStyle name="40% - Accent1 2 2 2 3 2 3 3" xfId="17005" xr:uid="{00000000-0005-0000-0000-000008420000}"/>
    <cellStyle name="40% - Accent1 2 2 2 3 2 3 3 2" xfId="17006" xr:uid="{00000000-0005-0000-0000-000009420000}"/>
    <cellStyle name="40% - Accent1 2 2 2 3 2 3 4" xfId="17007" xr:uid="{00000000-0005-0000-0000-00000A420000}"/>
    <cellStyle name="40% - Accent1 2 2 2 3 2 4" xfId="17008" xr:uid="{00000000-0005-0000-0000-00000B420000}"/>
    <cellStyle name="40% - Accent1 2 2 2 3 2 4 2" xfId="17009" xr:uid="{00000000-0005-0000-0000-00000C420000}"/>
    <cellStyle name="40% - Accent1 2 2 2 3 2 4 2 2" xfId="17010" xr:uid="{00000000-0005-0000-0000-00000D420000}"/>
    <cellStyle name="40% - Accent1 2 2 2 3 2 4 3" xfId="17011" xr:uid="{00000000-0005-0000-0000-00000E420000}"/>
    <cellStyle name="40% - Accent1 2 2 2 3 2 5" xfId="17012" xr:uid="{00000000-0005-0000-0000-00000F420000}"/>
    <cellStyle name="40% - Accent1 2 2 2 3 2 5 2" xfId="17013" xr:uid="{00000000-0005-0000-0000-000010420000}"/>
    <cellStyle name="40% - Accent1 2 2 2 3 2 6" xfId="17014" xr:uid="{00000000-0005-0000-0000-000011420000}"/>
    <cellStyle name="40% - Accent1 2 2 2 3 3" xfId="17015" xr:uid="{00000000-0005-0000-0000-000012420000}"/>
    <cellStyle name="40% - Accent1 2 2 2 3 3 2" xfId="17016" xr:uid="{00000000-0005-0000-0000-000013420000}"/>
    <cellStyle name="40% - Accent1 2 2 2 3 3 2 2" xfId="17017" xr:uid="{00000000-0005-0000-0000-000014420000}"/>
    <cellStyle name="40% - Accent1 2 2 2 3 3 2 2 2" xfId="17018" xr:uid="{00000000-0005-0000-0000-000015420000}"/>
    <cellStyle name="40% - Accent1 2 2 2 3 3 2 2 2 2" xfId="17019" xr:uid="{00000000-0005-0000-0000-000016420000}"/>
    <cellStyle name="40% - Accent1 2 2 2 3 3 2 2 2 2 2" xfId="17020" xr:uid="{00000000-0005-0000-0000-000017420000}"/>
    <cellStyle name="40% - Accent1 2 2 2 3 3 2 2 2 3" xfId="17021" xr:uid="{00000000-0005-0000-0000-000018420000}"/>
    <cellStyle name="40% - Accent1 2 2 2 3 3 2 2 3" xfId="17022" xr:uid="{00000000-0005-0000-0000-000019420000}"/>
    <cellStyle name="40% - Accent1 2 2 2 3 3 2 2 3 2" xfId="17023" xr:uid="{00000000-0005-0000-0000-00001A420000}"/>
    <cellStyle name="40% - Accent1 2 2 2 3 3 2 2 4" xfId="17024" xr:uid="{00000000-0005-0000-0000-00001B420000}"/>
    <cellStyle name="40% - Accent1 2 2 2 3 3 2 3" xfId="17025" xr:uid="{00000000-0005-0000-0000-00001C420000}"/>
    <cellStyle name="40% - Accent1 2 2 2 3 3 2 3 2" xfId="17026" xr:uid="{00000000-0005-0000-0000-00001D420000}"/>
    <cellStyle name="40% - Accent1 2 2 2 3 3 2 3 2 2" xfId="17027" xr:uid="{00000000-0005-0000-0000-00001E420000}"/>
    <cellStyle name="40% - Accent1 2 2 2 3 3 2 3 3" xfId="17028" xr:uid="{00000000-0005-0000-0000-00001F420000}"/>
    <cellStyle name="40% - Accent1 2 2 2 3 3 2 4" xfId="17029" xr:uid="{00000000-0005-0000-0000-000020420000}"/>
    <cellStyle name="40% - Accent1 2 2 2 3 3 2 4 2" xfId="17030" xr:uid="{00000000-0005-0000-0000-000021420000}"/>
    <cellStyle name="40% - Accent1 2 2 2 3 3 2 5" xfId="17031" xr:uid="{00000000-0005-0000-0000-000022420000}"/>
    <cellStyle name="40% - Accent1 2 2 2 3 3 3" xfId="17032" xr:uid="{00000000-0005-0000-0000-000023420000}"/>
    <cellStyle name="40% - Accent1 2 2 2 3 3 3 2" xfId="17033" xr:uid="{00000000-0005-0000-0000-000024420000}"/>
    <cellStyle name="40% - Accent1 2 2 2 3 3 3 2 2" xfId="17034" xr:uid="{00000000-0005-0000-0000-000025420000}"/>
    <cellStyle name="40% - Accent1 2 2 2 3 3 3 2 2 2" xfId="17035" xr:uid="{00000000-0005-0000-0000-000026420000}"/>
    <cellStyle name="40% - Accent1 2 2 2 3 3 3 2 3" xfId="17036" xr:uid="{00000000-0005-0000-0000-000027420000}"/>
    <cellStyle name="40% - Accent1 2 2 2 3 3 3 3" xfId="17037" xr:uid="{00000000-0005-0000-0000-000028420000}"/>
    <cellStyle name="40% - Accent1 2 2 2 3 3 3 3 2" xfId="17038" xr:uid="{00000000-0005-0000-0000-000029420000}"/>
    <cellStyle name="40% - Accent1 2 2 2 3 3 3 4" xfId="17039" xr:uid="{00000000-0005-0000-0000-00002A420000}"/>
    <cellStyle name="40% - Accent1 2 2 2 3 3 4" xfId="17040" xr:uid="{00000000-0005-0000-0000-00002B420000}"/>
    <cellStyle name="40% - Accent1 2 2 2 3 3 4 2" xfId="17041" xr:uid="{00000000-0005-0000-0000-00002C420000}"/>
    <cellStyle name="40% - Accent1 2 2 2 3 3 4 2 2" xfId="17042" xr:uid="{00000000-0005-0000-0000-00002D420000}"/>
    <cellStyle name="40% - Accent1 2 2 2 3 3 4 3" xfId="17043" xr:uid="{00000000-0005-0000-0000-00002E420000}"/>
    <cellStyle name="40% - Accent1 2 2 2 3 3 5" xfId="17044" xr:uid="{00000000-0005-0000-0000-00002F420000}"/>
    <cellStyle name="40% - Accent1 2 2 2 3 3 5 2" xfId="17045" xr:uid="{00000000-0005-0000-0000-000030420000}"/>
    <cellStyle name="40% - Accent1 2 2 2 3 3 6" xfId="17046" xr:uid="{00000000-0005-0000-0000-000031420000}"/>
    <cellStyle name="40% - Accent1 2 2 2 3 4" xfId="17047" xr:uid="{00000000-0005-0000-0000-000032420000}"/>
    <cellStyle name="40% - Accent1 2 2 2 3 4 2" xfId="17048" xr:uid="{00000000-0005-0000-0000-000033420000}"/>
    <cellStyle name="40% - Accent1 2 2 2 3 4 2 2" xfId="17049" xr:uid="{00000000-0005-0000-0000-000034420000}"/>
    <cellStyle name="40% - Accent1 2 2 2 3 4 2 2 2" xfId="17050" xr:uid="{00000000-0005-0000-0000-000035420000}"/>
    <cellStyle name="40% - Accent1 2 2 2 3 4 2 2 2 2" xfId="17051" xr:uid="{00000000-0005-0000-0000-000036420000}"/>
    <cellStyle name="40% - Accent1 2 2 2 3 4 2 2 3" xfId="17052" xr:uid="{00000000-0005-0000-0000-000037420000}"/>
    <cellStyle name="40% - Accent1 2 2 2 3 4 2 3" xfId="17053" xr:uid="{00000000-0005-0000-0000-000038420000}"/>
    <cellStyle name="40% - Accent1 2 2 2 3 4 2 3 2" xfId="17054" xr:uid="{00000000-0005-0000-0000-000039420000}"/>
    <cellStyle name="40% - Accent1 2 2 2 3 4 2 4" xfId="17055" xr:uid="{00000000-0005-0000-0000-00003A420000}"/>
    <cellStyle name="40% - Accent1 2 2 2 3 4 3" xfId="17056" xr:uid="{00000000-0005-0000-0000-00003B420000}"/>
    <cellStyle name="40% - Accent1 2 2 2 3 4 3 2" xfId="17057" xr:uid="{00000000-0005-0000-0000-00003C420000}"/>
    <cellStyle name="40% - Accent1 2 2 2 3 4 3 2 2" xfId="17058" xr:uid="{00000000-0005-0000-0000-00003D420000}"/>
    <cellStyle name="40% - Accent1 2 2 2 3 4 3 3" xfId="17059" xr:uid="{00000000-0005-0000-0000-00003E420000}"/>
    <cellStyle name="40% - Accent1 2 2 2 3 4 4" xfId="17060" xr:uid="{00000000-0005-0000-0000-00003F420000}"/>
    <cellStyle name="40% - Accent1 2 2 2 3 4 4 2" xfId="17061" xr:uid="{00000000-0005-0000-0000-000040420000}"/>
    <cellStyle name="40% - Accent1 2 2 2 3 4 5" xfId="17062" xr:uid="{00000000-0005-0000-0000-000041420000}"/>
    <cellStyle name="40% - Accent1 2 2 2 3 5" xfId="17063" xr:uid="{00000000-0005-0000-0000-000042420000}"/>
    <cellStyle name="40% - Accent1 2 2 2 3 5 2" xfId="17064" xr:uid="{00000000-0005-0000-0000-000043420000}"/>
    <cellStyle name="40% - Accent1 2 2 2 3 5 2 2" xfId="17065" xr:uid="{00000000-0005-0000-0000-000044420000}"/>
    <cellStyle name="40% - Accent1 2 2 2 3 5 2 2 2" xfId="17066" xr:uid="{00000000-0005-0000-0000-000045420000}"/>
    <cellStyle name="40% - Accent1 2 2 2 3 5 2 3" xfId="17067" xr:uid="{00000000-0005-0000-0000-000046420000}"/>
    <cellStyle name="40% - Accent1 2 2 2 3 5 3" xfId="17068" xr:uid="{00000000-0005-0000-0000-000047420000}"/>
    <cellStyle name="40% - Accent1 2 2 2 3 5 3 2" xfId="17069" xr:uid="{00000000-0005-0000-0000-000048420000}"/>
    <cellStyle name="40% - Accent1 2 2 2 3 5 4" xfId="17070" xr:uid="{00000000-0005-0000-0000-000049420000}"/>
    <cellStyle name="40% - Accent1 2 2 2 3 6" xfId="17071" xr:uid="{00000000-0005-0000-0000-00004A420000}"/>
    <cellStyle name="40% - Accent1 2 2 2 3 6 2" xfId="17072" xr:uid="{00000000-0005-0000-0000-00004B420000}"/>
    <cellStyle name="40% - Accent1 2 2 2 3 6 2 2" xfId="17073" xr:uid="{00000000-0005-0000-0000-00004C420000}"/>
    <cellStyle name="40% - Accent1 2 2 2 3 6 3" xfId="17074" xr:uid="{00000000-0005-0000-0000-00004D420000}"/>
    <cellStyle name="40% - Accent1 2 2 2 3 7" xfId="17075" xr:uid="{00000000-0005-0000-0000-00004E420000}"/>
    <cellStyle name="40% - Accent1 2 2 2 3 7 2" xfId="17076" xr:uid="{00000000-0005-0000-0000-00004F420000}"/>
    <cellStyle name="40% - Accent1 2 2 2 3 8" xfId="17077" xr:uid="{00000000-0005-0000-0000-000050420000}"/>
    <cellStyle name="40% - Accent1 2 2 2 4" xfId="17078" xr:uid="{00000000-0005-0000-0000-000051420000}"/>
    <cellStyle name="40% - Accent1 2 2 2 4 2" xfId="17079" xr:uid="{00000000-0005-0000-0000-000052420000}"/>
    <cellStyle name="40% - Accent1 2 2 2 4 2 2" xfId="17080" xr:uid="{00000000-0005-0000-0000-000053420000}"/>
    <cellStyle name="40% - Accent1 2 2 2 4 2 2 2" xfId="17081" xr:uid="{00000000-0005-0000-0000-000054420000}"/>
    <cellStyle name="40% - Accent1 2 2 2 4 2 2 2 2" xfId="17082" xr:uid="{00000000-0005-0000-0000-000055420000}"/>
    <cellStyle name="40% - Accent1 2 2 2 4 2 2 2 2 2" xfId="17083" xr:uid="{00000000-0005-0000-0000-000056420000}"/>
    <cellStyle name="40% - Accent1 2 2 2 4 2 2 2 3" xfId="17084" xr:uid="{00000000-0005-0000-0000-000057420000}"/>
    <cellStyle name="40% - Accent1 2 2 2 4 2 2 3" xfId="17085" xr:uid="{00000000-0005-0000-0000-000058420000}"/>
    <cellStyle name="40% - Accent1 2 2 2 4 2 2 3 2" xfId="17086" xr:uid="{00000000-0005-0000-0000-000059420000}"/>
    <cellStyle name="40% - Accent1 2 2 2 4 2 2 4" xfId="17087" xr:uid="{00000000-0005-0000-0000-00005A420000}"/>
    <cellStyle name="40% - Accent1 2 2 2 4 2 3" xfId="17088" xr:uid="{00000000-0005-0000-0000-00005B420000}"/>
    <cellStyle name="40% - Accent1 2 2 2 4 2 3 2" xfId="17089" xr:uid="{00000000-0005-0000-0000-00005C420000}"/>
    <cellStyle name="40% - Accent1 2 2 2 4 2 3 2 2" xfId="17090" xr:uid="{00000000-0005-0000-0000-00005D420000}"/>
    <cellStyle name="40% - Accent1 2 2 2 4 2 3 3" xfId="17091" xr:uid="{00000000-0005-0000-0000-00005E420000}"/>
    <cellStyle name="40% - Accent1 2 2 2 4 2 4" xfId="17092" xr:uid="{00000000-0005-0000-0000-00005F420000}"/>
    <cellStyle name="40% - Accent1 2 2 2 4 2 4 2" xfId="17093" xr:uid="{00000000-0005-0000-0000-000060420000}"/>
    <cellStyle name="40% - Accent1 2 2 2 4 2 5" xfId="17094" xr:uid="{00000000-0005-0000-0000-000061420000}"/>
    <cellStyle name="40% - Accent1 2 2 2 4 3" xfId="17095" xr:uid="{00000000-0005-0000-0000-000062420000}"/>
    <cellStyle name="40% - Accent1 2 2 2 4 3 2" xfId="17096" xr:uid="{00000000-0005-0000-0000-000063420000}"/>
    <cellStyle name="40% - Accent1 2 2 2 4 3 2 2" xfId="17097" xr:uid="{00000000-0005-0000-0000-000064420000}"/>
    <cellStyle name="40% - Accent1 2 2 2 4 3 2 2 2" xfId="17098" xr:uid="{00000000-0005-0000-0000-000065420000}"/>
    <cellStyle name="40% - Accent1 2 2 2 4 3 2 3" xfId="17099" xr:uid="{00000000-0005-0000-0000-000066420000}"/>
    <cellStyle name="40% - Accent1 2 2 2 4 3 3" xfId="17100" xr:uid="{00000000-0005-0000-0000-000067420000}"/>
    <cellStyle name="40% - Accent1 2 2 2 4 3 3 2" xfId="17101" xr:uid="{00000000-0005-0000-0000-000068420000}"/>
    <cellStyle name="40% - Accent1 2 2 2 4 3 4" xfId="17102" xr:uid="{00000000-0005-0000-0000-000069420000}"/>
    <cellStyle name="40% - Accent1 2 2 2 4 4" xfId="17103" xr:uid="{00000000-0005-0000-0000-00006A420000}"/>
    <cellStyle name="40% - Accent1 2 2 2 4 4 2" xfId="17104" xr:uid="{00000000-0005-0000-0000-00006B420000}"/>
    <cellStyle name="40% - Accent1 2 2 2 4 4 2 2" xfId="17105" xr:uid="{00000000-0005-0000-0000-00006C420000}"/>
    <cellStyle name="40% - Accent1 2 2 2 4 4 3" xfId="17106" xr:uid="{00000000-0005-0000-0000-00006D420000}"/>
    <cellStyle name="40% - Accent1 2 2 2 4 5" xfId="17107" xr:uid="{00000000-0005-0000-0000-00006E420000}"/>
    <cellStyle name="40% - Accent1 2 2 2 4 5 2" xfId="17108" xr:uid="{00000000-0005-0000-0000-00006F420000}"/>
    <cellStyle name="40% - Accent1 2 2 2 4 6" xfId="17109" xr:uid="{00000000-0005-0000-0000-000070420000}"/>
    <cellStyle name="40% - Accent1 2 2 2 5" xfId="17110" xr:uid="{00000000-0005-0000-0000-000071420000}"/>
    <cellStyle name="40% - Accent1 2 2 2 5 2" xfId="17111" xr:uid="{00000000-0005-0000-0000-000072420000}"/>
    <cellStyle name="40% - Accent1 2 2 2 5 2 2" xfId="17112" xr:uid="{00000000-0005-0000-0000-000073420000}"/>
    <cellStyle name="40% - Accent1 2 2 2 5 2 2 2" xfId="17113" xr:uid="{00000000-0005-0000-0000-000074420000}"/>
    <cellStyle name="40% - Accent1 2 2 2 5 2 2 2 2" xfId="17114" xr:uid="{00000000-0005-0000-0000-000075420000}"/>
    <cellStyle name="40% - Accent1 2 2 2 5 2 2 2 2 2" xfId="17115" xr:uid="{00000000-0005-0000-0000-000076420000}"/>
    <cellStyle name="40% - Accent1 2 2 2 5 2 2 2 3" xfId="17116" xr:uid="{00000000-0005-0000-0000-000077420000}"/>
    <cellStyle name="40% - Accent1 2 2 2 5 2 2 3" xfId="17117" xr:uid="{00000000-0005-0000-0000-000078420000}"/>
    <cellStyle name="40% - Accent1 2 2 2 5 2 2 3 2" xfId="17118" xr:uid="{00000000-0005-0000-0000-000079420000}"/>
    <cellStyle name="40% - Accent1 2 2 2 5 2 2 4" xfId="17119" xr:uid="{00000000-0005-0000-0000-00007A420000}"/>
    <cellStyle name="40% - Accent1 2 2 2 5 2 3" xfId="17120" xr:uid="{00000000-0005-0000-0000-00007B420000}"/>
    <cellStyle name="40% - Accent1 2 2 2 5 2 3 2" xfId="17121" xr:uid="{00000000-0005-0000-0000-00007C420000}"/>
    <cellStyle name="40% - Accent1 2 2 2 5 2 3 2 2" xfId="17122" xr:uid="{00000000-0005-0000-0000-00007D420000}"/>
    <cellStyle name="40% - Accent1 2 2 2 5 2 3 3" xfId="17123" xr:uid="{00000000-0005-0000-0000-00007E420000}"/>
    <cellStyle name="40% - Accent1 2 2 2 5 2 4" xfId="17124" xr:uid="{00000000-0005-0000-0000-00007F420000}"/>
    <cellStyle name="40% - Accent1 2 2 2 5 2 4 2" xfId="17125" xr:uid="{00000000-0005-0000-0000-000080420000}"/>
    <cellStyle name="40% - Accent1 2 2 2 5 2 5" xfId="17126" xr:uid="{00000000-0005-0000-0000-000081420000}"/>
    <cellStyle name="40% - Accent1 2 2 2 5 3" xfId="17127" xr:uid="{00000000-0005-0000-0000-000082420000}"/>
    <cellStyle name="40% - Accent1 2 2 2 5 3 2" xfId="17128" xr:uid="{00000000-0005-0000-0000-000083420000}"/>
    <cellStyle name="40% - Accent1 2 2 2 5 3 2 2" xfId="17129" xr:uid="{00000000-0005-0000-0000-000084420000}"/>
    <cellStyle name="40% - Accent1 2 2 2 5 3 2 2 2" xfId="17130" xr:uid="{00000000-0005-0000-0000-000085420000}"/>
    <cellStyle name="40% - Accent1 2 2 2 5 3 2 3" xfId="17131" xr:uid="{00000000-0005-0000-0000-000086420000}"/>
    <cellStyle name="40% - Accent1 2 2 2 5 3 3" xfId="17132" xr:uid="{00000000-0005-0000-0000-000087420000}"/>
    <cellStyle name="40% - Accent1 2 2 2 5 3 3 2" xfId="17133" xr:uid="{00000000-0005-0000-0000-000088420000}"/>
    <cellStyle name="40% - Accent1 2 2 2 5 3 4" xfId="17134" xr:uid="{00000000-0005-0000-0000-000089420000}"/>
    <cellStyle name="40% - Accent1 2 2 2 5 4" xfId="17135" xr:uid="{00000000-0005-0000-0000-00008A420000}"/>
    <cellStyle name="40% - Accent1 2 2 2 5 4 2" xfId="17136" xr:uid="{00000000-0005-0000-0000-00008B420000}"/>
    <cellStyle name="40% - Accent1 2 2 2 5 4 2 2" xfId="17137" xr:uid="{00000000-0005-0000-0000-00008C420000}"/>
    <cellStyle name="40% - Accent1 2 2 2 5 4 3" xfId="17138" xr:uid="{00000000-0005-0000-0000-00008D420000}"/>
    <cellStyle name="40% - Accent1 2 2 2 5 5" xfId="17139" xr:uid="{00000000-0005-0000-0000-00008E420000}"/>
    <cellStyle name="40% - Accent1 2 2 2 5 5 2" xfId="17140" xr:uid="{00000000-0005-0000-0000-00008F420000}"/>
    <cellStyle name="40% - Accent1 2 2 2 5 6" xfId="17141" xr:uid="{00000000-0005-0000-0000-000090420000}"/>
    <cellStyle name="40% - Accent1 2 2 2 6" xfId="17142" xr:uid="{00000000-0005-0000-0000-000091420000}"/>
    <cellStyle name="40% - Accent1 2 2 2 6 2" xfId="17143" xr:uid="{00000000-0005-0000-0000-000092420000}"/>
    <cellStyle name="40% - Accent1 2 2 2 6 2 2" xfId="17144" xr:uid="{00000000-0005-0000-0000-000093420000}"/>
    <cellStyle name="40% - Accent1 2 2 2 6 2 2 2" xfId="17145" xr:uid="{00000000-0005-0000-0000-000094420000}"/>
    <cellStyle name="40% - Accent1 2 2 2 6 2 2 2 2" xfId="17146" xr:uid="{00000000-0005-0000-0000-000095420000}"/>
    <cellStyle name="40% - Accent1 2 2 2 6 2 2 3" xfId="17147" xr:uid="{00000000-0005-0000-0000-000096420000}"/>
    <cellStyle name="40% - Accent1 2 2 2 6 2 3" xfId="17148" xr:uid="{00000000-0005-0000-0000-000097420000}"/>
    <cellStyle name="40% - Accent1 2 2 2 6 2 3 2" xfId="17149" xr:uid="{00000000-0005-0000-0000-000098420000}"/>
    <cellStyle name="40% - Accent1 2 2 2 6 2 4" xfId="17150" xr:uid="{00000000-0005-0000-0000-000099420000}"/>
    <cellStyle name="40% - Accent1 2 2 2 6 3" xfId="17151" xr:uid="{00000000-0005-0000-0000-00009A420000}"/>
    <cellStyle name="40% - Accent1 2 2 2 6 3 2" xfId="17152" xr:uid="{00000000-0005-0000-0000-00009B420000}"/>
    <cellStyle name="40% - Accent1 2 2 2 6 3 2 2" xfId="17153" xr:uid="{00000000-0005-0000-0000-00009C420000}"/>
    <cellStyle name="40% - Accent1 2 2 2 6 3 3" xfId="17154" xr:uid="{00000000-0005-0000-0000-00009D420000}"/>
    <cellStyle name="40% - Accent1 2 2 2 6 4" xfId="17155" xr:uid="{00000000-0005-0000-0000-00009E420000}"/>
    <cellStyle name="40% - Accent1 2 2 2 6 4 2" xfId="17156" xr:uid="{00000000-0005-0000-0000-00009F420000}"/>
    <cellStyle name="40% - Accent1 2 2 2 6 5" xfId="17157" xr:uid="{00000000-0005-0000-0000-0000A0420000}"/>
    <cellStyle name="40% - Accent1 2 2 2 7" xfId="17158" xr:uid="{00000000-0005-0000-0000-0000A1420000}"/>
    <cellStyle name="40% - Accent1 2 2 2 7 2" xfId="17159" xr:uid="{00000000-0005-0000-0000-0000A2420000}"/>
    <cellStyle name="40% - Accent1 2 2 2 7 2 2" xfId="17160" xr:uid="{00000000-0005-0000-0000-0000A3420000}"/>
    <cellStyle name="40% - Accent1 2 2 2 7 2 2 2" xfId="17161" xr:uid="{00000000-0005-0000-0000-0000A4420000}"/>
    <cellStyle name="40% - Accent1 2 2 2 7 2 3" xfId="17162" xr:uid="{00000000-0005-0000-0000-0000A5420000}"/>
    <cellStyle name="40% - Accent1 2 2 2 7 3" xfId="17163" xr:uid="{00000000-0005-0000-0000-0000A6420000}"/>
    <cellStyle name="40% - Accent1 2 2 2 7 3 2" xfId="17164" xr:uid="{00000000-0005-0000-0000-0000A7420000}"/>
    <cellStyle name="40% - Accent1 2 2 2 7 4" xfId="17165" xr:uid="{00000000-0005-0000-0000-0000A8420000}"/>
    <cellStyle name="40% - Accent1 2 2 2 8" xfId="17166" xr:uid="{00000000-0005-0000-0000-0000A9420000}"/>
    <cellStyle name="40% - Accent1 2 2 2 8 2" xfId="17167" xr:uid="{00000000-0005-0000-0000-0000AA420000}"/>
    <cellStyle name="40% - Accent1 2 2 2 8 2 2" xfId="17168" xr:uid="{00000000-0005-0000-0000-0000AB420000}"/>
    <cellStyle name="40% - Accent1 2 2 2 8 3" xfId="17169" xr:uid="{00000000-0005-0000-0000-0000AC420000}"/>
    <cellStyle name="40% - Accent1 2 2 2 9" xfId="17170" xr:uid="{00000000-0005-0000-0000-0000AD420000}"/>
    <cellStyle name="40% - Accent1 2 2 2 9 2" xfId="17171" xr:uid="{00000000-0005-0000-0000-0000AE420000}"/>
    <cellStyle name="40% - Accent1 2 2 3" xfId="17172" xr:uid="{00000000-0005-0000-0000-0000AF420000}"/>
    <cellStyle name="40% - Accent1 2 2 3 2" xfId="17173" xr:uid="{00000000-0005-0000-0000-0000B0420000}"/>
    <cellStyle name="40% - Accent1 2 2 3 2 2" xfId="17174" xr:uid="{00000000-0005-0000-0000-0000B1420000}"/>
    <cellStyle name="40% - Accent1 2 2 3 2 2 2" xfId="17175" xr:uid="{00000000-0005-0000-0000-0000B2420000}"/>
    <cellStyle name="40% - Accent1 2 2 3 2 2 2 2" xfId="17176" xr:uid="{00000000-0005-0000-0000-0000B3420000}"/>
    <cellStyle name="40% - Accent1 2 2 3 2 2 2 2 2" xfId="17177" xr:uid="{00000000-0005-0000-0000-0000B4420000}"/>
    <cellStyle name="40% - Accent1 2 2 3 2 2 2 2 2 2" xfId="17178" xr:uid="{00000000-0005-0000-0000-0000B5420000}"/>
    <cellStyle name="40% - Accent1 2 2 3 2 2 2 2 3" xfId="17179" xr:uid="{00000000-0005-0000-0000-0000B6420000}"/>
    <cellStyle name="40% - Accent1 2 2 3 2 2 2 3" xfId="17180" xr:uid="{00000000-0005-0000-0000-0000B7420000}"/>
    <cellStyle name="40% - Accent1 2 2 3 2 2 2 3 2" xfId="17181" xr:uid="{00000000-0005-0000-0000-0000B8420000}"/>
    <cellStyle name="40% - Accent1 2 2 3 2 2 2 4" xfId="17182" xr:uid="{00000000-0005-0000-0000-0000B9420000}"/>
    <cellStyle name="40% - Accent1 2 2 3 2 2 3" xfId="17183" xr:uid="{00000000-0005-0000-0000-0000BA420000}"/>
    <cellStyle name="40% - Accent1 2 2 3 2 2 3 2" xfId="17184" xr:uid="{00000000-0005-0000-0000-0000BB420000}"/>
    <cellStyle name="40% - Accent1 2 2 3 2 2 3 2 2" xfId="17185" xr:uid="{00000000-0005-0000-0000-0000BC420000}"/>
    <cellStyle name="40% - Accent1 2 2 3 2 2 3 3" xfId="17186" xr:uid="{00000000-0005-0000-0000-0000BD420000}"/>
    <cellStyle name="40% - Accent1 2 2 3 2 2 4" xfId="17187" xr:uid="{00000000-0005-0000-0000-0000BE420000}"/>
    <cellStyle name="40% - Accent1 2 2 3 2 2 4 2" xfId="17188" xr:uid="{00000000-0005-0000-0000-0000BF420000}"/>
    <cellStyle name="40% - Accent1 2 2 3 2 2 5" xfId="17189" xr:uid="{00000000-0005-0000-0000-0000C0420000}"/>
    <cellStyle name="40% - Accent1 2 2 3 2 2 6" xfId="17190" xr:uid="{00000000-0005-0000-0000-0000C1420000}"/>
    <cellStyle name="40% - Accent1 2 2 3 2 3" xfId="17191" xr:uid="{00000000-0005-0000-0000-0000C2420000}"/>
    <cellStyle name="40% - Accent1 2 2 3 2 3 2" xfId="17192" xr:uid="{00000000-0005-0000-0000-0000C3420000}"/>
    <cellStyle name="40% - Accent1 2 2 3 2 3 2 2" xfId="17193" xr:uid="{00000000-0005-0000-0000-0000C4420000}"/>
    <cellStyle name="40% - Accent1 2 2 3 2 3 2 2 2" xfId="17194" xr:uid="{00000000-0005-0000-0000-0000C5420000}"/>
    <cellStyle name="40% - Accent1 2 2 3 2 3 2 3" xfId="17195" xr:uid="{00000000-0005-0000-0000-0000C6420000}"/>
    <cellStyle name="40% - Accent1 2 2 3 2 3 3" xfId="17196" xr:uid="{00000000-0005-0000-0000-0000C7420000}"/>
    <cellStyle name="40% - Accent1 2 2 3 2 3 3 2" xfId="17197" xr:uid="{00000000-0005-0000-0000-0000C8420000}"/>
    <cellStyle name="40% - Accent1 2 2 3 2 3 4" xfId="17198" xr:uid="{00000000-0005-0000-0000-0000C9420000}"/>
    <cellStyle name="40% - Accent1 2 2 3 2 3 5" xfId="17199" xr:uid="{00000000-0005-0000-0000-0000CA420000}"/>
    <cellStyle name="40% - Accent1 2 2 3 2 4" xfId="17200" xr:uid="{00000000-0005-0000-0000-0000CB420000}"/>
    <cellStyle name="40% - Accent1 2 2 3 2 4 2" xfId="17201" xr:uid="{00000000-0005-0000-0000-0000CC420000}"/>
    <cellStyle name="40% - Accent1 2 2 3 2 4 2 2" xfId="17202" xr:uid="{00000000-0005-0000-0000-0000CD420000}"/>
    <cellStyle name="40% - Accent1 2 2 3 2 4 3" xfId="17203" xr:uid="{00000000-0005-0000-0000-0000CE420000}"/>
    <cellStyle name="40% - Accent1 2 2 3 2 5" xfId="17204" xr:uid="{00000000-0005-0000-0000-0000CF420000}"/>
    <cellStyle name="40% - Accent1 2 2 3 2 5 2" xfId="17205" xr:uid="{00000000-0005-0000-0000-0000D0420000}"/>
    <cellStyle name="40% - Accent1 2 2 3 2 6" xfId="17206" xr:uid="{00000000-0005-0000-0000-0000D1420000}"/>
    <cellStyle name="40% - Accent1 2 2 3 2 7" xfId="17207" xr:uid="{00000000-0005-0000-0000-0000D2420000}"/>
    <cellStyle name="40% - Accent1 2 2 3 3" xfId="17208" xr:uid="{00000000-0005-0000-0000-0000D3420000}"/>
    <cellStyle name="40% - Accent1 2 2 3 3 2" xfId="17209" xr:uid="{00000000-0005-0000-0000-0000D4420000}"/>
    <cellStyle name="40% - Accent1 2 2 3 3 2 2" xfId="17210" xr:uid="{00000000-0005-0000-0000-0000D5420000}"/>
    <cellStyle name="40% - Accent1 2 2 3 3 2 2 2" xfId="17211" xr:uid="{00000000-0005-0000-0000-0000D6420000}"/>
    <cellStyle name="40% - Accent1 2 2 3 3 2 2 2 2" xfId="17212" xr:uid="{00000000-0005-0000-0000-0000D7420000}"/>
    <cellStyle name="40% - Accent1 2 2 3 3 2 2 2 2 2" xfId="17213" xr:uid="{00000000-0005-0000-0000-0000D8420000}"/>
    <cellStyle name="40% - Accent1 2 2 3 3 2 2 2 3" xfId="17214" xr:uid="{00000000-0005-0000-0000-0000D9420000}"/>
    <cellStyle name="40% - Accent1 2 2 3 3 2 2 3" xfId="17215" xr:uid="{00000000-0005-0000-0000-0000DA420000}"/>
    <cellStyle name="40% - Accent1 2 2 3 3 2 2 3 2" xfId="17216" xr:uid="{00000000-0005-0000-0000-0000DB420000}"/>
    <cellStyle name="40% - Accent1 2 2 3 3 2 2 4" xfId="17217" xr:uid="{00000000-0005-0000-0000-0000DC420000}"/>
    <cellStyle name="40% - Accent1 2 2 3 3 2 3" xfId="17218" xr:uid="{00000000-0005-0000-0000-0000DD420000}"/>
    <cellStyle name="40% - Accent1 2 2 3 3 2 3 2" xfId="17219" xr:uid="{00000000-0005-0000-0000-0000DE420000}"/>
    <cellStyle name="40% - Accent1 2 2 3 3 2 3 2 2" xfId="17220" xr:uid="{00000000-0005-0000-0000-0000DF420000}"/>
    <cellStyle name="40% - Accent1 2 2 3 3 2 3 3" xfId="17221" xr:uid="{00000000-0005-0000-0000-0000E0420000}"/>
    <cellStyle name="40% - Accent1 2 2 3 3 2 4" xfId="17222" xr:uid="{00000000-0005-0000-0000-0000E1420000}"/>
    <cellStyle name="40% - Accent1 2 2 3 3 2 4 2" xfId="17223" xr:uid="{00000000-0005-0000-0000-0000E2420000}"/>
    <cellStyle name="40% - Accent1 2 2 3 3 2 5" xfId="17224" xr:uid="{00000000-0005-0000-0000-0000E3420000}"/>
    <cellStyle name="40% - Accent1 2 2 3 3 3" xfId="17225" xr:uid="{00000000-0005-0000-0000-0000E4420000}"/>
    <cellStyle name="40% - Accent1 2 2 3 3 3 2" xfId="17226" xr:uid="{00000000-0005-0000-0000-0000E5420000}"/>
    <cellStyle name="40% - Accent1 2 2 3 3 3 2 2" xfId="17227" xr:uid="{00000000-0005-0000-0000-0000E6420000}"/>
    <cellStyle name="40% - Accent1 2 2 3 3 3 2 2 2" xfId="17228" xr:uid="{00000000-0005-0000-0000-0000E7420000}"/>
    <cellStyle name="40% - Accent1 2 2 3 3 3 2 3" xfId="17229" xr:uid="{00000000-0005-0000-0000-0000E8420000}"/>
    <cellStyle name="40% - Accent1 2 2 3 3 3 3" xfId="17230" xr:uid="{00000000-0005-0000-0000-0000E9420000}"/>
    <cellStyle name="40% - Accent1 2 2 3 3 3 3 2" xfId="17231" xr:uid="{00000000-0005-0000-0000-0000EA420000}"/>
    <cellStyle name="40% - Accent1 2 2 3 3 3 4" xfId="17232" xr:uid="{00000000-0005-0000-0000-0000EB420000}"/>
    <cellStyle name="40% - Accent1 2 2 3 3 4" xfId="17233" xr:uid="{00000000-0005-0000-0000-0000EC420000}"/>
    <cellStyle name="40% - Accent1 2 2 3 3 4 2" xfId="17234" xr:uid="{00000000-0005-0000-0000-0000ED420000}"/>
    <cellStyle name="40% - Accent1 2 2 3 3 4 2 2" xfId="17235" xr:uid="{00000000-0005-0000-0000-0000EE420000}"/>
    <cellStyle name="40% - Accent1 2 2 3 3 4 3" xfId="17236" xr:uid="{00000000-0005-0000-0000-0000EF420000}"/>
    <cellStyle name="40% - Accent1 2 2 3 3 5" xfId="17237" xr:uid="{00000000-0005-0000-0000-0000F0420000}"/>
    <cellStyle name="40% - Accent1 2 2 3 3 5 2" xfId="17238" xr:uid="{00000000-0005-0000-0000-0000F1420000}"/>
    <cellStyle name="40% - Accent1 2 2 3 3 6" xfId="17239" xr:uid="{00000000-0005-0000-0000-0000F2420000}"/>
    <cellStyle name="40% - Accent1 2 2 3 3 7" xfId="17240" xr:uid="{00000000-0005-0000-0000-0000F3420000}"/>
    <cellStyle name="40% - Accent1 2 2 3 4" xfId="17241" xr:uid="{00000000-0005-0000-0000-0000F4420000}"/>
    <cellStyle name="40% - Accent1 2 2 3 4 2" xfId="17242" xr:uid="{00000000-0005-0000-0000-0000F5420000}"/>
    <cellStyle name="40% - Accent1 2 2 3 4 2 2" xfId="17243" xr:uid="{00000000-0005-0000-0000-0000F6420000}"/>
    <cellStyle name="40% - Accent1 2 2 3 4 2 2 2" xfId="17244" xr:uid="{00000000-0005-0000-0000-0000F7420000}"/>
    <cellStyle name="40% - Accent1 2 2 3 4 2 2 2 2" xfId="17245" xr:uid="{00000000-0005-0000-0000-0000F8420000}"/>
    <cellStyle name="40% - Accent1 2 2 3 4 2 2 3" xfId="17246" xr:uid="{00000000-0005-0000-0000-0000F9420000}"/>
    <cellStyle name="40% - Accent1 2 2 3 4 2 3" xfId="17247" xr:uid="{00000000-0005-0000-0000-0000FA420000}"/>
    <cellStyle name="40% - Accent1 2 2 3 4 2 3 2" xfId="17248" xr:uid="{00000000-0005-0000-0000-0000FB420000}"/>
    <cellStyle name="40% - Accent1 2 2 3 4 2 4" xfId="17249" xr:uid="{00000000-0005-0000-0000-0000FC420000}"/>
    <cellStyle name="40% - Accent1 2 2 3 4 3" xfId="17250" xr:uid="{00000000-0005-0000-0000-0000FD420000}"/>
    <cellStyle name="40% - Accent1 2 2 3 4 3 2" xfId="17251" xr:uid="{00000000-0005-0000-0000-0000FE420000}"/>
    <cellStyle name="40% - Accent1 2 2 3 4 3 2 2" xfId="17252" xr:uid="{00000000-0005-0000-0000-0000FF420000}"/>
    <cellStyle name="40% - Accent1 2 2 3 4 3 3" xfId="17253" xr:uid="{00000000-0005-0000-0000-000000430000}"/>
    <cellStyle name="40% - Accent1 2 2 3 4 4" xfId="17254" xr:uid="{00000000-0005-0000-0000-000001430000}"/>
    <cellStyle name="40% - Accent1 2 2 3 4 4 2" xfId="17255" xr:uid="{00000000-0005-0000-0000-000002430000}"/>
    <cellStyle name="40% - Accent1 2 2 3 4 5" xfId="17256" xr:uid="{00000000-0005-0000-0000-000003430000}"/>
    <cellStyle name="40% - Accent1 2 2 3 4 6" xfId="17257" xr:uid="{00000000-0005-0000-0000-000004430000}"/>
    <cellStyle name="40% - Accent1 2 2 3 5" xfId="17258" xr:uid="{00000000-0005-0000-0000-000005430000}"/>
    <cellStyle name="40% - Accent1 2 2 3 5 2" xfId="17259" xr:uid="{00000000-0005-0000-0000-000006430000}"/>
    <cellStyle name="40% - Accent1 2 2 3 5 2 2" xfId="17260" xr:uid="{00000000-0005-0000-0000-000007430000}"/>
    <cellStyle name="40% - Accent1 2 2 3 5 2 2 2" xfId="17261" xr:uid="{00000000-0005-0000-0000-000008430000}"/>
    <cellStyle name="40% - Accent1 2 2 3 5 2 3" xfId="17262" xr:uid="{00000000-0005-0000-0000-000009430000}"/>
    <cellStyle name="40% - Accent1 2 2 3 5 3" xfId="17263" xr:uid="{00000000-0005-0000-0000-00000A430000}"/>
    <cellStyle name="40% - Accent1 2 2 3 5 3 2" xfId="17264" xr:uid="{00000000-0005-0000-0000-00000B430000}"/>
    <cellStyle name="40% - Accent1 2 2 3 5 4" xfId="17265" xr:uid="{00000000-0005-0000-0000-00000C430000}"/>
    <cellStyle name="40% - Accent1 2 2 3 5 5" xfId="17266" xr:uid="{00000000-0005-0000-0000-00000D430000}"/>
    <cellStyle name="40% - Accent1 2 2 3 6" xfId="17267" xr:uid="{00000000-0005-0000-0000-00000E430000}"/>
    <cellStyle name="40% - Accent1 2 2 3 6 2" xfId="17268" xr:uid="{00000000-0005-0000-0000-00000F430000}"/>
    <cellStyle name="40% - Accent1 2 2 3 6 2 2" xfId="17269" xr:uid="{00000000-0005-0000-0000-000010430000}"/>
    <cellStyle name="40% - Accent1 2 2 3 6 3" xfId="17270" xr:uid="{00000000-0005-0000-0000-000011430000}"/>
    <cellStyle name="40% - Accent1 2 2 3 7" xfId="17271" xr:uid="{00000000-0005-0000-0000-000012430000}"/>
    <cellStyle name="40% - Accent1 2 2 3 7 2" xfId="17272" xr:uid="{00000000-0005-0000-0000-000013430000}"/>
    <cellStyle name="40% - Accent1 2 2 3 8" xfId="17273" xr:uid="{00000000-0005-0000-0000-000014430000}"/>
    <cellStyle name="40% - Accent1 2 2 3 9" xfId="17274" xr:uid="{00000000-0005-0000-0000-000015430000}"/>
    <cellStyle name="40% - Accent1 2 2 4" xfId="17275" xr:uid="{00000000-0005-0000-0000-000016430000}"/>
    <cellStyle name="40% - Accent1 2 2 4 2" xfId="17276" xr:uid="{00000000-0005-0000-0000-000017430000}"/>
    <cellStyle name="40% - Accent1 2 2 4 2 2" xfId="17277" xr:uid="{00000000-0005-0000-0000-000018430000}"/>
    <cellStyle name="40% - Accent1 2 2 4 2 2 2" xfId="17278" xr:uid="{00000000-0005-0000-0000-000019430000}"/>
    <cellStyle name="40% - Accent1 2 2 4 2 2 2 2" xfId="17279" xr:uid="{00000000-0005-0000-0000-00001A430000}"/>
    <cellStyle name="40% - Accent1 2 2 4 2 2 2 2 2" xfId="17280" xr:uid="{00000000-0005-0000-0000-00001B430000}"/>
    <cellStyle name="40% - Accent1 2 2 4 2 2 2 2 2 2" xfId="17281" xr:uid="{00000000-0005-0000-0000-00001C430000}"/>
    <cellStyle name="40% - Accent1 2 2 4 2 2 2 2 3" xfId="17282" xr:uid="{00000000-0005-0000-0000-00001D430000}"/>
    <cellStyle name="40% - Accent1 2 2 4 2 2 2 3" xfId="17283" xr:uid="{00000000-0005-0000-0000-00001E430000}"/>
    <cellStyle name="40% - Accent1 2 2 4 2 2 2 3 2" xfId="17284" xr:uid="{00000000-0005-0000-0000-00001F430000}"/>
    <cellStyle name="40% - Accent1 2 2 4 2 2 2 4" xfId="17285" xr:uid="{00000000-0005-0000-0000-000020430000}"/>
    <cellStyle name="40% - Accent1 2 2 4 2 2 3" xfId="17286" xr:uid="{00000000-0005-0000-0000-000021430000}"/>
    <cellStyle name="40% - Accent1 2 2 4 2 2 3 2" xfId="17287" xr:uid="{00000000-0005-0000-0000-000022430000}"/>
    <cellStyle name="40% - Accent1 2 2 4 2 2 3 2 2" xfId="17288" xr:uid="{00000000-0005-0000-0000-000023430000}"/>
    <cellStyle name="40% - Accent1 2 2 4 2 2 3 3" xfId="17289" xr:uid="{00000000-0005-0000-0000-000024430000}"/>
    <cellStyle name="40% - Accent1 2 2 4 2 2 4" xfId="17290" xr:uid="{00000000-0005-0000-0000-000025430000}"/>
    <cellStyle name="40% - Accent1 2 2 4 2 2 4 2" xfId="17291" xr:uid="{00000000-0005-0000-0000-000026430000}"/>
    <cellStyle name="40% - Accent1 2 2 4 2 2 5" xfId="17292" xr:uid="{00000000-0005-0000-0000-000027430000}"/>
    <cellStyle name="40% - Accent1 2 2 4 2 3" xfId="17293" xr:uid="{00000000-0005-0000-0000-000028430000}"/>
    <cellStyle name="40% - Accent1 2 2 4 2 3 2" xfId="17294" xr:uid="{00000000-0005-0000-0000-000029430000}"/>
    <cellStyle name="40% - Accent1 2 2 4 2 3 2 2" xfId="17295" xr:uid="{00000000-0005-0000-0000-00002A430000}"/>
    <cellStyle name="40% - Accent1 2 2 4 2 3 2 2 2" xfId="17296" xr:uid="{00000000-0005-0000-0000-00002B430000}"/>
    <cellStyle name="40% - Accent1 2 2 4 2 3 2 3" xfId="17297" xr:uid="{00000000-0005-0000-0000-00002C430000}"/>
    <cellStyle name="40% - Accent1 2 2 4 2 3 3" xfId="17298" xr:uid="{00000000-0005-0000-0000-00002D430000}"/>
    <cellStyle name="40% - Accent1 2 2 4 2 3 3 2" xfId="17299" xr:uid="{00000000-0005-0000-0000-00002E430000}"/>
    <cellStyle name="40% - Accent1 2 2 4 2 3 4" xfId="17300" xr:uid="{00000000-0005-0000-0000-00002F430000}"/>
    <cellStyle name="40% - Accent1 2 2 4 2 4" xfId="17301" xr:uid="{00000000-0005-0000-0000-000030430000}"/>
    <cellStyle name="40% - Accent1 2 2 4 2 4 2" xfId="17302" xr:uid="{00000000-0005-0000-0000-000031430000}"/>
    <cellStyle name="40% - Accent1 2 2 4 2 4 2 2" xfId="17303" xr:uid="{00000000-0005-0000-0000-000032430000}"/>
    <cellStyle name="40% - Accent1 2 2 4 2 4 3" xfId="17304" xr:uid="{00000000-0005-0000-0000-000033430000}"/>
    <cellStyle name="40% - Accent1 2 2 4 2 5" xfId="17305" xr:uid="{00000000-0005-0000-0000-000034430000}"/>
    <cellStyle name="40% - Accent1 2 2 4 2 5 2" xfId="17306" xr:uid="{00000000-0005-0000-0000-000035430000}"/>
    <cellStyle name="40% - Accent1 2 2 4 2 6" xfId="17307" xr:uid="{00000000-0005-0000-0000-000036430000}"/>
    <cellStyle name="40% - Accent1 2 2 4 2 7" xfId="17308" xr:uid="{00000000-0005-0000-0000-000037430000}"/>
    <cellStyle name="40% - Accent1 2 2 4 3" xfId="17309" xr:uid="{00000000-0005-0000-0000-000038430000}"/>
    <cellStyle name="40% - Accent1 2 2 4 3 2" xfId="17310" xr:uid="{00000000-0005-0000-0000-000039430000}"/>
    <cellStyle name="40% - Accent1 2 2 4 3 2 2" xfId="17311" xr:uid="{00000000-0005-0000-0000-00003A430000}"/>
    <cellStyle name="40% - Accent1 2 2 4 3 2 2 2" xfId="17312" xr:uid="{00000000-0005-0000-0000-00003B430000}"/>
    <cellStyle name="40% - Accent1 2 2 4 3 2 2 2 2" xfId="17313" xr:uid="{00000000-0005-0000-0000-00003C430000}"/>
    <cellStyle name="40% - Accent1 2 2 4 3 2 2 2 2 2" xfId="17314" xr:uid="{00000000-0005-0000-0000-00003D430000}"/>
    <cellStyle name="40% - Accent1 2 2 4 3 2 2 2 3" xfId="17315" xr:uid="{00000000-0005-0000-0000-00003E430000}"/>
    <cellStyle name="40% - Accent1 2 2 4 3 2 2 3" xfId="17316" xr:uid="{00000000-0005-0000-0000-00003F430000}"/>
    <cellStyle name="40% - Accent1 2 2 4 3 2 2 3 2" xfId="17317" xr:uid="{00000000-0005-0000-0000-000040430000}"/>
    <cellStyle name="40% - Accent1 2 2 4 3 2 2 4" xfId="17318" xr:uid="{00000000-0005-0000-0000-000041430000}"/>
    <cellStyle name="40% - Accent1 2 2 4 3 2 3" xfId="17319" xr:uid="{00000000-0005-0000-0000-000042430000}"/>
    <cellStyle name="40% - Accent1 2 2 4 3 2 3 2" xfId="17320" xr:uid="{00000000-0005-0000-0000-000043430000}"/>
    <cellStyle name="40% - Accent1 2 2 4 3 2 3 2 2" xfId="17321" xr:uid="{00000000-0005-0000-0000-000044430000}"/>
    <cellStyle name="40% - Accent1 2 2 4 3 2 3 3" xfId="17322" xr:uid="{00000000-0005-0000-0000-000045430000}"/>
    <cellStyle name="40% - Accent1 2 2 4 3 2 4" xfId="17323" xr:uid="{00000000-0005-0000-0000-000046430000}"/>
    <cellStyle name="40% - Accent1 2 2 4 3 2 4 2" xfId="17324" xr:uid="{00000000-0005-0000-0000-000047430000}"/>
    <cellStyle name="40% - Accent1 2 2 4 3 2 5" xfId="17325" xr:uid="{00000000-0005-0000-0000-000048430000}"/>
    <cellStyle name="40% - Accent1 2 2 4 3 3" xfId="17326" xr:uid="{00000000-0005-0000-0000-000049430000}"/>
    <cellStyle name="40% - Accent1 2 2 4 3 3 2" xfId="17327" xr:uid="{00000000-0005-0000-0000-00004A430000}"/>
    <cellStyle name="40% - Accent1 2 2 4 3 3 2 2" xfId="17328" xr:uid="{00000000-0005-0000-0000-00004B430000}"/>
    <cellStyle name="40% - Accent1 2 2 4 3 3 2 2 2" xfId="17329" xr:uid="{00000000-0005-0000-0000-00004C430000}"/>
    <cellStyle name="40% - Accent1 2 2 4 3 3 2 3" xfId="17330" xr:uid="{00000000-0005-0000-0000-00004D430000}"/>
    <cellStyle name="40% - Accent1 2 2 4 3 3 3" xfId="17331" xr:uid="{00000000-0005-0000-0000-00004E430000}"/>
    <cellStyle name="40% - Accent1 2 2 4 3 3 3 2" xfId="17332" xr:uid="{00000000-0005-0000-0000-00004F430000}"/>
    <cellStyle name="40% - Accent1 2 2 4 3 3 4" xfId="17333" xr:uid="{00000000-0005-0000-0000-000050430000}"/>
    <cellStyle name="40% - Accent1 2 2 4 3 4" xfId="17334" xr:uid="{00000000-0005-0000-0000-000051430000}"/>
    <cellStyle name="40% - Accent1 2 2 4 3 4 2" xfId="17335" xr:uid="{00000000-0005-0000-0000-000052430000}"/>
    <cellStyle name="40% - Accent1 2 2 4 3 4 2 2" xfId="17336" xr:uid="{00000000-0005-0000-0000-000053430000}"/>
    <cellStyle name="40% - Accent1 2 2 4 3 4 3" xfId="17337" xr:uid="{00000000-0005-0000-0000-000054430000}"/>
    <cellStyle name="40% - Accent1 2 2 4 3 5" xfId="17338" xr:uid="{00000000-0005-0000-0000-000055430000}"/>
    <cellStyle name="40% - Accent1 2 2 4 3 5 2" xfId="17339" xr:uid="{00000000-0005-0000-0000-000056430000}"/>
    <cellStyle name="40% - Accent1 2 2 4 3 6" xfId="17340" xr:uid="{00000000-0005-0000-0000-000057430000}"/>
    <cellStyle name="40% - Accent1 2 2 4 3 7" xfId="17341" xr:uid="{00000000-0005-0000-0000-000058430000}"/>
    <cellStyle name="40% - Accent1 2 2 4 4" xfId="17342" xr:uid="{00000000-0005-0000-0000-000059430000}"/>
    <cellStyle name="40% - Accent1 2 2 4 4 2" xfId="17343" xr:uid="{00000000-0005-0000-0000-00005A430000}"/>
    <cellStyle name="40% - Accent1 2 2 4 4 2 2" xfId="17344" xr:uid="{00000000-0005-0000-0000-00005B430000}"/>
    <cellStyle name="40% - Accent1 2 2 4 4 2 2 2" xfId="17345" xr:uid="{00000000-0005-0000-0000-00005C430000}"/>
    <cellStyle name="40% - Accent1 2 2 4 4 2 2 2 2" xfId="17346" xr:uid="{00000000-0005-0000-0000-00005D430000}"/>
    <cellStyle name="40% - Accent1 2 2 4 4 2 2 3" xfId="17347" xr:uid="{00000000-0005-0000-0000-00005E430000}"/>
    <cellStyle name="40% - Accent1 2 2 4 4 2 3" xfId="17348" xr:uid="{00000000-0005-0000-0000-00005F430000}"/>
    <cellStyle name="40% - Accent1 2 2 4 4 2 3 2" xfId="17349" xr:uid="{00000000-0005-0000-0000-000060430000}"/>
    <cellStyle name="40% - Accent1 2 2 4 4 2 4" xfId="17350" xr:uid="{00000000-0005-0000-0000-000061430000}"/>
    <cellStyle name="40% - Accent1 2 2 4 4 3" xfId="17351" xr:uid="{00000000-0005-0000-0000-000062430000}"/>
    <cellStyle name="40% - Accent1 2 2 4 4 3 2" xfId="17352" xr:uid="{00000000-0005-0000-0000-000063430000}"/>
    <cellStyle name="40% - Accent1 2 2 4 4 3 2 2" xfId="17353" xr:uid="{00000000-0005-0000-0000-000064430000}"/>
    <cellStyle name="40% - Accent1 2 2 4 4 3 3" xfId="17354" xr:uid="{00000000-0005-0000-0000-000065430000}"/>
    <cellStyle name="40% - Accent1 2 2 4 4 4" xfId="17355" xr:uid="{00000000-0005-0000-0000-000066430000}"/>
    <cellStyle name="40% - Accent1 2 2 4 4 4 2" xfId="17356" xr:uid="{00000000-0005-0000-0000-000067430000}"/>
    <cellStyle name="40% - Accent1 2 2 4 4 5" xfId="17357" xr:uid="{00000000-0005-0000-0000-000068430000}"/>
    <cellStyle name="40% - Accent1 2 2 4 5" xfId="17358" xr:uid="{00000000-0005-0000-0000-000069430000}"/>
    <cellStyle name="40% - Accent1 2 2 4 5 2" xfId="17359" xr:uid="{00000000-0005-0000-0000-00006A430000}"/>
    <cellStyle name="40% - Accent1 2 2 4 5 2 2" xfId="17360" xr:uid="{00000000-0005-0000-0000-00006B430000}"/>
    <cellStyle name="40% - Accent1 2 2 4 5 2 2 2" xfId="17361" xr:uid="{00000000-0005-0000-0000-00006C430000}"/>
    <cellStyle name="40% - Accent1 2 2 4 5 2 3" xfId="17362" xr:uid="{00000000-0005-0000-0000-00006D430000}"/>
    <cellStyle name="40% - Accent1 2 2 4 5 3" xfId="17363" xr:uid="{00000000-0005-0000-0000-00006E430000}"/>
    <cellStyle name="40% - Accent1 2 2 4 5 3 2" xfId="17364" xr:uid="{00000000-0005-0000-0000-00006F430000}"/>
    <cellStyle name="40% - Accent1 2 2 4 5 4" xfId="17365" xr:uid="{00000000-0005-0000-0000-000070430000}"/>
    <cellStyle name="40% - Accent1 2 2 4 6" xfId="17366" xr:uid="{00000000-0005-0000-0000-000071430000}"/>
    <cellStyle name="40% - Accent1 2 2 4 6 2" xfId="17367" xr:uid="{00000000-0005-0000-0000-000072430000}"/>
    <cellStyle name="40% - Accent1 2 2 4 6 2 2" xfId="17368" xr:uid="{00000000-0005-0000-0000-000073430000}"/>
    <cellStyle name="40% - Accent1 2 2 4 6 3" xfId="17369" xr:uid="{00000000-0005-0000-0000-000074430000}"/>
    <cellStyle name="40% - Accent1 2 2 4 7" xfId="17370" xr:uid="{00000000-0005-0000-0000-000075430000}"/>
    <cellStyle name="40% - Accent1 2 2 4 7 2" xfId="17371" xr:uid="{00000000-0005-0000-0000-000076430000}"/>
    <cellStyle name="40% - Accent1 2 2 4 8" xfId="17372" xr:uid="{00000000-0005-0000-0000-000077430000}"/>
    <cellStyle name="40% - Accent1 2 2 4 9" xfId="17373" xr:uid="{00000000-0005-0000-0000-000078430000}"/>
    <cellStyle name="40% - Accent1 2 2 5" xfId="17374" xr:uid="{00000000-0005-0000-0000-000079430000}"/>
    <cellStyle name="40% - Accent1 2 2 5 2" xfId="17375" xr:uid="{00000000-0005-0000-0000-00007A430000}"/>
    <cellStyle name="40% - Accent1 2 2 5 2 2" xfId="17376" xr:uid="{00000000-0005-0000-0000-00007B430000}"/>
    <cellStyle name="40% - Accent1 2 2 5 2 2 2" xfId="17377" xr:uid="{00000000-0005-0000-0000-00007C430000}"/>
    <cellStyle name="40% - Accent1 2 2 5 2 2 2 2" xfId="17378" xr:uid="{00000000-0005-0000-0000-00007D430000}"/>
    <cellStyle name="40% - Accent1 2 2 5 2 2 2 2 2" xfId="17379" xr:uid="{00000000-0005-0000-0000-00007E430000}"/>
    <cellStyle name="40% - Accent1 2 2 5 2 2 2 3" xfId="17380" xr:uid="{00000000-0005-0000-0000-00007F430000}"/>
    <cellStyle name="40% - Accent1 2 2 5 2 2 3" xfId="17381" xr:uid="{00000000-0005-0000-0000-000080430000}"/>
    <cellStyle name="40% - Accent1 2 2 5 2 2 3 2" xfId="17382" xr:uid="{00000000-0005-0000-0000-000081430000}"/>
    <cellStyle name="40% - Accent1 2 2 5 2 2 4" xfId="17383" xr:uid="{00000000-0005-0000-0000-000082430000}"/>
    <cellStyle name="40% - Accent1 2 2 5 2 3" xfId="17384" xr:uid="{00000000-0005-0000-0000-000083430000}"/>
    <cellStyle name="40% - Accent1 2 2 5 2 3 2" xfId="17385" xr:uid="{00000000-0005-0000-0000-000084430000}"/>
    <cellStyle name="40% - Accent1 2 2 5 2 3 2 2" xfId="17386" xr:uid="{00000000-0005-0000-0000-000085430000}"/>
    <cellStyle name="40% - Accent1 2 2 5 2 3 3" xfId="17387" xr:uid="{00000000-0005-0000-0000-000086430000}"/>
    <cellStyle name="40% - Accent1 2 2 5 2 4" xfId="17388" xr:uid="{00000000-0005-0000-0000-000087430000}"/>
    <cellStyle name="40% - Accent1 2 2 5 2 4 2" xfId="17389" xr:uid="{00000000-0005-0000-0000-000088430000}"/>
    <cellStyle name="40% - Accent1 2 2 5 2 5" xfId="17390" xr:uid="{00000000-0005-0000-0000-000089430000}"/>
    <cellStyle name="40% - Accent1 2 2 5 3" xfId="17391" xr:uid="{00000000-0005-0000-0000-00008A430000}"/>
    <cellStyle name="40% - Accent1 2 2 5 3 2" xfId="17392" xr:uid="{00000000-0005-0000-0000-00008B430000}"/>
    <cellStyle name="40% - Accent1 2 2 5 3 2 2" xfId="17393" xr:uid="{00000000-0005-0000-0000-00008C430000}"/>
    <cellStyle name="40% - Accent1 2 2 5 3 2 2 2" xfId="17394" xr:uid="{00000000-0005-0000-0000-00008D430000}"/>
    <cellStyle name="40% - Accent1 2 2 5 3 2 3" xfId="17395" xr:uid="{00000000-0005-0000-0000-00008E430000}"/>
    <cellStyle name="40% - Accent1 2 2 5 3 3" xfId="17396" xr:uid="{00000000-0005-0000-0000-00008F430000}"/>
    <cellStyle name="40% - Accent1 2 2 5 3 3 2" xfId="17397" xr:uid="{00000000-0005-0000-0000-000090430000}"/>
    <cellStyle name="40% - Accent1 2 2 5 3 4" xfId="17398" xr:uid="{00000000-0005-0000-0000-000091430000}"/>
    <cellStyle name="40% - Accent1 2 2 5 4" xfId="17399" xr:uid="{00000000-0005-0000-0000-000092430000}"/>
    <cellStyle name="40% - Accent1 2 2 5 4 2" xfId="17400" xr:uid="{00000000-0005-0000-0000-000093430000}"/>
    <cellStyle name="40% - Accent1 2 2 5 4 2 2" xfId="17401" xr:uid="{00000000-0005-0000-0000-000094430000}"/>
    <cellStyle name="40% - Accent1 2 2 5 4 3" xfId="17402" xr:uid="{00000000-0005-0000-0000-000095430000}"/>
    <cellStyle name="40% - Accent1 2 2 5 5" xfId="17403" xr:uid="{00000000-0005-0000-0000-000096430000}"/>
    <cellStyle name="40% - Accent1 2 2 5 5 2" xfId="17404" xr:uid="{00000000-0005-0000-0000-000097430000}"/>
    <cellStyle name="40% - Accent1 2 2 5 6" xfId="17405" xr:uid="{00000000-0005-0000-0000-000098430000}"/>
    <cellStyle name="40% - Accent1 2 2 5 7" xfId="17406" xr:uid="{00000000-0005-0000-0000-000099430000}"/>
    <cellStyle name="40% - Accent1 2 2 6" xfId="17407" xr:uid="{00000000-0005-0000-0000-00009A430000}"/>
    <cellStyle name="40% - Accent1 2 2 6 2" xfId="17408" xr:uid="{00000000-0005-0000-0000-00009B430000}"/>
    <cellStyle name="40% - Accent1 2 2 6 2 2" xfId="17409" xr:uid="{00000000-0005-0000-0000-00009C430000}"/>
    <cellStyle name="40% - Accent1 2 2 6 2 2 2" xfId="17410" xr:uid="{00000000-0005-0000-0000-00009D430000}"/>
    <cellStyle name="40% - Accent1 2 2 6 2 2 2 2" xfId="17411" xr:uid="{00000000-0005-0000-0000-00009E430000}"/>
    <cellStyle name="40% - Accent1 2 2 6 2 2 2 2 2" xfId="17412" xr:uid="{00000000-0005-0000-0000-00009F430000}"/>
    <cellStyle name="40% - Accent1 2 2 6 2 2 2 3" xfId="17413" xr:uid="{00000000-0005-0000-0000-0000A0430000}"/>
    <cellStyle name="40% - Accent1 2 2 6 2 2 3" xfId="17414" xr:uid="{00000000-0005-0000-0000-0000A1430000}"/>
    <cellStyle name="40% - Accent1 2 2 6 2 2 3 2" xfId="17415" xr:uid="{00000000-0005-0000-0000-0000A2430000}"/>
    <cellStyle name="40% - Accent1 2 2 6 2 2 4" xfId="17416" xr:uid="{00000000-0005-0000-0000-0000A3430000}"/>
    <cellStyle name="40% - Accent1 2 2 6 2 3" xfId="17417" xr:uid="{00000000-0005-0000-0000-0000A4430000}"/>
    <cellStyle name="40% - Accent1 2 2 6 2 3 2" xfId="17418" xr:uid="{00000000-0005-0000-0000-0000A5430000}"/>
    <cellStyle name="40% - Accent1 2 2 6 2 3 2 2" xfId="17419" xr:uid="{00000000-0005-0000-0000-0000A6430000}"/>
    <cellStyle name="40% - Accent1 2 2 6 2 3 3" xfId="17420" xr:uid="{00000000-0005-0000-0000-0000A7430000}"/>
    <cellStyle name="40% - Accent1 2 2 6 2 4" xfId="17421" xr:uid="{00000000-0005-0000-0000-0000A8430000}"/>
    <cellStyle name="40% - Accent1 2 2 6 2 4 2" xfId="17422" xr:uid="{00000000-0005-0000-0000-0000A9430000}"/>
    <cellStyle name="40% - Accent1 2 2 6 2 5" xfId="17423" xr:uid="{00000000-0005-0000-0000-0000AA430000}"/>
    <cellStyle name="40% - Accent1 2 2 6 3" xfId="17424" xr:uid="{00000000-0005-0000-0000-0000AB430000}"/>
    <cellStyle name="40% - Accent1 2 2 6 3 2" xfId="17425" xr:uid="{00000000-0005-0000-0000-0000AC430000}"/>
    <cellStyle name="40% - Accent1 2 2 6 3 2 2" xfId="17426" xr:uid="{00000000-0005-0000-0000-0000AD430000}"/>
    <cellStyle name="40% - Accent1 2 2 6 3 2 2 2" xfId="17427" xr:uid="{00000000-0005-0000-0000-0000AE430000}"/>
    <cellStyle name="40% - Accent1 2 2 6 3 2 3" xfId="17428" xr:uid="{00000000-0005-0000-0000-0000AF430000}"/>
    <cellStyle name="40% - Accent1 2 2 6 3 3" xfId="17429" xr:uid="{00000000-0005-0000-0000-0000B0430000}"/>
    <cellStyle name="40% - Accent1 2 2 6 3 3 2" xfId="17430" xr:uid="{00000000-0005-0000-0000-0000B1430000}"/>
    <cellStyle name="40% - Accent1 2 2 6 3 4" xfId="17431" xr:uid="{00000000-0005-0000-0000-0000B2430000}"/>
    <cellStyle name="40% - Accent1 2 2 6 4" xfId="17432" xr:uid="{00000000-0005-0000-0000-0000B3430000}"/>
    <cellStyle name="40% - Accent1 2 2 6 4 2" xfId="17433" xr:uid="{00000000-0005-0000-0000-0000B4430000}"/>
    <cellStyle name="40% - Accent1 2 2 6 4 2 2" xfId="17434" xr:uid="{00000000-0005-0000-0000-0000B5430000}"/>
    <cellStyle name="40% - Accent1 2 2 6 4 3" xfId="17435" xr:uid="{00000000-0005-0000-0000-0000B6430000}"/>
    <cellStyle name="40% - Accent1 2 2 6 5" xfId="17436" xr:uid="{00000000-0005-0000-0000-0000B7430000}"/>
    <cellStyle name="40% - Accent1 2 2 6 5 2" xfId="17437" xr:uid="{00000000-0005-0000-0000-0000B8430000}"/>
    <cellStyle name="40% - Accent1 2 2 6 6" xfId="17438" xr:uid="{00000000-0005-0000-0000-0000B9430000}"/>
    <cellStyle name="40% - Accent1 2 2 6 7" xfId="17439" xr:uid="{00000000-0005-0000-0000-0000BA430000}"/>
    <cellStyle name="40% - Accent1 2 2 7" xfId="17440" xr:uid="{00000000-0005-0000-0000-0000BB430000}"/>
    <cellStyle name="40% - Accent1 2 2 7 2" xfId="17441" xr:uid="{00000000-0005-0000-0000-0000BC430000}"/>
    <cellStyle name="40% - Accent1 2 2 7 2 2" xfId="17442" xr:uid="{00000000-0005-0000-0000-0000BD430000}"/>
    <cellStyle name="40% - Accent1 2 2 7 2 2 2" xfId="17443" xr:uid="{00000000-0005-0000-0000-0000BE430000}"/>
    <cellStyle name="40% - Accent1 2 2 7 2 2 2 2" xfId="17444" xr:uid="{00000000-0005-0000-0000-0000BF430000}"/>
    <cellStyle name="40% - Accent1 2 2 7 2 2 3" xfId="17445" xr:uid="{00000000-0005-0000-0000-0000C0430000}"/>
    <cellStyle name="40% - Accent1 2 2 7 2 3" xfId="17446" xr:uid="{00000000-0005-0000-0000-0000C1430000}"/>
    <cellStyle name="40% - Accent1 2 2 7 2 3 2" xfId="17447" xr:uid="{00000000-0005-0000-0000-0000C2430000}"/>
    <cellStyle name="40% - Accent1 2 2 7 2 4" xfId="17448" xr:uid="{00000000-0005-0000-0000-0000C3430000}"/>
    <cellStyle name="40% - Accent1 2 2 7 3" xfId="17449" xr:uid="{00000000-0005-0000-0000-0000C4430000}"/>
    <cellStyle name="40% - Accent1 2 2 7 3 2" xfId="17450" xr:uid="{00000000-0005-0000-0000-0000C5430000}"/>
    <cellStyle name="40% - Accent1 2 2 7 3 2 2" xfId="17451" xr:uid="{00000000-0005-0000-0000-0000C6430000}"/>
    <cellStyle name="40% - Accent1 2 2 7 3 3" xfId="17452" xr:uid="{00000000-0005-0000-0000-0000C7430000}"/>
    <cellStyle name="40% - Accent1 2 2 7 4" xfId="17453" xr:uid="{00000000-0005-0000-0000-0000C8430000}"/>
    <cellStyle name="40% - Accent1 2 2 7 4 2" xfId="17454" xr:uid="{00000000-0005-0000-0000-0000C9430000}"/>
    <cellStyle name="40% - Accent1 2 2 7 5" xfId="17455" xr:uid="{00000000-0005-0000-0000-0000CA430000}"/>
    <cellStyle name="40% - Accent1 2 2 7 6" xfId="17456" xr:uid="{00000000-0005-0000-0000-0000CB430000}"/>
    <cellStyle name="40% - Accent1 2 2 8" xfId="17457" xr:uid="{00000000-0005-0000-0000-0000CC430000}"/>
    <cellStyle name="40% - Accent1 2 2 8 2" xfId="17458" xr:uid="{00000000-0005-0000-0000-0000CD430000}"/>
    <cellStyle name="40% - Accent1 2 2 8 2 2" xfId="17459" xr:uid="{00000000-0005-0000-0000-0000CE430000}"/>
    <cellStyle name="40% - Accent1 2 2 8 2 2 2" xfId="17460" xr:uid="{00000000-0005-0000-0000-0000CF430000}"/>
    <cellStyle name="40% - Accent1 2 2 8 2 3" xfId="17461" xr:uid="{00000000-0005-0000-0000-0000D0430000}"/>
    <cellStyle name="40% - Accent1 2 2 8 3" xfId="17462" xr:uid="{00000000-0005-0000-0000-0000D1430000}"/>
    <cellStyle name="40% - Accent1 2 2 8 3 2" xfId="17463" xr:uid="{00000000-0005-0000-0000-0000D2430000}"/>
    <cellStyle name="40% - Accent1 2 2 8 4" xfId="17464" xr:uid="{00000000-0005-0000-0000-0000D3430000}"/>
    <cellStyle name="40% - Accent1 2 2 9" xfId="17465" xr:uid="{00000000-0005-0000-0000-0000D4430000}"/>
    <cellStyle name="40% - Accent1 2 2 9 2" xfId="17466" xr:uid="{00000000-0005-0000-0000-0000D5430000}"/>
    <cellStyle name="40% - Accent1 2 2 9 2 2" xfId="17467" xr:uid="{00000000-0005-0000-0000-0000D6430000}"/>
    <cellStyle name="40% - Accent1 2 2 9 3" xfId="17468" xr:uid="{00000000-0005-0000-0000-0000D7430000}"/>
    <cellStyle name="40% - Accent1 2 3" xfId="17469" xr:uid="{00000000-0005-0000-0000-0000D8430000}"/>
    <cellStyle name="40% - Accent1 2 3 10" xfId="17470" xr:uid="{00000000-0005-0000-0000-0000D9430000}"/>
    <cellStyle name="40% - Accent1 2 3 11" xfId="17471" xr:uid="{00000000-0005-0000-0000-0000DA430000}"/>
    <cellStyle name="40% - Accent1 2 3 2" xfId="17472" xr:uid="{00000000-0005-0000-0000-0000DB430000}"/>
    <cellStyle name="40% - Accent1 2 3 2 2" xfId="17473" xr:uid="{00000000-0005-0000-0000-0000DC430000}"/>
    <cellStyle name="40% - Accent1 2 3 2 2 2" xfId="17474" xr:uid="{00000000-0005-0000-0000-0000DD430000}"/>
    <cellStyle name="40% - Accent1 2 3 2 2 2 2" xfId="17475" xr:uid="{00000000-0005-0000-0000-0000DE430000}"/>
    <cellStyle name="40% - Accent1 2 3 2 2 2 2 2" xfId="17476" xr:uid="{00000000-0005-0000-0000-0000DF430000}"/>
    <cellStyle name="40% - Accent1 2 3 2 2 2 2 2 2" xfId="17477" xr:uid="{00000000-0005-0000-0000-0000E0430000}"/>
    <cellStyle name="40% - Accent1 2 3 2 2 2 2 2 2 2" xfId="17478" xr:uid="{00000000-0005-0000-0000-0000E1430000}"/>
    <cellStyle name="40% - Accent1 2 3 2 2 2 2 2 3" xfId="17479" xr:uid="{00000000-0005-0000-0000-0000E2430000}"/>
    <cellStyle name="40% - Accent1 2 3 2 2 2 2 3" xfId="17480" xr:uid="{00000000-0005-0000-0000-0000E3430000}"/>
    <cellStyle name="40% - Accent1 2 3 2 2 2 2 3 2" xfId="17481" xr:uid="{00000000-0005-0000-0000-0000E4430000}"/>
    <cellStyle name="40% - Accent1 2 3 2 2 2 2 4" xfId="17482" xr:uid="{00000000-0005-0000-0000-0000E5430000}"/>
    <cellStyle name="40% - Accent1 2 3 2 2 2 3" xfId="17483" xr:uid="{00000000-0005-0000-0000-0000E6430000}"/>
    <cellStyle name="40% - Accent1 2 3 2 2 2 3 2" xfId="17484" xr:uid="{00000000-0005-0000-0000-0000E7430000}"/>
    <cellStyle name="40% - Accent1 2 3 2 2 2 3 2 2" xfId="17485" xr:uid="{00000000-0005-0000-0000-0000E8430000}"/>
    <cellStyle name="40% - Accent1 2 3 2 2 2 3 3" xfId="17486" xr:uid="{00000000-0005-0000-0000-0000E9430000}"/>
    <cellStyle name="40% - Accent1 2 3 2 2 2 4" xfId="17487" xr:uid="{00000000-0005-0000-0000-0000EA430000}"/>
    <cellStyle name="40% - Accent1 2 3 2 2 2 4 2" xfId="17488" xr:uid="{00000000-0005-0000-0000-0000EB430000}"/>
    <cellStyle name="40% - Accent1 2 3 2 2 2 5" xfId="17489" xr:uid="{00000000-0005-0000-0000-0000EC430000}"/>
    <cellStyle name="40% - Accent1 2 3 2 2 3" xfId="17490" xr:uid="{00000000-0005-0000-0000-0000ED430000}"/>
    <cellStyle name="40% - Accent1 2 3 2 2 3 2" xfId="17491" xr:uid="{00000000-0005-0000-0000-0000EE430000}"/>
    <cellStyle name="40% - Accent1 2 3 2 2 3 2 2" xfId="17492" xr:uid="{00000000-0005-0000-0000-0000EF430000}"/>
    <cellStyle name="40% - Accent1 2 3 2 2 3 2 2 2" xfId="17493" xr:uid="{00000000-0005-0000-0000-0000F0430000}"/>
    <cellStyle name="40% - Accent1 2 3 2 2 3 2 3" xfId="17494" xr:uid="{00000000-0005-0000-0000-0000F1430000}"/>
    <cellStyle name="40% - Accent1 2 3 2 2 3 3" xfId="17495" xr:uid="{00000000-0005-0000-0000-0000F2430000}"/>
    <cellStyle name="40% - Accent1 2 3 2 2 3 3 2" xfId="17496" xr:uid="{00000000-0005-0000-0000-0000F3430000}"/>
    <cellStyle name="40% - Accent1 2 3 2 2 3 4" xfId="17497" xr:uid="{00000000-0005-0000-0000-0000F4430000}"/>
    <cellStyle name="40% - Accent1 2 3 2 2 4" xfId="17498" xr:uid="{00000000-0005-0000-0000-0000F5430000}"/>
    <cellStyle name="40% - Accent1 2 3 2 2 4 2" xfId="17499" xr:uid="{00000000-0005-0000-0000-0000F6430000}"/>
    <cellStyle name="40% - Accent1 2 3 2 2 4 2 2" xfId="17500" xr:uid="{00000000-0005-0000-0000-0000F7430000}"/>
    <cellStyle name="40% - Accent1 2 3 2 2 4 3" xfId="17501" xr:uid="{00000000-0005-0000-0000-0000F8430000}"/>
    <cellStyle name="40% - Accent1 2 3 2 2 5" xfId="17502" xr:uid="{00000000-0005-0000-0000-0000F9430000}"/>
    <cellStyle name="40% - Accent1 2 3 2 2 5 2" xfId="17503" xr:uid="{00000000-0005-0000-0000-0000FA430000}"/>
    <cellStyle name="40% - Accent1 2 3 2 2 6" xfId="17504" xr:uid="{00000000-0005-0000-0000-0000FB430000}"/>
    <cellStyle name="40% - Accent1 2 3 2 3" xfId="17505" xr:uid="{00000000-0005-0000-0000-0000FC430000}"/>
    <cellStyle name="40% - Accent1 2 3 2 3 2" xfId="17506" xr:uid="{00000000-0005-0000-0000-0000FD430000}"/>
    <cellStyle name="40% - Accent1 2 3 2 3 2 2" xfId="17507" xr:uid="{00000000-0005-0000-0000-0000FE430000}"/>
    <cellStyle name="40% - Accent1 2 3 2 3 2 2 2" xfId="17508" xr:uid="{00000000-0005-0000-0000-0000FF430000}"/>
    <cellStyle name="40% - Accent1 2 3 2 3 2 2 2 2" xfId="17509" xr:uid="{00000000-0005-0000-0000-000000440000}"/>
    <cellStyle name="40% - Accent1 2 3 2 3 2 2 2 2 2" xfId="17510" xr:uid="{00000000-0005-0000-0000-000001440000}"/>
    <cellStyle name="40% - Accent1 2 3 2 3 2 2 2 3" xfId="17511" xr:uid="{00000000-0005-0000-0000-000002440000}"/>
    <cellStyle name="40% - Accent1 2 3 2 3 2 2 3" xfId="17512" xr:uid="{00000000-0005-0000-0000-000003440000}"/>
    <cellStyle name="40% - Accent1 2 3 2 3 2 2 3 2" xfId="17513" xr:uid="{00000000-0005-0000-0000-000004440000}"/>
    <cellStyle name="40% - Accent1 2 3 2 3 2 2 4" xfId="17514" xr:uid="{00000000-0005-0000-0000-000005440000}"/>
    <cellStyle name="40% - Accent1 2 3 2 3 2 3" xfId="17515" xr:uid="{00000000-0005-0000-0000-000006440000}"/>
    <cellStyle name="40% - Accent1 2 3 2 3 2 3 2" xfId="17516" xr:uid="{00000000-0005-0000-0000-000007440000}"/>
    <cellStyle name="40% - Accent1 2 3 2 3 2 3 2 2" xfId="17517" xr:uid="{00000000-0005-0000-0000-000008440000}"/>
    <cellStyle name="40% - Accent1 2 3 2 3 2 3 3" xfId="17518" xr:uid="{00000000-0005-0000-0000-000009440000}"/>
    <cellStyle name="40% - Accent1 2 3 2 3 2 4" xfId="17519" xr:uid="{00000000-0005-0000-0000-00000A440000}"/>
    <cellStyle name="40% - Accent1 2 3 2 3 2 4 2" xfId="17520" xr:uid="{00000000-0005-0000-0000-00000B440000}"/>
    <cellStyle name="40% - Accent1 2 3 2 3 2 5" xfId="17521" xr:uid="{00000000-0005-0000-0000-00000C440000}"/>
    <cellStyle name="40% - Accent1 2 3 2 3 3" xfId="17522" xr:uid="{00000000-0005-0000-0000-00000D440000}"/>
    <cellStyle name="40% - Accent1 2 3 2 3 3 2" xfId="17523" xr:uid="{00000000-0005-0000-0000-00000E440000}"/>
    <cellStyle name="40% - Accent1 2 3 2 3 3 2 2" xfId="17524" xr:uid="{00000000-0005-0000-0000-00000F440000}"/>
    <cellStyle name="40% - Accent1 2 3 2 3 3 2 2 2" xfId="17525" xr:uid="{00000000-0005-0000-0000-000010440000}"/>
    <cellStyle name="40% - Accent1 2 3 2 3 3 2 3" xfId="17526" xr:uid="{00000000-0005-0000-0000-000011440000}"/>
    <cellStyle name="40% - Accent1 2 3 2 3 3 3" xfId="17527" xr:uid="{00000000-0005-0000-0000-000012440000}"/>
    <cellStyle name="40% - Accent1 2 3 2 3 3 3 2" xfId="17528" xr:uid="{00000000-0005-0000-0000-000013440000}"/>
    <cellStyle name="40% - Accent1 2 3 2 3 3 4" xfId="17529" xr:uid="{00000000-0005-0000-0000-000014440000}"/>
    <cellStyle name="40% - Accent1 2 3 2 3 4" xfId="17530" xr:uid="{00000000-0005-0000-0000-000015440000}"/>
    <cellStyle name="40% - Accent1 2 3 2 3 4 2" xfId="17531" xr:uid="{00000000-0005-0000-0000-000016440000}"/>
    <cellStyle name="40% - Accent1 2 3 2 3 4 2 2" xfId="17532" xr:uid="{00000000-0005-0000-0000-000017440000}"/>
    <cellStyle name="40% - Accent1 2 3 2 3 4 3" xfId="17533" xr:uid="{00000000-0005-0000-0000-000018440000}"/>
    <cellStyle name="40% - Accent1 2 3 2 3 5" xfId="17534" xr:uid="{00000000-0005-0000-0000-000019440000}"/>
    <cellStyle name="40% - Accent1 2 3 2 3 5 2" xfId="17535" xr:uid="{00000000-0005-0000-0000-00001A440000}"/>
    <cellStyle name="40% - Accent1 2 3 2 3 6" xfId="17536" xr:uid="{00000000-0005-0000-0000-00001B440000}"/>
    <cellStyle name="40% - Accent1 2 3 2 4" xfId="17537" xr:uid="{00000000-0005-0000-0000-00001C440000}"/>
    <cellStyle name="40% - Accent1 2 3 2 4 2" xfId="17538" xr:uid="{00000000-0005-0000-0000-00001D440000}"/>
    <cellStyle name="40% - Accent1 2 3 2 4 2 2" xfId="17539" xr:uid="{00000000-0005-0000-0000-00001E440000}"/>
    <cellStyle name="40% - Accent1 2 3 2 4 2 2 2" xfId="17540" xr:uid="{00000000-0005-0000-0000-00001F440000}"/>
    <cellStyle name="40% - Accent1 2 3 2 4 2 2 2 2" xfId="17541" xr:uid="{00000000-0005-0000-0000-000020440000}"/>
    <cellStyle name="40% - Accent1 2 3 2 4 2 2 3" xfId="17542" xr:uid="{00000000-0005-0000-0000-000021440000}"/>
    <cellStyle name="40% - Accent1 2 3 2 4 2 3" xfId="17543" xr:uid="{00000000-0005-0000-0000-000022440000}"/>
    <cellStyle name="40% - Accent1 2 3 2 4 2 3 2" xfId="17544" xr:uid="{00000000-0005-0000-0000-000023440000}"/>
    <cellStyle name="40% - Accent1 2 3 2 4 2 4" xfId="17545" xr:uid="{00000000-0005-0000-0000-000024440000}"/>
    <cellStyle name="40% - Accent1 2 3 2 4 3" xfId="17546" xr:uid="{00000000-0005-0000-0000-000025440000}"/>
    <cellStyle name="40% - Accent1 2 3 2 4 3 2" xfId="17547" xr:uid="{00000000-0005-0000-0000-000026440000}"/>
    <cellStyle name="40% - Accent1 2 3 2 4 3 2 2" xfId="17548" xr:uid="{00000000-0005-0000-0000-000027440000}"/>
    <cellStyle name="40% - Accent1 2 3 2 4 3 3" xfId="17549" xr:uid="{00000000-0005-0000-0000-000028440000}"/>
    <cellStyle name="40% - Accent1 2 3 2 4 4" xfId="17550" xr:uid="{00000000-0005-0000-0000-000029440000}"/>
    <cellStyle name="40% - Accent1 2 3 2 4 4 2" xfId="17551" xr:uid="{00000000-0005-0000-0000-00002A440000}"/>
    <cellStyle name="40% - Accent1 2 3 2 4 5" xfId="17552" xr:uid="{00000000-0005-0000-0000-00002B440000}"/>
    <cellStyle name="40% - Accent1 2 3 2 5" xfId="17553" xr:uid="{00000000-0005-0000-0000-00002C440000}"/>
    <cellStyle name="40% - Accent1 2 3 2 5 2" xfId="17554" xr:uid="{00000000-0005-0000-0000-00002D440000}"/>
    <cellStyle name="40% - Accent1 2 3 2 5 2 2" xfId="17555" xr:uid="{00000000-0005-0000-0000-00002E440000}"/>
    <cellStyle name="40% - Accent1 2 3 2 5 2 2 2" xfId="17556" xr:uid="{00000000-0005-0000-0000-00002F440000}"/>
    <cellStyle name="40% - Accent1 2 3 2 5 2 3" xfId="17557" xr:uid="{00000000-0005-0000-0000-000030440000}"/>
    <cellStyle name="40% - Accent1 2 3 2 5 3" xfId="17558" xr:uid="{00000000-0005-0000-0000-000031440000}"/>
    <cellStyle name="40% - Accent1 2 3 2 5 3 2" xfId="17559" xr:uid="{00000000-0005-0000-0000-000032440000}"/>
    <cellStyle name="40% - Accent1 2 3 2 5 4" xfId="17560" xr:uid="{00000000-0005-0000-0000-000033440000}"/>
    <cellStyle name="40% - Accent1 2 3 2 6" xfId="17561" xr:uid="{00000000-0005-0000-0000-000034440000}"/>
    <cellStyle name="40% - Accent1 2 3 2 6 2" xfId="17562" xr:uid="{00000000-0005-0000-0000-000035440000}"/>
    <cellStyle name="40% - Accent1 2 3 2 6 2 2" xfId="17563" xr:uid="{00000000-0005-0000-0000-000036440000}"/>
    <cellStyle name="40% - Accent1 2 3 2 6 3" xfId="17564" xr:uid="{00000000-0005-0000-0000-000037440000}"/>
    <cellStyle name="40% - Accent1 2 3 2 7" xfId="17565" xr:uid="{00000000-0005-0000-0000-000038440000}"/>
    <cellStyle name="40% - Accent1 2 3 2 7 2" xfId="17566" xr:uid="{00000000-0005-0000-0000-000039440000}"/>
    <cellStyle name="40% - Accent1 2 3 2 8" xfId="17567" xr:uid="{00000000-0005-0000-0000-00003A440000}"/>
    <cellStyle name="40% - Accent1 2 3 3" xfId="17568" xr:uid="{00000000-0005-0000-0000-00003B440000}"/>
    <cellStyle name="40% - Accent1 2 3 3 2" xfId="17569" xr:uid="{00000000-0005-0000-0000-00003C440000}"/>
    <cellStyle name="40% - Accent1 2 3 3 2 2" xfId="17570" xr:uid="{00000000-0005-0000-0000-00003D440000}"/>
    <cellStyle name="40% - Accent1 2 3 3 2 2 2" xfId="17571" xr:uid="{00000000-0005-0000-0000-00003E440000}"/>
    <cellStyle name="40% - Accent1 2 3 3 2 2 2 2" xfId="17572" xr:uid="{00000000-0005-0000-0000-00003F440000}"/>
    <cellStyle name="40% - Accent1 2 3 3 2 2 2 2 2" xfId="17573" xr:uid="{00000000-0005-0000-0000-000040440000}"/>
    <cellStyle name="40% - Accent1 2 3 3 2 2 2 2 2 2" xfId="17574" xr:uid="{00000000-0005-0000-0000-000041440000}"/>
    <cellStyle name="40% - Accent1 2 3 3 2 2 2 2 3" xfId="17575" xr:uid="{00000000-0005-0000-0000-000042440000}"/>
    <cellStyle name="40% - Accent1 2 3 3 2 2 2 3" xfId="17576" xr:uid="{00000000-0005-0000-0000-000043440000}"/>
    <cellStyle name="40% - Accent1 2 3 3 2 2 2 3 2" xfId="17577" xr:uid="{00000000-0005-0000-0000-000044440000}"/>
    <cellStyle name="40% - Accent1 2 3 3 2 2 2 4" xfId="17578" xr:uid="{00000000-0005-0000-0000-000045440000}"/>
    <cellStyle name="40% - Accent1 2 3 3 2 2 3" xfId="17579" xr:uid="{00000000-0005-0000-0000-000046440000}"/>
    <cellStyle name="40% - Accent1 2 3 3 2 2 3 2" xfId="17580" xr:uid="{00000000-0005-0000-0000-000047440000}"/>
    <cellStyle name="40% - Accent1 2 3 3 2 2 3 2 2" xfId="17581" xr:uid="{00000000-0005-0000-0000-000048440000}"/>
    <cellStyle name="40% - Accent1 2 3 3 2 2 3 3" xfId="17582" xr:uid="{00000000-0005-0000-0000-000049440000}"/>
    <cellStyle name="40% - Accent1 2 3 3 2 2 4" xfId="17583" xr:uid="{00000000-0005-0000-0000-00004A440000}"/>
    <cellStyle name="40% - Accent1 2 3 3 2 2 4 2" xfId="17584" xr:uid="{00000000-0005-0000-0000-00004B440000}"/>
    <cellStyle name="40% - Accent1 2 3 3 2 2 5" xfId="17585" xr:uid="{00000000-0005-0000-0000-00004C440000}"/>
    <cellStyle name="40% - Accent1 2 3 3 2 3" xfId="17586" xr:uid="{00000000-0005-0000-0000-00004D440000}"/>
    <cellStyle name="40% - Accent1 2 3 3 2 3 2" xfId="17587" xr:uid="{00000000-0005-0000-0000-00004E440000}"/>
    <cellStyle name="40% - Accent1 2 3 3 2 3 2 2" xfId="17588" xr:uid="{00000000-0005-0000-0000-00004F440000}"/>
    <cellStyle name="40% - Accent1 2 3 3 2 3 2 2 2" xfId="17589" xr:uid="{00000000-0005-0000-0000-000050440000}"/>
    <cellStyle name="40% - Accent1 2 3 3 2 3 2 3" xfId="17590" xr:uid="{00000000-0005-0000-0000-000051440000}"/>
    <cellStyle name="40% - Accent1 2 3 3 2 3 3" xfId="17591" xr:uid="{00000000-0005-0000-0000-000052440000}"/>
    <cellStyle name="40% - Accent1 2 3 3 2 3 3 2" xfId="17592" xr:uid="{00000000-0005-0000-0000-000053440000}"/>
    <cellStyle name="40% - Accent1 2 3 3 2 3 4" xfId="17593" xr:uid="{00000000-0005-0000-0000-000054440000}"/>
    <cellStyle name="40% - Accent1 2 3 3 2 4" xfId="17594" xr:uid="{00000000-0005-0000-0000-000055440000}"/>
    <cellStyle name="40% - Accent1 2 3 3 2 4 2" xfId="17595" xr:uid="{00000000-0005-0000-0000-000056440000}"/>
    <cellStyle name="40% - Accent1 2 3 3 2 4 2 2" xfId="17596" xr:uid="{00000000-0005-0000-0000-000057440000}"/>
    <cellStyle name="40% - Accent1 2 3 3 2 4 3" xfId="17597" xr:uid="{00000000-0005-0000-0000-000058440000}"/>
    <cellStyle name="40% - Accent1 2 3 3 2 5" xfId="17598" xr:uid="{00000000-0005-0000-0000-000059440000}"/>
    <cellStyle name="40% - Accent1 2 3 3 2 5 2" xfId="17599" xr:uid="{00000000-0005-0000-0000-00005A440000}"/>
    <cellStyle name="40% - Accent1 2 3 3 2 6" xfId="17600" xr:uid="{00000000-0005-0000-0000-00005B440000}"/>
    <cellStyle name="40% - Accent1 2 3 3 3" xfId="17601" xr:uid="{00000000-0005-0000-0000-00005C440000}"/>
    <cellStyle name="40% - Accent1 2 3 3 3 2" xfId="17602" xr:uid="{00000000-0005-0000-0000-00005D440000}"/>
    <cellStyle name="40% - Accent1 2 3 3 3 2 2" xfId="17603" xr:uid="{00000000-0005-0000-0000-00005E440000}"/>
    <cellStyle name="40% - Accent1 2 3 3 3 2 2 2" xfId="17604" xr:uid="{00000000-0005-0000-0000-00005F440000}"/>
    <cellStyle name="40% - Accent1 2 3 3 3 2 2 2 2" xfId="17605" xr:uid="{00000000-0005-0000-0000-000060440000}"/>
    <cellStyle name="40% - Accent1 2 3 3 3 2 2 2 2 2" xfId="17606" xr:uid="{00000000-0005-0000-0000-000061440000}"/>
    <cellStyle name="40% - Accent1 2 3 3 3 2 2 2 3" xfId="17607" xr:uid="{00000000-0005-0000-0000-000062440000}"/>
    <cellStyle name="40% - Accent1 2 3 3 3 2 2 3" xfId="17608" xr:uid="{00000000-0005-0000-0000-000063440000}"/>
    <cellStyle name="40% - Accent1 2 3 3 3 2 2 3 2" xfId="17609" xr:uid="{00000000-0005-0000-0000-000064440000}"/>
    <cellStyle name="40% - Accent1 2 3 3 3 2 2 4" xfId="17610" xr:uid="{00000000-0005-0000-0000-000065440000}"/>
    <cellStyle name="40% - Accent1 2 3 3 3 2 3" xfId="17611" xr:uid="{00000000-0005-0000-0000-000066440000}"/>
    <cellStyle name="40% - Accent1 2 3 3 3 2 3 2" xfId="17612" xr:uid="{00000000-0005-0000-0000-000067440000}"/>
    <cellStyle name="40% - Accent1 2 3 3 3 2 3 2 2" xfId="17613" xr:uid="{00000000-0005-0000-0000-000068440000}"/>
    <cellStyle name="40% - Accent1 2 3 3 3 2 3 3" xfId="17614" xr:uid="{00000000-0005-0000-0000-000069440000}"/>
    <cellStyle name="40% - Accent1 2 3 3 3 2 4" xfId="17615" xr:uid="{00000000-0005-0000-0000-00006A440000}"/>
    <cellStyle name="40% - Accent1 2 3 3 3 2 4 2" xfId="17616" xr:uid="{00000000-0005-0000-0000-00006B440000}"/>
    <cellStyle name="40% - Accent1 2 3 3 3 2 5" xfId="17617" xr:uid="{00000000-0005-0000-0000-00006C440000}"/>
    <cellStyle name="40% - Accent1 2 3 3 3 3" xfId="17618" xr:uid="{00000000-0005-0000-0000-00006D440000}"/>
    <cellStyle name="40% - Accent1 2 3 3 3 3 2" xfId="17619" xr:uid="{00000000-0005-0000-0000-00006E440000}"/>
    <cellStyle name="40% - Accent1 2 3 3 3 3 2 2" xfId="17620" xr:uid="{00000000-0005-0000-0000-00006F440000}"/>
    <cellStyle name="40% - Accent1 2 3 3 3 3 2 2 2" xfId="17621" xr:uid="{00000000-0005-0000-0000-000070440000}"/>
    <cellStyle name="40% - Accent1 2 3 3 3 3 2 3" xfId="17622" xr:uid="{00000000-0005-0000-0000-000071440000}"/>
    <cellStyle name="40% - Accent1 2 3 3 3 3 3" xfId="17623" xr:uid="{00000000-0005-0000-0000-000072440000}"/>
    <cellStyle name="40% - Accent1 2 3 3 3 3 3 2" xfId="17624" xr:uid="{00000000-0005-0000-0000-000073440000}"/>
    <cellStyle name="40% - Accent1 2 3 3 3 3 4" xfId="17625" xr:uid="{00000000-0005-0000-0000-000074440000}"/>
    <cellStyle name="40% - Accent1 2 3 3 3 4" xfId="17626" xr:uid="{00000000-0005-0000-0000-000075440000}"/>
    <cellStyle name="40% - Accent1 2 3 3 3 4 2" xfId="17627" xr:uid="{00000000-0005-0000-0000-000076440000}"/>
    <cellStyle name="40% - Accent1 2 3 3 3 4 2 2" xfId="17628" xr:uid="{00000000-0005-0000-0000-000077440000}"/>
    <cellStyle name="40% - Accent1 2 3 3 3 4 3" xfId="17629" xr:uid="{00000000-0005-0000-0000-000078440000}"/>
    <cellStyle name="40% - Accent1 2 3 3 3 5" xfId="17630" xr:uid="{00000000-0005-0000-0000-000079440000}"/>
    <cellStyle name="40% - Accent1 2 3 3 3 5 2" xfId="17631" xr:uid="{00000000-0005-0000-0000-00007A440000}"/>
    <cellStyle name="40% - Accent1 2 3 3 3 6" xfId="17632" xr:uid="{00000000-0005-0000-0000-00007B440000}"/>
    <cellStyle name="40% - Accent1 2 3 3 4" xfId="17633" xr:uid="{00000000-0005-0000-0000-00007C440000}"/>
    <cellStyle name="40% - Accent1 2 3 3 4 2" xfId="17634" xr:uid="{00000000-0005-0000-0000-00007D440000}"/>
    <cellStyle name="40% - Accent1 2 3 3 4 2 2" xfId="17635" xr:uid="{00000000-0005-0000-0000-00007E440000}"/>
    <cellStyle name="40% - Accent1 2 3 3 4 2 2 2" xfId="17636" xr:uid="{00000000-0005-0000-0000-00007F440000}"/>
    <cellStyle name="40% - Accent1 2 3 3 4 2 2 2 2" xfId="17637" xr:uid="{00000000-0005-0000-0000-000080440000}"/>
    <cellStyle name="40% - Accent1 2 3 3 4 2 2 3" xfId="17638" xr:uid="{00000000-0005-0000-0000-000081440000}"/>
    <cellStyle name="40% - Accent1 2 3 3 4 2 3" xfId="17639" xr:uid="{00000000-0005-0000-0000-000082440000}"/>
    <cellStyle name="40% - Accent1 2 3 3 4 2 3 2" xfId="17640" xr:uid="{00000000-0005-0000-0000-000083440000}"/>
    <cellStyle name="40% - Accent1 2 3 3 4 2 4" xfId="17641" xr:uid="{00000000-0005-0000-0000-000084440000}"/>
    <cellStyle name="40% - Accent1 2 3 3 4 3" xfId="17642" xr:uid="{00000000-0005-0000-0000-000085440000}"/>
    <cellStyle name="40% - Accent1 2 3 3 4 3 2" xfId="17643" xr:uid="{00000000-0005-0000-0000-000086440000}"/>
    <cellStyle name="40% - Accent1 2 3 3 4 3 2 2" xfId="17644" xr:uid="{00000000-0005-0000-0000-000087440000}"/>
    <cellStyle name="40% - Accent1 2 3 3 4 3 3" xfId="17645" xr:uid="{00000000-0005-0000-0000-000088440000}"/>
    <cellStyle name="40% - Accent1 2 3 3 4 4" xfId="17646" xr:uid="{00000000-0005-0000-0000-000089440000}"/>
    <cellStyle name="40% - Accent1 2 3 3 4 4 2" xfId="17647" xr:uid="{00000000-0005-0000-0000-00008A440000}"/>
    <cellStyle name="40% - Accent1 2 3 3 4 5" xfId="17648" xr:uid="{00000000-0005-0000-0000-00008B440000}"/>
    <cellStyle name="40% - Accent1 2 3 3 5" xfId="17649" xr:uid="{00000000-0005-0000-0000-00008C440000}"/>
    <cellStyle name="40% - Accent1 2 3 3 5 2" xfId="17650" xr:uid="{00000000-0005-0000-0000-00008D440000}"/>
    <cellStyle name="40% - Accent1 2 3 3 5 2 2" xfId="17651" xr:uid="{00000000-0005-0000-0000-00008E440000}"/>
    <cellStyle name="40% - Accent1 2 3 3 5 2 2 2" xfId="17652" xr:uid="{00000000-0005-0000-0000-00008F440000}"/>
    <cellStyle name="40% - Accent1 2 3 3 5 2 3" xfId="17653" xr:uid="{00000000-0005-0000-0000-000090440000}"/>
    <cellStyle name="40% - Accent1 2 3 3 5 3" xfId="17654" xr:uid="{00000000-0005-0000-0000-000091440000}"/>
    <cellStyle name="40% - Accent1 2 3 3 5 3 2" xfId="17655" xr:uid="{00000000-0005-0000-0000-000092440000}"/>
    <cellStyle name="40% - Accent1 2 3 3 5 4" xfId="17656" xr:uid="{00000000-0005-0000-0000-000093440000}"/>
    <cellStyle name="40% - Accent1 2 3 3 6" xfId="17657" xr:uid="{00000000-0005-0000-0000-000094440000}"/>
    <cellStyle name="40% - Accent1 2 3 3 6 2" xfId="17658" xr:uid="{00000000-0005-0000-0000-000095440000}"/>
    <cellStyle name="40% - Accent1 2 3 3 6 2 2" xfId="17659" xr:uid="{00000000-0005-0000-0000-000096440000}"/>
    <cellStyle name="40% - Accent1 2 3 3 6 3" xfId="17660" xr:uid="{00000000-0005-0000-0000-000097440000}"/>
    <cellStyle name="40% - Accent1 2 3 3 7" xfId="17661" xr:uid="{00000000-0005-0000-0000-000098440000}"/>
    <cellStyle name="40% - Accent1 2 3 3 7 2" xfId="17662" xr:uid="{00000000-0005-0000-0000-000099440000}"/>
    <cellStyle name="40% - Accent1 2 3 3 8" xfId="17663" xr:uid="{00000000-0005-0000-0000-00009A440000}"/>
    <cellStyle name="40% - Accent1 2 3 4" xfId="17664" xr:uid="{00000000-0005-0000-0000-00009B440000}"/>
    <cellStyle name="40% - Accent1 2 3 4 2" xfId="17665" xr:uid="{00000000-0005-0000-0000-00009C440000}"/>
    <cellStyle name="40% - Accent1 2 3 4 2 2" xfId="17666" xr:uid="{00000000-0005-0000-0000-00009D440000}"/>
    <cellStyle name="40% - Accent1 2 3 4 2 2 2" xfId="17667" xr:uid="{00000000-0005-0000-0000-00009E440000}"/>
    <cellStyle name="40% - Accent1 2 3 4 2 2 2 2" xfId="17668" xr:uid="{00000000-0005-0000-0000-00009F440000}"/>
    <cellStyle name="40% - Accent1 2 3 4 2 2 2 2 2" xfId="17669" xr:uid="{00000000-0005-0000-0000-0000A0440000}"/>
    <cellStyle name="40% - Accent1 2 3 4 2 2 2 3" xfId="17670" xr:uid="{00000000-0005-0000-0000-0000A1440000}"/>
    <cellStyle name="40% - Accent1 2 3 4 2 2 3" xfId="17671" xr:uid="{00000000-0005-0000-0000-0000A2440000}"/>
    <cellStyle name="40% - Accent1 2 3 4 2 2 3 2" xfId="17672" xr:uid="{00000000-0005-0000-0000-0000A3440000}"/>
    <cellStyle name="40% - Accent1 2 3 4 2 2 4" xfId="17673" xr:uid="{00000000-0005-0000-0000-0000A4440000}"/>
    <cellStyle name="40% - Accent1 2 3 4 2 3" xfId="17674" xr:uid="{00000000-0005-0000-0000-0000A5440000}"/>
    <cellStyle name="40% - Accent1 2 3 4 2 3 2" xfId="17675" xr:uid="{00000000-0005-0000-0000-0000A6440000}"/>
    <cellStyle name="40% - Accent1 2 3 4 2 3 2 2" xfId="17676" xr:uid="{00000000-0005-0000-0000-0000A7440000}"/>
    <cellStyle name="40% - Accent1 2 3 4 2 3 3" xfId="17677" xr:uid="{00000000-0005-0000-0000-0000A8440000}"/>
    <cellStyle name="40% - Accent1 2 3 4 2 4" xfId="17678" xr:uid="{00000000-0005-0000-0000-0000A9440000}"/>
    <cellStyle name="40% - Accent1 2 3 4 2 4 2" xfId="17679" xr:uid="{00000000-0005-0000-0000-0000AA440000}"/>
    <cellStyle name="40% - Accent1 2 3 4 2 5" xfId="17680" xr:uid="{00000000-0005-0000-0000-0000AB440000}"/>
    <cellStyle name="40% - Accent1 2 3 4 3" xfId="17681" xr:uid="{00000000-0005-0000-0000-0000AC440000}"/>
    <cellStyle name="40% - Accent1 2 3 4 3 2" xfId="17682" xr:uid="{00000000-0005-0000-0000-0000AD440000}"/>
    <cellStyle name="40% - Accent1 2 3 4 3 2 2" xfId="17683" xr:uid="{00000000-0005-0000-0000-0000AE440000}"/>
    <cellStyle name="40% - Accent1 2 3 4 3 2 2 2" xfId="17684" xr:uid="{00000000-0005-0000-0000-0000AF440000}"/>
    <cellStyle name="40% - Accent1 2 3 4 3 2 3" xfId="17685" xr:uid="{00000000-0005-0000-0000-0000B0440000}"/>
    <cellStyle name="40% - Accent1 2 3 4 3 3" xfId="17686" xr:uid="{00000000-0005-0000-0000-0000B1440000}"/>
    <cellStyle name="40% - Accent1 2 3 4 3 3 2" xfId="17687" xr:uid="{00000000-0005-0000-0000-0000B2440000}"/>
    <cellStyle name="40% - Accent1 2 3 4 3 4" xfId="17688" xr:uid="{00000000-0005-0000-0000-0000B3440000}"/>
    <cellStyle name="40% - Accent1 2 3 4 4" xfId="17689" xr:uid="{00000000-0005-0000-0000-0000B4440000}"/>
    <cellStyle name="40% - Accent1 2 3 4 4 2" xfId="17690" xr:uid="{00000000-0005-0000-0000-0000B5440000}"/>
    <cellStyle name="40% - Accent1 2 3 4 4 2 2" xfId="17691" xr:uid="{00000000-0005-0000-0000-0000B6440000}"/>
    <cellStyle name="40% - Accent1 2 3 4 4 3" xfId="17692" xr:uid="{00000000-0005-0000-0000-0000B7440000}"/>
    <cellStyle name="40% - Accent1 2 3 4 5" xfId="17693" xr:uid="{00000000-0005-0000-0000-0000B8440000}"/>
    <cellStyle name="40% - Accent1 2 3 4 5 2" xfId="17694" xr:uid="{00000000-0005-0000-0000-0000B9440000}"/>
    <cellStyle name="40% - Accent1 2 3 4 6" xfId="17695" xr:uid="{00000000-0005-0000-0000-0000BA440000}"/>
    <cellStyle name="40% - Accent1 2 3 5" xfId="17696" xr:uid="{00000000-0005-0000-0000-0000BB440000}"/>
    <cellStyle name="40% - Accent1 2 3 5 2" xfId="17697" xr:uid="{00000000-0005-0000-0000-0000BC440000}"/>
    <cellStyle name="40% - Accent1 2 3 5 2 2" xfId="17698" xr:uid="{00000000-0005-0000-0000-0000BD440000}"/>
    <cellStyle name="40% - Accent1 2 3 5 2 2 2" xfId="17699" xr:uid="{00000000-0005-0000-0000-0000BE440000}"/>
    <cellStyle name="40% - Accent1 2 3 5 2 2 2 2" xfId="17700" xr:uid="{00000000-0005-0000-0000-0000BF440000}"/>
    <cellStyle name="40% - Accent1 2 3 5 2 2 2 2 2" xfId="17701" xr:uid="{00000000-0005-0000-0000-0000C0440000}"/>
    <cellStyle name="40% - Accent1 2 3 5 2 2 2 3" xfId="17702" xr:uid="{00000000-0005-0000-0000-0000C1440000}"/>
    <cellStyle name="40% - Accent1 2 3 5 2 2 3" xfId="17703" xr:uid="{00000000-0005-0000-0000-0000C2440000}"/>
    <cellStyle name="40% - Accent1 2 3 5 2 2 3 2" xfId="17704" xr:uid="{00000000-0005-0000-0000-0000C3440000}"/>
    <cellStyle name="40% - Accent1 2 3 5 2 2 4" xfId="17705" xr:uid="{00000000-0005-0000-0000-0000C4440000}"/>
    <cellStyle name="40% - Accent1 2 3 5 2 3" xfId="17706" xr:uid="{00000000-0005-0000-0000-0000C5440000}"/>
    <cellStyle name="40% - Accent1 2 3 5 2 3 2" xfId="17707" xr:uid="{00000000-0005-0000-0000-0000C6440000}"/>
    <cellStyle name="40% - Accent1 2 3 5 2 3 2 2" xfId="17708" xr:uid="{00000000-0005-0000-0000-0000C7440000}"/>
    <cellStyle name="40% - Accent1 2 3 5 2 3 3" xfId="17709" xr:uid="{00000000-0005-0000-0000-0000C8440000}"/>
    <cellStyle name="40% - Accent1 2 3 5 2 4" xfId="17710" xr:uid="{00000000-0005-0000-0000-0000C9440000}"/>
    <cellStyle name="40% - Accent1 2 3 5 2 4 2" xfId="17711" xr:uid="{00000000-0005-0000-0000-0000CA440000}"/>
    <cellStyle name="40% - Accent1 2 3 5 2 5" xfId="17712" xr:uid="{00000000-0005-0000-0000-0000CB440000}"/>
    <cellStyle name="40% - Accent1 2 3 5 3" xfId="17713" xr:uid="{00000000-0005-0000-0000-0000CC440000}"/>
    <cellStyle name="40% - Accent1 2 3 5 3 2" xfId="17714" xr:uid="{00000000-0005-0000-0000-0000CD440000}"/>
    <cellStyle name="40% - Accent1 2 3 5 3 2 2" xfId="17715" xr:uid="{00000000-0005-0000-0000-0000CE440000}"/>
    <cellStyle name="40% - Accent1 2 3 5 3 2 2 2" xfId="17716" xr:uid="{00000000-0005-0000-0000-0000CF440000}"/>
    <cellStyle name="40% - Accent1 2 3 5 3 2 3" xfId="17717" xr:uid="{00000000-0005-0000-0000-0000D0440000}"/>
    <cellStyle name="40% - Accent1 2 3 5 3 3" xfId="17718" xr:uid="{00000000-0005-0000-0000-0000D1440000}"/>
    <cellStyle name="40% - Accent1 2 3 5 3 3 2" xfId="17719" xr:uid="{00000000-0005-0000-0000-0000D2440000}"/>
    <cellStyle name="40% - Accent1 2 3 5 3 4" xfId="17720" xr:uid="{00000000-0005-0000-0000-0000D3440000}"/>
    <cellStyle name="40% - Accent1 2 3 5 4" xfId="17721" xr:uid="{00000000-0005-0000-0000-0000D4440000}"/>
    <cellStyle name="40% - Accent1 2 3 5 4 2" xfId="17722" xr:uid="{00000000-0005-0000-0000-0000D5440000}"/>
    <cellStyle name="40% - Accent1 2 3 5 4 2 2" xfId="17723" xr:uid="{00000000-0005-0000-0000-0000D6440000}"/>
    <cellStyle name="40% - Accent1 2 3 5 4 3" xfId="17724" xr:uid="{00000000-0005-0000-0000-0000D7440000}"/>
    <cellStyle name="40% - Accent1 2 3 5 5" xfId="17725" xr:uid="{00000000-0005-0000-0000-0000D8440000}"/>
    <cellStyle name="40% - Accent1 2 3 5 5 2" xfId="17726" xr:uid="{00000000-0005-0000-0000-0000D9440000}"/>
    <cellStyle name="40% - Accent1 2 3 5 6" xfId="17727" xr:uid="{00000000-0005-0000-0000-0000DA440000}"/>
    <cellStyle name="40% - Accent1 2 3 6" xfId="17728" xr:uid="{00000000-0005-0000-0000-0000DB440000}"/>
    <cellStyle name="40% - Accent1 2 3 6 2" xfId="17729" xr:uid="{00000000-0005-0000-0000-0000DC440000}"/>
    <cellStyle name="40% - Accent1 2 3 6 2 2" xfId="17730" xr:uid="{00000000-0005-0000-0000-0000DD440000}"/>
    <cellStyle name="40% - Accent1 2 3 6 2 2 2" xfId="17731" xr:uid="{00000000-0005-0000-0000-0000DE440000}"/>
    <cellStyle name="40% - Accent1 2 3 6 2 2 2 2" xfId="17732" xr:uid="{00000000-0005-0000-0000-0000DF440000}"/>
    <cellStyle name="40% - Accent1 2 3 6 2 2 3" xfId="17733" xr:uid="{00000000-0005-0000-0000-0000E0440000}"/>
    <cellStyle name="40% - Accent1 2 3 6 2 3" xfId="17734" xr:uid="{00000000-0005-0000-0000-0000E1440000}"/>
    <cellStyle name="40% - Accent1 2 3 6 2 3 2" xfId="17735" xr:uid="{00000000-0005-0000-0000-0000E2440000}"/>
    <cellStyle name="40% - Accent1 2 3 6 2 4" xfId="17736" xr:uid="{00000000-0005-0000-0000-0000E3440000}"/>
    <cellStyle name="40% - Accent1 2 3 6 3" xfId="17737" xr:uid="{00000000-0005-0000-0000-0000E4440000}"/>
    <cellStyle name="40% - Accent1 2 3 6 3 2" xfId="17738" xr:uid="{00000000-0005-0000-0000-0000E5440000}"/>
    <cellStyle name="40% - Accent1 2 3 6 3 2 2" xfId="17739" xr:uid="{00000000-0005-0000-0000-0000E6440000}"/>
    <cellStyle name="40% - Accent1 2 3 6 3 3" xfId="17740" xr:uid="{00000000-0005-0000-0000-0000E7440000}"/>
    <cellStyle name="40% - Accent1 2 3 6 4" xfId="17741" xr:uid="{00000000-0005-0000-0000-0000E8440000}"/>
    <cellStyle name="40% - Accent1 2 3 6 4 2" xfId="17742" xr:uid="{00000000-0005-0000-0000-0000E9440000}"/>
    <cellStyle name="40% - Accent1 2 3 6 5" xfId="17743" xr:uid="{00000000-0005-0000-0000-0000EA440000}"/>
    <cellStyle name="40% - Accent1 2 3 7" xfId="17744" xr:uid="{00000000-0005-0000-0000-0000EB440000}"/>
    <cellStyle name="40% - Accent1 2 3 7 2" xfId="17745" xr:uid="{00000000-0005-0000-0000-0000EC440000}"/>
    <cellStyle name="40% - Accent1 2 3 7 2 2" xfId="17746" xr:uid="{00000000-0005-0000-0000-0000ED440000}"/>
    <cellStyle name="40% - Accent1 2 3 7 2 2 2" xfId="17747" xr:uid="{00000000-0005-0000-0000-0000EE440000}"/>
    <cellStyle name="40% - Accent1 2 3 7 2 3" xfId="17748" xr:uid="{00000000-0005-0000-0000-0000EF440000}"/>
    <cellStyle name="40% - Accent1 2 3 7 3" xfId="17749" xr:uid="{00000000-0005-0000-0000-0000F0440000}"/>
    <cellStyle name="40% - Accent1 2 3 7 3 2" xfId="17750" xr:uid="{00000000-0005-0000-0000-0000F1440000}"/>
    <cellStyle name="40% - Accent1 2 3 7 4" xfId="17751" xr:uid="{00000000-0005-0000-0000-0000F2440000}"/>
    <cellStyle name="40% - Accent1 2 3 8" xfId="17752" xr:uid="{00000000-0005-0000-0000-0000F3440000}"/>
    <cellStyle name="40% - Accent1 2 3 8 2" xfId="17753" xr:uid="{00000000-0005-0000-0000-0000F4440000}"/>
    <cellStyle name="40% - Accent1 2 3 8 2 2" xfId="17754" xr:uid="{00000000-0005-0000-0000-0000F5440000}"/>
    <cellStyle name="40% - Accent1 2 3 8 3" xfId="17755" xr:uid="{00000000-0005-0000-0000-0000F6440000}"/>
    <cellStyle name="40% - Accent1 2 3 9" xfId="17756" xr:uid="{00000000-0005-0000-0000-0000F7440000}"/>
    <cellStyle name="40% - Accent1 2 3 9 2" xfId="17757" xr:uid="{00000000-0005-0000-0000-0000F8440000}"/>
    <cellStyle name="40% - Accent1 2 4" xfId="17758" xr:uid="{00000000-0005-0000-0000-0000F9440000}"/>
    <cellStyle name="40% - Accent1 2 4 10" xfId="17759" xr:uid="{00000000-0005-0000-0000-0000FA440000}"/>
    <cellStyle name="40% - Accent1 2 4 2" xfId="17760" xr:uid="{00000000-0005-0000-0000-0000FB440000}"/>
    <cellStyle name="40% - Accent1 2 4 2 2" xfId="17761" xr:uid="{00000000-0005-0000-0000-0000FC440000}"/>
    <cellStyle name="40% - Accent1 2 4 2 2 2" xfId="17762" xr:uid="{00000000-0005-0000-0000-0000FD440000}"/>
    <cellStyle name="40% - Accent1 2 4 2 2 2 2" xfId="17763" xr:uid="{00000000-0005-0000-0000-0000FE440000}"/>
    <cellStyle name="40% - Accent1 2 4 2 2 2 2 2" xfId="17764" xr:uid="{00000000-0005-0000-0000-0000FF440000}"/>
    <cellStyle name="40% - Accent1 2 4 2 2 2 2 2 2" xfId="17765" xr:uid="{00000000-0005-0000-0000-000000450000}"/>
    <cellStyle name="40% - Accent1 2 4 2 2 2 2 2 2 2" xfId="17766" xr:uid="{00000000-0005-0000-0000-000001450000}"/>
    <cellStyle name="40% - Accent1 2 4 2 2 2 2 2 3" xfId="17767" xr:uid="{00000000-0005-0000-0000-000002450000}"/>
    <cellStyle name="40% - Accent1 2 4 2 2 2 2 3" xfId="17768" xr:uid="{00000000-0005-0000-0000-000003450000}"/>
    <cellStyle name="40% - Accent1 2 4 2 2 2 2 3 2" xfId="17769" xr:uid="{00000000-0005-0000-0000-000004450000}"/>
    <cellStyle name="40% - Accent1 2 4 2 2 2 2 4" xfId="17770" xr:uid="{00000000-0005-0000-0000-000005450000}"/>
    <cellStyle name="40% - Accent1 2 4 2 2 2 3" xfId="17771" xr:uid="{00000000-0005-0000-0000-000006450000}"/>
    <cellStyle name="40% - Accent1 2 4 2 2 2 3 2" xfId="17772" xr:uid="{00000000-0005-0000-0000-000007450000}"/>
    <cellStyle name="40% - Accent1 2 4 2 2 2 3 2 2" xfId="17773" xr:uid="{00000000-0005-0000-0000-000008450000}"/>
    <cellStyle name="40% - Accent1 2 4 2 2 2 3 3" xfId="17774" xr:uid="{00000000-0005-0000-0000-000009450000}"/>
    <cellStyle name="40% - Accent1 2 4 2 2 2 4" xfId="17775" xr:uid="{00000000-0005-0000-0000-00000A450000}"/>
    <cellStyle name="40% - Accent1 2 4 2 2 2 4 2" xfId="17776" xr:uid="{00000000-0005-0000-0000-00000B450000}"/>
    <cellStyle name="40% - Accent1 2 4 2 2 2 5" xfId="17777" xr:uid="{00000000-0005-0000-0000-00000C450000}"/>
    <cellStyle name="40% - Accent1 2 4 2 2 3" xfId="17778" xr:uid="{00000000-0005-0000-0000-00000D450000}"/>
    <cellStyle name="40% - Accent1 2 4 2 2 3 2" xfId="17779" xr:uid="{00000000-0005-0000-0000-00000E450000}"/>
    <cellStyle name="40% - Accent1 2 4 2 2 3 2 2" xfId="17780" xr:uid="{00000000-0005-0000-0000-00000F450000}"/>
    <cellStyle name="40% - Accent1 2 4 2 2 3 2 2 2" xfId="17781" xr:uid="{00000000-0005-0000-0000-000010450000}"/>
    <cellStyle name="40% - Accent1 2 4 2 2 3 2 3" xfId="17782" xr:uid="{00000000-0005-0000-0000-000011450000}"/>
    <cellStyle name="40% - Accent1 2 4 2 2 3 3" xfId="17783" xr:uid="{00000000-0005-0000-0000-000012450000}"/>
    <cellStyle name="40% - Accent1 2 4 2 2 3 3 2" xfId="17784" xr:uid="{00000000-0005-0000-0000-000013450000}"/>
    <cellStyle name="40% - Accent1 2 4 2 2 3 4" xfId="17785" xr:uid="{00000000-0005-0000-0000-000014450000}"/>
    <cellStyle name="40% - Accent1 2 4 2 2 4" xfId="17786" xr:uid="{00000000-0005-0000-0000-000015450000}"/>
    <cellStyle name="40% - Accent1 2 4 2 2 4 2" xfId="17787" xr:uid="{00000000-0005-0000-0000-000016450000}"/>
    <cellStyle name="40% - Accent1 2 4 2 2 4 2 2" xfId="17788" xr:uid="{00000000-0005-0000-0000-000017450000}"/>
    <cellStyle name="40% - Accent1 2 4 2 2 4 3" xfId="17789" xr:uid="{00000000-0005-0000-0000-000018450000}"/>
    <cellStyle name="40% - Accent1 2 4 2 2 5" xfId="17790" xr:uid="{00000000-0005-0000-0000-000019450000}"/>
    <cellStyle name="40% - Accent1 2 4 2 2 5 2" xfId="17791" xr:uid="{00000000-0005-0000-0000-00001A450000}"/>
    <cellStyle name="40% - Accent1 2 4 2 2 6" xfId="17792" xr:uid="{00000000-0005-0000-0000-00001B450000}"/>
    <cellStyle name="40% - Accent1 2 4 2 2 7" xfId="17793" xr:uid="{00000000-0005-0000-0000-00001C450000}"/>
    <cellStyle name="40% - Accent1 2 4 2 3" xfId="17794" xr:uid="{00000000-0005-0000-0000-00001D450000}"/>
    <cellStyle name="40% - Accent1 2 4 2 3 2" xfId="17795" xr:uid="{00000000-0005-0000-0000-00001E450000}"/>
    <cellStyle name="40% - Accent1 2 4 2 3 2 2" xfId="17796" xr:uid="{00000000-0005-0000-0000-00001F450000}"/>
    <cellStyle name="40% - Accent1 2 4 2 3 2 2 2" xfId="17797" xr:uid="{00000000-0005-0000-0000-000020450000}"/>
    <cellStyle name="40% - Accent1 2 4 2 3 2 2 2 2" xfId="17798" xr:uid="{00000000-0005-0000-0000-000021450000}"/>
    <cellStyle name="40% - Accent1 2 4 2 3 2 2 2 2 2" xfId="17799" xr:uid="{00000000-0005-0000-0000-000022450000}"/>
    <cellStyle name="40% - Accent1 2 4 2 3 2 2 2 3" xfId="17800" xr:uid="{00000000-0005-0000-0000-000023450000}"/>
    <cellStyle name="40% - Accent1 2 4 2 3 2 2 3" xfId="17801" xr:uid="{00000000-0005-0000-0000-000024450000}"/>
    <cellStyle name="40% - Accent1 2 4 2 3 2 2 3 2" xfId="17802" xr:uid="{00000000-0005-0000-0000-000025450000}"/>
    <cellStyle name="40% - Accent1 2 4 2 3 2 2 4" xfId="17803" xr:uid="{00000000-0005-0000-0000-000026450000}"/>
    <cellStyle name="40% - Accent1 2 4 2 3 2 3" xfId="17804" xr:uid="{00000000-0005-0000-0000-000027450000}"/>
    <cellStyle name="40% - Accent1 2 4 2 3 2 3 2" xfId="17805" xr:uid="{00000000-0005-0000-0000-000028450000}"/>
    <cellStyle name="40% - Accent1 2 4 2 3 2 3 2 2" xfId="17806" xr:uid="{00000000-0005-0000-0000-000029450000}"/>
    <cellStyle name="40% - Accent1 2 4 2 3 2 3 3" xfId="17807" xr:uid="{00000000-0005-0000-0000-00002A450000}"/>
    <cellStyle name="40% - Accent1 2 4 2 3 2 4" xfId="17808" xr:uid="{00000000-0005-0000-0000-00002B450000}"/>
    <cellStyle name="40% - Accent1 2 4 2 3 2 4 2" xfId="17809" xr:uid="{00000000-0005-0000-0000-00002C450000}"/>
    <cellStyle name="40% - Accent1 2 4 2 3 2 5" xfId="17810" xr:uid="{00000000-0005-0000-0000-00002D450000}"/>
    <cellStyle name="40% - Accent1 2 4 2 3 3" xfId="17811" xr:uid="{00000000-0005-0000-0000-00002E450000}"/>
    <cellStyle name="40% - Accent1 2 4 2 3 3 2" xfId="17812" xr:uid="{00000000-0005-0000-0000-00002F450000}"/>
    <cellStyle name="40% - Accent1 2 4 2 3 3 2 2" xfId="17813" xr:uid="{00000000-0005-0000-0000-000030450000}"/>
    <cellStyle name="40% - Accent1 2 4 2 3 3 2 2 2" xfId="17814" xr:uid="{00000000-0005-0000-0000-000031450000}"/>
    <cellStyle name="40% - Accent1 2 4 2 3 3 2 3" xfId="17815" xr:uid="{00000000-0005-0000-0000-000032450000}"/>
    <cellStyle name="40% - Accent1 2 4 2 3 3 3" xfId="17816" xr:uid="{00000000-0005-0000-0000-000033450000}"/>
    <cellStyle name="40% - Accent1 2 4 2 3 3 3 2" xfId="17817" xr:uid="{00000000-0005-0000-0000-000034450000}"/>
    <cellStyle name="40% - Accent1 2 4 2 3 3 4" xfId="17818" xr:uid="{00000000-0005-0000-0000-000035450000}"/>
    <cellStyle name="40% - Accent1 2 4 2 3 4" xfId="17819" xr:uid="{00000000-0005-0000-0000-000036450000}"/>
    <cellStyle name="40% - Accent1 2 4 2 3 4 2" xfId="17820" xr:uid="{00000000-0005-0000-0000-000037450000}"/>
    <cellStyle name="40% - Accent1 2 4 2 3 4 2 2" xfId="17821" xr:uid="{00000000-0005-0000-0000-000038450000}"/>
    <cellStyle name="40% - Accent1 2 4 2 3 4 3" xfId="17822" xr:uid="{00000000-0005-0000-0000-000039450000}"/>
    <cellStyle name="40% - Accent1 2 4 2 3 5" xfId="17823" xr:uid="{00000000-0005-0000-0000-00003A450000}"/>
    <cellStyle name="40% - Accent1 2 4 2 3 5 2" xfId="17824" xr:uid="{00000000-0005-0000-0000-00003B450000}"/>
    <cellStyle name="40% - Accent1 2 4 2 3 6" xfId="17825" xr:uid="{00000000-0005-0000-0000-00003C450000}"/>
    <cellStyle name="40% - Accent1 2 4 2 3 7" xfId="17826" xr:uid="{00000000-0005-0000-0000-00003D450000}"/>
    <cellStyle name="40% - Accent1 2 4 2 4" xfId="17827" xr:uid="{00000000-0005-0000-0000-00003E450000}"/>
    <cellStyle name="40% - Accent1 2 4 2 4 2" xfId="17828" xr:uid="{00000000-0005-0000-0000-00003F450000}"/>
    <cellStyle name="40% - Accent1 2 4 2 4 2 2" xfId="17829" xr:uid="{00000000-0005-0000-0000-000040450000}"/>
    <cellStyle name="40% - Accent1 2 4 2 4 2 2 2" xfId="17830" xr:uid="{00000000-0005-0000-0000-000041450000}"/>
    <cellStyle name="40% - Accent1 2 4 2 4 2 2 2 2" xfId="17831" xr:uid="{00000000-0005-0000-0000-000042450000}"/>
    <cellStyle name="40% - Accent1 2 4 2 4 2 2 3" xfId="17832" xr:uid="{00000000-0005-0000-0000-000043450000}"/>
    <cellStyle name="40% - Accent1 2 4 2 4 2 3" xfId="17833" xr:uid="{00000000-0005-0000-0000-000044450000}"/>
    <cellStyle name="40% - Accent1 2 4 2 4 2 3 2" xfId="17834" xr:uid="{00000000-0005-0000-0000-000045450000}"/>
    <cellStyle name="40% - Accent1 2 4 2 4 2 4" xfId="17835" xr:uid="{00000000-0005-0000-0000-000046450000}"/>
    <cellStyle name="40% - Accent1 2 4 2 4 3" xfId="17836" xr:uid="{00000000-0005-0000-0000-000047450000}"/>
    <cellStyle name="40% - Accent1 2 4 2 4 3 2" xfId="17837" xr:uid="{00000000-0005-0000-0000-000048450000}"/>
    <cellStyle name="40% - Accent1 2 4 2 4 3 2 2" xfId="17838" xr:uid="{00000000-0005-0000-0000-000049450000}"/>
    <cellStyle name="40% - Accent1 2 4 2 4 3 3" xfId="17839" xr:uid="{00000000-0005-0000-0000-00004A450000}"/>
    <cellStyle name="40% - Accent1 2 4 2 4 4" xfId="17840" xr:uid="{00000000-0005-0000-0000-00004B450000}"/>
    <cellStyle name="40% - Accent1 2 4 2 4 4 2" xfId="17841" xr:uid="{00000000-0005-0000-0000-00004C450000}"/>
    <cellStyle name="40% - Accent1 2 4 2 4 5" xfId="17842" xr:uid="{00000000-0005-0000-0000-00004D450000}"/>
    <cellStyle name="40% - Accent1 2 4 2 5" xfId="17843" xr:uid="{00000000-0005-0000-0000-00004E450000}"/>
    <cellStyle name="40% - Accent1 2 4 2 5 2" xfId="17844" xr:uid="{00000000-0005-0000-0000-00004F450000}"/>
    <cellStyle name="40% - Accent1 2 4 2 5 2 2" xfId="17845" xr:uid="{00000000-0005-0000-0000-000050450000}"/>
    <cellStyle name="40% - Accent1 2 4 2 5 2 2 2" xfId="17846" xr:uid="{00000000-0005-0000-0000-000051450000}"/>
    <cellStyle name="40% - Accent1 2 4 2 5 2 3" xfId="17847" xr:uid="{00000000-0005-0000-0000-000052450000}"/>
    <cellStyle name="40% - Accent1 2 4 2 5 3" xfId="17848" xr:uid="{00000000-0005-0000-0000-000053450000}"/>
    <cellStyle name="40% - Accent1 2 4 2 5 3 2" xfId="17849" xr:uid="{00000000-0005-0000-0000-000054450000}"/>
    <cellStyle name="40% - Accent1 2 4 2 5 4" xfId="17850" xr:uid="{00000000-0005-0000-0000-000055450000}"/>
    <cellStyle name="40% - Accent1 2 4 2 6" xfId="17851" xr:uid="{00000000-0005-0000-0000-000056450000}"/>
    <cellStyle name="40% - Accent1 2 4 2 6 2" xfId="17852" xr:uid="{00000000-0005-0000-0000-000057450000}"/>
    <cellStyle name="40% - Accent1 2 4 2 6 2 2" xfId="17853" xr:uid="{00000000-0005-0000-0000-000058450000}"/>
    <cellStyle name="40% - Accent1 2 4 2 6 3" xfId="17854" xr:uid="{00000000-0005-0000-0000-000059450000}"/>
    <cellStyle name="40% - Accent1 2 4 2 7" xfId="17855" xr:uid="{00000000-0005-0000-0000-00005A450000}"/>
    <cellStyle name="40% - Accent1 2 4 2 7 2" xfId="17856" xr:uid="{00000000-0005-0000-0000-00005B450000}"/>
    <cellStyle name="40% - Accent1 2 4 2 8" xfId="17857" xr:uid="{00000000-0005-0000-0000-00005C450000}"/>
    <cellStyle name="40% - Accent1 2 4 2 9" xfId="17858" xr:uid="{00000000-0005-0000-0000-00005D450000}"/>
    <cellStyle name="40% - Accent1 2 4 3" xfId="17859" xr:uid="{00000000-0005-0000-0000-00005E450000}"/>
    <cellStyle name="40% - Accent1 2 4 3 2" xfId="17860" xr:uid="{00000000-0005-0000-0000-00005F450000}"/>
    <cellStyle name="40% - Accent1 2 4 3 2 2" xfId="17861" xr:uid="{00000000-0005-0000-0000-000060450000}"/>
    <cellStyle name="40% - Accent1 2 4 3 2 2 2" xfId="17862" xr:uid="{00000000-0005-0000-0000-000061450000}"/>
    <cellStyle name="40% - Accent1 2 4 3 2 2 2 2" xfId="17863" xr:uid="{00000000-0005-0000-0000-000062450000}"/>
    <cellStyle name="40% - Accent1 2 4 3 2 2 2 2 2" xfId="17864" xr:uid="{00000000-0005-0000-0000-000063450000}"/>
    <cellStyle name="40% - Accent1 2 4 3 2 2 2 3" xfId="17865" xr:uid="{00000000-0005-0000-0000-000064450000}"/>
    <cellStyle name="40% - Accent1 2 4 3 2 2 3" xfId="17866" xr:uid="{00000000-0005-0000-0000-000065450000}"/>
    <cellStyle name="40% - Accent1 2 4 3 2 2 3 2" xfId="17867" xr:uid="{00000000-0005-0000-0000-000066450000}"/>
    <cellStyle name="40% - Accent1 2 4 3 2 2 4" xfId="17868" xr:uid="{00000000-0005-0000-0000-000067450000}"/>
    <cellStyle name="40% - Accent1 2 4 3 2 3" xfId="17869" xr:uid="{00000000-0005-0000-0000-000068450000}"/>
    <cellStyle name="40% - Accent1 2 4 3 2 3 2" xfId="17870" xr:uid="{00000000-0005-0000-0000-000069450000}"/>
    <cellStyle name="40% - Accent1 2 4 3 2 3 2 2" xfId="17871" xr:uid="{00000000-0005-0000-0000-00006A450000}"/>
    <cellStyle name="40% - Accent1 2 4 3 2 3 3" xfId="17872" xr:uid="{00000000-0005-0000-0000-00006B450000}"/>
    <cellStyle name="40% - Accent1 2 4 3 2 4" xfId="17873" xr:uid="{00000000-0005-0000-0000-00006C450000}"/>
    <cellStyle name="40% - Accent1 2 4 3 2 4 2" xfId="17874" xr:uid="{00000000-0005-0000-0000-00006D450000}"/>
    <cellStyle name="40% - Accent1 2 4 3 2 5" xfId="17875" xr:uid="{00000000-0005-0000-0000-00006E450000}"/>
    <cellStyle name="40% - Accent1 2 4 3 3" xfId="17876" xr:uid="{00000000-0005-0000-0000-00006F450000}"/>
    <cellStyle name="40% - Accent1 2 4 3 3 2" xfId="17877" xr:uid="{00000000-0005-0000-0000-000070450000}"/>
    <cellStyle name="40% - Accent1 2 4 3 3 2 2" xfId="17878" xr:uid="{00000000-0005-0000-0000-000071450000}"/>
    <cellStyle name="40% - Accent1 2 4 3 3 2 2 2" xfId="17879" xr:uid="{00000000-0005-0000-0000-000072450000}"/>
    <cellStyle name="40% - Accent1 2 4 3 3 2 3" xfId="17880" xr:uid="{00000000-0005-0000-0000-000073450000}"/>
    <cellStyle name="40% - Accent1 2 4 3 3 3" xfId="17881" xr:uid="{00000000-0005-0000-0000-000074450000}"/>
    <cellStyle name="40% - Accent1 2 4 3 3 3 2" xfId="17882" xr:uid="{00000000-0005-0000-0000-000075450000}"/>
    <cellStyle name="40% - Accent1 2 4 3 3 4" xfId="17883" xr:uid="{00000000-0005-0000-0000-000076450000}"/>
    <cellStyle name="40% - Accent1 2 4 3 4" xfId="17884" xr:uid="{00000000-0005-0000-0000-000077450000}"/>
    <cellStyle name="40% - Accent1 2 4 3 4 2" xfId="17885" xr:uid="{00000000-0005-0000-0000-000078450000}"/>
    <cellStyle name="40% - Accent1 2 4 3 4 2 2" xfId="17886" xr:uid="{00000000-0005-0000-0000-000079450000}"/>
    <cellStyle name="40% - Accent1 2 4 3 4 3" xfId="17887" xr:uid="{00000000-0005-0000-0000-00007A450000}"/>
    <cellStyle name="40% - Accent1 2 4 3 5" xfId="17888" xr:uid="{00000000-0005-0000-0000-00007B450000}"/>
    <cellStyle name="40% - Accent1 2 4 3 5 2" xfId="17889" xr:uid="{00000000-0005-0000-0000-00007C450000}"/>
    <cellStyle name="40% - Accent1 2 4 3 6" xfId="17890" xr:uid="{00000000-0005-0000-0000-00007D450000}"/>
    <cellStyle name="40% - Accent1 2 4 3 7" xfId="17891" xr:uid="{00000000-0005-0000-0000-00007E450000}"/>
    <cellStyle name="40% - Accent1 2 4 4" xfId="17892" xr:uid="{00000000-0005-0000-0000-00007F450000}"/>
    <cellStyle name="40% - Accent1 2 4 4 2" xfId="17893" xr:uid="{00000000-0005-0000-0000-000080450000}"/>
    <cellStyle name="40% - Accent1 2 4 4 2 2" xfId="17894" xr:uid="{00000000-0005-0000-0000-000081450000}"/>
    <cellStyle name="40% - Accent1 2 4 4 2 2 2" xfId="17895" xr:uid="{00000000-0005-0000-0000-000082450000}"/>
    <cellStyle name="40% - Accent1 2 4 4 2 2 2 2" xfId="17896" xr:uid="{00000000-0005-0000-0000-000083450000}"/>
    <cellStyle name="40% - Accent1 2 4 4 2 2 2 2 2" xfId="17897" xr:uid="{00000000-0005-0000-0000-000084450000}"/>
    <cellStyle name="40% - Accent1 2 4 4 2 2 2 3" xfId="17898" xr:uid="{00000000-0005-0000-0000-000085450000}"/>
    <cellStyle name="40% - Accent1 2 4 4 2 2 3" xfId="17899" xr:uid="{00000000-0005-0000-0000-000086450000}"/>
    <cellStyle name="40% - Accent1 2 4 4 2 2 3 2" xfId="17900" xr:uid="{00000000-0005-0000-0000-000087450000}"/>
    <cellStyle name="40% - Accent1 2 4 4 2 2 4" xfId="17901" xr:uid="{00000000-0005-0000-0000-000088450000}"/>
    <cellStyle name="40% - Accent1 2 4 4 2 3" xfId="17902" xr:uid="{00000000-0005-0000-0000-000089450000}"/>
    <cellStyle name="40% - Accent1 2 4 4 2 3 2" xfId="17903" xr:uid="{00000000-0005-0000-0000-00008A450000}"/>
    <cellStyle name="40% - Accent1 2 4 4 2 3 2 2" xfId="17904" xr:uid="{00000000-0005-0000-0000-00008B450000}"/>
    <cellStyle name="40% - Accent1 2 4 4 2 3 3" xfId="17905" xr:uid="{00000000-0005-0000-0000-00008C450000}"/>
    <cellStyle name="40% - Accent1 2 4 4 2 4" xfId="17906" xr:uid="{00000000-0005-0000-0000-00008D450000}"/>
    <cellStyle name="40% - Accent1 2 4 4 2 4 2" xfId="17907" xr:uid="{00000000-0005-0000-0000-00008E450000}"/>
    <cellStyle name="40% - Accent1 2 4 4 2 5" xfId="17908" xr:uid="{00000000-0005-0000-0000-00008F450000}"/>
    <cellStyle name="40% - Accent1 2 4 4 3" xfId="17909" xr:uid="{00000000-0005-0000-0000-000090450000}"/>
    <cellStyle name="40% - Accent1 2 4 4 3 2" xfId="17910" xr:uid="{00000000-0005-0000-0000-000091450000}"/>
    <cellStyle name="40% - Accent1 2 4 4 3 2 2" xfId="17911" xr:uid="{00000000-0005-0000-0000-000092450000}"/>
    <cellStyle name="40% - Accent1 2 4 4 3 2 2 2" xfId="17912" xr:uid="{00000000-0005-0000-0000-000093450000}"/>
    <cellStyle name="40% - Accent1 2 4 4 3 2 3" xfId="17913" xr:uid="{00000000-0005-0000-0000-000094450000}"/>
    <cellStyle name="40% - Accent1 2 4 4 3 3" xfId="17914" xr:uid="{00000000-0005-0000-0000-000095450000}"/>
    <cellStyle name="40% - Accent1 2 4 4 3 3 2" xfId="17915" xr:uid="{00000000-0005-0000-0000-000096450000}"/>
    <cellStyle name="40% - Accent1 2 4 4 3 4" xfId="17916" xr:uid="{00000000-0005-0000-0000-000097450000}"/>
    <cellStyle name="40% - Accent1 2 4 4 4" xfId="17917" xr:uid="{00000000-0005-0000-0000-000098450000}"/>
    <cellStyle name="40% - Accent1 2 4 4 4 2" xfId="17918" xr:uid="{00000000-0005-0000-0000-000099450000}"/>
    <cellStyle name="40% - Accent1 2 4 4 4 2 2" xfId="17919" xr:uid="{00000000-0005-0000-0000-00009A450000}"/>
    <cellStyle name="40% - Accent1 2 4 4 4 3" xfId="17920" xr:uid="{00000000-0005-0000-0000-00009B450000}"/>
    <cellStyle name="40% - Accent1 2 4 4 5" xfId="17921" xr:uid="{00000000-0005-0000-0000-00009C450000}"/>
    <cellStyle name="40% - Accent1 2 4 4 5 2" xfId="17922" xr:uid="{00000000-0005-0000-0000-00009D450000}"/>
    <cellStyle name="40% - Accent1 2 4 4 6" xfId="17923" xr:uid="{00000000-0005-0000-0000-00009E450000}"/>
    <cellStyle name="40% - Accent1 2 4 4 7" xfId="17924" xr:uid="{00000000-0005-0000-0000-00009F450000}"/>
    <cellStyle name="40% - Accent1 2 4 5" xfId="17925" xr:uid="{00000000-0005-0000-0000-0000A0450000}"/>
    <cellStyle name="40% - Accent1 2 4 5 2" xfId="17926" xr:uid="{00000000-0005-0000-0000-0000A1450000}"/>
    <cellStyle name="40% - Accent1 2 4 5 2 2" xfId="17927" xr:uid="{00000000-0005-0000-0000-0000A2450000}"/>
    <cellStyle name="40% - Accent1 2 4 5 2 2 2" xfId="17928" xr:uid="{00000000-0005-0000-0000-0000A3450000}"/>
    <cellStyle name="40% - Accent1 2 4 5 2 2 2 2" xfId="17929" xr:uid="{00000000-0005-0000-0000-0000A4450000}"/>
    <cellStyle name="40% - Accent1 2 4 5 2 2 3" xfId="17930" xr:uid="{00000000-0005-0000-0000-0000A5450000}"/>
    <cellStyle name="40% - Accent1 2 4 5 2 3" xfId="17931" xr:uid="{00000000-0005-0000-0000-0000A6450000}"/>
    <cellStyle name="40% - Accent1 2 4 5 2 3 2" xfId="17932" xr:uid="{00000000-0005-0000-0000-0000A7450000}"/>
    <cellStyle name="40% - Accent1 2 4 5 2 4" xfId="17933" xr:uid="{00000000-0005-0000-0000-0000A8450000}"/>
    <cellStyle name="40% - Accent1 2 4 5 3" xfId="17934" xr:uid="{00000000-0005-0000-0000-0000A9450000}"/>
    <cellStyle name="40% - Accent1 2 4 5 3 2" xfId="17935" xr:uid="{00000000-0005-0000-0000-0000AA450000}"/>
    <cellStyle name="40% - Accent1 2 4 5 3 2 2" xfId="17936" xr:uid="{00000000-0005-0000-0000-0000AB450000}"/>
    <cellStyle name="40% - Accent1 2 4 5 3 3" xfId="17937" xr:uid="{00000000-0005-0000-0000-0000AC450000}"/>
    <cellStyle name="40% - Accent1 2 4 5 4" xfId="17938" xr:uid="{00000000-0005-0000-0000-0000AD450000}"/>
    <cellStyle name="40% - Accent1 2 4 5 4 2" xfId="17939" xr:uid="{00000000-0005-0000-0000-0000AE450000}"/>
    <cellStyle name="40% - Accent1 2 4 5 5" xfId="17940" xr:uid="{00000000-0005-0000-0000-0000AF450000}"/>
    <cellStyle name="40% - Accent1 2 4 5 6" xfId="17941" xr:uid="{00000000-0005-0000-0000-0000B0450000}"/>
    <cellStyle name="40% - Accent1 2 4 6" xfId="17942" xr:uid="{00000000-0005-0000-0000-0000B1450000}"/>
    <cellStyle name="40% - Accent1 2 4 6 2" xfId="17943" xr:uid="{00000000-0005-0000-0000-0000B2450000}"/>
    <cellStyle name="40% - Accent1 2 4 6 2 2" xfId="17944" xr:uid="{00000000-0005-0000-0000-0000B3450000}"/>
    <cellStyle name="40% - Accent1 2 4 6 2 2 2" xfId="17945" xr:uid="{00000000-0005-0000-0000-0000B4450000}"/>
    <cellStyle name="40% - Accent1 2 4 6 2 3" xfId="17946" xr:uid="{00000000-0005-0000-0000-0000B5450000}"/>
    <cellStyle name="40% - Accent1 2 4 6 3" xfId="17947" xr:uid="{00000000-0005-0000-0000-0000B6450000}"/>
    <cellStyle name="40% - Accent1 2 4 6 3 2" xfId="17948" xr:uid="{00000000-0005-0000-0000-0000B7450000}"/>
    <cellStyle name="40% - Accent1 2 4 6 4" xfId="17949" xr:uid="{00000000-0005-0000-0000-0000B8450000}"/>
    <cellStyle name="40% - Accent1 2 4 7" xfId="17950" xr:uid="{00000000-0005-0000-0000-0000B9450000}"/>
    <cellStyle name="40% - Accent1 2 4 7 2" xfId="17951" xr:uid="{00000000-0005-0000-0000-0000BA450000}"/>
    <cellStyle name="40% - Accent1 2 4 7 2 2" xfId="17952" xr:uid="{00000000-0005-0000-0000-0000BB450000}"/>
    <cellStyle name="40% - Accent1 2 4 7 3" xfId="17953" xr:uid="{00000000-0005-0000-0000-0000BC450000}"/>
    <cellStyle name="40% - Accent1 2 4 8" xfId="17954" xr:uid="{00000000-0005-0000-0000-0000BD450000}"/>
    <cellStyle name="40% - Accent1 2 4 8 2" xfId="17955" xr:uid="{00000000-0005-0000-0000-0000BE450000}"/>
    <cellStyle name="40% - Accent1 2 4 9" xfId="17956" xr:uid="{00000000-0005-0000-0000-0000BF450000}"/>
    <cellStyle name="40% - Accent1 2 5" xfId="17957" xr:uid="{00000000-0005-0000-0000-0000C0450000}"/>
    <cellStyle name="40% - Accent1 2 5 2" xfId="17958" xr:uid="{00000000-0005-0000-0000-0000C1450000}"/>
    <cellStyle name="40% - Accent1 2 5 2 2" xfId="17959" xr:uid="{00000000-0005-0000-0000-0000C2450000}"/>
    <cellStyle name="40% - Accent1 2 5 2 2 2" xfId="17960" xr:uid="{00000000-0005-0000-0000-0000C3450000}"/>
    <cellStyle name="40% - Accent1 2 5 2 2 2 2" xfId="17961" xr:uid="{00000000-0005-0000-0000-0000C4450000}"/>
    <cellStyle name="40% - Accent1 2 5 2 2 2 2 2" xfId="17962" xr:uid="{00000000-0005-0000-0000-0000C5450000}"/>
    <cellStyle name="40% - Accent1 2 5 2 2 2 2 2 2" xfId="17963" xr:uid="{00000000-0005-0000-0000-0000C6450000}"/>
    <cellStyle name="40% - Accent1 2 5 2 2 2 2 3" xfId="17964" xr:uid="{00000000-0005-0000-0000-0000C7450000}"/>
    <cellStyle name="40% - Accent1 2 5 2 2 2 3" xfId="17965" xr:uid="{00000000-0005-0000-0000-0000C8450000}"/>
    <cellStyle name="40% - Accent1 2 5 2 2 2 3 2" xfId="17966" xr:uid="{00000000-0005-0000-0000-0000C9450000}"/>
    <cellStyle name="40% - Accent1 2 5 2 2 2 4" xfId="17967" xr:uid="{00000000-0005-0000-0000-0000CA450000}"/>
    <cellStyle name="40% - Accent1 2 5 2 2 3" xfId="17968" xr:uid="{00000000-0005-0000-0000-0000CB450000}"/>
    <cellStyle name="40% - Accent1 2 5 2 2 3 2" xfId="17969" xr:uid="{00000000-0005-0000-0000-0000CC450000}"/>
    <cellStyle name="40% - Accent1 2 5 2 2 3 2 2" xfId="17970" xr:uid="{00000000-0005-0000-0000-0000CD450000}"/>
    <cellStyle name="40% - Accent1 2 5 2 2 3 3" xfId="17971" xr:uid="{00000000-0005-0000-0000-0000CE450000}"/>
    <cellStyle name="40% - Accent1 2 5 2 2 4" xfId="17972" xr:uid="{00000000-0005-0000-0000-0000CF450000}"/>
    <cellStyle name="40% - Accent1 2 5 2 2 4 2" xfId="17973" xr:uid="{00000000-0005-0000-0000-0000D0450000}"/>
    <cellStyle name="40% - Accent1 2 5 2 2 5" xfId="17974" xr:uid="{00000000-0005-0000-0000-0000D1450000}"/>
    <cellStyle name="40% - Accent1 2 5 2 2 6" xfId="17975" xr:uid="{00000000-0005-0000-0000-0000D2450000}"/>
    <cellStyle name="40% - Accent1 2 5 2 3" xfId="17976" xr:uid="{00000000-0005-0000-0000-0000D3450000}"/>
    <cellStyle name="40% - Accent1 2 5 2 3 2" xfId="17977" xr:uid="{00000000-0005-0000-0000-0000D4450000}"/>
    <cellStyle name="40% - Accent1 2 5 2 3 2 2" xfId="17978" xr:uid="{00000000-0005-0000-0000-0000D5450000}"/>
    <cellStyle name="40% - Accent1 2 5 2 3 2 2 2" xfId="17979" xr:uid="{00000000-0005-0000-0000-0000D6450000}"/>
    <cellStyle name="40% - Accent1 2 5 2 3 2 3" xfId="17980" xr:uid="{00000000-0005-0000-0000-0000D7450000}"/>
    <cellStyle name="40% - Accent1 2 5 2 3 3" xfId="17981" xr:uid="{00000000-0005-0000-0000-0000D8450000}"/>
    <cellStyle name="40% - Accent1 2 5 2 3 3 2" xfId="17982" xr:uid="{00000000-0005-0000-0000-0000D9450000}"/>
    <cellStyle name="40% - Accent1 2 5 2 3 4" xfId="17983" xr:uid="{00000000-0005-0000-0000-0000DA450000}"/>
    <cellStyle name="40% - Accent1 2 5 2 3 5" xfId="17984" xr:uid="{00000000-0005-0000-0000-0000DB450000}"/>
    <cellStyle name="40% - Accent1 2 5 2 4" xfId="17985" xr:uid="{00000000-0005-0000-0000-0000DC450000}"/>
    <cellStyle name="40% - Accent1 2 5 2 4 2" xfId="17986" xr:uid="{00000000-0005-0000-0000-0000DD450000}"/>
    <cellStyle name="40% - Accent1 2 5 2 4 2 2" xfId="17987" xr:uid="{00000000-0005-0000-0000-0000DE450000}"/>
    <cellStyle name="40% - Accent1 2 5 2 4 3" xfId="17988" xr:uid="{00000000-0005-0000-0000-0000DF450000}"/>
    <cellStyle name="40% - Accent1 2 5 2 5" xfId="17989" xr:uid="{00000000-0005-0000-0000-0000E0450000}"/>
    <cellStyle name="40% - Accent1 2 5 2 5 2" xfId="17990" xr:uid="{00000000-0005-0000-0000-0000E1450000}"/>
    <cellStyle name="40% - Accent1 2 5 2 6" xfId="17991" xr:uid="{00000000-0005-0000-0000-0000E2450000}"/>
    <cellStyle name="40% - Accent1 2 5 2 7" xfId="17992" xr:uid="{00000000-0005-0000-0000-0000E3450000}"/>
    <cellStyle name="40% - Accent1 2 5 3" xfId="17993" xr:uid="{00000000-0005-0000-0000-0000E4450000}"/>
    <cellStyle name="40% - Accent1 2 5 3 2" xfId="17994" xr:uid="{00000000-0005-0000-0000-0000E5450000}"/>
    <cellStyle name="40% - Accent1 2 5 3 2 2" xfId="17995" xr:uid="{00000000-0005-0000-0000-0000E6450000}"/>
    <cellStyle name="40% - Accent1 2 5 3 2 2 2" xfId="17996" xr:uid="{00000000-0005-0000-0000-0000E7450000}"/>
    <cellStyle name="40% - Accent1 2 5 3 2 2 2 2" xfId="17997" xr:uid="{00000000-0005-0000-0000-0000E8450000}"/>
    <cellStyle name="40% - Accent1 2 5 3 2 2 2 2 2" xfId="17998" xr:uid="{00000000-0005-0000-0000-0000E9450000}"/>
    <cellStyle name="40% - Accent1 2 5 3 2 2 2 3" xfId="17999" xr:uid="{00000000-0005-0000-0000-0000EA450000}"/>
    <cellStyle name="40% - Accent1 2 5 3 2 2 3" xfId="18000" xr:uid="{00000000-0005-0000-0000-0000EB450000}"/>
    <cellStyle name="40% - Accent1 2 5 3 2 2 3 2" xfId="18001" xr:uid="{00000000-0005-0000-0000-0000EC450000}"/>
    <cellStyle name="40% - Accent1 2 5 3 2 2 4" xfId="18002" xr:uid="{00000000-0005-0000-0000-0000ED450000}"/>
    <cellStyle name="40% - Accent1 2 5 3 2 3" xfId="18003" xr:uid="{00000000-0005-0000-0000-0000EE450000}"/>
    <cellStyle name="40% - Accent1 2 5 3 2 3 2" xfId="18004" xr:uid="{00000000-0005-0000-0000-0000EF450000}"/>
    <cellStyle name="40% - Accent1 2 5 3 2 3 2 2" xfId="18005" xr:uid="{00000000-0005-0000-0000-0000F0450000}"/>
    <cellStyle name="40% - Accent1 2 5 3 2 3 3" xfId="18006" xr:uid="{00000000-0005-0000-0000-0000F1450000}"/>
    <cellStyle name="40% - Accent1 2 5 3 2 4" xfId="18007" xr:uid="{00000000-0005-0000-0000-0000F2450000}"/>
    <cellStyle name="40% - Accent1 2 5 3 2 4 2" xfId="18008" xr:uid="{00000000-0005-0000-0000-0000F3450000}"/>
    <cellStyle name="40% - Accent1 2 5 3 2 5" xfId="18009" xr:uid="{00000000-0005-0000-0000-0000F4450000}"/>
    <cellStyle name="40% - Accent1 2 5 3 3" xfId="18010" xr:uid="{00000000-0005-0000-0000-0000F5450000}"/>
    <cellStyle name="40% - Accent1 2 5 3 3 2" xfId="18011" xr:uid="{00000000-0005-0000-0000-0000F6450000}"/>
    <cellStyle name="40% - Accent1 2 5 3 3 2 2" xfId="18012" xr:uid="{00000000-0005-0000-0000-0000F7450000}"/>
    <cellStyle name="40% - Accent1 2 5 3 3 2 2 2" xfId="18013" xr:uid="{00000000-0005-0000-0000-0000F8450000}"/>
    <cellStyle name="40% - Accent1 2 5 3 3 2 3" xfId="18014" xr:uid="{00000000-0005-0000-0000-0000F9450000}"/>
    <cellStyle name="40% - Accent1 2 5 3 3 3" xfId="18015" xr:uid="{00000000-0005-0000-0000-0000FA450000}"/>
    <cellStyle name="40% - Accent1 2 5 3 3 3 2" xfId="18016" xr:uid="{00000000-0005-0000-0000-0000FB450000}"/>
    <cellStyle name="40% - Accent1 2 5 3 3 4" xfId="18017" xr:uid="{00000000-0005-0000-0000-0000FC450000}"/>
    <cellStyle name="40% - Accent1 2 5 3 4" xfId="18018" xr:uid="{00000000-0005-0000-0000-0000FD450000}"/>
    <cellStyle name="40% - Accent1 2 5 3 4 2" xfId="18019" xr:uid="{00000000-0005-0000-0000-0000FE450000}"/>
    <cellStyle name="40% - Accent1 2 5 3 4 2 2" xfId="18020" xr:uid="{00000000-0005-0000-0000-0000FF450000}"/>
    <cellStyle name="40% - Accent1 2 5 3 4 3" xfId="18021" xr:uid="{00000000-0005-0000-0000-000000460000}"/>
    <cellStyle name="40% - Accent1 2 5 3 5" xfId="18022" xr:uid="{00000000-0005-0000-0000-000001460000}"/>
    <cellStyle name="40% - Accent1 2 5 3 5 2" xfId="18023" xr:uid="{00000000-0005-0000-0000-000002460000}"/>
    <cellStyle name="40% - Accent1 2 5 3 6" xfId="18024" xr:uid="{00000000-0005-0000-0000-000003460000}"/>
    <cellStyle name="40% - Accent1 2 5 3 7" xfId="18025" xr:uid="{00000000-0005-0000-0000-000004460000}"/>
    <cellStyle name="40% - Accent1 2 5 4" xfId="18026" xr:uid="{00000000-0005-0000-0000-000005460000}"/>
    <cellStyle name="40% - Accent1 2 5 4 2" xfId="18027" xr:uid="{00000000-0005-0000-0000-000006460000}"/>
    <cellStyle name="40% - Accent1 2 5 4 2 2" xfId="18028" xr:uid="{00000000-0005-0000-0000-000007460000}"/>
    <cellStyle name="40% - Accent1 2 5 4 2 2 2" xfId="18029" xr:uid="{00000000-0005-0000-0000-000008460000}"/>
    <cellStyle name="40% - Accent1 2 5 4 2 2 2 2" xfId="18030" xr:uid="{00000000-0005-0000-0000-000009460000}"/>
    <cellStyle name="40% - Accent1 2 5 4 2 2 3" xfId="18031" xr:uid="{00000000-0005-0000-0000-00000A460000}"/>
    <cellStyle name="40% - Accent1 2 5 4 2 3" xfId="18032" xr:uid="{00000000-0005-0000-0000-00000B460000}"/>
    <cellStyle name="40% - Accent1 2 5 4 2 3 2" xfId="18033" xr:uid="{00000000-0005-0000-0000-00000C460000}"/>
    <cellStyle name="40% - Accent1 2 5 4 2 4" xfId="18034" xr:uid="{00000000-0005-0000-0000-00000D460000}"/>
    <cellStyle name="40% - Accent1 2 5 4 3" xfId="18035" xr:uid="{00000000-0005-0000-0000-00000E460000}"/>
    <cellStyle name="40% - Accent1 2 5 4 3 2" xfId="18036" xr:uid="{00000000-0005-0000-0000-00000F460000}"/>
    <cellStyle name="40% - Accent1 2 5 4 3 2 2" xfId="18037" xr:uid="{00000000-0005-0000-0000-000010460000}"/>
    <cellStyle name="40% - Accent1 2 5 4 3 3" xfId="18038" xr:uid="{00000000-0005-0000-0000-000011460000}"/>
    <cellStyle name="40% - Accent1 2 5 4 4" xfId="18039" xr:uid="{00000000-0005-0000-0000-000012460000}"/>
    <cellStyle name="40% - Accent1 2 5 4 4 2" xfId="18040" xr:uid="{00000000-0005-0000-0000-000013460000}"/>
    <cellStyle name="40% - Accent1 2 5 4 5" xfId="18041" xr:uid="{00000000-0005-0000-0000-000014460000}"/>
    <cellStyle name="40% - Accent1 2 5 4 6" xfId="18042" xr:uid="{00000000-0005-0000-0000-000015460000}"/>
    <cellStyle name="40% - Accent1 2 5 5" xfId="18043" xr:uid="{00000000-0005-0000-0000-000016460000}"/>
    <cellStyle name="40% - Accent1 2 5 5 2" xfId="18044" xr:uid="{00000000-0005-0000-0000-000017460000}"/>
    <cellStyle name="40% - Accent1 2 5 5 2 2" xfId="18045" xr:uid="{00000000-0005-0000-0000-000018460000}"/>
    <cellStyle name="40% - Accent1 2 5 5 2 2 2" xfId="18046" xr:uid="{00000000-0005-0000-0000-000019460000}"/>
    <cellStyle name="40% - Accent1 2 5 5 2 3" xfId="18047" xr:uid="{00000000-0005-0000-0000-00001A460000}"/>
    <cellStyle name="40% - Accent1 2 5 5 3" xfId="18048" xr:uid="{00000000-0005-0000-0000-00001B460000}"/>
    <cellStyle name="40% - Accent1 2 5 5 3 2" xfId="18049" xr:uid="{00000000-0005-0000-0000-00001C460000}"/>
    <cellStyle name="40% - Accent1 2 5 5 4" xfId="18050" xr:uid="{00000000-0005-0000-0000-00001D460000}"/>
    <cellStyle name="40% - Accent1 2 5 5 5" xfId="18051" xr:uid="{00000000-0005-0000-0000-00001E460000}"/>
    <cellStyle name="40% - Accent1 2 5 6" xfId="18052" xr:uid="{00000000-0005-0000-0000-00001F460000}"/>
    <cellStyle name="40% - Accent1 2 5 6 2" xfId="18053" xr:uid="{00000000-0005-0000-0000-000020460000}"/>
    <cellStyle name="40% - Accent1 2 5 6 2 2" xfId="18054" xr:uid="{00000000-0005-0000-0000-000021460000}"/>
    <cellStyle name="40% - Accent1 2 5 6 3" xfId="18055" xr:uid="{00000000-0005-0000-0000-000022460000}"/>
    <cellStyle name="40% - Accent1 2 5 7" xfId="18056" xr:uid="{00000000-0005-0000-0000-000023460000}"/>
    <cellStyle name="40% - Accent1 2 5 7 2" xfId="18057" xr:uid="{00000000-0005-0000-0000-000024460000}"/>
    <cellStyle name="40% - Accent1 2 5 8" xfId="18058" xr:uid="{00000000-0005-0000-0000-000025460000}"/>
    <cellStyle name="40% - Accent1 2 5 9" xfId="18059" xr:uid="{00000000-0005-0000-0000-000026460000}"/>
    <cellStyle name="40% - Accent1 2 6" xfId="18060" xr:uid="{00000000-0005-0000-0000-000027460000}"/>
    <cellStyle name="40% - Accent1 2 6 2" xfId="18061" xr:uid="{00000000-0005-0000-0000-000028460000}"/>
    <cellStyle name="40% - Accent1 2 6 2 2" xfId="18062" xr:uid="{00000000-0005-0000-0000-000029460000}"/>
    <cellStyle name="40% - Accent1 2 6 2 2 2" xfId="18063" xr:uid="{00000000-0005-0000-0000-00002A460000}"/>
    <cellStyle name="40% - Accent1 2 6 2 2 2 2" xfId="18064" xr:uid="{00000000-0005-0000-0000-00002B460000}"/>
    <cellStyle name="40% - Accent1 2 6 2 2 2 2 2" xfId="18065" xr:uid="{00000000-0005-0000-0000-00002C460000}"/>
    <cellStyle name="40% - Accent1 2 6 2 2 2 2 2 2" xfId="18066" xr:uid="{00000000-0005-0000-0000-00002D460000}"/>
    <cellStyle name="40% - Accent1 2 6 2 2 2 2 3" xfId="18067" xr:uid="{00000000-0005-0000-0000-00002E460000}"/>
    <cellStyle name="40% - Accent1 2 6 2 2 2 3" xfId="18068" xr:uid="{00000000-0005-0000-0000-00002F460000}"/>
    <cellStyle name="40% - Accent1 2 6 2 2 2 3 2" xfId="18069" xr:uid="{00000000-0005-0000-0000-000030460000}"/>
    <cellStyle name="40% - Accent1 2 6 2 2 2 4" xfId="18070" xr:uid="{00000000-0005-0000-0000-000031460000}"/>
    <cellStyle name="40% - Accent1 2 6 2 2 3" xfId="18071" xr:uid="{00000000-0005-0000-0000-000032460000}"/>
    <cellStyle name="40% - Accent1 2 6 2 2 3 2" xfId="18072" xr:uid="{00000000-0005-0000-0000-000033460000}"/>
    <cellStyle name="40% - Accent1 2 6 2 2 3 2 2" xfId="18073" xr:uid="{00000000-0005-0000-0000-000034460000}"/>
    <cellStyle name="40% - Accent1 2 6 2 2 3 3" xfId="18074" xr:uid="{00000000-0005-0000-0000-000035460000}"/>
    <cellStyle name="40% - Accent1 2 6 2 2 4" xfId="18075" xr:uid="{00000000-0005-0000-0000-000036460000}"/>
    <cellStyle name="40% - Accent1 2 6 2 2 4 2" xfId="18076" xr:uid="{00000000-0005-0000-0000-000037460000}"/>
    <cellStyle name="40% - Accent1 2 6 2 2 5" xfId="18077" xr:uid="{00000000-0005-0000-0000-000038460000}"/>
    <cellStyle name="40% - Accent1 2 6 2 2 6" xfId="18078" xr:uid="{00000000-0005-0000-0000-000039460000}"/>
    <cellStyle name="40% - Accent1 2 6 2 3" xfId="18079" xr:uid="{00000000-0005-0000-0000-00003A460000}"/>
    <cellStyle name="40% - Accent1 2 6 2 3 2" xfId="18080" xr:uid="{00000000-0005-0000-0000-00003B460000}"/>
    <cellStyle name="40% - Accent1 2 6 2 3 2 2" xfId="18081" xr:uid="{00000000-0005-0000-0000-00003C460000}"/>
    <cellStyle name="40% - Accent1 2 6 2 3 2 2 2" xfId="18082" xr:uid="{00000000-0005-0000-0000-00003D460000}"/>
    <cellStyle name="40% - Accent1 2 6 2 3 2 3" xfId="18083" xr:uid="{00000000-0005-0000-0000-00003E460000}"/>
    <cellStyle name="40% - Accent1 2 6 2 3 3" xfId="18084" xr:uid="{00000000-0005-0000-0000-00003F460000}"/>
    <cellStyle name="40% - Accent1 2 6 2 3 3 2" xfId="18085" xr:uid="{00000000-0005-0000-0000-000040460000}"/>
    <cellStyle name="40% - Accent1 2 6 2 3 4" xfId="18086" xr:uid="{00000000-0005-0000-0000-000041460000}"/>
    <cellStyle name="40% - Accent1 2 6 2 4" xfId="18087" xr:uid="{00000000-0005-0000-0000-000042460000}"/>
    <cellStyle name="40% - Accent1 2 6 2 4 2" xfId="18088" xr:uid="{00000000-0005-0000-0000-000043460000}"/>
    <cellStyle name="40% - Accent1 2 6 2 4 2 2" xfId="18089" xr:uid="{00000000-0005-0000-0000-000044460000}"/>
    <cellStyle name="40% - Accent1 2 6 2 4 3" xfId="18090" xr:uid="{00000000-0005-0000-0000-000045460000}"/>
    <cellStyle name="40% - Accent1 2 6 2 5" xfId="18091" xr:uid="{00000000-0005-0000-0000-000046460000}"/>
    <cellStyle name="40% - Accent1 2 6 2 5 2" xfId="18092" xr:uid="{00000000-0005-0000-0000-000047460000}"/>
    <cellStyle name="40% - Accent1 2 6 2 6" xfId="18093" xr:uid="{00000000-0005-0000-0000-000048460000}"/>
    <cellStyle name="40% - Accent1 2 6 2 7" xfId="18094" xr:uid="{00000000-0005-0000-0000-000049460000}"/>
    <cellStyle name="40% - Accent1 2 6 3" xfId="18095" xr:uid="{00000000-0005-0000-0000-00004A460000}"/>
    <cellStyle name="40% - Accent1 2 6 3 2" xfId="18096" xr:uid="{00000000-0005-0000-0000-00004B460000}"/>
    <cellStyle name="40% - Accent1 2 6 3 2 2" xfId="18097" xr:uid="{00000000-0005-0000-0000-00004C460000}"/>
    <cellStyle name="40% - Accent1 2 6 3 2 2 2" xfId="18098" xr:uid="{00000000-0005-0000-0000-00004D460000}"/>
    <cellStyle name="40% - Accent1 2 6 3 2 2 2 2" xfId="18099" xr:uid="{00000000-0005-0000-0000-00004E460000}"/>
    <cellStyle name="40% - Accent1 2 6 3 2 2 2 2 2" xfId="18100" xr:uid="{00000000-0005-0000-0000-00004F460000}"/>
    <cellStyle name="40% - Accent1 2 6 3 2 2 2 3" xfId="18101" xr:uid="{00000000-0005-0000-0000-000050460000}"/>
    <cellStyle name="40% - Accent1 2 6 3 2 2 3" xfId="18102" xr:uid="{00000000-0005-0000-0000-000051460000}"/>
    <cellStyle name="40% - Accent1 2 6 3 2 2 3 2" xfId="18103" xr:uid="{00000000-0005-0000-0000-000052460000}"/>
    <cellStyle name="40% - Accent1 2 6 3 2 2 4" xfId="18104" xr:uid="{00000000-0005-0000-0000-000053460000}"/>
    <cellStyle name="40% - Accent1 2 6 3 2 3" xfId="18105" xr:uid="{00000000-0005-0000-0000-000054460000}"/>
    <cellStyle name="40% - Accent1 2 6 3 2 3 2" xfId="18106" xr:uid="{00000000-0005-0000-0000-000055460000}"/>
    <cellStyle name="40% - Accent1 2 6 3 2 3 2 2" xfId="18107" xr:uid="{00000000-0005-0000-0000-000056460000}"/>
    <cellStyle name="40% - Accent1 2 6 3 2 3 3" xfId="18108" xr:uid="{00000000-0005-0000-0000-000057460000}"/>
    <cellStyle name="40% - Accent1 2 6 3 2 4" xfId="18109" xr:uid="{00000000-0005-0000-0000-000058460000}"/>
    <cellStyle name="40% - Accent1 2 6 3 2 4 2" xfId="18110" xr:uid="{00000000-0005-0000-0000-000059460000}"/>
    <cellStyle name="40% - Accent1 2 6 3 2 5" xfId="18111" xr:uid="{00000000-0005-0000-0000-00005A460000}"/>
    <cellStyle name="40% - Accent1 2 6 3 3" xfId="18112" xr:uid="{00000000-0005-0000-0000-00005B460000}"/>
    <cellStyle name="40% - Accent1 2 6 3 3 2" xfId="18113" xr:uid="{00000000-0005-0000-0000-00005C460000}"/>
    <cellStyle name="40% - Accent1 2 6 3 3 2 2" xfId="18114" xr:uid="{00000000-0005-0000-0000-00005D460000}"/>
    <cellStyle name="40% - Accent1 2 6 3 3 2 2 2" xfId="18115" xr:uid="{00000000-0005-0000-0000-00005E460000}"/>
    <cellStyle name="40% - Accent1 2 6 3 3 2 3" xfId="18116" xr:uid="{00000000-0005-0000-0000-00005F460000}"/>
    <cellStyle name="40% - Accent1 2 6 3 3 3" xfId="18117" xr:uid="{00000000-0005-0000-0000-000060460000}"/>
    <cellStyle name="40% - Accent1 2 6 3 3 3 2" xfId="18118" xr:uid="{00000000-0005-0000-0000-000061460000}"/>
    <cellStyle name="40% - Accent1 2 6 3 3 4" xfId="18119" xr:uid="{00000000-0005-0000-0000-000062460000}"/>
    <cellStyle name="40% - Accent1 2 6 3 4" xfId="18120" xr:uid="{00000000-0005-0000-0000-000063460000}"/>
    <cellStyle name="40% - Accent1 2 6 3 4 2" xfId="18121" xr:uid="{00000000-0005-0000-0000-000064460000}"/>
    <cellStyle name="40% - Accent1 2 6 3 4 2 2" xfId="18122" xr:uid="{00000000-0005-0000-0000-000065460000}"/>
    <cellStyle name="40% - Accent1 2 6 3 4 3" xfId="18123" xr:uid="{00000000-0005-0000-0000-000066460000}"/>
    <cellStyle name="40% - Accent1 2 6 3 5" xfId="18124" xr:uid="{00000000-0005-0000-0000-000067460000}"/>
    <cellStyle name="40% - Accent1 2 6 3 5 2" xfId="18125" xr:uid="{00000000-0005-0000-0000-000068460000}"/>
    <cellStyle name="40% - Accent1 2 6 3 6" xfId="18126" xr:uid="{00000000-0005-0000-0000-000069460000}"/>
    <cellStyle name="40% - Accent1 2 6 3 7" xfId="18127" xr:uid="{00000000-0005-0000-0000-00006A460000}"/>
    <cellStyle name="40% - Accent1 2 6 4" xfId="18128" xr:uid="{00000000-0005-0000-0000-00006B460000}"/>
    <cellStyle name="40% - Accent1 2 6 4 2" xfId="18129" xr:uid="{00000000-0005-0000-0000-00006C460000}"/>
    <cellStyle name="40% - Accent1 2 6 4 2 2" xfId="18130" xr:uid="{00000000-0005-0000-0000-00006D460000}"/>
    <cellStyle name="40% - Accent1 2 6 4 2 2 2" xfId="18131" xr:uid="{00000000-0005-0000-0000-00006E460000}"/>
    <cellStyle name="40% - Accent1 2 6 4 2 2 2 2" xfId="18132" xr:uid="{00000000-0005-0000-0000-00006F460000}"/>
    <cellStyle name="40% - Accent1 2 6 4 2 2 3" xfId="18133" xr:uid="{00000000-0005-0000-0000-000070460000}"/>
    <cellStyle name="40% - Accent1 2 6 4 2 3" xfId="18134" xr:uid="{00000000-0005-0000-0000-000071460000}"/>
    <cellStyle name="40% - Accent1 2 6 4 2 3 2" xfId="18135" xr:uid="{00000000-0005-0000-0000-000072460000}"/>
    <cellStyle name="40% - Accent1 2 6 4 2 4" xfId="18136" xr:uid="{00000000-0005-0000-0000-000073460000}"/>
    <cellStyle name="40% - Accent1 2 6 4 3" xfId="18137" xr:uid="{00000000-0005-0000-0000-000074460000}"/>
    <cellStyle name="40% - Accent1 2 6 4 3 2" xfId="18138" xr:uid="{00000000-0005-0000-0000-000075460000}"/>
    <cellStyle name="40% - Accent1 2 6 4 3 2 2" xfId="18139" xr:uid="{00000000-0005-0000-0000-000076460000}"/>
    <cellStyle name="40% - Accent1 2 6 4 3 3" xfId="18140" xr:uid="{00000000-0005-0000-0000-000077460000}"/>
    <cellStyle name="40% - Accent1 2 6 4 4" xfId="18141" xr:uid="{00000000-0005-0000-0000-000078460000}"/>
    <cellStyle name="40% - Accent1 2 6 4 4 2" xfId="18142" xr:uid="{00000000-0005-0000-0000-000079460000}"/>
    <cellStyle name="40% - Accent1 2 6 4 5" xfId="18143" xr:uid="{00000000-0005-0000-0000-00007A460000}"/>
    <cellStyle name="40% - Accent1 2 6 5" xfId="18144" xr:uid="{00000000-0005-0000-0000-00007B460000}"/>
    <cellStyle name="40% - Accent1 2 6 5 2" xfId="18145" xr:uid="{00000000-0005-0000-0000-00007C460000}"/>
    <cellStyle name="40% - Accent1 2 6 5 2 2" xfId="18146" xr:uid="{00000000-0005-0000-0000-00007D460000}"/>
    <cellStyle name="40% - Accent1 2 6 5 2 2 2" xfId="18147" xr:uid="{00000000-0005-0000-0000-00007E460000}"/>
    <cellStyle name="40% - Accent1 2 6 5 2 3" xfId="18148" xr:uid="{00000000-0005-0000-0000-00007F460000}"/>
    <cellStyle name="40% - Accent1 2 6 5 3" xfId="18149" xr:uid="{00000000-0005-0000-0000-000080460000}"/>
    <cellStyle name="40% - Accent1 2 6 5 3 2" xfId="18150" xr:uid="{00000000-0005-0000-0000-000081460000}"/>
    <cellStyle name="40% - Accent1 2 6 5 4" xfId="18151" xr:uid="{00000000-0005-0000-0000-000082460000}"/>
    <cellStyle name="40% - Accent1 2 6 6" xfId="18152" xr:uid="{00000000-0005-0000-0000-000083460000}"/>
    <cellStyle name="40% - Accent1 2 6 6 2" xfId="18153" xr:uid="{00000000-0005-0000-0000-000084460000}"/>
    <cellStyle name="40% - Accent1 2 6 6 2 2" xfId="18154" xr:uid="{00000000-0005-0000-0000-000085460000}"/>
    <cellStyle name="40% - Accent1 2 6 6 3" xfId="18155" xr:uid="{00000000-0005-0000-0000-000086460000}"/>
    <cellStyle name="40% - Accent1 2 6 7" xfId="18156" xr:uid="{00000000-0005-0000-0000-000087460000}"/>
    <cellStyle name="40% - Accent1 2 6 7 2" xfId="18157" xr:uid="{00000000-0005-0000-0000-000088460000}"/>
    <cellStyle name="40% - Accent1 2 6 8" xfId="18158" xr:uid="{00000000-0005-0000-0000-000089460000}"/>
    <cellStyle name="40% - Accent1 2 6 9" xfId="18159" xr:uid="{00000000-0005-0000-0000-00008A460000}"/>
    <cellStyle name="40% - Accent1 2 7" xfId="18160" xr:uid="{00000000-0005-0000-0000-00008B460000}"/>
    <cellStyle name="40% - Accent1 2 7 2" xfId="18161" xr:uid="{00000000-0005-0000-0000-00008C460000}"/>
    <cellStyle name="40% - Accent1 2 7 2 2" xfId="18162" xr:uid="{00000000-0005-0000-0000-00008D460000}"/>
    <cellStyle name="40% - Accent1 2 7 2 2 2" xfId="18163" xr:uid="{00000000-0005-0000-0000-00008E460000}"/>
    <cellStyle name="40% - Accent1 2 7 2 2 2 2" xfId="18164" xr:uid="{00000000-0005-0000-0000-00008F460000}"/>
    <cellStyle name="40% - Accent1 2 7 2 2 2 2 2" xfId="18165" xr:uid="{00000000-0005-0000-0000-000090460000}"/>
    <cellStyle name="40% - Accent1 2 7 2 2 2 3" xfId="18166" xr:uid="{00000000-0005-0000-0000-000091460000}"/>
    <cellStyle name="40% - Accent1 2 7 2 2 3" xfId="18167" xr:uid="{00000000-0005-0000-0000-000092460000}"/>
    <cellStyle name="40% - Accent1 2 7 2 2 3 2" xfId="18168" xr:uid="{00000000-0005-0000-0000-000093460000}"/>
    <cellStyle name="40% - Accent1 2 7 2 2 4" xfId="18169" xr:uid="{00000000-0005-0000-0000-000094460000}"/>
    <cellStyle name="40% - Accent1 2 7 2 2 5" xfId="18170" xr:uid="{00000000-0005-0000-0000-000095460000}"/>
    <cellStyle name="40% - Accent1 2 7 2 3" xfId="18171" xr:uid="{00000000-0005-0000-0000-000096460000}"/>
    <cellStyle name="40% - Accent1 2 7 2 3 2" xfId="18172" xr:uid="{00000000-0005-0000-0000-000097460000}"/>
    <cellStyle name="40% - Accent1 2 7 2 3 2 2" xfId="18173" xr:uid="{00000000-0005-0000-0000-000098460000}"/>
    <cellStyle name="40% - Accent1 2 7 2 3 3" xfId="18174" xr:uid="{00000000-0005-0000-0000-000099460000}"/>
    <cellStyle name="40% - Accent1 2 7 2 4" xfId="18175" xr:uid="{00000000-0005-0000-0000-00009A460000}"/>
    <cellStyle name="40% - Accent1 2 7 2 4 2" xfId="18176" xr:uid="{00000000-0005-0000-0000-00009B460000}"/>
    <cellStyle name="40% - Accent1 2 7 2 5" xfId="18177" xr:uid="{00000000-0005-0000-0000-00009C460000}"/>
    <cellStyle name="40% - Accent1 2 7 2 6" xfId="18178" xr:uid="{00000000-0005-0000-0000-00009D460000}"/>
    <cellStyle name="40% - Accent1 2 7 3" xfId="18179" xr:uid="{00000000-0005-0000-0000-00009E460000}"/>
    <cellStyle name="40% - Accent1 2 7 3 2" xfId="18180" xr:uid="{00000000-0005-0000-0000-00009F460000}"/>
    <cellStyle name="40% - Accent1 2 7 3 2 2" xfId="18181" xr:uid="{00000000-0005-0000-0000-0000A0460000}"/>
    <cellStyle name="40% - Accent1 2 7 3 2 2 2" xfId="18182" xr:uid="{00000000-0005-0000-0000-0000A1460000}"/>
    <cellStyle name="40% - Accent1 2 7 3 2 3" xfId="18183" xr:uid="{00000000-0005-0000-0000-0000A2460000}"/>
    <cellStyle name="40% - Accent1 2 7 3 3" xfId="18184" xr:uid="{00000000-0005-0000-0000-0000A3460000}"/>
    <cellStyle name="40% - Accent1 2 7 3 3 2" xfId="18185" xr:uid="{00000000-0005-0000-0000-0000A4460000}"/>
    <cellStyle name="40% - Accent1 2 7 3 4" xfId="18186" xr:uid="{00000000-0005-0000-0000-0000A5460000}"/>
    <cellStyle name="40% - Accent1 2 7 3 5" xfId="18187" xr:uid="{00000000-0005-0000-0000-0000A6460000}"/>
    <cellStyle name="40% - Accent1 2 7 4" xfId="18188" xr:uid="{00000000-0005-0000-0000-0000A7460000}"/>
    <cellStyle name="40% - Accent1 2 7 4 2" xfId="18189" xr:uid="{00000000-0005-0000-0000-0000A8460000}"/>
    <cellStyle name="40% - Accent1 2 7 4 2 2" xfId="18190" xr:uid="{00000000-0005-0000-0000-0000A9460000}"/>
    <cellStyle name="40% - Accent1 2 7 4 3" xfId="18191" xr:uid="{00000000-0005-0000-0000-0000AA460000}"/>
    <cellStyle name="40% - Accent1 2 7 5" xfId="18192" xr:uid="{00000000-0005-0000-0000-0000AB460000}"/>
    <cellStyle name="40% - Accent1 2 7 5 2" xfId="18193" xr:uid="{00000000-0005-0000-0000-0000AC460000}"/>
    <cellStyle name="40% - Accent1 2 7 6" xfId="18194" xr:uid="{00000000-0005-0000-0000-0000AD460000}"/>
    <cellStyle name="40% - Accent1 2 7 7" xfId="18195" xr:uid="{00000000-0005-0000-0000-0000AE460000}"/>
    <cellStyle name="40% - Accent1 2 8" xfId="18196" xr:uid="{00000000-0005-0000-0000-0000AF460000}"/>
    <cellStyle name="40% - Accent1 2 8 2" xfId="18197" xr:uid="{00000000-0005-0000-0000-0000B0460000}"/>
    <cellStyle name="40% - Accent1 2 8 2 2" xfId="18198" xr:uid="{00000000-0005-0000-0000-0000B1460000}"/>
    <cellStyle name="40% - Accent1 2 8 2 2 2" xfId="18199" xr:uid="{00000000-0005-0000-0000-0000B2460000}"/>
    <cellStyle name="40% - Accent1 2 8 2 2 2 2" xfId="18200" xr:uid="{00000000-0005-0000-0000-0000B3460000}"/>
    <cellStyle name="40% - Accent1 2 8 2 2 2 2 2" xfId="18201" xr:uid="{00000000-0005-0000-0000-0000B4460000}"/>
    <cellStyle name="40% - Accent1 2 8 2 2 2 3" xfId="18202" xr:uid="{00000000-0005-0000-0000-0000B5460000}"/>
    <cellStyle name="40% - Accent1 2 8 2 2 3" xfId="18203" xr:uid="{00000000-0005-0000-0000-0000B6460000}"/>
    <cellStyle name="40% - Accent1 2 8 2 2 3 2" xfId="18204" xr:uid="{00000000-0005-0000-0000-0000B7460000}"/>
    <cellStyle name="40% - Accent1 2 8 2 2 4" xfId="18205" xr:uid="{00000000-0005-0000-0000-0000B8460000}"/>
    <cellStyle name="40% - Accent1 2 8 2 3" xfId="18206" xr:uid="{00000000-0005-0000-0000-0000B9460000}"/>
    <cellStyle name="40% - Accent1 2 8 2 3 2" xfId="18207" xr:uid="{00000000-0005-0000-0000-0000BA460000}"/>
    <cellStyle name="40% - Accent1 2 8 2 3 2 2" xfId="18208" xr:uid="{00000000-0005-0000-0000-0000BB460000}"/>
    <cellStyle name="40% - Accent1 2 8 2 3 3" xfId="18209" xr:uid="{00000000-0005-0000-0000-0000BC460000}"/>
    <cellStyle name="40% - Accent1 2 8 2 4" xfId="18210" xr:uid="{00000000-0005-0000-0000-0000BD460000}"/>
    <cellStyle name="40% - Accent1 2 8 2 4 2" xfId="18211" xr:uid="{00000000-0005-0000-0000-0000BE460000}"/>
    <cellStyle name="40% - Accent1 2 8 2 5" xfId="18212" xr:uid="{00000000-0005-0000-0000-0000BF460000}"/>
    <cellStyle name="40% - Accent1 2 8 2 6" xfId="18213" xr:uid="{00000000-0005-0000-0000-0000C0460000}"/>
    <cellStyle name="40% - Accent1 2 8 3" xfId="18214" xr:uid="{00000000-0005-0000-0000-0000C1460000}"/>
    <cellStyle name="40% - Accent1 2 8 3 2" xfId="18215" xr:uid="{00000000-0005-0000-0000-0000C2460000}"/>
    <cellStyle name="40% - Accent1 2 8 3 2 2" xfId="18216" xr:uid="{00000000-0005-0000-0000-0000C3460000}"/>
    <cellStyle name="40% - Accent1 2 8 3 2 2 2" xfId="18217" xr:uid="{00000000-0005-0000-0000-0000C4460000}"/>
    <cellStyle name="40% - Accent1 2 8 3 2 3" xfId="18218" xr:uid="{00000000-0005-0000-0000-0000C5460000}"/>
    <cellStyle name="40% - Accent1 2 8 3 3" xfId="18219" xr:uid="{00000000-0005-0000-0000-0000C6460000}"/>
    <cellStyle name="40% - Accent1 2 8 3 3 2" xfId="18220" xr:uid="{00000000-0005-0000-0000-0000C7460000}"/>
    <cellStyle name="40% - Accent1 2 8 3 4" xfId="18221" xr:uid="{00000000-0005-0000-0000-0000C8460000}"/>
    <cellStyle name="40% - Accent1 2 8 4" xfId="18222" xr:uid="{00000000-0005-0000-0000-0000C9460000}"/>
    <cellStyle name="40% - Accent1 2 8 4 2" xfId="18223" xr:uid="{00000000-0005-0000-0000-0000CA460000}"/>
    <cellStyle name="40% - Accent1 2 8 4 2 2" xfId="18224" xr:uid="{00000000-0005-0000-0000-0000CB460000}"/>
    <cellStyle name="40% - Accent1 2 8 4 3" xfId="18225" xr:uid="{00000000-0005-0000-0000-0000CC460000}"/>
    <cellStyle name="40% - Accent1 2 8 5" xfId="18226" xr:uid="{00000000-0005-0000-0000-0000CD460000}"/>
    <cellStyle name="40% - Accent1 2 8 5 2" xfId="18227" xr:uid="{00000000-0005-0000-0000-0000CE460000}"/>
    <cellStyle name="40% - Accent1 2 8 6" xfId="18228" xr:uid="{00000000-0005-0000-0000-0000CF460000}"/>
    <cellStyle name="40% - Accent1 2 8 7" xfId="18229" xr:uid="{00000000-0005-0000-0000-0000D0460000}"/>
    <cellStyle name="40% - Accent1 2 9" xfId="18230" xr:uid="{00000000-0005-0000-0000-0000D1460000}"/>
    <cellStyle name="40% - Accent1 2 9 2" xfId="18231" xr:uid="{00000000-0005-0000-0000-0000D2460000}"/>
    <cellStyle name="40% - Accent1 2 9 2 2" xfId="18232" xr:uid="{00000000-0005-0000-0000-0000D3460000}"/>
    <cellStyle name="40% - Accent1 2 9 2 2 2" xfId="18233" xr:uid="{00000000-0005-0000-0000-0000D4460000}"/>
    <cellStyle name="40% - Accent1 2 9 2 2 2 2" xfId="18234" xr:uid="{00000000-0005-0000-0000-0000D5460000}"/>
    <cellStyle name="40% - Accent1 2 9 2 2 3" xfId="18235" xr:uid="{00000000-0005-0000-0000-0000D6460000}"/>
    <cellStyle name="40% - Accent1 2 9 2 3" xfId="18236" xr:uid="{00000000-0005-0000-0000-0000D7460000}"/>
    <cellStyle name="40% - Accent1 2 9 2 3 2" xfId="18237" xr:uid="{00000000-0005-0000-0000-0000D8460000}"/>
    <cellStyle name="40% - Accent1 2 9 2 4" xfId="18238" xr:uid="{00000000-0005-0000-0000-0000D9460000}"/>
    <cellStyle name="40% - Accent1 2 9 3" xfId="18239" xr:uid="{00000000-0005-0000-0000-0000DA460000}"/>
    <cellStyle name="40% - Accent1 2 9 3 2" xfId="18240" xr:uid="{00000000-0005-0000-0000-0000DB460000}"/>
    <cellStyle name="40% - Accent1 2 9 3 2 2" xfId="18241" xr:uid="{00000000-0005-0000-0000-0000DC460000}"/>
    <cellStyle name="40% - Accent1 2 9 3 3" xfId="18242" xr:uid="{00000000-0005-0000-0000-0000DD460000}"/>
    <cellStyle name="40% - Accent1 2 9 4" xfId="18243" xr:uid="{00000000-0005-0000-0000-0000DE460000}"/>
    <cellStyle name="40% - Accent1 2 9 4 2" xfId="18244" xr:uid="{00000000-0005-0000-0000-0000DF460000}"/>
    <cellStyle name="40% - Accent1 2 9 5" xfId="18245" xr:uid="{00000000-0005-0000-0000-0000E0460000}"/>
    <cellStyle name="40% - Accent1 2 9 6" xfId="18246" xr:uid="{00000000-0005-0000-0000-0000E1460000}"/>
    <cellStyle name="40% - Accent1 3" xfId="18247" xr:uid="{00000000-0005-0000-0000-0000E2460000}"/>
    <cellStyle name="40% - Accent1 3 10" xfId="18248" xr:uid="{00000000-0005-0000-0000-0000E3460000}"/>
    <cellStyle name="40% - Accent1 3 10 2" xfId="18249" xr:uid="{00000000-0005-0000-0000-0000E4460000}"/>
    <cellStyle name="40% - Accent1 3 11" xfId="18250" xr:uid="{00000000-0005-0000-0000-0000E5460000}"/>
    <cellStyle name="40% - Accent1 3 12" xfId="18251" xr:uid="{00000000-0005-0000-0000-0000E6460000}"/>
    <cellStyle name="40% - Accent1 3 2" xfId="18252" xr:uid="{00000000-0005-0000-0000-0000E7460000}"/>
    <cellStyle name="40% - Accent1 3 2 10" xfId="18253" xr:uid="{00000000-0005-0000-0000-0000E8460000}"/>
    <cellStyle name="40% - Accent1 3 2 11" xfId="18254" xr:uid="{00000000-0005-0000-0000-0000E9460000}"/>
    <cellStyle name="40% - Accent1 3 2 2" xfId="18255" xr:uid="{00000000-0005-0000-0000-0000EA460000}"/>
    <cellStyle name="40% - Accent1 3 2 2 2" xfId="18256" xr:uid="{00000000-0005-0000-0000-0000EB460000}"/>
    <cellStyle name="40% - Accent1 3 2 2 2 2" xfId="18257" xr:uid="{00000000-0005-0000-0000-0000EC460000}"/>
    <cellStyle name="40% - Accent1 3 2 2 2 2 2" xfId="18258" xr:uid="{00000000-0005-0000-0000-0000ED460000}"/>
    <cellStyle name="40% - Accent1 3 2 2 2 2 2 2" xfId="18259" xr:uid="{00000000-0005-0000-0000-0000EE460000}"/>
    <cellStyle name="40% - Accent1 3 2 2 2 2 2 2 2" xfId="18260" xr:uid="{00000000-0005-0000-0000-0000EF460000}"/>
    <cellStyle name="40% - Accent1 3 2 2 2 2 2 2 2 2" xfId="18261" xr:uid="{00000000-0005-0000-0000-0000F0460000}"/>
    <cellStyle name="40% - Accent1 3 2 2 2 2 2 2 3" xfId="18262" xr:uid="{00000000-0005-0000-0000-0000F1460000}"/>
    <cellStyle name="40% - Accent1 3 2 2 2 2 2 3" xfId="18263" xr:uid="{00000000-0005-0000-0000-0000F2460000}"/>
    <cellStyle name="40% - Accent1 3 2 2 2 2 2 3 2" xfId="18264" xr:uid="{00000000-0005-0000-0000-0000F3460000}"/>
    <cellStyle name="40% - Accent1 3 2 2 2 2 2 4" xfId="18265" xr:uid="{00000000-0005-0000-0000-0000F4460000}"/>
    <cellStyle name="40% - Accent1 3 2 2 2 2 3" xfId="18266" xr:uid="{00000000-0005-0000-0000-0000F5460000}"/>
    <cellStyle name="40% - Accent1 3 2 2 2 2 3 2" xfId="18267" xr:uid="{00000000-0005-0000-0000-0000F6460000}"/>
    <cellStyle name="40% - Accent1 3 2 2 2 2 3 2 2" xfId="18268" xr:uid="{00000000-0005-0000-0000-0000F7460000}"/>
    <cellStyle name="40% - Accent1 3 2 2 2 2 3 3" xfId="18269" xr:uid="{00000000-0005-0000-0000-0000F8460000}"/>
    <cellStyle name="40% - Accent1 3 2 2 2 2 4" xfId="18270" xr:uid="{00000000-0005-0000-0000-0000F9460000}"/>
    <cellStyle name="40% - Accent1 3 2 2 2 2 4 2" xfId="18271" xr:uid="{00000000-0005-0000-0000-0000FA460000}"/>
    <cellStyle name="40% - Accent1 3 2 2 2 2 5" xfId="18272" xr:uid="{00000000-0005-0000-0000-0000FB460000}"/>
    <cellStyle name="40% - Accent1 3 2 2 2 3" xfId="18273" xr:uid="{00000000-0005-0000-0000-0000FC460000}"/>
    <cellStyle name="40% - Accent1 3 2 2 2 3 2" xfId="18274" xr:uid="{00000000-0005-0000-0000-0000FD460000}"/>
    <cellStyle name="40% - Accent1 3 2 2 2 3 2 2" xfId="18275" xr:uid="{00000000-0005-0000-0000-0000FE460000}"/>
    <cellStyle name="40% - Accent1 3 2 2 2 3 2 2 2" xfId="18276" xr:uid="{00000000-0005-0000-0000-0000FF460000}"/>
    <cellStyle name="40% - Accent1 3 2 2 2 3 2 3" xfId="18277" xr:uid="{00000000-0005-0000-0000-000000470000}"/>
    <cellStyle name="40% - Accent1 3 2 2 2 3 3" xfId="18278" xr:uid="{00000000-0005-0000-0000-000001470000}"/>
    <cellStyle name="40% - Accent1 3 2 2 2 3 3 2" xfId="18279" xr:uid="{00000000-0005-0000-0000-000002470000}"/>
    <cellStyle name="40% - Accent1 3 2 2 2 3 4" xfId="18280" xr:uid="{00000000-0005-0000-0000-000003470000}"/>
    <cellStyle name="40% - Accent1 3 2 2 2 4" xfId="18281" xr:uid="{00000000-0005-0000-0000-000004470000}"/>
    <cellStyle name="40% - Accent1 3 2 2 2 4 2" xfId="18282" xr:uid="{00000000-0005-0000-0000-000005470000}"/>
    <cellStyle name="40% - Accent1 3 2 2 2 4 2 2" xfId="18283" xr:uid="{00000000-0005-0000-0000-000006470000}"/>
    <cellStyle name="40% - Accent1 3 2 2 2 4 3" xfId="18284" xr:uid="{00000000-0005-0000-0000-000007470000}"/>
    <cellStyle name="40% - Accent1 3 2 2 2 5" xfId="18285" xr:uid="{00000000-0005-0000-0000-000008470000}"/>
    <cellStyle name="40% - Accent1 3 2 2 2 5 2" xfId="18286" xr:uid="{00000000-0005-0000-0000-000009470000}"/>
    <cellStyle name="40% - Accent1 3 2 2 2 6" xfId="18287" xr:uid="{00000000-0005-0000-0000-00000A470000}"/>
    <cellStyle name="40% - Accent1 3 2 2 3" xfId="18288" xr:uid="{00000000-0005-0000-0000-00000B470000}"/>
    <cellStyle name="40% - Accent1 3 2 2 3 2" xfId="18289" xr:uid="{00000000-0005-0000-0000-00000C470000}"/>
    <cellStyle name="40% - Accent1 3 2 2 3 2 2" xfId="18290" xr:uid="{00000000-0005-0000-0000-00000D470000}"/>
    <cellStyle name="40% - Accent1 3 2 2 3 2 2 2" xfId="18291" xr:uid="{00000000-0005-0000-0000-00000E470000}"/>
    <cellStyle name="40% - Accent1 3 2 2 3 2 2 2 2" xfId="18292" xr:uid="{00000000-0005-0000-0000-00000F470000}"/>
    <cellStyle name="40% - Accent1 3 2 2 3 2 2 2 2 2" xfId="18293" xr:uid="{00000000-0005-0000-0000-000010470000}"/>
    <cellStyle name="40% - Accent1 3 2 2 3 2 2 2 3" xfId="18294" xr:uid="{00000000-0005-0000-0000-000011470000}"/>
    <cellStyle name="40% - Accent1 3 2 2 3 2 2 3" xfId="18295" xr:uid="{00000000-0005-0000-0000-000012470000}"/>
    <cellStyle name="40% - Accent1 3 2 2 3 2 2 3 2" xfId="18296" xr:uid="{00000000-0005-0000-0000-000013470000}"/>
    <cellStyle name="40% - Accent1 3 2 2 3 2 2 4" xfId="18297" xr:uid="{00000000-0005-0000-0000-000014470000}"/>
    <cellStyle name="40% - Accent1 3 2 2 3 2 3" xfId="18298" xr:uid="{00000000-0005-0000-0000-000015470000}"/>
    <cellStyle name="40% - Accent1 3 2 2 3 2 3 2" xfId="18299" xr:uid="{00000000-0005-0000-0000-000016470000}"/>
    <cellStyle name="40% - Accent1 3 2 2 3 2 3 2 2" xfId="18300" xr:uid="{00000000-0005-0000-0000-000017470000}"/>
    <cellStyle name="40% - Accent1 3 2 2 3 2 3 3" xfId="18301" xr:uid="{00000000-0005-0000-0000-000018470000}"/>
    <cellStyle name="40% - Accent1 3 2 2 3 2 4" xfId="18302" xr:uid="{00000000-0005-0000-0000-000019470000}"/>
    <cellStyle name="40% - Accent1 3 2 2 3 2 4 2" xfId="18303" xr:uid="{00000000-0005-0000-0000-00001A470000}"/>
    <cellStyle name="40% - Accent1 3 2 2 3 2 5" xfId="18304" xr:uid="{00000000-0005-0000-0000-00001B470000}"/>
    <cellStyle name="40% - Accent1 3 2 2 3 3" xfId="18305" xr:uid="{00000000-0005-0000-0000-00001C470000}"/>
    <cellStyle name="40% - Accent1 3 2 2 3 3 2" xfId="18306" xr:uid="{00000000-0005-0000-0000-00001D470000}"/>
    <cellStyle name="40% - Accent1 3 2 2 3 3 2 2" xfId="18307" xr:uid="{00000000-0005-0000-0000-00001E470000}"/>
    <cellStyle name="40% - Accent1 3 2 2 3 3 2 2 2" xfId="18308" xr:uid="{00000000-0005-0000-0000-00001F470000}"/>
    <cellStyle name="40% - Accent1 3 2 2 3 3 2 3" xfId="18309" xr:uid="{00000000-0005-0000-0000-000020470000}"/>
    <cellStyle name="40% - Accent1 3 2 2 3 3 3" xfId="18310" xr:uid="{00000000-0005-0000-0000-000021470000}"/>
    <cellStyle name="40% - Accent1 3 2 2 3 3 3 2" xfId="18311" xr:uid="{00000000-0005-0000-0000-000022470000}"/>
    <cellStyle name="40% - Accent1 3 2 2 3 3 4" xfId="18312" xr:uid="{00000000-0005-0000-0000-000023470000}"/>
    <cellStyle name="40% - Accent1 3 2 2 3 4" xfId="18313" xr:uid="{00000000-0005-0000-0000-000024470000}"/>
    <cellStyle name="40% - Accent1 3 2 2 3 4 2" xfId="18314" xr:uid="{00000000-0005-0000-0000-000025470000}"/>
    <cellStyle name="40% - Accent1 3 2 2 3 4 2 2" xfId="18315" xr:uid="{00000000-0005-0000-0000-000026470000}"/>
    <cellStyle name="40% - Accent1 3 2 2 3 4 3" xfId="18316" xr:uid="{00000000-0005-0000-0000-000027470000}"/>
    <cellStyle name="40% - Accent1 3 2 2 3 5" xfId="18317" xr:uid="{00000000-0005-0000-0000-000028470000}"/>
    <cellStyle name="40% - Accent1 3 2 2 3 5 2" xfId="18318" xr:uid="{00000000-0005-0000-0000-000029470000}"/>
    <cellStyle name="40% - Accent1 3 2 2 3 6" xfId="18319" xr:uid="{00000000-0005-0000-0000-00002A470000}"/>
    <cellStyle name="40% - Accent1 3 2 2 4" xfId="18320" xr:uid="{00000000-0005-0000-0000-00002B470000}"/>
    <cellStyle name="40% - Accent1 3 2 2 4 2" xfId="18321" xr:uid="{00000000-0005-0000-0000-00002C470000}"/>
    <cellStyle name="40% - Accent1 3 2 2 4 2 2" xfId="18322" xr:uid="{00000000-0005-0000-0000-00002D470000}"/>
    <cellStyle name="40% - Accent1 3 2 2 4 2 2 2" xfId="18323" xr:uid="{00000000-0005-0000-0000-00002E470000}"/>
    <cellStyle name="40% - Accent1 3 2 2 4 2 2 2 2" xfId="18324" xr:uid="{00000000-0005-0000-0000-00002F470000}"/>
    <cellStyle name="40% - Accent1 3 2 2 4 2 2 3" xfId="18325" xr:uid="{00000000-0005-0000-0000-000030470000}"/>
    <cellStyle name="40% - Accent1 3 2 2 4 2 3" xfId="18326" xr:uid="{00000000-0005-0000-0000-000031470000}"/>
    <cellStyle name="40% - Accent1 3 2 2 4 2 3 2" xfId="18327" xr:uid="{00000000-0005-0000-0000-000032470000}"/>
    <cellStyle name="40% - Accent1 3 2 2 4 2 4" xfId="18328" xr:uid="{00000000-0005-0000-0000-000033470000}"/>
    <cellStyle name="40% - Accent1 3 2 2 4 3" xfId="18329" xr:uid="{00000000-0005-0000-0000-000034470000}"/>
    <cellStyle name="40% - Accent1 3 2 2 4 3 2" xfId="18330" xr:uid="{00000000-0005-0000-0000-000035470000}"/>
    <cellStyle name="40% - Accent1 3 2 2 4 3 2 2" xfId="18331" xr:uid="{00000000-0005-0000-0000-000036470000}"/>
    <cellStyle name="40% - Accent1 3 2 2 4 3 3" xfId="18332" xr:uid="{00000000-0005-0000-0000-000037470000}"/>
    <cellStyle name="40% - Accent1 3 2 2 4 4" xfId="18333" xr:uid="{00000000-0005-0000-0000-000038470000}"/>
    <cellStyle name="40% - Accent1 3 2 2 4 4 2" xfId="18334" xr:uid="{00000000-0005-0000-0000-000039470000}"/>
    <cellStyle name="40% - Accent1 3 2 2 4 5" xfId="18335" xr:uid="{00000000-0005-0000-0000-00003A470000}"/>
    <cellStyle name="40% - Accent1 3 2 2 5" xfId="18336" xr:uid="{00000000-0005-0000-0000-00003B470000}"/>
    <cellStyle name="40% - Accent1 3 2 2 5 2" xfId="18337" xr:uid="{00000000-0005-0000-0000-00003C470000}"/>
    <cellStyle name="40% - Accent1 3 2 2 5 2 2" xfId="18338" xr:uid="{00000000-0005-0000-0000-00003D470000}"/>
    <cellStyle name="40% - Accent1 3 2 2 5 2 2 2" xfId="18339" xr:uid="{00000000-0005-0000-0000-00003E470000}"/>
    <cellStyle name="40% - Accent1 3 2 2 5 2 3" xfId="18340" xr:uid="{00000000-0005-0000-0000-00003F470000}"/>
    <cellStyle name="40% - Accent1 3 2 2 5 3" xfId="18341" xr:uid="{00000000-0005-0000-0000-000040470000}"/>
    <cellStyle name="40% - Accent1 3 2 2 5 3 2" xfId="18342" xr:uid="{00000000-0005-0000-0000-000041470000}"/>
    <cellStyle name="40% - Accent1 3 2 2 5 4" xfId="18343" xr:uid="{00000000-0005-0000-0000-000042470000}"/>
    <cellStyle name="40% - Accent1 3 2 2 6" xfId="18344" xr:uid="{00000000-0005-0000-0000-000043470000}"/>
    <cellStyle name="40% - Accent1 3 2 2 6 2" xfId="18345" xr:uid="{00000000-0005-0000-0000-000044470000}"/>
    <cellStyle name="40% - Accent1 3 2 2 6 2 2" xfId="18346" xr:uid="{00000000-0005-0000-0000-000045470000}"/>
    <cellStyle name="40% - Accent1 3 2 2 6 3" xfId="18347" xr:uid="{00000000-0005-0000-0000-000046470000}"/>
    <cellStyle name="40% - Accent1 3 2 2 7" xfId="18348" xr:uid="{00000000-0005-0000-0000-000047470000}"/>
    <cellStyle name="40% - Accent1 3 2 2 7 2" xfId="18349" xr:uid="{00000000-0005-0000-0000-000048470000}"/>
    <cellStyle name="40% - Accent1 3 2 2 8" xfId="18350" xr:uid="{00000000-0005-0000-0000-000049470000}"/>
    <cellStyle name="40% - Accent1 3 2 2 9" xfId="18351" xr:uid="{00000000-0005-0000-0000-00004A470000}"/>
    <cellStyle name="40% - Accent1 3 2 3" xfId="18352" xr:uid="{00000000-0005-0000-0000-00004B470000}"/>
    <cellStyle name="40% - Accent1 3 2 3 2" xfId="18353" xr:uid="{00000000-0005-0000-0000-00004C470000}"/>
    <cellStyle name="40% - Accent1 3 2 3 2 2" xfId="18354" xr:uid="{00000000-0005-0000-0000-00004D470000}"/>
    <cellStyle name="40% - Accent1 3 2 3 2 2 2" xfId="18355" xr:uid="{00000000-0005-0000-0000-00004E470000}"/>
    <cellStyle name="40% - Accent1 3 2 3 2 2 2 2" xfId="18356" xr:uid="{00000000-0005-0000-0000-00004F470000}"/>
    <cellStyle name="40% - Accent1 3 2 3 2 2 2 2 2" xfId="18357" xr:uid="{00000000-0005-0000-0000-000050470000}"/>
    <cellStyle name="40% - Accent1 3 2 3 2 2 2 2 2 2" xfId="18358" xr:uid="{00000000-0005-0000-0000-000051470000}"/>
    <cellStyle name="40% - Accent1 3 2 3 2 2 2 2 3" xfId="18359" xr:uid="{00000000-0005-0000-0000-000052470000}"/>
    <cellStyle name="40% - Accent1 3 2 3 2 2 2 3" xfId="18360" xr:uid="{00000000-0005-0000-0000-000053470000}"/>
    <cellStyle name="40% - Accent1 3 2 3 2 2 2 3 2" xfId="18361" xr:uid="{00000000-0005-0000-0000-000054470000}"/>
    <cellStyle name="40% - Accent1 3 2 3 2 2 2 4" xfId="18362" xr:uid="{00000000-0005-0000-0000-000055470000}"/>
    <cellStyle name="40% - Accent1 3 2 3 2 2 3" xfId="18363" xr:uid="{00000000-0005-0000-0000-000056470000}"/>
    <cellStyle name="40% - Accent1 3 2 3 2 2 3 2" xfId="18364" xr:uid="{00000000-0005-0000-0000-000057470000}"/>
    <cellStyle name="40% - Accent1 3 2 3 2 2 3 2 2" xfId="18365" xr:uid="{00000000-0005-0000-0000-000058470000}"/>
    <cellStyle name="40% - Accent1 3 2 3 2 2 3 3" xfId="18366" xr:uid="{00000000-0005-0000-0000-000059470000}"/>
    <cellStyle name="40% - Accent1 3 2 3 2 2 4" xfId="18367" xr:uid="{00000000-0005-0000-0000-00005A470000}"/>
    <cellStyle name="40% - Accent1 3 2 3 2 2 4 2" xfId="18368" xr:uid="{00000000-0005-0000-0000-00005B470000}"/>
    <cellStyle name="40% - Accent1 3 2 3 2 2 5" xfId="18369" xr:uid="{00000000-0005-0000-0000-00005C470000}"/>
    <cellStyle name="40% - Accent1 3 2 3 2 3" xfId="18370" xr:uid="{00000000-0005-0000-0000-00005D470000}"/>
    <cellStyle name="40% - Accent1 3 2 3 2 3 2" xfId="18371" xr:uid="{00000000-0005-0000-0000-00005E470000}"/>
    <cellStyle name="40% - Accent1 3 2 3 2 3 2 2" xfId="18372" xr:uid="{00000000-0005-0000-0000-00005F470000}"/>
    <cellStyle name="40% - Accent1 3 2 3 2 3 2 2 2" xfId="18373" xr:uid="{00000000-0005-0000-0000-000060470000}"/>
    <cellStyle name="40% - Accent1 3 2 3 2 3 2 3" xfId="18374" xr:uid="{00000000-0005-0000-0000-000061470000}"/>
    <cellStyle name="40% - Accent1 3 2 3 2 3 3" xfId="18375" xr:uid="{00000000-0005-0000-0000-000062470000}"/>
    <cellStyle name="40% - Accent1 3 2 3 2 3 3 2" xfId="18376" xr:uid="{00000000-0005-0000-0000-000063470000}"/>
    <cellStyle name="40% - Accent1 3 2 3 2 3 4" xfId="18377" xr:uid="{00000000-0005-0000-0000-000064470000}"/>
    <cellStyle name="40% - Accent1 3 2 3 2 4" xfId="18378" xr:uid="{00000000-0005-0000-0000-000065470000}"/>
    <cellStyle name="40% - Accent1 3 2 3 2 4 2" xfId="18379" xr:uid="{00000000-0005-0000-0000-000066470000}"/>
    <cellStyle name="40% - Accent1 3 2 3 2 4 2 2" xfId="18380" xr:uid="{00000000-0005-0000-0000-000067470000}"/>
    <cellStyle name="40% - Accent1 3 2 3 2 4 3" xfId="18381" xr:uid="{00000000-0005-0000-0000-000068470000}"/>
    <cellStyle name="40% - Accent1 3 2 3 2 5" xfId="18382" xr:uid="{00000000-0005-0000-0000-000069470000}"/>
    <cellStyle name="40% - Accent1 3 2 3 2 5 2" xfId="18383" xr:uid="{00000000-0005-0000-0000-00006A470000}"/>
    <cellStyle name="40% - Accent1 3 2 3 2 6" xfId="18384" xr:uid="{00000000-0005-0000-0000-00006B470000}"/>
    <cellStyle name="40% - Accent1 3 2 3 2 7" xfId="18385" xr:uid="{00000000-0005-0000-0000-00006C470000}"/>
    <cellStyle name="40% - Accent1 3 2 3 3" xfId="18386" xr:uid="{00000000-0005-0000-0000-00006D470000}"/>
    <cellStyle name="40% - Accent1 3 2 3 3 2" xfId="18387" xr:uid="{00000000-0005-0000-0000-00006E470000}"/>
    <cellStyle name="40% - Accent1 3 2 3 3 2 2" xfId="18388" xr:uid="{00000000-0005-0000-0000-00006F470000}"/>
    <cellStyle name="40% - Accent1 3 2 3 3 2 2 2" xfId="18389" xr:uid="{00000000-0005-0000-0000-000070470000}"/>
    <cellStyle name="40% - Accent1 3 2 3 3 2 2 2 2" xfId="18390" xr:uid="{00000000-0005-0000-0000-000071470000}"/>
    <cellStyle name="40% - Accent1 3 2 3 3 2 2 2 2 2" xfId="18391" xr:uid="{00000000-0005-0000-0000-000072470000}"/>
    <cellStyle name="40% - Accent1 3 2 3 3 2 2 2 3" xfId="18392" xr:uid="{00000000-0005-0000-0000-000073470000}"/>
    <cellStyle name="40% - Accent1 3 2 3 3 2 2 3" xfId="18393" xr:uid="{00000000-0005-0000-0000-000074470000}"/>
    <cellStyle name="40% - Accent1 3 2 3 3 2 2 3 2" xfId="18394" xr:uid="{00000000-0005-0000-0000-000075470000}"/>
    <cellStyle name="40% - Accent1 3 2 3 3 2 2 4" xfId="18395" xr:uid="{00000000-0005-0000-0000-000076470000}"/>
    <cellStyle name="40% - Accent1 3 2 3 3 2 3" xfId="18396" xr:uid="{00000000-0005-0000-0000-000077470000}"/>
    <cellStyle name="40% - Accent1 3 2 3 3 2 3 2" xfId="18397" xr:uid="{00000000-0005-0000-0000-000078470000}"/>
    <cellStyle name="40% - Accent1 3 2 3 3 2 3 2 2" xfId="18398" xr:uid="{00000000-0005-0000-0000-000079470000}"/>
    <cellStyle name="40% - Accent1 3 2 3 3 2 3 3" xfId="18399" xr:uid="{00000000-0005-0000-0000-00007A470000}"/>
    <cellStyle name="40% - Accent1 3 2 3 3 2 4" xfId="18400" xr:uid="{00000000-0005-0000-0000-00007B470000}"/>
    <cellStyle name="40% - Accent1 3 2 3 3 2 4 2" xfId="18401" xr:uid="{00000000-0005-0000-0000-00007C470000}"/>
    <cellStyle name="40% - Accent1 3 2 3 3 2 5" xfId="18402" xr:uid="{00000000-0005-0000-0000-00007D470000}"/>
    <cellStyle name="40% - Accent1 3 2 3 3 3" xfId="18403" xr:uid="{00000000-0005-0000-0000-00007E470000}"/>
    <cellStyle name="40% - Accent1 3 2 3 3 3 2" xfId="18404" xr:uid="{00000000-0005-0000-0000-00007F470000}"/>
    <cellStyle name="40% - Accent1 3 2 3 3 3 2 2" xfId="18405" xr:uid="{00000000-0005-0000-0000-000080470000}"/>
    <cellStyle name="40% - Accent1 3 2 3 3 3 2 2 2" xfId="18406" xr:uid="{00000000-0005-0000-0000-000081470000}"/>
    <cellStyle name="40% - Accent1 3 2 3 3 3 2 3" xfId="18407" xr:uid="{00000000-0005-0000-0000-000082470000}"/>
    <cellStyle name="40% - Accent1 3 2 3 3 3 3" xfId="18408" xr:uid="{00000000-0005-0000-0000-000083470000}"/>
    <cellStyle name="40% - Accent1 3 2 3 3 3 3 2" xfId="18409" xr:uid="{00000000-0005-0000-0000-000084470000}"/>
    <cellStyle name="40% - Accent1 3 2 3 3 3 4" xfId="18410" xr:uid="{00000000-0005-0000-0000-000085470000}"/>
    <cellStyle name="40% - Accent1 3 2 3 3 4" xfId="18411" xr:uid="{00000000-0005-0000-0000-000086470000}"/>
    <cellStyle name="40% - Accent1 3 2 3 3 4 2" xfId="18412" xr:uid="{00000000-0005-0000-0000-000087470000}"/>
    <cellStyle name="40% - Accent1 3 2 3 3 4 2 2" xfId="18413" xr:uid="{00000000-0005-0000-0000-000088470000}"/>
    <cellStyle name="40% - Accent1 3 2 3 3 4 3" xfId="18414" xr:uid="{00000000-0005-0000-0000-000089470000}"/>
    <cellStyle name="40% - Accent1 3 2 3 3 5" xfId="18415" xr:uid="{00000000-0005-0000-0000-00008A470000}"/>
    <cellStyle name="40% - Accent1 3 2 3 3 5 2" xfId="18416" xr:uid="{00000000-0005-0000-0000-00008B470000}"/>
    <cellStyle name="40% - Accent1 3 2 3 3 6" xfId="18417" xr:uid="{00000000-0005-0000-0000-00008C470000}"/>
    <cellStyle name="40% - Accent1 3 2 3 3 7" xfId="18418" xr:uid="{00000000-0005-0000-0000-00008D470000}"/>
    <cellStyle name="40% - Accent1 3 2 3 4" xfId="18419" xr:uid="{00000000-0005-0000-0000-00008E470000}"/>
    <cellStyle name="40% - Accent1 3 2 3 4 2" xfId="18420" xr:uid="{00000000-0005-0000-0000-00008F470000}"/>
    <cellStyle name="40% - Accent1 3 2 3 4 2 2" xfId="18421" xr:uid="{00000000-0005-0000-0000-000090470000}"/>
    <cellStyle name="40% - Accent1 3 2 3 4 2 2 2" xfId="18422" xr:uid="{00000000-0005-0000-0000-000091470000}"/>
    <cellStyle name="40% - Accent1 3 2 3 4 2 2 2 2" xfId="18423" xr:uid="{00000000-0005-0000-0000-000092470000}"/>
    <cellStyle name="40% - Accent1 3 2 3 4 2 2 3" xfId="18424" xr:uid="{00000000-0005-0000-0000-000093470000}"/>
    <cellStyle name="40% - Accent1 3 2 3 4 2 3" xfId="18425" xr:uid="{00000000-0005-0000-0000-000094470000}"/>
    <cellStyle name="40% - Accent1 3 2 3 4 2 3 2" xfId="18426" xr:uid="{00000000-0005-0000-0000-000095470000}"/>
    <cellStyle name="40% - Accent1 3 2 3 4 2 4" xfId="18427" xr:uid="{00000000-0005-0000-0000-000096470000}"/>
    <cellStyle name="40% - Accent1 3 2 3 4 3" xfId="18428" xr:uid="{00000000-0005-0000-0000-000097470000}"/>
    <cellStyle name="40% - Accent1 3 2 3 4 3 2" xfId="18429" xr:uid="{00000000-0005-0000-0000-000098470000}"/>
    <cellStyle name="40% - Accent1 3 2 3 4 3 2 2" xfId="18430" xr:uid="{00000000-0005-0000-0000-000099470000}"/>
    <cellStyle name="40% - Accent1 3 2 3 4 3 3" xfId="18431" xr:uid="{00000000-0005-0000-0000-00009A470000}"/>
    <cellStyle name="40% - Accent1 3 2 3 4 4" xfId="18432" xr:uid="{00000000-0005-0000-0000-00009B470000}"/>
    <cellStyle name="40% - Accent1 3 2 3 4 4 2" xfId="18433" xr:uid="{00000000-0005-0000-0000-00009C470000}"/>
    <cellStyle name="40% - Accent1 3 2 3 4 5" xfId="18434" xr:uid="{00000000-0005-0000-0000-00009D470000}"/>
    <cellStyle name="40% - Accent1 3 2 3 5" xfId="18435" xr:uid="{00000000-0005-0000-0000-00009E470000}"/>
    <cellStyle name="40% - Accent1 3 2 3 5 2" xfId="18436" xr:uid="{00000000-0005-0000-0000-00009F470000}"/>
    <cellStyle name="40% - Accent1 3 2 3 5 2 2" xfId="18437" xr:uid="{00000000-0005-0000-0000-0000A0470000}"/>
    <cellStyle name="40% - Accent1 3 2 3 5 2 2 2" xfId="18438" xr:uid="{00000000-0005-0000-0000-0000A1470000}"/>
    <cellStyle name="40% - Accent1 3 2 3 5 2 3" xfId="18439" xr:uid="{00000000-0005-0000-0000-0000A2470000}"/>
    <cellStyle name="40% - Accent1 3 2 3 5 3" xfId="18440" xr:uid="{00000000-0005-0000-0000-0000A3470000}"/>
    <cellStyle name="40% - Accent1 3 2 3 5 3 2" xfId="18441" xr:uid="{00000000-0005-0000-0000-0000A4470000}"/>
    <cellStyle name="40% - Accent1 3 2 3 5 4" xfId="18442" xr:uid="{00000000-0005-0000-0000-0000A5470000}"/>
    <cellStyle name="40% - Accent1 3 2 3 6" xfId="18443" xr:uid="{00000000-0005-0000-0000-0000A6470000}"/>
    <cellStyle name="40% - Accent1 3 2 3 6 2" xfId="18444" xr:uid="{00000000-0005-0000-0000-0000A7470000}"/>
    <cellStyle name="40% - Accent1 3 2 3 6 2 2" xfId="18445" xr:uid="{00000000-0005-0000-0000-0000A8470000}"/>
    <cellStyle name="40% - Accent1 3 2 3 6 3" xfId="18446" xr:uid="{00000000-0005-0000-0000-0000A9470000}"/>
    <cellStyle name="40% - Accent1 3 2 3 7" xfId="18447" xr:uid="{00000000-0005-0000-0000-0000AA470000}"/>
    <cellStyle name="40% - Accent1 3 2 3 7 2" xfId="18448" xr:uid="{00000000-0005-0000-0000-0000AB470000}"/>
    <cellStyle name="40% - Accent1 3 2 3 8" xfId="18449" xr:uid="{00000000-0005-0000-0000-0000AC470000}"/>
    <cellStyle name="40% - Accent1 3 2 3 9" xfId="18450" xr:uid="{00000000-0005-0000-0000-0000AD470000}"/>
    <cellStyle name="40% - Accent1 3 2 4" xfId="18451" xr:uid="{00000000-0005-0000-0000-0000AE470000}"/>
    <cellStyle name="40% - Accent1 3 2 4 2" xfId="18452" xr:uid="{00000000-0005-0000-0000-0000AF470000}"/>
    <cellStyle name="40% - Accent1 3 2 4 2 2" xfId="18453" xr:uid="{00000000-0005-0000-0000-0000B0470000}"/>
    <cellStyle name="40% - Accent1 3 2 4 2 2 2" xfId="18454" xr:uid="{00000000-0005-0000-0000-0000B1470000}"/>
    <cellStyle name="40% - Accent1 3 2 4 2 2 2 2" xfId="18455" xr:uid="{00000000-0005-0000-0000-0000B2470000}"/>
    <cellStyle name="40% - Accent1 3 2 4 2 2 2 2 2" xfId="18456" xr:uid="{00000000-0005-0000-0000-0000B3470000}"/>
    <cellStyle name="40% - Accent1 3 2 4 2 2 2 3" xfId="18457" xr:uid="{00000000-0005-0000-0000-0000B4470000}"/>
    <cellStyle name="40% - Accent1 3 2 4 2 2 3" xfId="18458" xr:uid="{00000000-0005-0000-0000-0000B5470000}"/>
    <cellStyle name="40% - Accent1 3 2 4 2 2 3 2" xfId="18459" xr:uid="{00000000-0005-0000-0000-0000B6470000}"/>
    <cellStyle name="40% - Accent1 3 2 4 2 2 4" xfId="18460" xr:uid="{00000000-0005-0000-0000-0000B7470000}"/>
    <cellStyle name="40% - Accent1 3 2 4 2 3" xfId="18461" xr:uid="{00000000-0005-0000-0000-0000B8470000}"/>
    <cellStyle name="40% - Accent1 3 2 4 2 3 2" xfId="18462" xr:uid="{00000000-0005-0000-0000-0000B9470000}"/>
    <cellStyle name="40% - Accent1 3 2 4 2 3 2 2" xfId="18463" xr:uid="{00000000-0005-0000-0000-0000BA470000}"/>
    <cellStyle name="40% - Accent1 3 2 4 2 3 3" xfId="18464" xr:uid="{00000000-0005-0000-0000-0000BB470000}"/>
    <cellStyle name="40% - Accent1 3 2 4 2 4" xfId="18465" xr:uid="{00000000-0005-0000-0000-0000BC470000}"/>
    <cellStyle name="40% - Accent1 3 2 4 2 4 2" xfId="18466" xr:uid="{00000000-0005-0000-0000-0000BD470000}"/>
    <cellStyle name="40% - Accent1 3 2 4 2 5" xfId="18467" xr:uid="{00000000-0005-0000-0000-0000BE470000}"/>
    <cellStyle name="40% - Accent1 3 2 4 3" xfId="18468" xr:uid="{00000000-0005-0000-0000-0000BF470000}"/>
    <cellStyle name="40% - Accent1 3 2 4 3 2" xfId="18469" xr:uid="{00000000-0005-0000-0000-0000C0470000}"/>
    <cellStyle name="40% - Accent1 3 2 4 3 2 2" xfId="18470" xr:uid="{00000000-0005-0000-0000-0000C1470000}"/>
    <cellStyle name="40% - Accent1 3 2 4 3 2 2 2" xfId="18471" xr:uid="{00000000-0005-0000-0000-0000C2470000}"/>
    <cellStyle name="40% - Accent1 3 2 4 3 2 3" xfId="18472" xr:uid="{00000000-0005-0000-0000-0000C3470000}"/>
    <cellStyle name="40% - Accent1 3 2 4 3 3" xfId="18473" xr:uid="{00000000-0005-0000-0000-0000C4470000}"/>
    <cellStyle name="40% - Accent1 3 2 4 3 3 2" xfId="18474" xr:uid="{00000000-0005-0000-0000-0000C5470000}"/>
    <cellStyle name="40% - Accent1 3 2 4 3 4" xfId="18475" xr:uid="{00000000-0005-0000-0000-0000C6470000}"/>
    <cellStyle name="40% - Accent1 3 2 4 4" xfId="18476" xr:uid="{00000000-0005-0000-0000-0000C7470000}"/>
    <cellStyle name="40% - Accent1 3 2 4 4 2" xfId="18477" xr:uid="{00000000-0005-0000-0000-0000C8470000}"/>
    <cellStyle name="40% - Accent1 3 2 4 4 2 2" xfId="18478" xr:uid="{00000000-0005-0000-0000-0000C9470000}"/>
    <cellStyle name="40% - Accent1 3 2 4 4 3" xfId="18479" xr:uid="{00000000-0005-0000-0000-0000CA470000}"/>
    <cellStyle name="40% - Accent1 3 2 4 5" xfId="18480" xr:uid="{00000000-0005-0000-0000-0000CB470000}"/>
    <cellStyle name="40% - Accent1 3 2 4 5 2" xfId="18481" xr:uid="{00000000-0005-0000-0000-0000CC470000}"/>
    <cellStyle name="40% - Accent1 3 2 4 6" xfId="18482" xr:uid="{00000000-0005-0000-0000-0000CD470000}"/>
    <cellStyle name="40% - Accent1 3 2 4 7" xfId="18483" xr:uid="{00000000-0005-0000-0000-0000CE470000}"/>
    <cellStyle name="40% - Accent1 3 2 5" xfId="18484" xr:uid="{00000000-0005-0000-0000-0000CF470000}"/>
    <cellStyle name="40% - Accent1 3 2 5 2" xfId="18485" xr:uid="{00000000-0005-0000-0000-0000D0470000}"/>
    <cellStyle name="40% - Accent1 3 2 5 2 2" xfId="18486" xr:uid="{00000000-0005-0000-0000-0000D1470000}"/>
    <cellStyle name="40% - Accent1 3 2 5 2 2 2" xfId="18487" xr:uid="{00000000-0005-0000-0000-0000D2470000}"/>
    <cellStyle name="40% - Accent1 3 2 5 2 2 2 2" xfId="18488" xr:uid="{00000000-0005-0000-0000-0000D3470000}"/>
    <cellStyle name="40% - Accent1 3 2 5 2 2 2 2 2" xfId="18489" xr:uid="{00000000-0005-0000-0000-0000D4470000}"/>
    <cellStyle name="40% - Accent1 3 2 5 2 2 2 3" xfId="18490" xr:uid="{00000000-0005-0000-0000-0000D5470000}"/>
    <cellStyle name="40% - Accent1 3 2 5 2 2 3" xfId="18491" xr:uid="{00000000-0005-0000-0000-0000D6470000}"/>
    <cellStyle name="40% - Accent1 3 2 5 2 2 3 2" xfId="18492" xr:uid="{00000000-0005-0000-0000-0000D7470000}"/>
    <cellStyle name="40% - Accent1 3 2 5 2 2 4" xfId="18493" xr:uid="{00000000-0005-0000-0000-0000D8470000}"/>
    <cellStyle name="40% - Accent1 3 2 5 2 3" xfId="18494" xr:uid="{00000000-0005-0000-0000-0000D9470000}"/>
    <cellStyle name="40% - Accent1 3 2 5 2 3 2" xfId="18495" xr:uid="{00000000-0005-0000-0000-0000DA470000}"/>
    <cellStyle name="40% - Accent1 3 2 5 2 3 2 2" xfId="18496" xr:uid="{00000000-0005-0000-0000-0000DB470000}"/>
    <cellStyle name="40% - Accent1 3 2 5 2 3 3" xfId="18497" xr:uid="{00000000-0005-0000-0000-0000DC470000}"/>
    <cellStyle name="40% - Accent1 3 2 5 2 4" xfId="18498" xr:uid="{00000000-0005-0000-0000-0000DD470000}"/>
    <cellStyle name="40% - Accent1 3 2 5 2 4 2" xfId="18499" xr:uid="{00000000-0005-0000-0000-0000DE470000}"/>
    <cellStyle name="40% - Accent1 3 2 5 2 5" xfId="18500" xr:uid="{00000000-0005-0000-0000-0000DF470000}"/>
    <cellStyle name="40% - Accent1 3 2 5 3" xfId="18501" xr:uid="{00000000-0005-0000-0000-0000E0470000}"/>
    <cellStyle name="40% - Accent1 3 2 5 3 2" xfId="18502" xr:uid="{00000000-0005-0000-0000-0000E1470000}"/>
    <cellStyle name="40% - Accent1 3 2 5 3 2 2" xfId="18503" xr:uid="{00000000-0005-0000-0000-0000E2470000}"/>
    <cellStyle name="40% - Accent1 3 2 5 3 2 2 2" xfId="18504" xr:uid="{00000000-0005-0000-0000-0000E3470000}"/>
    <cellStyle name="40% - Accent1 3 2 5 3 2 3" xfId="18505" xr:uid="{00000000-0005-0000-0000-0000E4470000}"/>
    <cellStyle name="40% - Accent1 3 2 5 3 3" xfId="18506" xr:uid="{00000000-0005-0000-0000-0000E5470000}"/>
    <cellStyle name="40% - Accent1 3 2 5 3 3 2" xfId="18507" xr:uid="{00000000-0005-0000-0000-0000E6470000}"/>
    <cellStyle name="40% - Accent1 3 2 5 3 4" xfId="18508" xr:uid="{00000000-0005-0000-0000-0000E7470000}"/>
    <cellStyle name="40% - Accent1 3 2 5 4" xfId="18509" xr:uid="{00000000-0005-0000-0000-0000E8470000}"/>
    <cellStyle name="40% - Accent1 3 2 5 4 2" xfId="18510" xr:uid="{00000000-0005-0000-0000-0000E9470000}"/>
    <cellStyle name="40% - Accent1 3 2 5 4 2 2" xfId="18511" xr:uid="{00000000-0005-0000-0000-0000EA470000}"/>
    <cellStyle name="40% - Accent1 3 2 5 4 3" xfId="18512" xr:uid="{00000000-0005-0000-0000-0000EB470000}"/>
    <cellStyle name="40% - Accent1 3 2 5 5" xfId="18513" xr:uid="{00000000-0005-0000-0000-0000EC470000}"/>
    <cellStyle name="40% - Accent1 3 2 5 5 2" xfId="18514" xr:uid="{00000000-0005-0000-0000-0000ED470000}"/>
    <cellStyle name="40% - Accent1 3 2 5 6" xfId="18515" xr:uid="{00000000-0005-0000-0000-0000EE470000}"/>
    <cellStyle name="40% - Accent1 3 2 5 7" xfId="18516" xr:uid="{00000000-0005-0000-0000-0000EF470000}"/>
    <cellStyle name="40% - Accent1 3 2 6" xfId="18517" xr:uid="{00000000-0005-0000-0000-0000F0470000}"/>
    <cellStyle name="40% - Accent1 3 2 6 2" xfId="18518" xr:uid="{00000000-0005-0000-0000-0000F1470000}"/>
    <cellStyle name="40% - Accent1 3 2 6 2 2" xfId="18519" xr:uid="{00000000-0005-0000-0000-0000F2470000}"/>
    <cellStyle name="40% - Accent1 3 2 6 2 2 2" xfId="18520" xr:uid="{00000000-0005-0000-0000-0000F3470000}"/>
    <cellStyle name="40% - Accent1 3 2 6 2 2 2 2" xfId="18521" xr:uid="{00000000-0005-0000-0000-0000F4470000}"/>
    <cellStyle name="40% - Accent1 3 2 6 2 2 3" xfId="18522" xr:uid="{00000000-0005-0000-0000-0000F5470000}"/>
    <cellStyle name="40% - Accent1 3 2 6 2 3" xfId="18523" xr:uid="{00000000-0005-0000-0000-0000F6470000}"/>
    <cellStyle name="40% - Accent1 3 2 6 2 3 2" xfId="18524" xr:uid="{00000000-0005-0000-0000-0000F7470000}"/>
    <cellStyle name="40% - Accent1 3 2 6 2 4" xfId="18525" xr:uid="{00000000-0005-0000-0000-0000F8470000}"/>
    <cellStyle name="40% - Accent1 3 2 6 3" xfId="18526" xr:uid="{00000000-0005-0000-0000-0000F9470000}"/>
    <cellStyle name="40% - Accent1 3 2 6 3 2" xfId="18527" xr:uid="{00000000-0005-0000-0000-0000FA470000}"/>
    <cellStyle name="40% - Accent1 3 2 6 3 2 2" xfId="18528" xr:uid="{00000000-0005-0000-0000-0000FB470000}"/>
    <cellStyle name="40% - Accent1 3 2 6 3 3" xfId="18529" xr:uid="{00000000-0005-0000-0000-0000FC470000}"/>
    <cellStyle name="40% - Accent1 3 2 6 4" xfId="18530" xr:uid="{00000000-0005-0000-0000-0000FD470000}"/>
    <cellStyle name="40% - Accent1 3 2 6 4 2" xfId="18531" xr:uid="{00000000-0005-0000-0000-0000FE470000}"/>
    <cellStyle name="40% - Accent1 3 2 6 5" xfId="18532" xr:uid="{00000000-0005-0000-0000-0000FF470000}"/>
    <cellStyle name="40% - Accent1 3 2 6 6" xfId="18533" xr:uid="{00000000-0005-0000-0000-000000480000}"/>
    <cellStyle name="40% - Accent1 3 2 7" xfId="18534" xr:uid="{00000000-0005-0000-0000-000001480000}"/>
    <cellStyle name="40% - Accent1 3 2 7 2" xfId="18535" xr:uid="{00000000-0005-0000-0000-000002480000}"/>
    <cellStyle name="40% - Accent1 3 2 7 2 2" xfId="18536" xr:uid="{00000000-0005-0000-0000-000003480000}"/>
    <cellStyle name="40% - Accent1 3 2 7 2 2 2" xfId="18537" xr:uid="{00000000-0005-0000-0000-000004480000}"/>
    <cellStyle name="40% - Accent1 3 2 7 2 3" xfId="18538" xr:uid="{00000000-0005-0000-0000-000005480000}"/>
    <cellStyle name="40% - Accent1 3 2 7 3" xfId="18539" xr:uid="{00000000-0005-0000-0000-000006480000}"/>
    <cellStyle name="40% - Accent1 3 2 7 3 2" xfId="18540" xr:uid="{00000000-0005-0000-0000-000007480000}"/>
    <cellStyle name="40% - Accent1 3 2 7 4" xfId="18541" xr:uid="{00000000-0005-0000-0000-000008480000}"/>
    <cellStyle name="40% - Accent1 3 2 8" xfId="18542" xr:uid="{00000000-0005-0000-0000-000009480000}"/>
    <cellStyle name="40% - Accent1 3 2 8 2" xfId="18543" xr:uid="{00000000-0005-0000-0000-00000A480000}"/>
    <cellStyle name="40% - Accent1 3 2 8 2 2" xfId="18544" xr:uid="{00000000-0005-0000-0000-00000B480000}"/>
    <cellStyle name="40% - Accent1 3 2 8 3" xfId="18545" xr:uid="{00000000-0005-0000-0000-00000C480000}"/>
    <cellStyle name="40% - Accent1 3 2 9" xfId="18546" xr:uid="{00000000-0005-0000-0000-00000D480000}"/>
    <cellStyle name="40% - Accent1 3 2 9 2" xfId="18547" xr:uid="{00000000-0005-0000-0000-00000E480000}"/>
    <cellStyle name="40% - Accent1 3 3" xfId="18548" xr:uid="{00000000-0005-0000-0000-00000F480000}"/>
    <cellStyle name="40% - Accent1 3 3 2" xfId="18549" xr:uid="{00000000-0005-0000-0000-000010480000}"/>
    <cellStyle name="40% - Accent1 3 3 2 2" xfId="18550" xr:uid="{00000000-0005-0000-0000-000011480000}"/>
    <cellStyle name="40% - Accent1 3 3 2 2 2" xfId="18551" xr:uid="{00000000-0005-0000-0000-000012480000}"/>
    <cellStyle name="40% - Accent1 3 3 2 2 2 2" xfId="18552" xr:uid="{00000000-0005-0000-0000-000013480000}"/>
    <cellStyle name="40% - Accent1 3 3 2 2 2 2 2" xfId="18553" xr:uid="{00000000-0005-0000-0000-000014480000}"/>
    <cellStyle name="40% - Accent1 3 3 2 2 2 2 2 2" xfId="18554" xr:uid="{00000000-0005-0000-0000-000015480000}"/>
    <cellStyle name="40% - Accent1 3 3 2 2 2 2 3" xfId="18555" xr:uid="{00000000-0005-0000-0000-000016480000}"/>
    <cellStyle name="40% - Accent1 3 3 2 2 2 3" xfId="18556" xr:uid="{00000000-0005-0000-0000-000017480000}"/>
    <cellStyle name="40% - Accent1 3 3 2 2 2 3 2" xfId="18557" xr:uid="{00000000-0005-0000-0000-000018480000}"/>
    <cellStyle name="40% - Accent1 3 3 2 2 2 4" xfId="18558" xr:uid="{00000000-0005-0000-0000-000019480000}"/>
    <cellStyle name="40% - Accent1 3 3 2 2 3" xfId="18559" xr:uid="{00000000-0005-0000-0000-00001A480000}"/>
    <cellStyle name="40% - Accent1 3 3 2 2 3 2" xfId="18560" xr:uid="{00000000-0005-0000-0000-00001B480000}"/>
    <cellStyle name="40% - Accent1 3 3 2 2 3 2 2" xfId="18561" xr:uid="{00000000-0005-0000-0000-00001C480000}"/>
    <cellStyle name="40% - Accent1 3 3 2 2 3 3" xfId="18562" xr:uid="{00000000-0005-0000-0000-00001D480000}"/>
    <cellStyle name="40% - Accent1 3 3 2 2 4" xfId="18563" xr:uid="{00000000-0005-0000-0000-00001E480000}"/>
    <cellStyle name="40% - Accent1 3 3 2 2 4 2" xfId="18564" xr:uid="{00000000-0005-0000-0000-00001F480000}"/>
    <cellStyle name="40% - Accent1 3 3 2 2 5" xfId="18565" xr:uid="{00000000-0005-0000-0000-000020480000}"/>
    <cellStyle name="40% - Accent1 3 3 2 3" xfId="18566" xr:uid="{00000000-0005-0000-0000-000021480000}"/>
    <cellStyle name="40% - Accent1 3 3 2 3 2" xfId="18567" xr:uid="{00000000-0005-0000-0000-000022480000}"/>
    <cellStyle name="40% - Accent1 3 3 2 3 2 2" xfId="18568" xr:uid="{00000000-0005-0000-0000-000023480000}"/>
    <cellStyle name="40% - Accent1 3 3 2 3 2 2 2" xfId="18569" xr:uid="{00000000-0005-0000-0000-000024480000}"/>
    <cellStyle name="40% - Accent1 3 3 2 3 2 3" xfId="18570" xr:uid="{00000000-0005-0000-0000-000025480000}"/>
    <cellStyle name="40% - Accent1 3 3 2 3 3" xfId="18571" xr:uid="{00000000-0005-0000-0000-000026480000}"/>
    <cellStyle name="40% - Accent1 3 3 2 3 3 2" xfId="18572" xr:uid="{00000000-0005-0000-0000-000027480000}"/>
    <cellStyle name="40% - Accent1 3 3 2 3 4" xfId="18573" xr:uid="{00000000-0005-0000-0000-000028480000}"/>
    <cellStyle name="40% - Accent1 3 3 2 4" xfId="18574" xr:uid="{00000000-0005-0000-0000-000029480000}"/>
    <cellStyle name="40% - Accent1 3 3 2 4 2" xfId="18575" xr:uid="{00000000-0005-0000-0000-00002A480000}"/>
    <cellStyle name="40% - Accent1 3 3 2 4 2 2" xfId="18576" xr:uid="{00000000-0005-0000-0000-00002B480000}"/>
    <cellStyle name="40% - Accent1 3 3 2 4 3" xfId="18577" xr:uid="{00000000-0005-0000-0000-00002C480000}"/>
    <cellStyle name="40% - Accent1 3 3 2 5" xfId="18578" xr:uid="{00000000-0005-0000-0000-00002D480000}"/>
    <cellStyle name="40% - Accent1 3 3 2 5 2" xfId="18579" xr:uid="{00000000-0005-0000-0000-00002E480000}"/>
    <cellStyle name="40% - Accent1 3 3 2 6" xfId="18580" xr:uid="{00000000-0005-0000-0000-00002F480000}"/>
    <cellStyle name="40% - Accent1 3 3 3" xfId="18581" xr:uid="{00000000-0005-0000-0000-000030480000}"/>
    <cellStyle name="40% - Accent1 3 3 3 2" xfId="18582" xr:uid="{00000000-0005-0000-0000-000031480000}"/>
    <cellStyle name="40% - Accent1 3 3 3 2 2" xfId="18583" xr:uid="{00000000-0005-0000-0000-000032480000}"/>
    <cellStyle name="40% - Accent1 3 3 3 2 2 2" xfId="18584" xr:uid="{00000000-0005-0000-0000-000033480000}"/>
    <cellStyle name="40% - Accent1 3 3 3 2 2 2 2" xfId="18585" xr:uid="{00000000-0005-0000-0000-000034480000}"/>
    <cellStyle name="40% - Accent1 3 3 3 2 2 2 2 2" xfId="18586" xr:uid="{00000000-0005-0000-0000-000035480000}"/>
    <cellStyle name="40% - Accent1 3 3 3 2 2 2 3" xfId="18587" xr:uid="{00000000-0005-0000-0000-000036480000}"/>
    <cellStyle name="40% - Accent1 3 3 3 2 2 3" xfId="18588" xr:uid="{00000000-0005-0000-0000-000037480000}"/>
    <cellStyle name="40% - Accent1 3 3 3 2 2 3 2" xfId="18589" xr:uid="{00000000-0005-0000-0000-000038480000}"/>
    <cellStyle name="40% - Accent1 3 3 3 2 2 4" xfId="18590" xr:uid="{00000000-0005-0000-0000-000039480000}"/>
    <cellStyle name="40% - Accent1 3 3 3 2 3" xfId="18591" xr:uid="{00000000-0005-0000-0000-00003A480000}"/>
    <cellStyle name="40% - Accent1 3 3 3 2 3 2" xfId="18592" xr:uid="{00000000-0005-0000-0000-00003B480000}"/>
    <cellStyle name="40% - Accent1 3 3 3 2 3 2 2" xfId="18593" xr:uid="{00000000-0005-0000-0000-00003C480000}"/>
    <cellStyle name="40% - Accent1 3 3 3 2 3 3" xfId="18594" xr:uid="{00000000-0005-0000-0000-00003D480000}"/>
    <cellStyle name="40% - Accent1 3 3 3 2 4" xfId="18595" xr:uid="{00000000-0005-0000-0000-00003E480000}"/>
    <cellStyle name="40% - Accent1 3 3 3 2 4 2" xfId="18596" xr:uid="{00000000-0005-0000-0000-00003F480000}"/>
    <cellStyle name="40% - Accent1 3 3 3 2 5" xfId="18597" xr:uid="{00000000-0005-0000-0000-000040480000}"/>
    <cellStyle name="40% - Accent1 3 3 3 3" xfId="18598" xr:uid="{00000000-0005-0000-0000-000041480000}"/>
    <cellStyle name="40% - Accent1 3 3 3 3 2" xfId="18599" xr:uid="{00000000-0005-0000-0000-000042480000}"/>
    <cellStyle name="40% - Accent1 3 3 3 3 2 2" xfId="18600" xr:uid="{00000000-0005-0000-0000-000043480000}"/>
    <cellStyle name="40% - Accent1 3 3 3 3 2 2 2" xfId="18601" xr:uid="{00000000-0005-0000-0000-000044480000}"/>
    <cellStyle name="40% - Accent1 3 3 3 3 2 3" xfId="18602" xr:uid="{00000000-0005-0000-0000-000045480000}"/>
    <cellStyle name="40% - Accent1 3 3 3 3 3" xfId="18603" xr:uid="{00000000-0005-0000-0000-000046480000}"/>
    <cellStyle name="40% - Accent1 3 3 3 3 3 2" xfId="18604" xr:uid="{00000000-0005-0000-0000-000047480000}"/>
    <cellStyle name="40% - Accent1 3 3 3 3 4" xfId="18605" xr:uid="{00000000-0005-0000-0000-000048480000}"/>
    <cellStyle name="40% - Accent1 3 3 3 4" xfId="18606" xr:uid="{00000000-0005-0000-0000-000049480000}"/>
    <cellStyle name="40% - Accent1 3 3 3 4 2" xfId="18607" xr:uid="{00000000-0005-0000-0000-00004A480000}"/>
    <cellStyle name="40% - Accent1 3 3 3 4 2 2" xfId="18608" xr:uid="{00000000-0005-0000-0000-00004B480000}"/>
    <cellStyle name="40% - Accent1 3 3 3 4 3" xfId="18609" xr:uid="{00000000-0005-0000-0000-00004C480000}"/>
    <cellStyle name="40% - Accent1 3 3 3 5" xfId="18610" xr:uid="{00000000-0005-0000-0000-00004D480000}"/>
    <cellStyle name="40% - Accent1 3 3 3 5 2" xfId="18611" xr:uid="{00000000-0005-0000-0000-00004E480000}"/>
    <cellStyle name="40% - Accent1 3 3 3 6" xfId="18612" xr:uid="{00000000-0005-0000-0000-00004F480000}"/>
    <cellStyle name="40% - Accent1 3 3 4" xfId="18613" xr:uid="{00000000-0005-0000-0000-000050480000}"/>
    <cellStyle name="40% - Accent1 3 3 4 2" xfId="18614" xr:uid="{00000000-0005-0000-0000-000051480000}"/>
    <cellStyle name="40% - Accent1 3 3 4 2 2" xfId="18615" xr:uid="{00000000-0005-0000-0000-000052480000}"/>
    <cellStyle name="40% - Accent1 3 3 4 2 2 2" xfId="18616" xr:uid="{00000000-0005-0000-0000-000053480000}"/>
    <cellStyle name="40% - Accent1 3 3 4 2 2 2 2" xfId="18617" xr:uid="{00000000-0005-0000-0000-000054480000}"/>
    <cellStyle name="40% - Accent1 3 3 4 2 2 3" xfId="18618" xr:uid="{00000000-0005-0000-0000-000055480000}"/>
    <cellStyle name="40% - Accent1 3 3 4 2 3" xfId="18619" xr:uid="{00000000-0005-0000-0000-000056480000}"/>
    <cellStyle name="40% - Accent1 3 3 4 2 3 2" xfId="18620" xr:uid="{00000000-0005-0000-0000-000057480000}"/>
    <cellStyle name="40% - Accent1 3 3 4 2 4" xfId="18621" xr:uid="{00000000-0005-0000-0000-000058480000}"/>
    <cellStyle name="40% - Accent1 3 3 4 3" xfId="18622" xr:uid="{00000000-0005-0000-0000-000059480000}"/>
    <cellStyle name="40% - Accent1 3 3 4 3 2" xfId="18623" xr:uid="{00000000-0005-0000-0000-00005A480000}"/>
    <cellStyle name="40% - Accent1 3 3 4 3 2 2" xfId="18624" xr:uid="{00000000-0005-0000-0000-00005B480000}"/>
    <cellStyle name="40% - Accent1 3 3 4 3 3" xfId="18625" xr:uid="{00000000-0005-0000-0000-00005C480000}"/>
    <cellStyle name="40% - Accent1 3 3 4 4" xfId="18626" xr:uid="{00000000-0005-0000-0000-00005D480000}"/>
    <cellStyle name="40% - Accent1 3 3 4 4 2" xfId="18627" xr:uid="{00000000-0005-0000-0000-00005E480000}"/>
    <cellStyle name="40% - Accent1 3 3 4 5" xfId="18628" xr:uid="{00000000-0005-0000-0000-00005F480000}"/>
    <cellStyle name="40% - Accent1 3 3 5" xfId="18629" xr:uid="{00000000-0005-0000-0000-000060480000}"/>
    <cellStyle name="40% - Accent1 3 3 5 2" xfId="18630" xr:uid="{00000000-0005-0000-0000-000061480000}"/>
    <cellStyle name="40% - Accent1 3 3 5 2 2" xfId="18631" xr:uid="{00000000-0005-0000-0000-000062480000}"/>
    <cellStyle name="40% - Accent1 3 3 5 2 2 2" xfId="18632" xr:uid="{00000000-0005-0000-0000-000063480000}"/>
    <cellStyle name="40% - Accent1 3 3 5 2 3" xfId="18633" xr:uid="{00000000-0005-0000-0000-000064480000}"/>
    <cellStyle name="40% - Accent1 3 3 5 3" xfId="18634" xr:uid="{00000000-0005-0000-0000-000065480000}"/>
    <cellStyle name="40% - Accent1 3 3 5 3 2" xfId="18635" xr:uid="{00000000-0005-0000-0000-000066480000}"/>
    <cellStyle name="40% - Accent1 3 3 5 4" xfId="18636" xr:uid="{00000000-0005-0000-0000-000067480000}"/>
    <cellStyle name="40% - Accent1 3 3 6" xfId="18637" xr:uid="{00000000-0005-0000-0000-000068480000}"/>
    <cellStyle name="40% - Accent1 3 3 6 2" xfId="18638" xr:uid="{00000000-0005-0000-0000-000069480000}"/>
    <cellStyle name="40% - Accent1 3 3 6 2 2" xfId="18639" xr:uid="{00000000-0005-0000-0000-00006A480000}"/>
    <cellStyle name="40% - Accent1 3 3 6 3" xfId="18640" xr:uid="{00000000-0005-0000-0000-00006B480000}"/>
    <cellStyle name="40% - Accent1 3 3 7" xfId="18641" xr:uid="{00000000-0005-0000-0000-00006C480000}"/>
    <cellStyle name="40% - Accent1 3 3 7 2" xfId="18642" xr:uid="{00000000-0005-0000-0000-00006D480000}"/>
    <cellStyle name="40% - Accent1 3 3 8" xfId="18643" xr:uid="{00000000-0005-0000-0000-00006E480000}"/>
    <cellStyle name="40% - Accent1 3 3 9" xfId="18644" xr:uid="{00000000-0005-0000-0000-00006F480000}"/>
    <cellStyle name="40% - Accent1 3 4" xfId="18645" xr:uid="{00000000-0005-0000-0000-000070480000}"/>
    <cellStyle name="40% - Accent1 3 4 2" xfId="18646" xr:uid="{00000000-0005-0000-0000-000071480000}"/>
    <cellStyle name="40% - Accent1 3 4 2 2" xfId="18647" xr:uid="{00000000-0005-0000-0000-000072480000}"/>
    <cellStyle name="40% - Accent1 3 4 2 2 2" xfId="18648" xr:uid="{00000000-0005-0000-0000-000073480000}"/>
    <cellStyle name="40% - Accent1 3 4 2 2 2 2" xfId="18649" xr:uid="{00000000-0005-0000-0000-000074480000}"/>
    <cellStyle name="40% - Accent1 3 4 2 2 2 2 2" xfId="18650" xr:uid="{00000000-0005-0000-0000-000075480000}"/>
    <cellStyle name="40% - Accent1 3 4 2 2 2 2 2 2" xfId="18651" xr:uid="{00000000-0005-0000-0000-000076480000}"/>
    <cellStyle name="40% - Accent1 3 4 2 2 2 2 3" xfId="18652" xr:uid="{00000000-0005-0000-0000-000077480000}"/>
    <cellStyle name="40% - Accent1 3 4 2 2 2 3" xfId="18653" xr:uid="{00000000-0005-0000-0000-000078480000}"/>
    <cellStyle name="40% - Accent1 3 4 2 2 2 3 2" xfId="18654" xr:uid="{00000000-0005-0000-0000-000079480000}"/>
    <cellStyle name="40% - Accent1 3 4 2 2 2 4" xfId="18655" xr:uid="{00000000-0005-0000-0000-00007A480000}"/>
    <cellStyle name="40% - Accent1 3 4 2 2 3" xfId="18656" xr:uid="{00000000-0005-0000-0000-00007B480000}"/>
    <cellStyle name="40% - Accent1 3 4 2 2 3 2" xfId="18657" xr:uid="{00000000-0005-0000-0000-00007C480000}"/>
    <cellStyle name="40% - Accent1 3 4 2 2 3 2 2" xfId="18658" xr:uid="{00000000-0005-0000-0000-00007D480000}"/>
    <cellStyle name="40% - Accent1 3 4 2 2 3 3" xfId="18659" xr:uid="{00000000-0005-0000-0000-00007E480000}"/>
    <cellStyle name="40% - Accent1 3 4 2 2 4" xfId="18660" xr:uid="{00000000-0005-0000-0000-00007F480000}"/>
    <cellStyle name="40% - Accent1 3 4 2 2 4 2" xfId="18661" xr:uid="{00000000-0005-0000-0000-000080480000}"/>
    <cellStyle name="40% - Accent1 3 4 2 2 5" xfId="18662" xr:uid="{00000000-0005-0000-0000-000081480000}"/>
    <cellStyle name="40% - Accent1 3 4 2 2 6" xfId="18663" xr:uid="{00000000-0005-0000-0000-000082480000}"/>
    <cellStyle name="40% - Accent1 3 4 2 3" xfId="18664" xr:uid="{00000000-0005-0000-0000-000083480000}"/>
    <cellStyle name="40% - Accent1 3 4 2 3 2" xfId="18665" xr:uid="{00000000-0005-0000-0000-000084480000}"/>
    <cellStyle name="40% - Accent1 3 4 2 3 2 2" xfId="18666" xr:uid="{00000000-0005-0000-0000-000085480000}"/>
    <cellStyle name="40% - Accent1 3 4 2 3 2 2 2" xfId="18667" xr:uid="{00000000-0005-0000-0000-000086480000}"/>
    <cellStyle name="40% - Accent1 3 4 2 3 2 3" xfId="18668" xr:uid="{00000000-0005-0000-0000-000087480000}"/>
    <cellStyle name="40% - Accent1 3 4 2 3 3" xfId="18669" xr:uid="{00000000-0005-0000-0000-000088480000}"/>
    <cellStyle name="40% - Accent1 3 4 2 3 3 2" xfId="18670" xr:uid="{00000000-0005-0000-0000-000089480000}"/>
    <cellStyle name="40% - Accent1 3 4 2 3 4" xfId="18671" xr:uid="{00000000-0005-0000-0000-00008A480000}"/>
    <cellStyle name="40% - Accent1 3 4 2 3 5" xfId="18672" xr:uid="{00000000-0005-0000-0000-00008B480000}"/>
    <cellStyle name="40% - Accent1 3 4 2 4" xfId="18673" xr:uid="{00000000-0005-0000-0000-00008C480000}"/>
    <cellStyle name="40% - Accent1 3 4 2 4 2" xfId="18674" xr:uid="{00000000-0005-0000-0000-00008D480000}"/>
    <cellStyle name="40% - Accent1 3 4 2 4 2 2" xfId="18675" xr:uid="{00000000-0005-0000-0000-00008E480000}"/>
    <cellStyle name="40% - Accent1 3 4 2 4 3" xfId="18676" xr:uid="{00000000-0005-0000-0000-00008F480000}"/>
    <cellStyle name="40% - Accent1 3 4 2 5" xfId="18677" xr:uid="{00000000-0005-0000-0000-000090480000}"/>
    <cellStyle name="40% - Accent1 3 4 2 5 2" xfId="18678" xr:uid="{00000000-0005-0000-0000-000091480000}"/>
    <cellStyle name="40% - Accent1 3 4 2 6" xfId="18679" xr:uid="{00000000-0005-0000-0000-000092480000}"/>
    <cellStyle name="40% - Accent1 3 4 2 7" xfId="18680" xr:uid="{00000000-0005-0000-0000-000093480000}"/>
    <cellStyle name="40% - Accent1 3 4 3" xfId="18681" xr:uid="{00000000-0005-0000-0000-000094480000}"/>
    <cellStyle name="40% - Accent1 3 4 3 2" xfId="18682" xr:uid="{00000000-0005-0000-0000-000095480000}"/>
    <cellStyle name="40% - Accent1 3 4 3 2 2" xfId="18683" xr:uid="{00000000-0005-0000-0000-000096480000}"/>
    <cellStyle name="40% - Accent1 3 4 3 2 2 2" xfId="18684" xr:uid="{00000000-0005-0000-0000-000097480000}"/>
    <cellStyle name="40% - Accent1 3 4 3 2 2 2 2" xfId="18685" xr:uid="{00000000-0005-0000-0000-000098480000}"/>
    <cellStyle name="40% - Accent1 3 4 3 2 2 2 2 2" xfId="18686" xr:uid="{00000000-0005-0000-0000-000099480000}"/>
    <cellStyle name="40% - Accent1 3 4 3 2 2 2 3" xfId="18687" xr:uid="{00000000-0005-0000-0000-00009A480000}"/>
    <cellStyle name="40% - Accent1 3 4 3 2 2 3" xfId="18688" xr:uid="{00000000-0005-0000-0000-00009B480000}"/>
    <cellStyle name="40% - Accent1 3 4 3 2 2 3 2" xfId="18689" xr:uid="{00000000-0005-0000-0000-00009C480000}"/>
    <cellStyle name="40% - Accent1 3 4 3 2 2 4" xfId="18690" xr:uid="{00000000-0005-0000-0000-00009D480000}"/>
    <cellStyle name="40% - Accent1 3 4 3 2 3" xfId="18691" xr:uid="{00000000-0005-0000-0000-00009E480000}"/>
    <cellStyle name="40% - Accent1 3 4 3 2 3 2" xfId="18692" xr:uid="{00000000-0005-0000-0000-00009F480000}"/>
    <cellStyle name="40% - Accent1 3 4 3 2 3 2 2" xfId="18693" xr:uid="{00000000-0005-0000-0000-0000A0480000}"/>
    <cellStyle name="40% - Accent1 3 4 3 2 3 3" xfId="18694" xr:uid="{00000000-0005-0000-0000-0000A1480000}"/>
    <cellStyle name="40% - Accent1 3 4 3 2 4" xfId="18695" xr:uid="{00000000-0005-0000-0000-0000A2480000}"/>
    <cellStyle name="40% - Accent1 3 4 3 2 4 2" xfId="18696" xr:uid="{00000000-0005-0000-0000-0000A3480000}"/>
    <cellStyle name="40% - Accent1 3 4 3 2 5" xfId="18697" xr:uid="{00000000-0005-0000-0000-0000A4480000}"/>
    <cellStyle name="40% - Accent1 3 4 3 3" xfId="18698" xr:uid="{00000000-0005-0000-0000-0000A5480000}"/>
    <cellStyle name="40% - Accent1 3 4 3 3 2" xfId="18699" xr:uid="{00000000-0005-0000-0000-0000A6480000}"/>
    <cellStyle name="40% - Accent1 3 4 3 3 2 2" xfId="18700" xr:uid="{00000000-0005-0000-0000-0000A7480000}"/>
    <cellStyle name="40% - Accent1 3 4 3 3 2 2 2" xfId="18701" xr:uid="{00000000-0005-0000-0000-0000A8480000}"/>
    <cellStyle name="40% - Accent1 3 4 3 3 2 3" xfId="18702" xr:uid="{00000000-0005-0000-0000-0000A9480000}"/>
    <cellStyle name="40% - Accent1 3 4 3 3 3" xfId="18703" xr:uid="{00000000-0005-0000-0000-0000AA480000}"/>
    <cellStyle name="40% - Accent1 3 4 3 3 3 2" xfId="18704" xr:uid="{00000000-0005-0000-0000-0000AB480000}"/>
    <cellStyle name="40% - Accent1 3 4 3 3 4" xfId="18705" xr:uid="{00000000-0005-0000-0000-0000AC480000}"/>
    <cellStyle name="40% - Accent1 3 4 3 4" xfId="18706" xr:uid="{00000000-0005-0000-0000-0000AD480000}"/>
    <cellStyle name="40% - Accent1 3 4 3 4 2" xfId="18707" xr:uid="{00000000-0005-0000-0000-0000AE480000}"/>
    <cellStyle name="40% - Accent1 3 4 3 4 2 2" xfId="18708" xr:uid="{00000000-0005-0000-0000-0000AF480000}"/>
    <cellStyle name="40% - Accent1 3 4 3 4 3" xfId="18709" xr:uid="{00000000-0005-0000-0000-0000B0480000}"/>
    <cellStyle name="40% - Accent1 3 4 3 5" xfId="18710" xr:uid="{00000000-0005-0000-0000-0000B1480000}"/>
    <cellStyle name="40% - Accent1 3 4 3 5 2" xfId="18711" xr:uid="{00000000-0005-0000-0000-0000B2480000}"/>
    <cellStyle name="40% - Accent1 3 4 3 6" xfId="18712" xr:uid="{00000000-0005-0000-0000-0000B3480000}"/>
    <cellStyle name="40% - Accent1 3 4 3 7" xfId="18713" xr:uid="{00000000-0005-0000-0000-0000B4480000}"/>
    <cellStyle name="40% - Accent1 3 4 4" xfId="18714" xr:uid="{00000000-0005-0000-0000-0000B5480000}"/>
    <cellStyle name="40% - Accent1 3 4 4 2" xfId="18715" xr:uid="{00000000-0005-0000-0000-0000B6480000}"/>
    <cellStyle name="40% - Accent1 3 4 4 2 2" xfId="18716" xr:uid="{00000000-0005-0000-0000-0000B7480000}"/>
    <cellStyle name="40% - Accent1 3 4 4 2 2 2" xfId="18717" xr:uid="{00000000-0005-0000-0000-0000B8480000}"/>
    <cellStyle name="40% - Accent1 3 4 4 2 2 2 2" xfId="18718" xr:uid="{00000000-0005-0000-0000-0000B9480000}"/>
    <cellStyle name="40% - Accent1 3 4 4 2 2 3" xfId="18719" xr:uid="{00000000-0005-0000-0000-0000BA480000}"/>
    <cellStyle name="40% - Accent1 3 4 4 2 3" xfId="18720" xr:uid="{00000000-0005-0000-0000-0000BB480000}"/>
    <cellStyle name="40% - Accent1 3 4 4 2 3 2" xfId="18721" xr:uid="{00000000-0005-0000-0000-0000BC480000}"/>
    <cellStyle name="40% - Accent1 3 4 4 2 4" xfId="18722" xr:uid="{00000000-0005-0000-0000-0000BD480000}"/>
    <cellStyle name="40% - Accent1 3 4 4 3" xfId="18723" xr:uid="{00000000-0005-0000-0000-0000BE480000}"/>
    <cellStyle name="40% - Accent1 3 4 4 3 2" xfId="18724" xr:uid="{00000000-0005-0000-0000-0000BF480000}"/>
    <cellStyle name="40% - Accent1 3 4 4 3 2 2" xfId="18725" xr:uid="{00000000-0005-0000-0000-0000C0480000}"/>
    <cellStyle name="40% - Accent1 3 4 4 3 3" xfId="18726" xr:uid="{00000000-0005-0000-0000-0000C1480000}"/>
    <cellStyle name="40% - Accent1 3 4 4 4" xfId="18727" xr:uid="{00000000-0005-0000-0000-0000C2480000}"/>
    <cellStyle name="40% - Accent1 3 4 4 4 2" xfId="18728" xr:uid="{00000000-0005-0000-0000-0000C3480000}"/>
    <cellStyle name="40% - Accent1 3 4 4 5" xfId="18729" xr:uid="{00000000-0005-0000-0000-0000C4480000}"/>
    <cellStyle name="40% - Accent1 3 4 4 6" xfId="18730" xr:uid="{00000000-0005-0000-0000-0000C5480000}"/>
    <cellStyle name="40% - Accent1 3 4 5" xfId="18731" xr:uid="{00000000-0005-0000-0000-0000C6480000}"/>
    <cellStyle name="40% - Accent1 3 4 5 2" xfId="18732" xr:uid="{00000000-0005-0000-0000-0000C7480000}"/>
    <cellStyle name="40% - Accent1 3 4 5 2 2" xfId="18733" xr:uid="{00000000-0005-0000-0000-0000C8480000}"/>
    <cellStyle name="40% - Accent1 3 4 5 2 2 2" xfId="18734" xr:uid="{00000000-0005-0000-0000-0000C9480000}"/>
    <cellStyle name="40% - Accent1 3 4 5 2 3" xfId="18735" xr:uid="{00000000-0005-0000-0000-0000CA480000}"/>
    <cellStyle name="40% - Accent1 3 4 5 3" xfId="18736" xr:uid="{00000000-0005-0000-0000-0000CB480000}"/>
    <cellStyle name="40% - Accent1 3 4 5 3 2" xfId="18737" xr:uid="{00000000-0005-0000-0000-0000CC480000}"/>
    <cellStyle name="40% - Accent1 3 4 5 4" xfId="18738" xr:uid="{00000000-0005-0000-0000-0000CD480000}"/>
    <cellStyle name="40% - Accent1 3 4 5 5" xfId="18739" xr:uid="{00000000-0005-0000-0000-0000CE480000}"/>
    <cellStyle name="40% - Accent1 3 4 6" xfId="18740" xr:uid="{00000000-0005-0000-0000-0000CF480000}"/>
    <cellStyle name="40% - Accent1 3 4 6 2" xfId="18741" xr:uid="{00000000-0005-0000-0000-0000D0480000}"/>
    <cellStyle name="40% - Accent1 3 4 6 2 2" xfId="18742" xr:uid="{00000000-0005-0000-0000-0000D1480000}"/>
    <cellStyle name="40% - Accent1 3 4 6 3" xfId="18743" xr:uid="{00000000-0005-0000-0000-0000D2480000}"/>
    <cellStyle name="40% - Accent1 3 4 7" xfId="18744" xr:uid="{00000000-0005-0000-0000-0000D3480000}"/>
    <cellStyle name="40% - Accent1 3 4 7 2" xfId="18745" xr:uid="{00000000-0005-0000-0000-0000D4480000}"/>
    <cellStyle name="40% - Accent1 3 4 8" xfId="18746" xr:uid="{00000000-0005-0000-0000-0000D5480000}"/>
    <cellStyle name="40% - Accent1 3 4 9" xfId="18747" xr:uid="{00000000-0005-0000-0000-0000D6480000}"/>
    <cellStyle name="40% - Accent1 3 5" xfId="18748" xr:uid="{00000000-0005-0000-0000-0000D7480000}"/>
    <cellStyle name="40% - Accent1 3 5 2" xfId="18749" xr:uid="{00000000-0005-0000-0000-0000D8480000}"/>
    <cellStyle name="40% - Accent1 3 5 2 2" xfId="18750" xr:uid="{00000000-0005-0000-0000-0000D9480000}"/>
    <cellStyle name="40% - Accent1 3 5 2 2 2" xfId="18751" xr:uid="{00000000-0005-0000-0000-0000DA480000}"/>
    <cellStyle name="40% - Accent1 3 5 2 2 2 2" xfId="18752" xr:uid="{00000000-0005-0000-0000-0000DB480000}"/>
    <cellStyle name="40% - Accent1 3 5 2 2 2 2 2" xfId="18753" xr:uid="{00000000-0005-0000-0000-0000DC480000}"/>
    <cellStyle name="40% - Accent1 3 5 2 2 2 3" xfId="18754" xr:uid="{00000000-0005-0000-0000-0000DD480000}"/>
    <cellStyle name="40% - Accent1 3 5 2 2 3" xfId="18755" xr:uid="{00000000-0005-0000-0000-0000DE480000}"/>
    <cellStyle name="40% - Accent1 3 5 2 2 3 2" xfId="18756" xr:uid="{00000000-0005-0000-0000-0000DF480000}"/>
    <cellStyle name="40% - Accent1 3 5 2 2 4" xfId="18757" xr:uid="{00000000-0005-0000-0000-0000E0480000}"/>
    <cellStyle name="40% - Accent1 3 5 2 3" xfId="18758" xr:uid="{00000000-0005-0000-0000-0000E1480000}"/>
    <cellStyle name="40% - Accent1 3 5 2 3 2" xfId="18759" xr:uid="{00000000-0005-0000-0000-0000E2480000}"/>
    <cellStyle name="40% - Accent1 3 5 2 3 2 2" xfId="18760" xr:uid="{00000000-0005-0000-0000-0000E3480000}"/>
    <cellStyle name="40% - Accent1 3 5 2 3 3" xfId="18761" xr:uid="{00000000-0005-0000-0000-0000E4480000}"/>
    <cellStyle name="40% - Accent1 3 5 2 4" xfId="18762" xr:uid="{00000000-0005-0000-0000-0000E5480000}"/>
    <cellStyle name="40% - Accent1 3 5 2 4 2" xfId="18763" xr:uid="{00000000-0005-0000-0000-0000E6480000}"/>
    <cellStyle name="40% - Accent1 3 5 2 5" xfId="18764" xr:uid="{00000000-0005-0000-0000-0000E7480000}"/>
    <cellStyle name="40% - Accent1 3 5 2 6" xfId="18765" xr:uid="{00000000-0005-0000-0000-0000E8480000}"/>
    <cellStyle name="40% - Accent1 3 5 3" xfId="18766" xr:uid="{00000000-0005-0000-0000-0000E9480000}"/>
    <cellStyle name="40% - Accent1 3 5 3 2" xfId="18767" xr:uid="{00000000-0005-0000-0000-0000EA480000}"/>
    <cellStyle name="40% - Accent1 3 5 3 2 2" xfId="18768" xr:uid="{00000000-0005-0000-0000-0000EB480000}"/>
    <cellStyle name="40% - Accent1 3 5 3 2 2 2" xfId="18769" xr:uid="{00000000-0005-0000-0000-0000EC480000}"/>
    <cellStyle name="40% - Accent1 3 5 3 2 3" xfId="18770" xr:uid="{00000000-0005-0000-0000-0000ED480000}"/>
    <cellStyle name="40% - Accent1 3 5 3 3" xfId="18771" xr:uid="{00000000-0005-0000-0000-0000EE480000}"/>
    <cellStyle name="40% - Accent1 3 5 3 3 2" xfId="18772" xr:uid="{00000000-0005-0000-0000-0000EF480000}"/>
    <cellStyle name="40% - Accent1 3 5 3 4" xfId="18773" xr:uid="{00000000-0005-0000-0000-0000F0480000}"/>
    <cellStyle name="40% - Accent1 3 5 3 5" xfId="18774" xr:uid="{00000000-0005-0000-0000-0000F1480000}"/>
    <cellStyle name="40% - Accent1 3 5 4" xfId="18775" xr:uid="{00000000-0005-0000-0000-0000F2480000}"/>
    <cellStyle name="40% - Accent1 3 5 4 2" xfId="18776" xr:uid="{00000000-0005-0000-0000-0000F3480000}"/>
    <cellStyle name="40% - Accent1 3 5 4 2 2" xfId="18777" xr:uid="{00000000-0005-0000-0000-0000F4480000}"/>
    <cellStyle name="40% - Accent1 3 5 4 3" xfId="18778" xr:uid="{00000000-0005-0000-0000-0000F5480000}"/>
    <cellStyle name="40% - Accent1 3 5 5" xfId="18779" xr:uid="{00000000-0005-0000-0000-0000F6480000}"/>
    <cellStyle name="40% - Accent1 3 5 5 2" xfId="18780" xr:uid="{00000000-0005-0000-0000-0000F7480000}"/>
    <cellStyle name="40% - Accent1 3 5 6" xfId="18781" xr:uid="{00000000-0005-0000-0000-0000F8480000}"/>
    <cellStyle name="40% - Accent1 3 5 7" xfId="18782" xr:uid="{00000000-0005-0000-0000-0000F9480000}"/>
    <cellStyle name="40% - Accent1 3 6" xfId="18783" xr:uid="{00000000-0005-0000-0000-0000FA480000}"/>
    <cellStyle name="40% - Accent1 3 6 2" xfId="18784" xr:uid="{00000000-0005-0000-0000-0000FB480000}"/>
    <cellStyle name="40% - Accent1 3 6 2 2" xfId="18785" xr:uid="{00000000-0005-0000-0000-0000FC480000}"/>
    <cellStyle name="40% - Accent1 3 6 2 2 2" xfId="18786" xr:uid="{00000000-0005-0000-0000-0000FD480000}"/>
    <cellStyle name="40% - Accent1 3 6 2 2 2 2" xfId="18787" xr:uid="{00000000-0005-0000-0000-0000FE480000}"/>
    <cellStyle name="40% - Accent1 3 6 2 2 2 2 2" xfId="18788" xr:uid="{00000000-0005-0000-0000-0000FF480000}"/>
    <cellStyle name="40% - Accent1 3 6 2 2 2 3" xfId="18789" xr:uid="{00000000-0005-0000-0000-000000490000}"/>
    <cellStyle name="40% - Accent1 3 6 2 2 3" xfId="18790" xr:uid="{00000000-0005-0000-0000-000001490000}"/>
    <cellStyle name="40% - Accent1 3 6 2 2 3 2" xfId="18791" xr:uid="{00000000-0005-0000-0000-000002490000}"/>
    <cellStyle name="40% - Accent1 3 6 2 2 4" xfId="18792" xr:uid="{00000000-0005-0000-0000-000003490000}"/>
    <cellStyle name="40% - Accent1 3 6 2 3" xfId="18793" xr:uid="{00000000-0005-0000-0000-000004490000}"/>
    <cellStyle name="40% - Accent1 3 6 2 3 2" xfId="18794" xr:uid="{00000000-0005-0000-0000-000005490000}"/>
    <cellStyle name="40% - Accent1 3 6 2 3 2 2" xfId="18795" xr:uid="{00000000-0005-0000-0000-000006490000}"/>
    <cellStyle name="40% - Accent1 3 6 2 3 3" xfId="18796" xr:uid="{00000000-0005-0000-0000-000007490000}"/>
    <cellStyle name="40% - Accent1 3 6 2 4" xfId="18797" xr:uid="{00000000-0005-0000-0000-000008490000}"/>
    <cellStyle name="40% - Accent1 3 6 2 4 2" xfId="18798" xr:uid="{00000000-0005-0000-0000-000009490000}"/>
    <cellStyle name="40% - Accent1 3 6 2 5" xfId="18799" xr:uid="{00000000-0005-0000-0000-00000A490000}"/>
    <cellStyle name="40% - Accent1 3 6 3" xfId="18800" xr:uid="{00000000-0005-0000-0000-00000B490000}"/>
    <cellStyle name="40% - Accent1 3 6 3 2" xfId="18801" xr:uid="{00000000-0005-0000-0000-00000C490000}"/>
    <cellStyle name="40% - Accent1 3 6 3 2 2" xfId="18802" xr:uid="{00000000-0005-0000-0000-00000D490000}"/>
    <cellStyle name="40% - Accent1 3 6 3 2 2 2" xfId="18803" xr:uid="{00000000-0005-0000-0000-00000E490000}"/>
    <cellStyle name="40% - Accent1 3 6 3 2 3" xfId="18804" xr:uid="{00000000-0005-0000-0000-00000F490000}"/>
    <cellStyle name="40% - Accent1 3 6 3 3" xfId="18805" xr:uid="{00000000-0005-0000-0000-000010490000}"/>
    <cellStyle name="40% - Accent1 3 6 3 3 2" xfId="18806" xr:uid="{00000000-0005-0000-0000-000011490000}"/>
    <cellStyle name="40% - Accent1 3 6 3 4" xfId="18807" xr:uid="{00000000-0005-0000-0000-000012490000}"/>
    <cellStyle name="40% - Accent1 3 6 4" xfId="18808" xr:uid="{00000000-0005-0000-0000-000013490000}"/>
    <cellStyle name="40% - Accent1 3 6 4 2" xfId="18809" xr:uid="{00000000-0005-0000-0000-000014490000}"/>
    <cellStyle name="40% - Accent1 3 6 4 2 2" xfId="18810" xr:uid="{00000000-0005-0000-0000-000015490000}"/>
    <cellStyle name="40% - Accent1 3 6 4 3" xfId="18811" xr:uid="{00000000-0005-0000-0000-000016490000}"/>
    <cellStyle name="40% - Accent1 3 6 5" xfId="18812" xr:uid="{00000000-0005-0000-0000-000017490000}"/>
    <cellStyle name="40% - Accent1 3 6 5 2" xfId="18813" xr:uid="{00000000-0005-0000-0000-000018490000}"/>
    <cellStyle name="40% - Accent1 3 6 6" xfId="18814" xr:uid="{00000000-0005-0000-0000-000019490000}"/>
    <cellStyle name="40% - Accent1 3 6 7" xfId="18815" xr:uid="{00000000-0005-0000-0000-00001A490000}"/>
    <cellStyle name="40% - Accent1 3 7" xfId="18816" xr:uid="{00000000-0005-0000-0000-00001B490000}"/>
    <cellStyle name="40% - Accent1 3 7 2" xfId="18817" xr:uid="{00000000-0005-0000-0000-00001C490000}"/>
    <cellStyle name="40% - Accent1 3 7 2 2" xfId="18818" xr:uid="{00000000-0005-0000-0000-00001D490000}"/>
    <cellStyle name="40% - Accent1 3 7 2 2 2" xfId="18819" xr:uid="{00000000-0005-0000-0000-00001E490000}"/>
    <cellStyle name="40% - Accent1 3 7 2 2 2 2" xfId="18820" xr:uid="{00000000-0005-0000-0000-00001F490000}"/>
    <cellStyle name="40% - Accent1 3 7 2 2 3" xfId="18821" xr:uid="{00000000-0005-0000-0000-000020490000}"/>
    <cellStyle name="40% - Accent1 3 7 2 3" xfId="18822" xr:uid="{00000000-0005-0000-0000-000021490000}"/>
    <cellStyle name="40% - Accent1 3 7 2 3 2" xfId="18823" xr:uid="{00000000-0005-0000-0000-000022490000}"/>
    <cellStyle name="40% - Accent1 3 7 2 4" xfId="18824" xr:uid="{00000000-0005-0000-0000-000023490000}"/>
    <cellStyle name="40% - Accent1 3 7 3" xfId="18825" xr:uid="{00000000-0005-0000-0000-000024490000}"/>
    <cellStyle name="40% - Accent1 3 7 3 2" xfId="18826" xr:uid="{00000000-0005-0000-0000-000025490000}"/>
    <cellStyle name="40% - Accent1 3 7 3 2 2" xfId="18827" xr:uid="{00000000-0005-0000-0000-000026490000}"/>
    <cellStyle name="40% - Accent1 3 7 3 3" xfId="18828" xr:uid="{00000000-0005-0000-0000-000027490000}"/>
    <cellStyle name="40% - Accent1 3 7 4" xfId="18829" xr:uid="{00000000-0005-0000-0000-000028490000}"/>
    <cellStyle name="40% - Accent1 3 7 4 2" xfId="18830" xr:uid="{00000000-0005-0000-0000-000029490000}"/>
    <cellStyle name="40% - Accent1 3 7 5" xfId="18831" xr:uid="{00000000-0005-0000-0000-00002A490000}"/>
    <cellStyle name="40% - Accent1 3 7 6" xfId="18832" xr:uid="{00000000-0005-0000-0000-00002B490000}"/>
    <cellStyle name="40% - Accent1 3 8" xfId="18833" xr:uid="{00000000-0005-0000-0000-00002C490000}"/>
    <cellStyle name="40% - Accent1 3 8 2" xfId="18834" xr:uid="{00000000-0005-0000-0000-00002D490000}"/>
    <cellStyle name="40% - Accent1 3 8 2 2" xfId="18835" xr:uid="{00000000-0005-0000-0000-00002E490000}"/>
    <cellStyle name="40% - Accent1 3 8 2 2 2" xfId="18836" xr:uid="{00000000-0005-0000-0000-00002F490000}"/>
    <cellStyle name="40% - Accent1 3 8 2 3" xfId="18837" xr:uid="{00000000-0005-0000-0000-000030490000}"/>
    <cellStyle name="40% - Accent1 3 8 3" xfId="18838" xr:uid="{00000000-0005-0000-0000-000031490000}"/>
    <cellStyle name="40% - Accent1 3 8 3 2" xfId="18839" xr:uid="{00000000-0005-0000-0000-000032490000}"/>
    <cellStyle name="40% - Accent1 3 8 4" xfId="18840" xr:uid="{00000000-0005-0000-0000-000033490000}"/>
    <cellStyle name="40% - Accent1 3 8 5" xfId="18841" xr:uid="{00000000-0005-0000-0000-000034490000}"/>
    <cellStyle name="40% - Accent1 3 9" xfId="18842" xr:uid="{00000000-0005-0000-0000-000035490000}"/>
    <cellStyle name="40% - Accent1 3 9 2" xfId="18843" xr:uid="{00000000-0005-0000-0000-000036490000}"/>
    <cellStyle name="40% - Accent1 3 9 2 2" xfId="18844" xr:uid="{00000000-0005-0000-0000-000037490000}"/>
    <cellStyle name="40% - Accent1 3 9 3" xfId="18845" xr:uid="{00000000-0005-0000-0000-000038490000}"/>
    <cellStyle name="40% - Accent1 4" xfId="18846" xr:uid="{00000000-0005-0000-0000-000039490000}"/>
    <cellStyle name="40% - Accent1 4 10" xfId="18847" xr:uid="{00000000-0005-0000-0000-00003A490000}"/>
    <cellStyle name="40% - Accent1 4 11" xfId="18848" xr:uid="{00000000-0005-0000-0000-00003B490000}"/>
    <cellStyle name="40% - Accent1 4 2" xfId="18849" xr:uid="{00000000-0005-0000-0000-00003C490000}"/>
    <cellStyle name="40% - Accent1 4 2 2" xfId="18850" xr:uid="{00000000-0005-0000-0000-00003D490000}"/>
    <cellStyle name="40% - Accent1 4 2 2 2" xfId="18851" xr:uid="{00000000-0005-0000-0000-00003E490000}"/>
    <cellStyle name="40% - Accent1 4 2 2 2 2" xfId="18852" xr:uid="{00000000-0005-0000-0000-00003F490000}"/>
    <cellStyle name="40% - Accent1 4 2 2 2 2 2" xfId="18853" xr:uid="{00000000-0005-0000-0000-000040490000}"/>
    <cellStyle name="40% - Accent1 4 2 2 2 2 2 2" xfId="18854" xr:uid="{00000000-0005-0000-0000-000041490000}"/>
    <cellStyle name="40% - Accent1 4 2 2 2 2 2 2 2" xfId="18855" xr:uid="{00000000-0005-0000-0000-000042490000}"/>
    <cellStyle name="40% - Accent1 4 2 2 2 2 2 3" xfId="18856" xr:uid="{00000000-0005-0000-0000-000043490000}"/>
    <cellStyle name="40% - Accent1 4 2 2 2 2 3" xfId="18857" xr:uid="{00000000-0005-0000-0000-000044490000}"/>
    <cellStyle name="40% - Accent1 4 2 2 2 2 3 2" xfId="18858" xr:uid="{00000000-0005-0000-0000-000045490000}"/>
    <cellStyle name="40% - Accent1 4 2 2 2 2 4" xfId="18859" xr:uid="{00000000-0005-0000-0000-000046490000}"/>
    <cellStyle name="40% - Accent1 4 2 2 2 3" xfId="18860" xr:uid="{00000000-0005-0000-0000-000047490000}"/>
    <cellStyle name="40% - Accent1 4 2 2 2 3 2" xfId="18861" xr:uid="{00000000-0005-0000-0000-000048490000}"/>
    <cellStyle name="40% - Accent1 4 2 2 2 3 2 2" xfId="18862" xr:uid="{00000000-0005-0000-0000-000049490000}"/>
    <cellStyle name="40% - Accent1 4 2 2 2 3 3" xfId="18863" xr:uid="{00000000-0005-0000-0000-00004A490000}"/>
    <cellStyle name="40% - Accent1 4 2 2 2 4" xfId="18864" xr:uid="{00000000-0005-0000-0000-00004B490000}"/>
    <cellStyle name="40% - Accent1 4 2 2 2 4 2" xfId="18865" xr:uid="{00000000-0005-0000-0000-00004C490000}"/>
    <cellStyle name="40% - Accent1 4 2 2 2 5" xfId="18866" xr:uid="{00000000-0005-0000-0000-00004D490000}"/>
    <cellStyle name="40% - Accent1 4 2 2 3" xfId="18867" xr:uid="{00000000-0005-0000-0000-00004E490000}"/>
    <cellStyle name="40% - Accent1 4 2 2 3 2" xfId="18868" xr:uid="{00000000-0005-0000-0000-00004F490000}"/>
    <cellStyle name="40% - Accent1 4 2 2 3 2 2" xfId="18869" xr:uid="{00000000-0005-0000-0000-000050490000}"/>
    <cellStyle name="40% - Accent1 4 2 2 3 2 2 2" xfId="18870" xr:uid="{00000000-0005-0000-0000-000051490000}"/>
    <cellStyle name="40% - Accent1 4 2 2 3 2 3" xfId="18871" xr:uid="{00000000-0005-0000-0000-000052490000}"/>
    <cellStyle name="40% - Accent1 4 2 2 3 3" xfId="18872" xr:uid="{00000000-0005-0000-0000-000053490000}"/>
    <cellStyle name="40% - Accent1 4 2 2 3 3 2" xfId="18873" xr:uid="{00000000-0005-0000-0000-000054490000}"/>
    <cellStyle name="40% - Accent1 4 2 2 3 4" xfId="18874" xr:uid="{00000000-0005-0000-0000-000055490000}"/>
    <cellStyle name="40% - Accent1 4 2 2 4" xfId="18875" xr:uid="{00000000-0005-0000-0000-000056490000}"/>
    <cellStyle name="40% - Accent1 4 2 2 4 2" xfId="18876" xr:uid="{00000000-0005-0000-0000-000057490000}"/>
    <cellStyle name="40% - Accent1 4 2 2 4 2 2" xfId="18877" xr:uid="{00000000-0005-0000-0000-000058490000}"/>
    <cellStyle name="40% - Accent1 4 2 2 4 3" xfId="18878" xr:uid="{00000000-0005-0000-0000-000059490000}"/>
    <cellStyle name="40% - Accent1 4 2 2 5" xfId="18879" xr:uid="{00000000-0005-0000-0000-00005A490000}"/>
    <cellStyle name="40% - Accent1 4 2 2 5 2" xfId="18880" xr:uid="{00000000-0005-0000-0000-00005B490000}"/>
    <cellStyle name="40% - Accent1 4 2 2 6" xfId="18881" xr:uid="{00000000-0005-0000-0000-00005C490000}"/>
    <cellStyle name="40% - Accent1 4 2 3" xfId="18882" xr:uid="{00000000-0005-0000-0000-00005D490000}"/>
    <cellStyle name="40% - Accent1 4 2 3 2" xfId="18883" xr:uid="{00000000-0005-0000-0000-00005E490000}"/>
    <cellStyle name="40% - Accent1 4 2 3 2 2" xfId="18884" xr:uid="{00000000-0005-0000-0000-00005F490000}"/>
    <cellStyle name="40% - Accent1 4 2 3 2 2 2" xfId="18885" xr:uid="{00000000-0005-0000-0000-000060490000}"/>
    <cellStyle name="40% - Accent1 4 2 3 2 2 2 2" xfId="18886" xr:uid="{00000000-0005-0000-0000-000061490000}"/>
    <cellStyle name="40% - Accent1 4 2 3 2 2 2 2 2" xfId="18887" xr:uid="{00000000-0005-0000-0000-000062490000}"/>
    <cellStyle name="40% - Accent1 4 2 3 2 2 2 3" xfId="18888" xr:uid="{00000000-0005-0000-0000-000063490000}"/>
    <cellStyle name="40% - Accent1 4 2 3 2 2 3" xfId="18889" xr:uid="{00000000-0005-0000-0000-000064490000}"/>
    <cellStyle name="40% - Accent1 4 2 3 2 2 3 2" xfId="18890" xr:uid="{00000000-0005-0000-0000-000065490000}"/>
    <cellStyle name="40% - Accent1 4 2 3 2 2 4" xfId="18891" xr:uid="{00000000-0005-0000-0000-000066490000}"/>
    <cellStyle name="40% - Accent1 4 2 3 2 3" xfId="18892" xr:uid="{00000000-0005-0000-0000-000067490000}"/>
    <cellStyle name="40% - Accent1 4 2 3 2 3 2" xfId="18893" xr:uid="{00000000-0005-0000-0000-000068490000}"/>
    <cellStyle name="40% - Accent1 4 2 3 2 3 2 2" xfId="18894" xr:uid="{00000000-0005-0000-0000-000069490000}"/>
    <cellStyle name="40% - Accent1 4 2 3 2 3 3" xfId="18895" xr:uid="{00000000-0005-0000-0000-00006A490000}"/>
    <cellStyle name="40% - Accent1 4 2 3 2 4" xfId="18896" xr:uid="{00000000-0005-0000-0000-00006B490000}"/>
    <cellStyle name="40% - Accent1 4 2 3 2 4 2" xfId="18897" xr:uid="{00000000-0005-0000-0000-00006C490000}"/>
    <cellStyle name="40% - Accent1 4 2 3 2 5" xfId="18898" xr:uid="{00000000-0005-0000-0000-00006D490000}"/>
    <cellStyle name="40% - Accent1 4 2 3 3" xfId="18899" xr:uid="{00000000-0005-0000-0000-00006E490000}"/>
    <cellStyle name="40% - Accent1 4 2 3 3 2" xfId="18900" xr:uid="{00000000-0005-0000-0000-00006F490000}"/>
    <cellStyle name="40% - Accent1 4 2 3 3 2 2" xfId="18901" xr:uid="{00000000-0005-0000-0000-000070490000}"/>
    <cellStyle name="40% - Accent1 4 2 3 3 2 2 2" xfId="18902" xr:uid="{00000000-0005-0000-0000-000071490000}"/>
    <cellStyle name="40% - Accent1 4 2 3 3 2 3" xfId="18903" xr:uid="{00000000-0005-0000-0000-000072490000}"/>
    <cellStyle name="40% - Accent1 4 2 3 3 3" xfId="18904" xr:uid="{00000000-0005-0000-0000-000073490000}"/>
    <cellStyle name="40% - Accent1 4 2 3 3 3 2" xfId="18905" xr:uid="{00000000-0005-0000-0000-000074490000}"/>
    <cellStyle name="40% - Accent1 4 2 3 3 4" xfId="18906" xr:uid="{00000000-0005-0000-0000-000075490000}"/>
    <cellStyle name="40% - Accent1 4 2 3 4" xfId="18907" xr:uid="{00000000-0005-0000-0000-000076490000}"/>
    <cellStyle name="40% - Accent1 4 2 3 4 2" xfId="18908" xr:uid="{00000000-0005-0000-0000-000077490000}"/>
    <cellStyle name="40% - Accent1 4 2 3 4 2 2" xfId="18909" xr:uid="{00000000-0005-0000-0000-000078490000}"/>
    <cellStyle name="40% - Accent1 4 2 3 4 3" xfId="18910" xr:uid="{00000000-0005-0000-0000-000079490000}"/>
    <cellStyle name="40% - Accent1 4 2 3 5" xfId="18911" xr:uid="{00000000-0005-0000-0000-00007A490000}"/>
    <cellStyle name="40% - Accent1 4 2 3 5 2" xfId="18912" xr:uid="{00000000-0005-0000-0000-00007B490000}"/>
    <cellStyle name="40% - Accent1 4 2 3 6" xfId="18913" xr:uid="{00000000-0005-0000-0000-00007C490000}"/>
    <cellStyle name="40% - Accent1 4 2 4" xfId="18914" xr:uid="{00000000-0005-0000-0000-00007D490000}"/>
    <cellStyle name="40% - Accent1 4 2 4 2" xfId="18915" xr:uid="{00000000-0005-0000-0000-00007E490000}"/>
    <cellStyle name="40% - Accent1 4 2 4 2 2" xfId="18916" xr:uid="{00000000-0005-0000-0000-00007F490000}"/>
    <cellStyle name="40% - Accent1 4 2 4 2 2 2" xfId="18917" xr:uid="{00000000-0005-0000-0000-000080490000}"/>
    <cellStyle name="40% - Accent1 4 2 4 2 2 2 2" xfId="18918" xr:uid="{00000000-0005-0000-0000-000081490000}"/>
    <cellStyle name="40% - Accent1 4 2 4 2 2 3" xfId="18919" xr:uid="{00000000-0005-0000-0000-000082490000}"/>
    <cellStyle name="40% - Accent1 4 2 4 2 3" xfId="18920" xr:uid="{00000000-0005-0000-0000-000083490000}"/>
    <cellStyle name="40% - Accent1 4 2 4 2 3 2" xfId="18921" xr:uid="{00000000-0005-0000-0000-000084490000}"/>
    <cellStyle name="40% - Accent1 4 2 4 2 4" xfId="18922" xr:uid="{00000000-0005-0000-0000-000085490000}"/>
    <cellStyle name="40% - Accent1 4 2 4 3" xfId="18923" xr:uid="{00000000-0005-0000-0000-000086490000}"/>
    <cellStyle name="40% - Accent1 4 2 4 3 2" xfId="18924" xr:uid="{00000000-0005-0000-0000-000087490000}"/>
    <cellStyle name="40% - Accent1 4 2 4 3 2 2" xfId="18925" xr:uid="{00000000-0005-0000-0000-000088490000}"/>
    <cellStyle name="40% - Accent1 4 2 4 3 3" xfId="18926" xr:uid="{00000000-0005-0000-0000-000089490000}"/>
    <cellStyle name="40% - Accent1 4 2 4 4" xfId="18927" xr:uid="{00000000-0005-0000-0000-00008A490000}"/>
    <cellStyle name="40% - Accent1 4 2 4 4 2" xfId="18928" xr:uid="{00000000-0005-0000-0000-00008B490000}"/>
    <cellStyle name="40% - Accent1 4 2 4 5" xfId="18929" xr:uid="{00000000-0005-0000-0000-00008C490000}"/>
    <cellStyle name="40% - Accent1 4 2 5" xfId="18930" xr:uid="{00000000-0005-0000-0000-00008D490000}"/>
    <cellStyle name="40% - Accent1 4 2 5 2" xfId="18931" xr:uid="{00000000-0005-0000-0000-00008E490000}"/>
    <cellStyle name="40% - Accent1 4 2 5 2 2" xfId="18932" xr:uid="{00000000-0005-0000-0000-00008F490000}"/>
    <cellStyle name="40% - Accent1 4 2 5 2 2 2" xfId="18933" xr:uid="{00000000-0005-0000-0000-000090490000}"/>
    <cellStyle name="40% - Accent1 4 2 5 2 3" xfId="18934" xr:uid="{00000000-0005-0000-0000-000091490000}"/>
    <cellStyle name="40% - Accent1 4 2 5 3" xfId="18935" xr:uid="{00000000-0005-0000-0000-000092490000}"/>
    <cellStyle name="40% - Accent1 4 2 5 3 2" xfId="18936" xr:uid="{00000000-0005-0000-0000-000093490000}"/>
    <cellStyle name="40% - Accent1 4 2 5 4" xfId="18937" xr:uid="{00000000-0005-0000-0000-000094490000}"/>
    <cellStyle name="40% - Accent1 4 2 6" xfId="18938" xr:uid="{00000000-0005-0000-0000-000095490000}"/>
    <cellStyle name="40% - Accent1 4 2 6 2" xfId="18939" xr:uid="{00000000-0005-0000-0000-000096490000}"/>
    <cellStyle name="40% - Accent1 4 2 6 2 2" xfId="18940" xr:uid="{00000000-0005-0000-0000-000097490000}"/>
    <cellStyle name="40% - Accent1 4 2 6 3" xfId="18941" xr:uid="{00000000-0005-0000-0000-000098490000}"/>
    <cellStyle name="40% - Accent1 4 2 7" xfId="18942" xr:uid="{00000000-0005-0000-0000-000099490000}"/>
    <cellStyle name="40% - Accent1 4 2 7 2" xfId="18943" xr:uid="{00000000-0005-0000-0000-00009A490000}"/>
    <cellStyle name="40% - Accent1 4 2 8" xfId="18944" xr:uid="{00000000-0005-0000-0000-00009B490000}"/>
    <cellStyle name="40% - Accent1 4 2 9" xfId="18945" xr:uid="{00000000-0005-0000-0000-00009C490000}"/>
    <cellStyle name="40% - Accent1 4 3" xfId="18946" xr:uid="{00000000-0005-0000-0000-00009D490000}"/>
    <cellStyle name="40% - Accent1 4 3 2" xfId="18947" xr:uid="{00000000-0005-0000-0000-00009E490000}"/>
    <cellStyle name="40% - Accent1 4 3 2 2" xfId="18948" xr:uid="{00000000-0005-0000-0000-00009F490000}"/>
    <cellStyle name="40% - Accent1 4 3 2 2 2" xfId="18949" xr:uid="{00000000-0005-0000-0000-0000A0490000}"/>
    <cellStyle name="40% - Accent1 4 3 2 2 2 2" xfId="18950" xr:uid="{00000000-0005-0000-0000-0000A1490000}"/>
    <cellStyle name="40% - Accent1 4 3 2 2 2 2 2" xfId="18951" xr:uid="{00000000-0005-0000-0000-0000A2490000}"/>
    <cellStyle name="40% - Accent1 4 3 2 2 2 2 2 2" xfId="18952" xr:uid="{00000000-0005-0000-0000-0000A3490000}"/>
    <cellStyle name="40% - Accent1 4 3 2 2 2 2 3" xfId="18953" xr:uid="{00000000-0005-0000-0000-0000A4490000}"/>
    <cellStyle name="40% - Accent1 4 3 2 2 2 3" xfId="18954" xr:uid="{00000000-0005-0000-0000-0000A5490000}"/>
    <cellStyle name="40% - Accent1 4 3 2 2 2 3 2" xfId="18955" xr:uid="{00000000-0005-0000-0000-0000A6490000}"/>
    <cellStyle name="40% - Accent1 4 3 2 2 2 4" xfId="18956" xr:uid="{00000000-0005-0000-0000-0000A7490000}"/>
    <cellStyle name="40% - Accent1 4 3 2 2 3" xfId="18957" xr:uid="{00000000-0005-0000-0000-0000A8490000}"/>
    <cellStyle name="40% - Accent1 4 3 2 2 3 2" xfId="18958" xr:uid="{00000000-0005-0000-0000-0000A9490000}"/>
    <cellStyle name="40% - Accent1 4 3 2 2 3 2 2" xfId="18959" xr:uid="{00000000-0005-0000-0000-0000AA490000}"/>
    <cellStyle name="40% - Accent1 4 3 2 2 3 3" xfId="18960" xr:uid="{00000000-0005-0000-0000-0000AB490000}"/>
    <cellStyle name="40% - Accent1 4 3 2 2 4" xfId="18961" xr:uid="{00000000-0005-0000-0000-0000AC490000}"/>
    <cellStyle name="40% - Accent1 4 3 2 2 4 2" xfId="18962" xr:uid="{00000000-0005-0000-0000-0000AD490000}"/>
    <cellStyle name="40% - Accent1 4 3 2 2 5" xfId="18963" xr:uid="{00000000-0005-0000-0000-0000AE490000}"/>
    <cellStyle name="40% - Accent1 4 3 2 3" xfId="18964" xr:uid="{00000000-0005-0000-0000-0000AF490000}"/>
    <cellStyle name="40% - Accent1 4 3 2 3 2" xfId="18965" xr:uid="{00000000-0005-0000-0000-0000B0490000}"/>
    <cellStyle name="40% - Accent1 4 3 2 3 2 2" xfId="18966" xr:uid="{00000000-0005-0000-0000-0000B1490000}"/>
    <cellStyle name="40% - Accent1 4 3 2 3 2 2 2" xfId="18967" xr:uid="{00000000-0005-0000-0000-0000B2490000}"/>
    <cellStyle name="40% - Accent1 4 3 2 3 2 3" xfId="18968" xr:uid="{00000000-0005-0000-0000-0000B3490000}"/>
    <cellStyle name="40% - Accent1 4 3 2 3 3" xfId="18969" xr:uid="{00000000-0005-0000-0000-0000B4490000}"/>
    <cellStyle name="40% - Accent1 4 3 2 3 3 2" xfId="18970" xr:uid="{00000000-0005-0000-0000-0000B5490000}"/>
    <cellStyle name="40% - Accent1 4 3 2 3 4" xfId="18971" xr:uid="{00000000-0005-0000-0000-0000B6490000}"/>
    <cellStyle name="40% - Accent1 4 3 2 4" xfId="18972" xr:uid="{00000000-0005-0000-0000-0000B7490000}"/>
    <cellStyle name="40% - Accent1 4 3 2 4 2" xfId="18973" xr:uid="{00000000-0005-0000-0000-0000B8490000}"/>
    <cellStyle name="40% - Accent1 4 3 2 4 2 2" xfId="18974" xr:uid="{00000000-0005-0000-0000-0000B9490000}"/>
    <cellStyle name="40% - Accent1 4 3 2 4 3" xfId="18975" xr:uid="{00000000-0005-0000-0000-0000BA490000}"/>
    <cellStyle name="40% - Accent1 4 3 2 5" xfId="18976" xr:uid="{00000000-0005-0000-0000-0000BB490000}"/>
    <cellStyle name="40% - Accent1 4 3 2 5 2" xfId="18977" xr:uid="{00000000-0005-0000-0000-0000BC490000}"/>
    <cellStyle name="40% - Accent1 4 3 2 6" xfId="18978" xr:uid="{00000000-0005-0000-0000-0000BD490000}"/>
    <cellStyle name="40% - Accent1 4 3 2 7" xfId="18979" xr:uid="{00000000-0005-0000-0000-0000BE490000}"/>
    <cellStyle name="40% - Accent1 4 3 3" xfId="18980" xr:uid="{00000000-0005-0000-0000-0000BF490000}"/>
    <cellStyle name="40% - Accent1 4 3 3 2" xfId="18981" xr:uid="{00000000-0005-0000-0000-0000C0490000}"/>
    <cellStyle name="40% - Accent1 4 3 3 2 2" xfId="18982" xr:uid="{00000000-0005-0000-0000-0000C1490000}"/>
    <cellStyle name="40% - Accent1 4 3 3 2 2 2" xfId="18983" xr:uid="{00000000-0005-0000-0000-0000C2490000}"/>
    <cellStyle name="40% - Accent1 4 3 3 2 2 2 2" xfId="18984" xr:uid="{00000000-0005-0000-0000-0000C3490000}"/>
    <cellStyle name="40% - Accent1 4 3 3 2 2 2 2 2" xfId="18985" xr:uid="{00000000-0005-0000-0000-0000C4490000}"/>
    <cellStyle name="40% - Accent1 4 3 3 2 2 2 3" xfId="18986" xr:uid="{00000000-0005-0000-0000-0000C5490000}"/>
    <cellStyle name="40% - Accent1 4 3 3 2 2 3" xfId="18987" xr:uid="{00000000-0005-0000-0000-0000C6490000}"/>
    <cellStyle name="40% - Accent1 4 3 3 2 2 3 2" xfId="18988" xr:uid="{00000000-0005-0000-0000-0000C7490000}"/>
    <cellStyle name="40% - Accent1 4 3 3 2 2 4" xfId="18989" xr:uid="{00000000-0005-0000-0000-0000C8490000}"/>
    <cellStyle name="40% - Accent1 4 3 3 2 3" xfId="18990" xr:uid="{00000000-0005-0000-0000-0000C9490000}"/>
    <cellStyle name="40% - Accent1 4 3 3 2 3 2" xfId="18991" xr:uid="{00000000-0005-0000-0000-0000CA490000}"/>
    <cellStyle name="40% - Accent1 4 3 3 2 3 2 2" xfId="18992" xr:uid="{00000000-0005-0000-0000-0000CB490000}"/>
    <cellStyle name="40% - Accent1 4 3 3 2 3 3" xfId="18993" xr:uid="{00000000-0005-0000-0000-0000CC490000}"/>
    <cellStyle name="40% - Accent1 4 3 3 2 4" xfId="18994" xr:uid="{00000000-0005-0000-0000-0000CD490000}"/>
    <cellStyle name="40% - Accent1 4 3 3 2 4 2" xfId="18995" xr:uid="{00000000-0005-0000-0000-0000CE490000}"/>
    <cellStyle name="40% - Accent1 4 3 3 2 5" xfId="18996" xr:uid="{00000000-0005-0000-0000-0000CF490000}"/>
    <cellStyle name="40% - Accent1 4 3 3 3" xfId="18997" xr:uid="{00000000-0005-0000-0000-0000D0490000}"/>
    <cellStyle name="40% - Accent1 4 3 3 3 2" xfId="18998" xr:uid="{00000000-0005-0000-0000-0000D1490000}"/>
    <cellStyle name="40% - Accent1 4 3 3 3 2 2" xfId="18999" xr:uid="{00000000-0005-0000-0000-0000D2490000}"/>
    <cellStyle name="40% - Accent1 4 3 3 3 2 2 2" xfId="19000" xr:uid="{00000000-0005-0000-0000-0000D3490000}"/>
    <cellStyle name="40% - Accent1 4 3 3 3 2 3" xfId="19001" xr:uid="{00000000-0005-0000-0000-0000D4490000}"/>
    <cellStyle name="40% - Accent1 4 3 3 3 3" xfId="19002" xr:uid="{00000000-0005-0000-0000-0000D5490000}"/>
    <cellStyle name="40% - Accent1 4 3 3 3 3 2" xfId="19003" xr:uid="{00000000-0005-0000-0000-0000D6490000}"/>
    <cellStyle name="40% - Accent1 4 3 3 3 4" xfId="19004" xr:uid="{00000000-0005-0000-0000-0000D7490000}"/>
    <cellStyle name="40% - Accent1 4 3 3 4" xfId="19005" xr:uid="{00000000-0005-0000-0000-0000D8490000}"/>
    <cellStyle name="40% - Accent1 4 3 3 4 2" xfId="19006" xr:uid="{00000000-0005-0000-0000-0000D9490000}"/>
    <cellStyle name="40% - Accent1 4 3 3 4 2 2" xfId="19007" xr:uid="{00000000-0005-0000-0000-0000DA490000}"/>
    <cellStyle name="40% - Accent1 4 3 3 4 3" xfId="19008" xr:uid="{00000000-0005-0000-0000-0000DB490000}"/>
    <cellStyle name="40% - Accent1 4 3 3 5" xfId="19009" xr:uid="{00000000-0005-0000-0000-0000DC490000}"/>
    <cellStyle name="40% - Accent1 4 3 3 5 2" xfId="19010" xr:uid="{00000000-0005-0000-0000-0000DD490000}"/>
    <cellStyle name="40% - Accent1 4 3 3 6" xfId="19011" xr:uid="{00000000-0005-0000-0000-0000DE490000}"/>
    <cellStyle name="40% - Accent1 4 3 3 7" xfId="19012" xr:uid="{00000000-0005-0000-0000-0000DF490000}"/>
    <cellStyle name="40% - Accent1 4 3 4" xfId="19013" xr:uid="{00000000-0005-0000-0000-0000E0490000}"/>
    <cellStyle name="40% - Accent1 4 3 4 2" xfId="19014" xr:uid="{00000000-0005-0000-0000-0000E1490000}"/>
    <cellStyle name="40% - Accent1 4 3 4 2 2" xfId="19015" xr:uid="{00000000-0005-0000-0000-0000E2490000}"/>
    <cellStyle name="40% - Accent1 4 3 4 2 2 2" xfId="19016" xr:uid="{00000000-0005-0000-0000-0000E3490000}"/>
    <cellStyle name="40% - Accent1 4 3 4 2 2 2 2" xfId="19017" xr:uid="{00000000-0005-0000-0000-0000E4490000}"/>
    <cellStyle name="40% - Accent1 4 3 4 2 2 3" xfId="19018" xr:uid="{00000000-0005-0000-0000-0000E5490000}"/>
    <cellStyle name="40% - Accent1 4 3 4 2 3" xfId="19019" xr:uid="{00000000-0005-0000-0000-0000E6490000}"/>
    <cellStyle name="40% - Accent1 4 3 4 2 3 2" xfId="19020" xr:uid="{00000000-0005-0000-0000-0000E7490000}"/>
    <cellStyle name="40% - Accent1 4 3 4 2 4" xfId="19021" xr:uid="{00000000-0005-0000-0000-0000E8490000}"/>
    <cellStyle name="40% - Accent1 4 3 4 3" xfId="19022" xr:uid="{00000000-0005-0000-0000-0000E9490000}"/>
    <cellStyle name="40% - Accent1 4 3 4 3 2" xfId="19023" xr:uid="{00000000-0005-0000-0000-0000EA490000}"/>
    <cellStyle name="40% - Accent1 4 3 4 3 2 2" xfId="19024" xr:uid="{00000000-0005-0000-0000-0000EB490000}"/>
    <cellStyle name="40% - Accent1 4 3 4 3 3" xfId="19025" xr:uid="{00000000-0005-0000-0000-0000EC490000}"/>
    <cellStyle name="40% - Accent1 4 3 4 4" xfId="19026" xr:uid="{00000000-0005-0000-0000-0000ED490000}"/>
    <cellStyle name="40% - Accent1 4 3 4 4 2" xfId="19027" xr:uid="{00000000-0005-0000-0000-0000EE490000}"/>
    <cellStyle name="40% - Accent1 4 3 4 5" xfId="19028" xr:uid="{00000000-0005-0000-0000-0000EF490000}"/>
    <cellStyle name="40% - Accent1 4 3 5" xfId="19029" xr:uid="{00000000-0005-0000-0000-0000F0490000}"/>
    <cellStyle name="40% - Accent1 4 3 5 2" xfId="19030" xr:uid="{00000000-0005-0000-0000-0000F1490000}"/>
    <cellStyle name="40% - Accent1 4 3 5 2 2" xfId="19031" xr:uid="{00000000-0005-0000-0000-0000F2490000}"/>
    <cellStyle name="40% - Accent1 4 3 5 2 2 2" xfId="19032" xr:uid="{00000000-0005-0000-0000-0000F3490000}"/>
    <cellStyle name="40% - Accent1 4 3 5 2 3" xfId="19033" xr:uid="{00000000-0005-0000-0000-0000F4490000}"/>
    <cellStyle name="40% - Accent1 4 3 5 3" xfId="19034" xr:uid="{00000000-0005-0000-0000-0000F5490000}"/>
    <cellStyle name="40% - Accent1 4 3 5 3 2" xfId="19035" xr:uid="{00000000-0005-0000-0000-0000F6490000}"/>
    <cellStyle name="40% - Accent1 4 3 5 4" xfId="19036" xr:uid="{00000000-0005-0000-0000-0000F7490000}"/>
    <cellStyle name="40% - Accent1 4 3 6" xfId="19037" xr:uid="{00000000-0005-0000-0000-0000F8490000}"/>
    <cellStyle name="40% - Accent1 4 3 6 2" xfId="19038" xr:uid="{00000000-0005-0000-0000-0000F9490000}"/>
    <cellStyle name="40% - Accent1 4 3 6 2 2" xfId="19039" xr:uid="{00000000-0005-0000-0000-0000FA490000}"/>
    <cellStyle name="40% - Accent1 4 3 6 3" xfId="19040" xr:uid="{00000000-0005-0000-0000-0000FB490000}"/>
    <cellStyle name="40% - Accent1 4 3 7" xfId="19041" xr:uid="{00000000-0005-0000-0000-0000FC490000}"/>
    <cellStyle name="40% - Accent1 4 3 7 2" xfId="19042" xr:uid="{00000000-0005-0000-0000-0000FD490000}"/>
    <cellStyle name="40% - Accent1 4 3 8" xfId="19043" xr:uid="{00000000-0005-0000-0000-0000FE490000}"/>
    <cellStyle name="40% - Accent1 4 3 9" xfId="19044" xr:uid="{00000000-0005-0000-0000-0000FF490000}"/>
    <cellStyle name="40% - Accent1 4 4" xfId="19045" xr:uid="{00000000-0005-0000-0000-0000004A0000}"/>
    <cellStyle name="40% - Accent1 4 4 2" xfId="19046" xr:uid="{00000000-0005-0000-0000-0000014A0000}"/>
    <cellStyle name="40% - Accent1 4 4 2 2" xfId="19047" xr:uid="{00000000-0005-0000-0000-0000024A0000}"/>
    <cellStyle name="40% - Accent1 4 4 2 2 2" xfId="19048" xr:uid="{00000000-0005-0000-0000-0000034A0000}"/>
    <cellStyle name="40% - Accent1 4 4 2 2 2 2" xfId="19049" xr:uid="{00000000-0005-0000-0000-0000044A0000}"/>
    <cellStyle name="40% - Accent1 4 4 2 2 2 2 2" xfId="19050" xr:uid="{00000000-0005-0000-0000-0000054A0000}"/>
    <cellStyle name="40% - Accent1 4 4 2 2 2 3" xfId="19051" xr:uid="{00000000-0005-0000-0000-0000064A0000}"/>
    <cellStyle name="40% - Accent1 4 4 2 2 3" xfId="19052" xr:uid="{00000000-0005-0000-0000-0000074A0000}"/>
    <cellStyle name="40% - Accent1 4 4 2 2 3 2" xfId="19053" xr:uid="{00000000-0005-0000-0000-0000084A0000}"/>
    <cellStyle name="40% - Accent1 4 4 2 2 4" xfId="19054" xr:uid="{00000000-0005-0000-0000-0000094A0000}"/>
    <cellStyle name="40% - Accent1 4 4 2 3" xfId="19055" xr:uid="{00000000-0005-0000-0000-00000A4A0000}"/>
    <cellStyle name="40% - Accent1 4 4 2 3 2" xfId="19056" xr:uid="{00000000-0005-0000-0000-00000B4A0000}"/>
    <cellStyle name="40% - Accent1 4 4 2 3 2 2" xfId="19057" xr:uid="{00000000-0005-0000-0000-00000C4A0000}"/>
    <cellStyle name="40% - Accent1 4 4 2 3 3" xfId="19058" xr:uid="{00000000-0005-0000-0000-00000D4A0000}"/>
    <cellStyle name="40% - Accent1 4 4 2 4" xfId="19059" xr:uid="{00000000-0005-0000-0000-00000E4A0000}"/>
    <cellStyle name="40% - Accent1 4 4 2 4 2" xfId="19060" xr:uid="{00000000-0005-0000-0000-00000F4A0000}"/>
    <cellStyle name="40% - Accent1 4 4 2 5" xfId="19061" xr:uid="{00000000-0005-0000-0000-0000104A0000}"/>
    <cellStyle name="40% - Accent1 4 4 3" xfId="19062" xr:uid="{00000000-0005-0000-0000-0000114A0000}"/>
    <cellStyle name="40% - Accent1 4 4 3 2" xfId="19063" xr:uid="{00000000-0005-0000-0000-0000124A0000}"/>
    <cellStyle name="40% - Accent1 4 4 3 2 2" xfId="19064" xr:uid="{00000000-0005-0000-0000-0000134A0000}"/>
    <cellStyle name="40% - Accent1 4 4 3 2 2 2" xfId="19065" xr:uid="{00000000-0005-0000-0000-0000144A0000}"/>
    <cellStyle name="40% - Accent1 4 4 3 2 3" xfId="19066" xr:uid="{00000000-0005-0000-0000-0000154A0000}"/>
    <cellStyle name="40% - Accent1 4 4 3 3" xfId="19067" xr:uid="{00000000-0005-0000-0000-0000164A0000}"/>
    <cellStyle name="40% - Accent1 4 4 3 3 2" xfId="19068" xr:uid="{00000000-0005-0000-0000-0000174A0000}"/>
    <cellStyle name="40% - Accent1 4 4 3 4" xfId="19069" xr:uid="{00000000-0005-0000-0000-0000184A0000}"/>
    <cellStyle name="40% - Accent1 4 4 4" xfId="19070" xr:uid="{00000000-0005-0000-0000-0000194A0000}"/>
    <cellStyle name="40% - Accent1 4 4 4 2" xfId="19071" xr:uid="{00000000-0005-0000-0000-00001A4A0000}"/>
    <cellStyle name="40% - Accent1 4 4 4 2 2" xfId="19072" xr:uid="{00000000-0005-0000-0000-00001B4A0000}"/>
    <cellStyle name="40% - Accent1 4 4 4 3" xfId="19073" xr:uid="{00000000-0005-0000-0000-00001C4A0000}"/>
    <cellStyle name="40% - Accent1 4 4 5" xfId="19074" xr:uid="{00000000-0005-0000-0000-00001D4A0000}"/>
    <cellStyle name="40% - Accent1 4 4 5 2" xfId="19075" xr:uid="{00000000-0005-0000-0000-00001E4A0000}"/>
    <cellStyle name="40% - Accent1 4 4 6" xfId="19076" xr:uid="{00000000-0005-0000-0000-00001F4A0000}"/>
    <cellStyle name="40% - Accent1 4 4 7" xfId="19077" xr:uid="{00000000-0005-0000-0000-0000204A0000}"/>
    <cellStyle name="40% - Accent1 4 5" xfId="19078" xr:uid="{00000000-0005-0000-0000-0000214A0000}"/>
    <cellStyle name="40% - Accent1 4 5 2" xfId="19079" xr:uid="{00000000-0005-0000-0000-0000224A0000}"/>
    <cellStyle name="40% - Accent1 4 5 2 2" xfId="19080" xr:uid="{00000000-0005-0000-0000-0000234A0000}"/>
    <cellStyle name="40% - Accent1 4 5 2 2 2" xfId="19081" xr:uid="{00000000-0005-0000-0000-0000244A0000}"/>
    <cellStyle name="40% - Accent1 4 5 2 2 2 2" xfId="19082" xr:uid="{00000000-0005-0000-0000-0000254A0000}"/>
    <cellStyle name="40% - Accent1 4 5 2 2 2 2 2" xfId="19083" xr:uid="{00000000-0005-0000-0000-0000264A0000}"/>
    <cellStyle name="40% - Accent1 4 5 2 2 2 3" xfId="19084" xr:uid="{00000000-0005-0000-0000-0000274A0000}"/>
    <cellStyle name="40% - Accent1 4 5 2 2 3" xfId="19085" xr:uid="{00000000-0005-0000-0000-0000284A0000}"/>
    <cellStyle name="40% - Accent1 4 5 2 2 3 2" xfId="19086" xr:uid="{00000000-0005-0000-0000-0000294A0000}"/>
    <cellStyle name="40% - Accent1 4 5 2 2 4" xfId="19087" xr:uid="{00000000-0005-0000-0000-00002A4A0000}"/>
    <cellStyle name="40% - Accent1 4 5 2 3" xfId="19088" xr:uid="{00000000-0005-0000-0000-00002B4A0000}"/>
    <cellStyle name="40% - Accent1 4 5 2 3 2" xfId="19089" xr:uid="{00000000-0005-0000-0000-00002C4A0000}"/>
    <cellStyle name="40% - Accent1 4 5 2 3 2 2" xfId="19090" xr:uid="{00000000-0005-0000-0000-00002D4A0000}"/>
    <cellStyle name="40% - Accent1 4 5 2 3 3" xfId="19091" xr:uid="{00000000-0005-0000-0000-00002E4A0000}"/>
    <cellStyle name="40% - Accent1 4 5 2 4" xfId="19092" xr:uid="{00000000-0005-0000-0000-00002F4A0000}"/>
    <cellStyle name="40% - Accent1 4 5 2 4 2" xfId="19093" xr:uid="{00000000-0005-0000-0000-0000304A0000}"/>
    <cellStyle name="40% - Accent1 4 5 2 5" xfId="19094" xr:uid="{00000000-0005-0000-0000-0000314A0000}"/>
    <cellStyle name="40% - Accent1 4 5 3" xfId="19095" xr:uid="{00000000-0005-0000-0000-0000324A0000}"/>
    <cellStyle name="40% - Accent1 4 5 3 2" xfId="19096" xr:uid="{00000000-0005-0000-0000-0000334A0000}"/>
    <cellStyle name="40% - Accent1 4 5 3 2 2" xfId="19097" xr:uid="{00000000-0005-0000-0000-0000344A0000}"/>
    <cellStyle name="40% - Accent1 4 5 3 2 2 2" xfId="19098" xr:uid="{00000000-0005-0000-0000-0000354A0000}"/>
    <cellStyle name="40% - Accent1 4 5 3 2 3" xfId="19099" xr:uid="{00000000-0005-0000-0000-0000364A0000}"/>
    <cellStyle name="40% - Accent1 4 5 3 3" xfId="19100" xr:uid="{00000000-0005-0000-0000-0000374A0000}"/>
    <cellStyle name="40% - Accent1 4 5 3 3 2" xfId="19101" xr:uid="{00000000-0005-0000-0000-0000384A0000}"/>
    <cellStyle name="40% - Accent1 4 5 3 4" xfId="19102" xr:uid="{00000000-0005-0000-0000-0000394A0000}"/>
    <cellStyle name="40% - Accent1 4 5 4" xfId="19103" xr:uid="{00000000-0005-0000-0000-00003A4A0000}"/>
    <cellStyle name="40% - Accent1 4 5 4 2" xfId="19104" xr:uid="{00000000-0005-0000-0000-00003B4A0000}"/>
    <cellStyle name="40% - Accent1 4 5 4 2 2" xfId="19105" xr:uid="{00000000-0005-0000-0000-00003C4A0000}"/>
    <cellStyle name="40% - Accent1 4 5 4 3" xfId="19106" xr:uid="{00000000-0005-0000-0000-00003D4A0000}"/>
    <cellStyle name="40% - Accent1 4 5 5" xfId="19107" xr:uid="{00000000-0005-0000-0000-00003E4A0000}"/>
    <cellStyle name="40% - Accent1 4 5 5 2" xfId="19108" xr:uid="{00000000-0005-0000-0000-00003F4A0000}"/>
    <cellStyle name="40% - Accent1 4 5 6" xfId="19109" xr:uid="{00000000-0005-0000-0000-0000404A0000}"/>
    <cellStyle name="40% - Accent1 4 5 7" xfId="19110" xr:uid="{00000000-0005-0000-0000-0000414A0000}"/>
    <cellStyle name="40% - Accent1 4 6" xfId="19111" xr:uid="{00000000-0005-0000-0000-0000424A0000}"/>
    <cellStyle name="40% - Accent1 4 6 2" xfId="19112" xr:uid="{00000000-0005-0000-0000-0000434A0000}"/>
    <cellStyle name="40% - Accent1 4 6 2 2" xfId="19113" xr:uid="{00000000-0005-0000-0000-0000444A0000}"/>
    <cellStyle name="40% - Accent1 4 6 2 2 2" xfId="19114" xr:uid="{00000000-0005-0000-0000-0000454A0000}"/>
    <cellStyle name="40% - Accent1 4 6 2 2 2 2" xfId="19115" xr:uid="{00000000-0005-0000-0000-0000464A0000}"/>
    <cellStyle name="40% - Accent1 4 6 2 2 3" xfId="19116" xr:uid="{00000000-0005-0000-0000-0000474A0000}"/>
    <cellStyle name="40% - Accent1 4 6 2 3" xfId="19117" xr:uid="{00000000-0005-0000-0000-0000484A0000}"/>
    <cellStyle name="40% - Accent1 4 6 2 3 2" xfId="19118" xr:uid="{00000000-0005-0000-0000-0000494A0000}"/>
    <cellStyle name="40% - Accent1 4 6 2 4" xfId="19119" xr:uid="{00000000-0005-0000-0000-00004A4A0000}"/>
    <cellStyle name="40% - Accent1 4 6 3" xfId="19120" xr:uid="{00000000-0005-0000-0000-00004B4A0000}"/>
    <cellStyle name="40% - Accent1 4 6 3 2" xfId="19121" xr:uid="{00000000-0005-0000-0000-00004C4A0000}"/>
    <cellStyle name="40% - Accent1 4 6 3 2 2" xfId="19122" xr:uid="{00000000-0005-0000-0000-00004D4A0000}"/>
    <cellStyle name="40% - Accent1 4 6 3 3" xfId="19123" xr:uid="{00000000-0005-0000-0000-00004E4A0000}"/>
    <cellStyle name="40% - Accent1 4 6 4" xfId="19124" xr:uid="{00000000-0005-0000-0000-00004F4A0000}"/>
    <cellStyle name="40% - Accent1 4 6 4 2" xfId="19125" xr:uid="{00000000-0005-0000-0000-0000504A0000}"/>
    <cellStyle name="40% - Accent1 4 6 5" xfId="19126" xr:uid="{00000000-0005-0000-0000-0000514A0000}"/>
    <cellStyle name="40% - Accent1 4 6 6" xfId="19127" xr:uid="{00000000-0005-0000-0000-0000524A0000}"/>
    <cellStyle name="40% - Accent1 4 7" xfId="19128" xr:uid="{00000000-0005-0000-0000-0000534A0000}"/>
    <cellStyle name="40% - Accent1 4 7 2" xfId="19129" xr:uid="{00000000-0005-0000-0000-0000544A0000}"/>
    <cellStyle name="40% - Accent1 4 7 2 2" xfId="19130" xr:uid="{00000000-0005-0000-0000-0000554A0000}"/>
    <cellStyle name="40% - Accent1 4 7 2 2 2" xfId="19131" xr:uid="{00000000-0005-0000-0000-0000564A0000}"/>
    <cellStyle name="40% - Accent1 4 7 2 3" xfId="19132" xr:uid="{00000000-0005-0000-0000-0000574A0000}"/>
    <cellStyle name="40% - Accent1 4 7 3" xfId="19133" xr:uid="{00000000-0005-0000-0000-0000584A0000}"/>
    <cellStyle name="40% - Accent1 4 7 3 2" xfId="19134" xr:uid="{00000000-0005-0000-0000-0000594A0000}"/>
    <cellStyle name="40% - Accent1 4 7 4" xfId="19135" xr:uid="{00000000-0005-0000-0000-00005A4A0000}"/>
    <cellStyle name="40% - Accent1 4 8" xfId="19136" xr:uid="{00000000-0005-0000-0000-00005B4A0000}"/>
    <cellStyle name="40% - Accent1 4 8 2" xfId="19137" xr:uid="{00000000-0005-0000-0000-00005C4A0000}"/>
    <cellStyle name="40% - Accent1 4 8 2 2" xfId="19138" xr:uid="{00000000-0005-0000-0000-00005D4A0000}"/>
    <cellStyle name="40% - Accent1 4 8 3" xfId="19139" xr:uid="{00000000-0005-0000-0000-00005E4A0000}"/>
    <cellStyle name="40% - Accent1 4 9" xfId="19140" xr:uid="{00000000-0005-0000-0000-00005F4A0000}"/>
    <cellStyle name="40% - Accent1 4 9 2" xfId="19141" xr:uid="{00000000-0005-0000-0000-0000604A0000}"/>
    <cellStyle name="40% - Accent1 5" xfId="19142" xr:uid="{00000000-0005-0000-0000-0000614A0000}"/>
    <cellStyle name="40% - Accent1 5 10" xfId="19143" xr:uid="{00000000-0005-0000-0000-0000624A0000}"/>
    <cellStyle name="40% - Accent1 5 2" xfId="19144" xr:uid="{00000000-0005-0000-0000-0000634A0000}"/>
    <cellStyle name="40% - Accent1 5 2 2" xfId="19145" xr:uid="{00000000-0005-0000-0000-0000644A0000}"/>
    <cellStyle name="40% - Accent1 5 2 2 2" xfId="19146" xr:uid="{00000000-0005-0000-0000-0000654A0000}"/>
    <cellStyle name="40% - Accent1 5 2 2 2 2" xfId="19147" xr:uid="{00000000-0005-0000-0000-0000664A0000}"/>
    <cellStyle name="40% - Accent1 5 2 2 2 2 2" xfId="19148" xr:uid="{00000000-0005-0000-0000-0000674A0000}"/>
    <cellStyle name="40% - Accent1 5 2 2 2 2 2 2" xfId="19149" xr:uid="{00000000-0005-0000-0000-0000684A0000}"/>
    <cellStyle name="40% - Accent1 5 2 2 2 2 2 2 2" xfId="19150" xr:uid="{00000000-0005-0000-0000-0000694A0000}"/>
    <cellStyle name="40% - Accent1 5 2 2 2 2 2 3" xfId="19151" xr:uid="{00000000-0005-0000-0000-00006A4A0000}"/>
    <cellStyle name="40% - Accent1 5 2 2 2 2 3" xfId="19152" xr:uid="{00000000-0005-0000-0000-00006B4A0000}"/>
    <cellStyle name="40% - Accent1 5 2 2 2 2 3 2" xfId="19153" xr:uid="{00000000-0005-0000-0000-00006C4A0000}"/>
    <cellStyle name="40% - Accent1 5 2 2 2 2 4" xfId="19154" xr:uid="{00000000-0005-0000-0000-00006D4A0000}"/>
    <cellStyle name="40% - Accent1 5 2 2 2 3" xfId="19155" xr:uid="{00000000-0005-0000-0000-00006E4A0000}"/>
    <cellStyle name="40% - Accent1 5 2 2 2 3 2" xfId="19156" xr:uid="{00000000-0005-0000-0000-00006F4A0000}"/>
    <cellStyle name="40% - Accent1 5 2 2 2 3 2 2" xfId="19157" xr:uid="{00000000-0005-0000-0000-0000704A0000}"/>
    <cellStyle name="40% - Accent1 5 2 2 2 3 3" xfId="19158" xr:uid="{00000000-0005-0000-0000-0000714A0000}"/>
    <cellStyle name="40% - Accent1 5 2 2 2 4" xfId="19159" xr:uid="{00000000-0005-0000-0000-0000724A0000}"/>
    <cellStyle name="40% - Accent1 5 2 2 2 4 2" xfId="19160" xr:uid="{00000000-0005-0000-0000-0000734A0000}"/>
    <cellStyle name="40% - Accent1 5 2 2 2 5" xfId="19161" xr:uid="{00000000-0005-0000-0000-0000744A0000}"/>
    <cellStyle name="40% - Accent1 5 2 2 3" xfId="19162" xr:uid="{00000000-0005-0000-0000-0000754A0000}"/>
    <cellStyle name="40% - Accent1 5 2 2 3 2" xfId="19163" xr:uid="{00000000-0005-0000-0000-0000764A0000}"/>
    <cellStyle name="40% - Accent1 5 2 2 3 2 2" xfId="19164" xr:uid="{00000000-0005-0000-0000-0000774A0000}"/>
    <cellStyle name="40% - Accent1 5 2 2 3 2 2 2" xfId="19165" xr:uid="{00000000-0005-0000-0000-0000784A0000}"/>
    <cellStyle name="40% - Accent1 5 2 2 3 2 3" xfId="19166" xr:uid="{00000000-0005-0000-0000-0000794A0000}"/>
    <cellStyle name="40% - Accent1 5 2 2 3 3" xfId="19167" xr:uid="{00000000-0005-0000-0000-00007A4A0000}"/>
    <cellStyle name="40% - Accent1 5 2 2 3 3 2" xfId="19168" xr:uid="{00000000-0005-0000-0000-00007B4A0000}"/>
    <cellStyle name="40% - Accent1 5 2 2 3 4" xfId="19169" xr:uid="{00000000-0005-0000-0000-00007C4A0000}"/>
    <cellStyle name="40% - Accent1 5 2 2 4" xfId="19170" xr:uid="{00000000-0005-0000-0000-00007D4A0000}"/>
    <cellStyle name="40% - Accent1 5 2 2 4 2" xfId="19171" xr:uid="{00000000-0005-0000-0000-00007E4A0000}"/>
    <cellStyle name="40% - Accent1 5 2 2 4 2 2" xfId="19172" xr:uid="{00000000-0005-0000-0000-00007F4A0000}"/>
    <cellStyle name="40% - Accent1 5 2 2 4 3" xfId="19173" xr:uid="{00000000-0005-0000-0000-0000804A0000}"/>
    <cellStyle name="40% - Accent1 5 2 2 5" xfId="19174" xr:uid="{00000000-0005-0000-0000-0000814A0000}"/>
    <cellStyle name="40% - Accent1 5 2 2 5 2" xfId="19175" xr:uid="{00000000-0005-0000-0000-0000824A0000}"/>
    <cellStyle name="40% - Accent1 5 2 2 6" xfId="19176" xr:uid="{00000000-0005-0000-0000-0000834A0000}"/>
    <cellStyle name="40% - Accent1 5 2 3" xfId="19177" xr:uid="{00000000-0005-0000-0000-0000844A0000}"/>
    <cellStyle name="40% - Accent1 5 2 3 2" xfId="19178" xr:uid="{00000000-0005-0000-0000-0000854A0000}"/>
    <cellStyle name="40% - Accent1 5 2 3 2 2" xfId="19179" xr:uid="{00000000-0005-0000-0000-0000864A0000}"/>
    <cellStyle name="40% - Accent1 5 2 3 2 2 2" xfId="19180" xr:uid="{00000000-0005-0000-0000-0000874A0000}"/>
    <cellStyle name="40% - Accent1 5 2 3 2 2 2 2" xfId="19181" xr:uid="{00000000-0005-0000-0000-0000884A0000}"/>
    <cellStyle name="40% - Accent1 5 2 3 2 2 2 2 2" xfId="19182" xr:uid="{00000000-0005-0000-0000-0000894A0000}"/>
    <cellStyle name="40% - Accent1 5 2 3 2 2 2 3" xfId="19183" xr:uid="{00000000-0005-0000-0000-00008A4A0000}"/>
    <cellStyle name="40% - Accent1 5 2 3 2 2 3" xfId="19184" xr:uid="{00000000-0005-0000-0000-00008B4A0000}"/>
    <cellStyle name="40% - Accent1 5 2 3 2 2 3 2" xfId="19185" xr:uid="{00000000-0005-0000-0000-00008C4A0000}"/>
    <cellStyle name="40% - Accent1 5 2 3 2 2 4" xfId="19186" xr:uid="{00000000-0005-0000-0000-00008D4A0000}"/>
    <cellStyle name="40% - Accent1 5 2 3 2 3" xfId="19187" xr:uid="{00000000-0005-0000-0000-00008E4A0000}"/>
    <cellStyle name="40% - Accent1 5 2 3 2 3 2" xfId="19188" xr:uid="{00000000-0005-0000-0000-00008F4A0000}"/>
    <cellStyle name="40% - Accent1 5 2 3 2 3 2 2" xfId="19189" xr:uid="{00000000-0005-0000-0000-0000904A0000}"/>
    <cellStyle name="40% - Accent1 5 2 3 2 3 3" xfId="19190" xr:uid="{00000000-0005-0000-0000-0000914A0000}"/>
    <cellStyle name="40% - Accent1 5 2 3 2 4" xfId="19191" xr:uid="{00000000-0005-0000-0000-0000924A0000}"/>
    <cellStyle name="40% - Accent1 5 2 3 2 4 2" xfId="19192" xr:uid="{00000000-0005-0000-0000-0000934A0000}"/>
    <cellStyle name="40% - Accent1 5 2 3 2 5" xfId="19193" xr:uid="{00000000-0005-0000-0000-0000944A0000}"/>
    <cellStyle name="40% - Accent1 5 2 3 3" xfId="19194" xr:uid="{00000000-0005-0000-0000-0000954A0000}"/>
    <cellStyle name="40% - Accent1 5 2 3 3 2" xfId="19195" xr:uid="{00000000-0005-0000-0000-0000964A0000}"/>
    <cellStyle name="40% - Accent1 5 2 3 3 2 2" xfId="19196" xr:uid="{00000000-0005-0000-0000-0000974A0000}"/>
    <cellStyle name="40% - Accent1 5 2 3 3 2 2 2" xfId="19197" xr:uid="{00000000-0005-0000-0000-0000984A0000}"/>
    <cellStyle name="40% - Accent1 5 2 3 3 2 3" xfId="19198" xr:uid="{00000000-0005-0000-0000-0000994A0000}"/>
    <cellStyle name="40% - Accent1 5 2 3 3 3" xfId="19199" xr:uid="{00000000-0005-0000-0000-00009A4A0000}"/>
    <cellStyle name="40% - Accent1 5 2 3 3 3 2" xfId="19200" xr:uid="{00000000-0005-0000-0000-00009B4A0000}"/>
    <cellStyle name="40% - Accent1 5 2 3 3 4" xfId="19201" xr:uid="{00000000-0005-0000-0000-00009C4A0000}"/>
    <cellStyle name="40% - Accent1 5 2 3 4" xfId="19202" xr:uid="{00000000-0005-0000-0000-00009D4A0000}"/>
    <cellStyle name="40% - Accent1 5 2 3 4 2" xfId="19203" xr:uid="{00000000-0005-0000-0000-00009E4A0000}"/>
    <cellStyle name="40% - Accent1 5 2 3 4 2 2" xfId="19204" xr:uid="{00000000-0005-0000-0000-00009F4A0000}"/>
    <cellStyle name="40% - Accent1 5 2 3 4 3" xfId="19205" xr:uid="{00000000-0005-0000-0000-0000A04A0000}"/>
    <cellStyle name="40% - Accent1 5 2 3 5" xfId="19206" xr:uid="{00000000-0005-0000-0000-0000A14A0000}"/>
    <cellStyle name="40% - Accent1 5 2 3 5 2" xfId="19207" xr:uid="{00000000-0005-0000-0000-0000A24A0000}"/>
    <cellStyle name="40% - Accent1 5 2 3 6" xfId="19208" xr:uid="{00000000-0005-0000-0000-0000A34A0000}"/>
    <cellStyle name="40% - Accent1 5 2 4" xfId="19209" xr:uid="{00000000-0005-0000-0000-0000A44A0000}"/>
    <cellStyle name="40% - Accent1 5 2 4 2" xfId="19210" xr:uid="{00000000-0005-0000-0000-0000A54A0000}"/>
    <cellStyle name="40% - Accent1 5 2 4 2 2" xfId="19211" xr:uid="{00000000-0005-0000-0000-0000A64A0000}"/>
    <cellStyle name="40% - Accent1 5 2 4 2 2 2" xfId="19212" xr:uid="{00000000-0005-0000-0000-0000A74A0000}"/>
    <cellStyle name="40% - Accent1 5 2 4 2 2 2 2" xfId="19213" xr:uid="{00000000-0005-0000-0000-0000A84A0000}"/>
    <cellStyle name="40% - Accent1 5 2 4 2 2 3" xfId="19214" xr:uid="{00000000-0005-0000-0000-0000A94A0000}"/>
    <cellStyle name="40% - Accent1 5 2 4 2 3" xfId="19215" xr:uid="{00000000-0005-0000-0000-0000AA4A0000}"/>
    <cellStyle name="40% - Accent1 5 2 4 2 3 2" xfId="19216" xr:uid="{00000000-0005-0000-0000-0000AB4A0000}"/>
    <cellStyle name="40% - Accent1 5 2 4 2 4" xfId="19217" xr:uid="{00000000-0005-0000-0000-0000AC4A0000}"/>
    <cellStyle name="40% - Accent1 5 2 4 3" xfId="19218" xr:uid="{00000000-0005-0000-0000-0000AD4A0000}"/>
    <cellStyle name="40% - Accent1 5 2 4 3 2" xfId="19219" xr:uid="{00000000-0005-0000-0000-0000AE4A0000}"/>
    <cellStyle name="40% - Accent1 5 2 4 3 2 2" xfId="19220" xr:uid="{00000000-0005-0000-0000-0000AF4A0000}"/>
    <cellStyle name="40% - Accent1 5 2 4 3 3" xfId="19221" xr:uid="{00000000-0005-0000-0000-0000B04A0000}"/>
    <cellStyle name="40% - Accent1 5 2 4 4" xfId="19222" xr:uid="{00000000-0005-0000-0000-0000B14A0000}"/>
    <cellStyle name="40% - Accent1 5 2 4 4 2" xfId="19223" xr:uid="{00000000-0005-0000-0000-0000B24A0000}"/>
    <cellStyle name="40% - Accent1 5 2 4 5" xfId="19224" xr:uid="{00000000-0005-0000-0000-0000B34A0000}"/>
    <cellStyle name="40% - Accent1 5 2 5" xfId="19225" xr:uid="{00000000-0005-0000-0000-0000B44A0000}"/>
    <cellStyle name="40% - Accent1 5 2 5 2" xfId="19226" xr:uid="{00000000-0005-0000-0000-0000B54A0000}"/>
    <cellStyle name="40% - Accent1 5 2 5 2 2" xfId="19227" xr:uid="{00000000-0005-0000-0000-0000B64A0000}"/>
    <cellStyle name="40% - Accent1 5 2 5 2 2 2" xfId="19228" xr:uid="{00000000-0005-0000-0000-0000B74A0000}"/>
    <cellStyle name="40% - Accent1 5 2 5 2 3" xfId="19229" xr:uid="{00000000-0005-0000-0000-0000B84A0000}"/>
    <cellStyle name="40% - Accent1 5 2 5 3" xfId="19230" xr:uid="{00000000-0005-0000-0000-0000B94A0000}"/>
    <cellStyle name="40% - Accent1 5 2 5 3 2" xfId="19231" xr:uid="{00000000-0005-0000-0000-0000BA4A0000}"/>
    <cellStyle name="40% - Accent1 5 2 5 4" xfId="19232" xr:uid="{00000000-0005-0000-0000-0000BB4A0000}"/>
    <cellStyle name="40% - Accent1 5 2 6" xfId="19233" xr:uid="{00000000-0005-0000-0000-0000BC4A0000}"/>
    <cellStyle name="40% - Accent1 5 2 6 2" xfId="19234" xr:uid="{00000000-0005-0000-0000-0000BD4A0000}"/>
    <cellStyle name="40% - Accent1 5 2 6 2 2" xfId="19235" xr:uid="{00000000-0005-0000-0000-0000BE4A0000}"/>
    <cellStyle name="40% - Accent1 5 2 6 3" xfId="19236" xr:uid="{00000000-0005-0000-0000-0000BF4A0000}"/>
    <cellStyle name="40% - Accent1 5 2 7" xfId="19237" xr:uid="{00000000-0005-0000-0000-0000C04A0000}"/>
    <cellStyle name="40% - Accent1 5 2 7 2" xfId="19238" xr:uid="{00000000-0005-0000-0000-0000C14A0000}"/>
    <cellStyle name="40% - Accent1 5 2 8" xfId="19239" xr:uid="{00000000-0005-0000-0000-0000C24A0000}"/>
    <cellStyle name="40% - Accent1 5 3" xfId="19240" xr:uid="{00000000-0005-0000-0000-0000C34A0000}"/>
    <cellStyle name="40% - Accent1 5 3 2" xfId="19241" xr:uid="{00000000-0005-0000-0000-0000C44A0000}"/>
    <cellStyle name="40% - Accent1 5 3 2 2" xfId="19242" xr:uid="{00000000-0005-0000-0000-0000C54A0000}"/>
    <cellStyle name="40% - Accent1 5 3 2 2 2" xfId="19243" xr:uid="{00000000-0005-0000-0000-0000C64A0000}"/>
    <cellStyle name="40% - Accent1 5 3 2 2 2 2" xfId="19244" xr:uid="{00000000-0005-0000-0000-0000C74A0000}"/>
    <cellStyle name="40% - Accent1 5 3 2 2 2 2 2" xfId="19245" xr:uid="{00000000-0005-0000-0000-0000C84A0000}"/>
    <cellStyle name="40% - Accent1 5 3 2 2 2 3" xfId="19246" xr:uid="{00000000-0005-0000-0000-0000C94A0000}"/>
    <cellStyle name="40% - Accent1 5 3 2 2 3" xfId="19247" xr:uid="{00000000-0005-0000-0000-0000CA4A0000}"/>
    <cellStyle name="40% - Accent1 5 3 2 2 3 2" xfId="19248" xr:uid="{00000000-0005-0000-0000-0000CB4A0000}"/>
    <cellStyle name="40% - Accent1 5 3 2 2 4" xfId="19249" xr:uid="{00000000-0005-0000-0000-0000CC4A0000}"/>
    <cellStyle name="40% - Accent1 5 3 2 3" xfId="19250" xr:uid="{00000000-0005-0000-0000-0000CD4A0000}"/>
    <cellStyle name="40% - Accent1 5 3 2 3 2" xfId="19251" xr:uid="{00000000-0005-0000-0000-0000CE4A0000}"/>
    <cellStyle name="40% - Accent1 5 3 2 3 2 2" xfId="19252" xr:uid="{00000000-0005-0000-0000-0000CF4A0000}"/>
    <cellStyle name="40% - Accent1 5 3 2 3 3" xfId="19253" xr:uid="{00000000-0005-0000-0000-0000D04A0000}"/>
    <cellStyle name="40% - Accent1 5 3 2 4" xfId="19254" xr:uid="{00000000-0005-0000-0000-0000D14A0000}"/>
    <cellStyle name="40% - Accent1 5 3 2 4 2" xfId="19255" xr:uid="{00000000-0005-0000-0000-0000D24A0000}"/>
    <cellStyle name="40% - Accent1 5 3 2 5" xfId="19256" xr:uid="{00000000-0005-0000-0000-0000D34A0000}"/>
    <cellStyle name="40% - Accent1 5 3 3" xfId="19257" xr:uid="{00000000-0005-0000-0000-0000D44A0000}"/>
    <cellStyle name="40% - Accent1 5 3 3 2" xfId="19258" xr:uid="{00000000-0005-0000-0000-0000D54A0000}"/>
    <cellStyle name="40% - Accent1 5 3 3 2 2" xfId="19259" xr:uid="{00000000-0005-0000-0000-0000D64A0000}"/>
    <cellStyle name="40% - Accent1 5 3 3 2 2 2" xfId="19260" xr:uid="{00000000-0005-0000-0000-0000D74A0000}"/>
    <cellStyle name="40% - Accent1 5 3 3 2 3" xfId="19261" xr:uid="{00000000-0005-0000-0000-0000D84A0000}"/>
    <cellStyle name="40% - Accent1 5 3 3 3" xfId="19262" xr:uid="{00000000-0005-0000-0000-0000D94A0000}"/>
    <cellStyle name="40% - Accent1 5 3 3 3 2" xfId="19263" xr:uid="{00000000-0005-0000-0000-0000DA4A0000}"/>
    <cellStyle name="40% - Accent1 5 3 3 4" xfId="19264" xr:uid="{00000000-0005-0000-0000-0000DB4A0000}"/>
    <cellStyle name="40% - Accent1 5 3 4" xfId="19265" xr:uid="{00000000-0005-0000-0000-0000DC4A0000}"/>
    <cellStyle name="40% - Accent1 5 3 4 2" xfId="19266" xr:uid="{00000000-0005-0000-0000-0000DD4A0000}"/>
    <cellStyle name="40% - Accent1 5 3 4 2 2" xfId="19267" xr:uid="{00000000-0005-0000-0000-0000DE4A0000}"/>
    <cellStyle name="40% - Accent1 5 3 4 3" xfId="19268" xr:uid="{00000000-0005-0000-0000-0000DF4A0000}"/>
    <cellStyle name="40% - Accent1 5 3 5" xfId="19269" xr:uid="{00000000-0005-0000-0000-0000E04A0000}"/>
    <cellStyle name="40% - Accent1 5 3 5 2" xfId="19270" xr:uid="{00000000-0005-0000-0000-0000E14A0000}"/>
    <cellStyle name="40% - Accent1 5 3 6" xfId="19271" xr:uid="{00000000-0005-0000-0000-0000E24A0000}"/>
    <cellStyle name="40% - Accent1 5 4" xfId="19272" xr:uid="{00000000-0005-0000-0000-0000E34A0000}"/>
    <cellStyle name="40% - Accent1 5 4 2" xfId="19273" xr:uid="{00000000-0005-0000-0000-0000E44A0000}"/>
    <cellStyle name="40% - Accent1 5 4 2 2" xfId="19274" xr:uid="{00000000-0005-0000-0000-0000E54A0000}"/>
    <cellStyle name="40% - Accent1 5 4 2 2 2" xfId="19275" xr:uid="{00000000-0005-0000-0000-0000E64A0000}"/>
    <cellStyle name="40% - Accent1 5 4 2 2 2 2" xfId="19276" xr:uid="{00000000-0005-0000-0000-0000E74A0000}"/>
    <cellStyle name="40% - Accent1 5 4 2 2 2 2 2" xfId="19277" xr:uid="{00000000-0005-0000-0000-0000E84A0000}"/>
    <cellStyle name="40% - Accent1 5 4 2 2 2 3" xfId="19278" xr:uid="{00000000-0005-0000-0000-0000E94A0000}"/>
    <cellStyle name="40% - Accent1 5 4 2 2 3" xfId="19279" xr:uid="{00000000-0005-0000-0000-0000EA4A0000}"/>
    <cellStyle name="40% - Accent1 5 4 2 2 3 2" xfId="19280" xr:uid="{00000000-0005-0000-0000-0000EB4A0000}"/>
    <cellStyle name="40% - Accent1 5 4 2 2 4" xfId="19281" xr:uid="{00000000-0005-0000-0000-0000EC4A0000}"/>
    <cellStyle name="40% - Accent1 5 4 2 3" xfId="19282" xr:uid="{00000000-0005-0000-0000-0000ED4A0000}"/>
    <cellStyle name="40% - Accent1 5 4 2 3 2" xfId="19283" xr:uid="{00000000-0005-0000-0000-0000EE4A0000}"/>
    <cellStyle name="40% - Accent1 5 4 2 3 2 2" xfId="19284" xr:uid="{00000000-0005-0000-0000-0000EF4A0000}"/>
    <cellStyle name="40% - Accent1 5 4 2 3 3" xfId="19285" xr:uid="{00000000-0005-0000-0000-0000F04A0000}"/>
    <cellStyle name="40% - Accent1 5 4 2 4" xfId="19286" xr:uid="{00000000-0005-0000-0000-0000F14A0000}"/>
    <cellStyle name="40% - Accent1 5 4 2 4 2" xfId="19287" xr:uid="{00000000-0005-0000-0000-0000F24A0000}"/>
    <cellStyle name="40% - Accent1 5 4 2 5" xfId="19288" xr:uid="{00000000-0005-0000-0000-0000F34A0000}"/>
    <cellStyle name="40% - Accent1 5 4 3" xfId="19289" xr:uid="{00000000-0005-0000-0000-0000F44A0000}"/>
    <cellStyle name="40% - Accent1 5 4 3 2" xfId="19290" xr:uid="{00000000-0005-0000-0000-0000F54A0000}"/>
    <cellStyle name="40% - Accent1 5 4 3 2 2" xfId="19291" xr:uid="{00000000-0005-0000-0000-0000F64A0000}"/>
    <cellStyle name="40% - Accent1 5 4 3 2 2 2" xfId="19292" xr:uid="{00000000-0005-0000-0000-0000F74A0000}"/>
    <cellStyle name="40% - Accent1 5 4 3 2 3" xfId="19293" xr:uid="{00000000-0005-0000-0000-0000F84A0000}"/>
    <cellStyle name="40% - Accent1 5 4 3 3" xfId="19294" xr:uid="{00000000-0005-0000-0000-0000F94A0000}"/>
    <cellStyle name="40% - Accent1 5 4 3 3 2" xfId="19295" xr:uid="{00000000-0005-0000-0000-0000FA4A0000}"/>
    <cellStyle name="40% - Accent1 5 4 3 4" xfId="19296" xr:uid="{00000000-0005-0000-0000-0000FB4A0000}"/>
    <cellStyle name="40% - Accent1 5 4 4" xfId="19297" xr:uid="{00000000-0005-0000-0000-0000FC4A0000}"/>
    <cellStyle name="40% - Accent1 5 4 4 2" xfId="19298" xr:uid="{00000000-0005-0000-0000-0000FD4A0000}"/>
    <cellStyle name="40% - Accent1 5 4 4 2 2" xfId="19299" xr:uid="{00000000-0005-0000-0000-0000FE4A0000}"/>
    <cellStyle name="40% - Accent1 5 4 4 3" xfId="19300" xr:uid="{00000000-0005-0000-0000-0000FF4A0000}"/>
    <cellStyle name="40% - Accent1 5 4 5" xfId="19301" xr:uid="{00000000-0005-0000-0000-0000004B0000}"/>
    <cellStyle name="40% - Accent1 5 4 5 2" xfId="19302" xr:uid="{00000000-0005-0000-0000-0000014B0000}"/>
    <cellStyle name="40% - Accent1 5 4 6" xfId="19303" xr:uid="{00000000-0005-0000-0000-0000024B0000}"/>
    <cellStyle name="40% - Accent1 5 5" xfId="19304" xr:uid="{00000000-0005-0000-0000-0000034B0000}"/>
    <cellStyle name="40% - Accent1 5 5 2" xfId="19305" xr:uid="{00000000-0005-0000-0000-0000044B0000}"/>
    <cellStyle name="40% - Accent1 5 5 2 2" xfId="19306" xr:uid="{00000000-0005-0000-0000-0000054B0000}"/>
    <cellStyle name="40% - Accent1 5 5 2 2 2" xfId="19307" xr:uid="{00000000-0005-0000-0000-0000064B0000}"/>
    <cellStyle name="40% - Accent1 5 5 2 2 2 2" xfId="19308" xr:uid="{00000000-0005-0000-0000-0000074B0000}"/>
    <cellStyle name="40% - Accent1 5 5 2 2 3" xfId="19309" xr:uid="{00000000-0005-0000-0000-0000084B0000}"/>
    <cellStyle name="40% - Accent1 5 5 2 3" xfId="19310" xr:uid="{00000000-0005-0000-0000-0000094B0000}"/>
    <cellStyle name="40% - Accent1 5 5 2 3 2" xfId="19311" xr:uid="{00000000-0005-0000-0000-00000A4B0000}"/>
    <cellStyle name="40% - Accent1 5 5 2 4" xfId="19312" xr:uid="{00000000-0005-0000-0000-00000B4B0000}"/>
    <cellStyle name="40% - Accent1 5 5 3" xfId="19313" xr:uid="{00000000-0005-0000-0000-00000C4B0000}"/>
    <cellStyle name="40% - Accent1 5 5 3 2" xfId="19314" xr:uid="{00000000-0005-0000-0000-00000D4B0000}"/>
    <cellStyle name="40% - Accent1 5 5 3 2 2" xfId="19315" xr:uid="{00000000-0005-0000-0000-00000E4B0000}"/>
    <cellStyle name="40% - Accent1 5 5 3 3" xfId="19316" xr:uid="{00000000-0005-0000-0000-00000F4B0000}"/>
    <cellStyle name="40% - Accent1 5 5 4" xfId="19317" xr:uid="{00000000-0005-0000-0000-0000104B0000}"/>
    <cellStyle name="40% - Accent1 5 5 4 2" xfId="19318" xr:uid="{00000000-0005-0000-0000-0000114B0000}"/>
    <cellStyle name="40% - Accent1 5 5 5" xfId="19319" xr:uid="{00000000-0005-0000-0000-0000124B0000}"/>
    <cellStyle name="40% - Accent1 5 6" xfId="19320" xr:uid="{00000000-0005-0000-0000-0000134B0000}"/>
    <cellStyle name="40% - Accent1 5 6 2" xfId="19321" xr:uid="{00000000-0005-0000-0000-0000144B0000}"/>
    <cellStyle name="40% - Accent1 5 6 2 2" xfId="19322" xr:uid="{00000000-0005-0000-0000-0000154B0000}"/>
    <cellStyle name="40% - Accent1 5 6 2 2 2" xfId="19323" xr:uid="{00000000-0005-0000-0000-0000164B0000}"/>
    <cellStyle name="40% - Accent1 5 6 2 3" xfId="19324" xr:uid="{00000000-0005-0000-0000-0000174B0000}"/>
    <cellStyle name="40% - Accent1 5 6 3" xfId="19325" xr:uid="{00000000-0005-0000-0000-0000184B0000}"/>
    <cellStyle name="40% - Accent1 5 6 3 2" xfId="19326" xr:uid="{00000000-0005-0000-0000-0000194B0000}"/>
    <cellStyle name="40% - Accent1 5 6 4" xfId="19327" xr:uid="{00000000-0005-0000-0000-00001A4B0000}"/>
    <cellStyle name="40% - Accent1 5 7" xfId="19328" xr:uid="{00000000-0005-0000-0000-00001B4B0000}"/>
    <cellStyle name="40% - Accent1 5 7 2" xfId="19329" xr:uid="{00000000-0005-0000-0000-00001C4B0000}"/>
    <cellStyle name="40% - Accent1 5 7 2 2" xfId="19330" xr:uid="{00000000-0005-0000-0000-00001D4B0000}"/>
    <cellStyle name="40% - Accent1 5 7 3" xfId="19331" xr:uid="{00000000-0005-0000-0000-00001E4B0000}"/>
    <cellStyle name="40% - Accent1 5 8" xfId="19332" xr:uid="{00000000-0005-0000-0000-00001F4B0000}"/>
    <cellStyle name="40% - Accent1 5 8 2" xfId="19333" xr:uid="{00000000-0005-0000-0000-0000204B0000}"/>
    <cellStyle name="40% - Accent1 5 9" xfId="19334" xr:uid="{00000000-0005-0000-0000-0000214B0000}"/>
    <cellStyle name="40% - Accent1 6" xfId="19335" xr:uid="{00000000-0005-0000-0000-0000224B0000}"/>
    <cellStyle name="40% - Accent1 6 2" xfId="19336" xr:uid="{00000000-0005-0000-0000-0000234B0000}"/>
    <cellStyle name="40% - Accent1 6 2 2" xfId="19337" xr:uid="{00000000-0005-0000-0000-0000244B0000}"/>
    <cellStyle name="40% - Accent1 6 2 2 2" xfId="19338" xr:uid="{00000000-0005-0000-0000-0000254B0000}"/>
    <cellStyle name="40% - Accent1 6 2 2 2 2" xfId="19339" xr:uid="{00000000-0005-0000-0000-0000264B0000}"/>
    <cellStyle name="40% - Accent1 6 2 2 2 2 2" xfId="19340" xr:uid="{00000000-0005-0000-0000-0000274B0000}"/>
    <cellStyle name="40% - Accent1 6 2 2 2 2 2 2" xfId="19341" xr:uid="{00000000-0005-0000-0000-0000284B0000}"/>
    <cellStyle name="40% - Accent1 6 2 2 2 2 3" xfId="19342" xr:uid="{00000000-0005-0000-0000-0000294B0000}"/>
    <cellStyle name="40% - Accent1 6 2 2 2 3" xfId="19343" xr:uid="{00000000-0005-0000-0000-00002A4B0000}"/>
    <cellStyle name="40% - Accent1 6 2 2 2 3 2" xfId="19344" xr:uid="{00000000-0005-0000-0000-00002B4B0000}"/>
    <cellStyle name="40% - Accent1 6 2 2 2 4" xfId="19345" xr:uid="{00000000-0005-0000-0000-00002C4B0000}"/>
    <cellStyle name="40% - Accent1 6 2 2 3" xfId="19346" xr:uid="{00000000-0005-0000-0000-00002D4B0000}"/>
    <cellStyle name="40% - Accent1 6 2 2 3 2" xfId="19347" xr:uid="{00000000-0005-0000-0000-00002E4B0000}"/>
    <cellStyle name="40% - Accent1 6 2 2 3 2 2" xfId="19348" xr:uid="{00000000-0005-0000-0000-00002F4B0000}"/>
    <cellStyle name="40% - Accent1 6 2 2 3 3" xfId="19349" xr:uid="{00000000-0005-0000-0000-0000304B0000}"/>
    <cellStyle name="40% - Accent1 6 2 2 4" xfId="19350" xr:uid="{00000000-0005-0000-0000-0000314B0000}"/>
    <cellStyle name="40% - Accent1 6 2 2 4 2" xfId="19351" xr:uid="{00000000-0005-0000-0000-0000324B0000}"/>
    <cellStyle name="40% - Accent1 6 2 2 5" xfId="19352" xr:uid="{00000000-0005-0000-0000-0000334B0000}"/>
    <cellStyle name="40% - Accent1 6 2 2 6" xfId="19353" xr:uid="{00000000-0005-0000-0000-0000344B0000}"/>
    <cellStyle name="40% - Accent1 6 2 3" xfId="19354" xr:uid="{00000000-0005-0000-0000-0000354B0000}"/>
    <cellStyle name="40% - Accent1 6 2 3 2" xfId="19355" xr:uid="{00000000-0005-0000-0000-0000364B0000}"/>
    <cellStyle name="40% - Accent1 6 2 3 2 2" xfId="19356" xr:uid="{00000000-0005-0000-0000-0000374B0000}"/>
    <cellStyle name="40% - Accent1 6 2 3 2 2 2" xfId="19357" xr:uid="{00000000-0005-0000-0000-0000384B0000}"/>
    <cellStyle name="40% - Accent1 6 2 3 2 3" xfId="19358" xr:uid="{00000000-0005-0000-0000-0000394B0000}"/>
    <cellStyle name="40% - Accent1 6 2 3 3" xfId="19359" xr:uid="{00000000-0005-0000-0000-00003A4B0000}"/>
    <cellStyle name="40% - Accent1 6 2 3 3 2" xfId="19360" xr:uid="{00000000-0005-0000-0000-00003B4B0000}"/>
    <cellStyle name="40% - Accent1 6 2 3 4" xfId="19361" xr:uid="{00000000-0005-0000-0000-00003C4B0000}"/>
    <cellStyle name="40% - Accent1 6 2 3 5" xfId="19362" xr:uid="{00000000-0005-0000-0000-00003D4B0000}"/>
    <cellStyle name="40% - Accent1 6 2 4" xfId="19363" xr:uid="{00000000-0005-0000-0000-00003E4B0000}"/>
    <cellStyle name="40% - Accent1 6 2 4 2" xfId="19364" xr:uid="{00000000-0005-0000-0000-00003F4B0000}"/>
    <cellStyle name="40% - Accent1 6 2 4 2 2" xfId="19365" xr:uid="{00000000-0005-0000-0000-0000404B0000}"/>
    <cellStyle name="40% - Accent1 6 2 4 3" xfId="19366" xr:uid="{00000000-0005-0000-0000-0000414B0000}"/>
    <cellStyle name="40% - Accent1 6 2 5" xfId="19367" xr:uid="{00000000-0005-0000-0000-0000424B0000}"/>
    <cellStyle name="40% - Accent1 6 2 5 2" xfId="19368" xr:uid="{00000000-0005-0000-0000-0000434B0000}"/>
    <cellStyle name="40% - Accent1 6 2 6" xfId="19369" xr:uid="{00000000-0005-0000-0000-0000444B0000}"/>
    <cellStyle name="40% - Accent1 6 2 7" xfId="19370" xr:uid="{00000000-0005-0000-0000-0000454B0000}"/>
    <cellStyle name="40% - Accent1 6 3" xfId="19371" xr:uid="{00000000-0005-0000-0000-0000464B0000}"/>
    <cellStyle name="40% - Accent1 6 3 2" xfId="19372" xr:uid="{00000000-0005-0000-0000-0000474B0000}"/>
    <cellStyle name="40% - Accent1 6 3 2 2" xfId="19373" xr:uid="{00000000-0005-0000-0000-0000484B0000}"/>
    <cellStyle name="40% - Accent1 6 3 2 2 2" xfId="19374" xr:uid="{00000000-0005-0000-0000-0000494B0000}"/>
    <cellStyle name="40% - Accent1 6 3 2 2 2 2" xfId="19375" xr:uid="{00000000-0005-0000-0000-00004A4B0000}"/>
    <cellStyle name="40% - Accent1 6 3 2 2 2 2 2" xfId="19376" xr:uid="{00000000-0005-0000-0000-00004B4B0000}"/>
    <cellStyle name="40% - Accent1 6 3 2 2 2 3" xfId="19377" xr:uid="{00000000-0005-0000-0000-00004C4B0000}"/>
    <cellStyle name="40% - Accent1 6 3 2 2 3" xfId="19378" xr:uid="{00000000-0005-0000-0000-00004D4B0000}"/>
    <cellStyle name="40% - Accent1 6 3 2 2 3 2" xfId="19379" xr:uid="{00000000-0005-0000-0000-00004E4B0000}"/>
    <cellStyle name="40% - Accent1 6 3 2 2 4" xfId="19380" xr:uid="{00000000-0005-0000-0000-00004F4B0000}"/>
    <cellStyle name="40% - Accent1 6 3 2 3" xfId="19381" xr:uid="{00000000-0005-0000-0000-0000504B0000}"/>
    <cellStyle name="40% - Accent1 6 3 2 3 2" xfId="19382" xr:uid="{00000000-0005-0000-0000-0000514B0000}"/>
    <cellStyle name="40% - Accent1 6 3 2 3 2 2" xfId="19383" xr:uid="{00000000-0005-0000-0000-0000524B0000}"/>
    <cellStyle name="40% - Accent1 6 3 2 3 3" xfId="19384" xr:uid="{00000000-0005-0000-0000-0000534B0000}"/>
    <cellStyle name="40% - Accent1 6 3 2 4" xfId="19385" xr:uid="{00000000-0005-0000-0000-0000544B0000}"/>
    <cellStyle name="40% - Accent1 6 3 2 4 2" xfId="19386" xr:uid="{00000000-0005-0000-0000-0000554B0000}"/>
    <cellStyle name="40% - Accent1 6 3 2 5" xfId="19387" xr:uid="{00000000-0005-0000-0000-0000564B0000}"/>
    <cellStyle name="40% - Accent1 6 3 3" xfId="19388" xr:uid="{00000000-0005-0000-0000-0000574B0000}"/>
    <cellStyle name="40% - Accent1 6 3 3 2" xfId="19389" xr:uid="{00000000-0005-0000-0000-0000584B0000}"/>
    <cellStyle name="40% - Accent1 6 3 3 2 2" xfId="19390" xr:uid="{00000000-0005-0000-0000-0000594B0000}"/>
    <cellStyle name="40% - Accent1 6 3 3 2 2 2" xfId="19391" xr:uid="{00000000-0005-0000-0000-00005A4B0000}"/>
    <cellStyle name="40% - Accent1 6 3 3 2 3" xfId="19392" xr:uid="{00000000-0005-0000-0000-00005B4B0000}"/>
    <cellStyle name="40% - Accent1 6 3 3 3" xfId="19393" xr:uid="{00000000-0005-0000-0000-00005C4B0000}"/>
    <cellStyle name="40% - Accent1 6 3 3 3 2" xfId="19394" xr:uid="{00000000-0005-0000-0000-00005D4B0000}"/>
    <cellStyle name="40% - Accent1 6 3 3 4" xfId="19395" xr:uid="{00000000-0005-0000-0000-00005E4B0000}"/>
    <cellStyle name="40% - Accent1 6 3 4" xfId="19396" xr:uid="{00000000-0005-0000-0000-00005F4B0000}"/>
    <cellStyle name="40% - Accent1 6 3 4 2" xfId="19397" xr:uid="{00000000-0005-0000-0000-0000604B0000}"/>
    <cellStyle name="40% - Accent1 6 3 4 2 2" xfId="19398" xr:uid="{00000000-0005-0000-0000-0000614B0000}"/>
    <cellStyle name="40% - Accent1 6 3 4 3" xfId="19399" xr:uid="{00000000-0005-0000-0000-0000624B0000}"/>
    <cellStyle name="40% - Accent1 6 3 5" xfId="19400" xr:uid="{00000000-0005-0000-0000-0000634B0000}"/>
    <cellStyle name="40% - Accent1 6 3 5 2" xfId="19401" xr:uid="{00000000-0005-0000-0000-0000644B0000}"/>
    <cellStyle name="40% - Accent1 6 3 6" xfId="19402" xr:uid="{00000000-0005-0000-0000-0000654B0000}"/>
    <cellStyle name="40% - Accent1 6 3 7" xfId="19403" xr:uid="{00000000-0005-0000-0000-0000664B0000}"/>
    <cellStyle name="40% - Accent1 6 4" xfId="19404" xr:uid="{00000000-0005-0000-0000-0000674B0000}"/>
    <cellStyle name="40% - Accent1 6 4 2" xfId="19405" xr:uid="{00000000-0005-0000-0000-0000684B0000}"/>
    <cellStyle name="40% - Accent1 6 4 2 2" xfId="19406" xr:uid="{00000000-0005-0000-0000-0000694B0000}"/>
    <cellStyle name="40% - Accent1 6 4 2 2 2" xfId="19407" xr:uid="{00000000-0005-0000-0000-00006A4B0000}"/>
    <cellStyle name="40% - Accent1 6 4 2 2 2 2" xfId="19408" xr:uid="{00000000-0005-0000-0000-00006B4B0000}"/>
    <cellStyle name="40% - Accent1 6 4 2 2 3" xfId="19409" xr:uid="{00000000-0005-0000-0000-00006C4B0000}"/>
    <cellStyle name="40% - Accent1 6 4 2 3" xfId="19410" xr:uid="{00000000-0005-0000-0000-00006D4B0000}"/>
    <cellStyle name="40% - Accent1 6 4 2 3 2" xfId="19411" xr:uid="{00000000-0005-0000-0000-00006E4B0000}"/>
    <cellStyle name="40% - Accent1 6 4 2 4" xfId="19412" xr:uid="{00000000-0005-0000-0000-00006F4B0000}"/>
    <cellStyle name="40% - Accent1 6 4 3" xfId="19413" xr:uid="{00000000-0005-0000-0000-0000704B0000}"/>
    <cellStyle name="40% - Accent1 6 4 3 2" xfId="19414" xr:uid="{00000000-0005-0000-0000-0000714B0000}"/>
    <cellStyle name="40% - Accent1 6 4 3 2 2" xfId="19415" xr:uid="{00000000-0005-0000-0000-0000724B0000}"/>
    <cellStyle name="40% - Accent1 6 4 3 3" xfId="19416" xr:uid="{00000000-0005-0000-0000-0000734B0000}"/>
    <cellStyle name="40% - Accent1 6 4 4" xfId="19417" xr:uid="{00000000-0005-0000-0000-0000744B0000}"/>
    <cellStyle name="40% - Accent1 6 4 4 2" xfId="19418" xr:uid="{00000000-0005-0000-0000-0000754B0000}"/>
    <cellStyle name="40% - Accent1 6 4 5" xfId="19419" xr:uid="{00000000-0005-0000-0000-0000764B0000}"/>
    <cellStyle name="40% - Accent1 6 4 6" xfId="19420" xr:uid="{00000000-0005-0000-0000-0000774B0000}"/>
    <cellStyle name="40% - Accent1 6 5" xfId="19421" xr:uid="{00000000-0005-0000-0000-0000784B0000}"/>
    <cellStyle name="40% - Accent1 6 5 2" xfId="19422" xr:uid="{00000000-0005-0000-0000-0000794B0000}"/>
    <cellStyle name="40% - Accent1 6 5 2 2" xfId="19423" xr:uid="{00000000-0005-0000-0000-00007A4B0000}"/>
    <cellStyle name="40% - Accent1 6 5 2 2 2" xfId="19424" xr:uid="{00000000-0005-0000-0000-00007B4B0000}"/>
    <cellStyle name="40% - Accent1 6 5 2 3" xfId="19425" xr:uid="{00000000-0005-0000-0000-00007C4B0000}"/>
    <cellStyle name="40% - Accent1 6 5 3" xfId="19426" xr:uid="{00000000-0005-0000-0000-00007D4B0000}"/>
    <cellStyle name="40% - Accent1 6 5 3 2" xfId="19427" xr:uid="{00000000-0005-0000-0000-00007E4B0000}"/>
    <cellStyle name="40% - Accent1 6 5 4" xfId="19428" xr:uid="{00000000-0005-0000-0000-00007F4B0000}"/>
    <cellStyle name="40% - Accent1 6 5 5" xfId="19429" xr:uid="{00000000-0005-0000-0000-0000804B0000}"/>
    <cellStyle name="40% - Accent1 6 6" xfId="19430" xr:uid="{00000000-0005-0000-0000-0000814B0000}"/>
    <cellStyle name="40% - Accent1 6 6 2" xfId="19431" xr:uid="{00000000-0005-0000-0000-0000824B0000}"/>
    <cellStyle name="40% - Accent1 6 6 2 2" xfId="19432" xr:uid="{00000000-0005-0000-0000-0000834B0000}"/>
    <cellStyle name="40% - Accent1 6 6 3" xfId="19433" xr:uid="{00000000-0005-0000-0000-0000844B0000}"/>
    <cellStyle name="40% - Accent1 6 7" xfId="19434" xr:uid="{00000000-0005-0000-0000-0000854B0000}"/>
    <cellStyle name="40% - Accent1 6 7 2" xfId="19435" xr:uid="{00000000-0005-0000-0000-0000864B0000}"/>
    <cellStyle name="40% - Accent1 6 8" xfId="19436" xr:uid="{00000000-0005-0000-0000-0000874B0000}"/>
    <cellStyle name="40% - Accent1 6 9" xfId="19437" xr:uid="{00000000-0005-0000-0000-0000884B0000}"/>
    <cellStyle name="40% - Accent1 7" xfId="19438" xr:uid="{00000000-0005-0000-0000-0000894B0000}"/>
    <cellStyle name="40% - Accent1 7 2" xfId="19439" xr:uid="{00000000-0005-0000-0000-00008A4B0000}"/>
    <cellStyle name="40% - Accent1 7 2 2" xfId="19440" xr:uid="{00000000-0005-0000-0000-00008B4B0000}"/>
    <cellStyle name="40% - Accent1 7 2 2 2" xfId="19441" xr:uid="{00000000-0005-0000-0000-00008C4B0000}"/>
    <cellStyle name="40% - Accent1 7 2 2 2 2" xfId="19442" xr:uid="{00000000-0005-0000-0000-00008D4B0000}"/>
    <cellStyle name="40% - Accent1 7 2 2 2 2 2" xfId="19443" xr:uid="{00000000-0005-0000-0000-00008E4B0000}"/>
    <cellStyle name="40% - Accent1 7 2 2 2 2 2 2" xfId="19444" xr:uid="{00000000-0005-0000-0000-00008F4B0000}"/>
    <cellStyle name="40% - Accent1 7 2 2 2 2 3" xfId="19445" xr:uid="{00000000-0005-0000-0000-0000904B0000}"/>
    <cellStyle name="40% - Accent1 7 2 2 2 3" xfId="19446" xr:uid="{00000000-0005-0000-0000-0000914B0000}"/>
    <cellStyle name="40% - Accent1 7 2 2 2 3 2" xfId="19447" xr:uid="{00000000-0005-0000-0000-0000924B0000}"/>
    <cellStyle name="40% - Accent1 7 2 2 2 4" xfId="19448" xr:uid="{00000000-0005-0000-0000-0000934B0000}"/>
    <cellStyle name="40% - Accent1 7 2 2 3" xfId="19449" xr:uid="{00000000-0005-0000-0000-0000944B0000}"/>
    <cellStyle name="40% - Accent1 7 2 2 3 2" xfId="19450" xr:uid="{00000000-0005-0000-0000-0000954B0000}"/>
    <cellStyle name="40% - Accent1 7 2 2 3 2 2" xfId="19451" xr:uid="{00000000-0005-0000-0000-0000964B0000}"/>
    <cellStyle name="40% - Accent1 7 2 2 3 3" xfId="19452" xr:uid="{00000000-0005-0000-0000-0000974B0000}"/>
    <cellStyle name="40% - Accent1 7 2 2 4" xfId="19453" xr:uid="{00000000-0005-0000-0000-0000984B0000}"/>
    <cellStyle name="40% - Accent1 7 2 2 4 2" xfId="19454" xr:uid="{00000000-0005-0000-0000-0000994B0000}"/>
    <cellStyle name="40% - Accent1 7 2 2 5" xfId="19455" xr:uid="{00000000-0005-0000-0000-00009A4B0000}"/>
    <cellStyle name="40% - Accent1 7 2 2 6" xfId="19456" xr:uid="{00000000-0005-0000-0000-00009B4B0000}"/>
    <cellStyle name="40% - Accent1 7 2 3" xfId="19457" xr:uid="{00000000-0005-0000-0000-00009C4B0000}"/>
    <cellStyle name="40% - Accent1 7 2 3 2" xfId="19458" xr:uid="{00000000-0005-0000-0000-00009D4B0000}"/>
    <cellStyle name="40% - Accent1 7 2 3 2 2" xfId="19459" xr:uid="{00000000-0005-0000-0000-00009E4B0000}"/>
    <cellStyle name="40% - Accent1 7 2 3 2 2 2" xfId="19460" xr:uid="{00000000-0005-0000-0000-00009F4B0000}"/>
    <cellStyle name="40% - Accent1 7 2 3 2 3" xfId="19461" xr:uid="{00000000-0005-0000-0000-0000A04B0000}"/>
    <cellStyle name="40% - Accent1 7 2 3 3" xfId="19462" xr:uid="{00000000-0005-0000-0000-0000A14B0000}"/>
    <cellStyle name="40% - Accent1 7 2 3 3 2" xfId="19463" xr:uid="{00000000-0005-0000-0000-0000A24B0000}"/>
    <cellStyle name="40% - Accent1 7 2 3 4" xfId="19464" xr:uid="{00000000-0005-0000-0000-0000A34B0000}"/>
    <cellStyle name="40% - Accent1 7 2 3 5" xfId="19465" xr:uid="{00000000-0005-0000-0000-0000A44B0000}"/>
    <cellStyle name="40% - Accent1 7 2 4" xfId="19466" xr:uid="{00000000-0005-0000-0000-0000A54B0000}"/>
    <cellStyle name="40% - Accent1 7 2 4 2" xfId="19467" xr:uid="{00000000-0005-0000-0000-0000A64B0000}"/>
    <cellStyle name="40% - Accent1 7 2 4 2 2" xfId="19468" xr:uid="{00000000-0005-0000-0000-0000A74B0000}"/>
    <cellStyle name="40% - Accent1 7 2 4 3" xfId="19469" xr:uid="{00000000-0005-0000-0000-0000A84B0000}"/>
    <cellStyle name="40% - Accent1 7 2 5" xfId="19470" xr:uid="{00000000-0005-0000-0000-0000A94B0000}"/>
    <cellStyle name="40% - Accent1 7 2 5 2" xfId="19471" xr:uid="{00000000-0005-0000-0000-0000AA4B0000}"/>
    <cellStyle name="40% - Accent1 7 2 6" xfId="19472" xr:uid="{00000000-0005-0000-0000-0000AB4B0000}"/>
    <cellStyle name="40% - Accent1 7 2 7" xfId="19473" xr:uid="{00000000-0005-0000-0000-0000AC4B0000}"/>
    <cellStyle name="40% - Accent1 7 3" xfId="19474" xr:uid="{00000000-0005-0000-0000-0000AD4B0000}"/>
    <cellStyle name="40% - Accent1 7 3 2" xfId="19475" xr:uid="{00000000-0005-0000-0000-0000AE4B0000}"/>
    <cellStyle name="40% - Accent1 7 3 2 2" xfId="19476" xr:uid="{00000000-0005-0000-0000-0000AF4B0000}"/>
    <cellStyle name="40% - Accent1 7 3 2 2 2" xfId="19477" xr:uid="{00000000-0005-0000-0000-0000B04B0000}"/>
    <cellStyle name="40% - Accent1 7 3 2 2 2 2" xfId="19478" xr:uid="{00000000-0005-0000-0000-0000B14B0000}"/>
    <cellStyle name="40% - Accent1 7 3 2 2 2 2 2" xfId="19479" xr:uid="{00000000-0005-0000-0000-0000B24B0000}"/>
    <cellStyle name="40% - Accent1 7 3 2 2 2 3" xfId="19480" xr:uid="{00000000-0005-0000-0000-0000B34B0000}"/>
    <cellStyle name="40% - Accent1 7 3 2 2 3" xfId="19481" xr:uid="{00000000-0005-0000-0000-0000B44B0000}"/>
    <cellStyle name="40% - Accent1 7 3 2 2 3 2" xfId="19482" xr:uid="{00000000-0005-0000-0000-0000B54B0000}"/>
    <cellStyle name="40% - Accent1 7 3 2 2 4" xfId="19483" xr:uid="{00000000-0005-0000-0000-0000B64B0000}"/>
    <cellStyle name="40% - Accent1 7 3 2 3" xfId="19484" xr:uid="{00000000-0005-0000-0000-0000B74B0000}"/>
    <cellStyle name="40% - Accent1 7 3 2 3 2" xfId="19485" xr:uid="{00000000-0005-0000-0000-0000B84B0000}"/>
    <cellStyle name="40% - Accent1 7 3 2 3 2 2" xfId="19486" xr:uid="{00000000-0005-0000-0000-0000B94B0000}"/>
    <cellStyle name="40% - Accent1 7 3 2 3 3" xfId="19487" xr:uid="{00000000-0005-0000-0000-0000BA4B0000}"/>
    <cellStyle name="40% - Accent1 7 3 2 4" xfId="19488" xr:uid="{00000000-0005-0000-0000-0000BB4B0000}"/>
    <cellStyle name="40% - Accent1 7 3 2 4 2" xfId="19489" xr:uid="{00000000-0005-0000-0000-0000BC4B0000}"/>
    <cellStyle name="40% - Accent1 7 3 2 5" xfId="19490" xr:uid="{00000000-0005-0000-0000-0000BD4B0000}"/>
    <cellStyle name="40% - Accent1 7 3 3" xfId="19491" xr:uid="{00000000-0005-0000-0000-0000BE4B0000}"/>
    <cellStyle name="40% - Accent1 7 3 3 2" xfId="19492" xr:uid="{00000000-0005-0000-0000-0000BF4B0000}"/>
    <cellStyle name="40% - Accent1 7 3 3 2 2" xfId="19493" xr:uid="{00000000-0005-0000-0000-0000C04B0000}"/>
    <cellStyle name="40% - Accent1 7 3 3 2 2 2" xfId="19494" xr:uid="{00000000-0005-0000-0000-0000C14B0000}"/>
    <cellStyle name="40% - Accent1 7 3 3 2 3" xfId="19495" xr:uid="{00000000-0005-0000-0000-0000C24B0000}"/>
    <cellStyle name="40% - Accent1 7 3 3 3" xfId="19496" xr:uid="{00000000-0005-0000-0000-0000C34B0000}"/>
    <cellStyle name="40% - Accent1 7 3 3 3 2" xfId="19497" xr:uid="{00000000-0005-0000-0000-0000C44B0000}"/>
    <cellStyle name="40% - Accent1 7 3 3 4" xfId="19498" xr:uid="{00000000-0005-0000-0000-0000C54B0000}"/>
    <cellStyle name="40% - Accent1 7 3 4" xfId="19499" xr:uid="{00000000-0005-0000-0000-0000C64B0000}"/>
    <cellStyle name="40% - Accent1 7 3 4 2" xfId="19500" xr:uid="{00000000-0005-0000-0000-0000C74B0000}"/>
    <cellStyle name="40% - Accent1 7 3 4 2 2" xfId="19501" xr:uid="{00000000-0005-0000-0000-0000C84B0000}"/>
    <cellStyle name="40% - Accent1 7 3 4 3" xfId="19502" xr:uid="{00000000-0005-0000-0000-0000C94B0000}"/>
    <cellStyle name="40% - Accent1 7 3 5" xfId="19503" xr:uid="{00000000-0005-0000-0000-0000CA4B0000}"/>
    <cellStyle name="40% - Accent1 7 3 5 2" xfId="19504" xr:uid="{00000000-0005-0000-0000-0000CB4B0000}"/>
    <cellStyle name="40% - Accent1 7 3 6" xfId="19505" xr:uid="{00000000-0005-0000-0000-0000CC4B0000}"/>
    <cellStyle name="40% - Accent1 7 3 7" xfId="19506" xr:uid="{00000000-0005-0000-0000-0000CD4B0000}"/>
    <cellStyle name="40% - Accent1 7 4" xfId="19507" xr:uid="{00000000-0005-0000-0000-0000CE4B0000}"/>
    <cellStyle name="40% - Accent1 7 4 2" xfId="19508" xr:uid="{00000000-0005-0000-0000-0000CF4B0000}"/>
    <cellStyle name="40% - Accent1 7 4 2 2" xfId="19509" xr:uid="{00000000-0005-0000-0000-0000D04B0000}"/>
    <cellStyle name="40% - Accent1 7 4 2 2 2" xfId="19510" xr:uid="{00000000-0005-0000-0000-0000D14B0000}"/>
    <cellStyle name="40% - Accent1 7 4 2 2 2 2" xfId="19511" xr:uid="{00000000-0005-0000-0000-0000D24B0000}"/>
    <cellStyle name="40% - Accent1 7 4 2 2 3" xfId="19512" xr:uid="{00000000-0005-0000-0000-0000D34B0000}"/>
    <cellStyle name="40% - Accent1 7 4 2 3" xfId="19513" xr:uid="{00000000-0005-0000-0000-0000D44B0000}"/>
    <cellStyle name="40% - Accent1 7 4 2 3 2" xfId="19514" xr:uid="{00000000-0005-0000-0000-0000D54B0000}"/>
    <cellStyle name="40% - Accent1 7 4 2 4" xfId="19515" xr:uid="{00000000-0005-0000-0000-0000D64B0000}"/>
    <cellStyle name="40% - Accent1 7 4 3" xfId="19516" xr:uid="{00000000-0005-0000-0000-0000D74B0000}"/>
    <cellStyle name="40% - Accent1 7 4 3 2" xfId="19517" xr:uid="{00000000-0005-0000-0000-0000D84B0000}"/>
    <cellStyle name="40% - Accent1 7 4 3 2 2" xfId="19518" xr:uid="{00000000-0005-0000-0000-0000D94B0000}"/>
    <cellStyle name="40% - Accent1 7 4 3 3" xfId="19519" xr:uid="{00000000-0005-0000-0000-0000DA4B0000}"/>
    <cellStyle name="40% - Accent1 7 4 4" xfId="19520" xr:uid="{00000000-0005-0000-0000-0000DB4B0000}"/>
    <cellStyle name="40% - Accent1 7 4 4 2" xfId="19521" xr:uid="{00000000-0005-0000-0000-0000DC4B0000}"/>
    <cellStyle name="40% - Accent1 7 4 5" xfId="19522" xr:uid="{00000000-0005-0000-0000-0000DD4B0000}"/>
    <cellStyle name="40% - Accent1 7 4 6" xfId="19523" xr:uid="{00000000-0005-0000-0000-0000DE4B0000}"/>
    <cellStyle name="40% - Accent1 7 5" xfId="19524" xr:uid="{00000000-0005-0000-0000-0000DF4B0000}"/>
    <cellStyle name="40% - Accent1 7 5 2" xfId="19525" xr:uid="{00000000-0005-0000-0000-0000E04B0000}"/>
    <cellStyle name="40% - Accent1 7 5 2 2" xfId="19526" xr:uid="{00000000-0005-0000-0000-0000E14B0000}"/>
    <cellStyle name="40% - Accent1 7 5 2 2 2" xfId="19527" xr:uid="{00000000-0005-0000-0000-0000E24B0000}"/>
    <cellStyle name="40% - Accent1 7 5 2 3" xfId="19528" xr:uid="{00000000-0005-0000-0000-0000E34B0000}"/>
    <cellStyle name="40% - Accent1 7 5 3" xfId="19529" xr:uid="{00000000-0005-0000-0000-0000E44B0000}"/>
    <cellStyle name="40% - Accent1 7 5 3 2" xfId="19530" xr:uid="{00000000-0005-0000-0000-0000E54B0000}"/>
    <cellStyle name="40% - Accent1 7 5 4" xfId="19531" xr:uid="{00000000-0005-0000-0000-0000E64B0000}"/>
    <cellStyle name="40% - Accent1 7 5 5" xfId="19532" xr:uid="{00000000-0005-0000-0000-0000E74B0000}"/>
    <cellStyle name="40% - Accent1 7 6" xfId="19533" xr:uid="{00000000-0005-0000-0000-0000E84B0000}"/>
    <cellStyle name="40% - Accent1 7 6 2" xfId="19534" xr:uid="{00000000-0005-0000-0000-0000E94B0000}"/>
    <cellStyle name="40% - Accent1 7 6 2 2" xfId="19535" xr:uid="{00000000-0005-0000-0000-0000EA4B0000}"/>
    <cellStyle name="40% - Accent1 7 6 3" xfId="19536" xr:uid="{00000000-0005-0000-0000-0000EB4B0000}"/>
    <cellStyle name="40% - Accent1 7 7" xfId="19537" xr:uid="{00000000-0005-0000-0000-0000EC4B0000}"/>
    <cellStyle name="40% - Accent1 7 7 2" xfId="19538" xr:uid="{00000000-0005-0000-0000-0000ED4B0000}"/>
    <cellStyle name="40% - Accent1 7 8" xfId="19539" xr:uid="{00000000-0005-0000-0000-0000EE4B0000}"/>
    <cellStyle name="40% - Accent1 7 9" xfId="19540" xr:uid="{00000000-0005-0000-0000-0000EF4B0000}"/>
    <cellStyle name="40% - Accent1 8" xfId="19541" xr:uid="{00000000-0005-0000-0000-0000F04B0000}"/>
    <cellStyle name="40% - Accent1 8 2" xfId="19542" xr:uid="{00000000-0005-0000-0000-0000F14B0000}"/>
    <cellStyle name="40% - Accent1 8 2 2" xfId="19543" xr:uid="{00000000-0005-0000-0000-0000F24B0000}"/>
    <cellStyle name="40% - Accent1 8 2 2 2" xfId="19544" xr:uid="{00000000-0005-0000-0000-0000F34B0000}"/>
    <cellStyle name="40% - Accent1 8 2 2 2 2" xfId="19545" xr:uid="{00000000-0005-0000-0000-0000F44B0000}"/>
    <cellStyle name="40% - Accent1 8 2 2 2 2 2" xfId="19546" xr:uid="{00000000-0005-0000-0000-0000F54B0000}"/>
    <cellStyle name="40% - Accent1 8 2 2 2 3" xfId="19547" xr:uid="{00000000-0005-0000-0000-0000F64B0000}"/>
    <cellStyle name="40% - Accent1 8 2 2 3" xfId="19548" xr:uid="{00000000-0005-0000-0000-0000F74B0000}"/>
    <cellStyle name="40% - Accent1 8 2 2 3 2" xfId="19549" xr:uid="{00000000-0005-0000-0000-0000F84B0000}"/>
    <cellStyle name="40% - Accent1 8 2 2 4" xfId="19550" xr:uid="{00000000-0005-0000-0000-0000F94B0000}"/>
    <cellStyle name="40% - Accent1 8 2 2 5" xfId="19551" xr:uid="{00000000-0005-0000-0000-0000FA4B0000}"/>
    <cellStyle name="40% - Accent1 8 2 3" xfId="19552" xr:uid="{00000000-0005-0000-0000-0000FB4B0000}"/>
    <cellStyle name="40% - Accent1 8 2 3 2" xfId="19553" xr:uid="{00000000-0005-0000-0000-0000FC4B0000}"/>
    <cellStyle name="40% - Accent1 8 2 3 2 2" xfId="19554" xr:uid="{00000000-0005-0000-0000-0000FD4B0000}"/>
    <cellStyle name="40% - Accent1 8 2 3 3" xfId="19555" xr:uid="{00000000-0005-0000-0000-0000FE4B0000}"/>
    <cellStyle name="40% - Accent1 8 2 4" xfId="19556" xr:uid="{00000000-0005-0000-0000-0000FF4B0000}"/>
    <cellStyle name="40% - Accent1 8 2 4 2" xfId="19557" xr:uid="{00000000-0005-0000-0000-0000004C0000}"/>
    <cellStyle name="40% - Accent1 8 2 5" xfId="19558" xr:uid="{00000000-0005-0000-0000-0000014C0000}"/>
    <cellStyle name="40% - Accent1 8 2 6" xfId="19559" xr:uid="{00000000-0005-0000-0000-0000024C0000}"/>
    <cellStyle name="40% - Accent1 8 3" xfId="19560" xr:uid="{00000000-0005-0000-0000-0000034C0000}"/>
    <cellStyle name="40% - Accent1 8 3 2" xfId="19561" xr:uid="{00000000-0005-0000-0000-0000044C0000}"/>
    <cellStyle name="40% - Accent1 8 3 2 2" xfId="19562" xr:uid="{00000000-0005-0000-0000-0000054C0000}"/>
    <cellStyle name="40% - Accent1 8 3 2 2 2" xfId="19563" xr:uid="{00000000-0005-0000-0000-0000064C0000}"/>
    <cellStyle name="40% - Accent1 8 3 2 3" xfId="19564" xr:uid="{00000000-0005-0000-0000-0000074C0000}"/>
    <cellStyle name="40% - Accent1 8 3 3" xfId="19565" xr:uid="{00000000-0005-0000-0000-0000084C0000}"/>
    <cellStyle name="40% - Accent1 8 3 3 2" xfId="19566" xr:uid="{00000000-0005-0000-0000-0000094C0000}"/>
    <cellStyle name="40% - Accent1 8 3 4" xfId="19567" xr:uid="{00000000-0005-0000-0000-00000A4C0000}"/>
    <cellStyle name="40% - Accent1 8 3 5" xfId="19568" xr:uid="{00000000-0005-0000-0000-00000B4C0000}"/>
    <cellStyle name="40% - Accent1 8 4" xfId="19569" xr:uid="{00000000-0005-0000-0000-00000C4C0000}"/>
    <cellStyle name="40% - Accent1 8 4 2" xfId="19570" xr:uid="{00000000-0005-0000-0000-00000D4C0000}"/>
    <cellStyle name="40% - Accent1 8 4 2 2" xfId="19571" xr:uid="{00000000-0005-0000-0000-00000E4C0000}"/>
    <cellStyle name="40% - Accent1 8 4 3" xfId="19572" xr:uid="{00000000-0005-0000-0000-00000F4C0000}"/>
    <cellStyle name="40% - Accent1 8 5" xfId="19573" xr:uid="{00000000-0005-0000-0000-0000104C0000}"/>
    <cellStyle name="40% - Accent1 8 5 2" xfId="19574" xr:uid="{00000000-0005-0000-0000-0000114C0000}"/>
    <cellStyle name="40% - Accent1 8 6" xfId="19575" xr:uid="{00000000-0005-0000-0000-0000124C0000}"/>
    <cellStyle name="40% - Accent1 8 7" xfId="19576" xr:uid="{00000000-0005-0000-0000-0000134C0000}"/>
    <cellStyle name="40% - Accent1 9" xfId="19577" xr:uid="{00000000-0005-0000-0000-0000144C0000}"/>
    <cellStyle name="40% - Accent1 9 2" xfId="19578" xr:uid="{00000000-0005-0000-0000-0000154C0000}"/>
    <cellStyle name="40% - Accent1 9 2 2" xfId="19579" xr:uid="{00000000-0005-0000-0000-0000164C0000}"/>
    <cellStyle name="40% - Accent1 9 2 2 2" xfId="19580" xr:uid="{00000000-0005-0000-0000-0000174C0000}"/>
    <cellStyle name="40% - Accent1 9 2 2 2 2" xfId="19581" xr:uid="{00000000-0005-0000-0000-0000184C0000}"/>
    <cellStyle name="40% - Accent1 9 2 2 2 2 2" xfId="19582" xr:uid="{00000000-0005-0000-0000-0000194C0000}"/>
    <cellStyle name="40% - Accent1 9 2 2 2 3" xfId="19583" xr:uid="{00000000-0005-0000-0000-00001A4C0000}"/>
    <cellStyle name="40% - Accent1 9 2 2 3" xfId="19584" xr:uid="{00000000-0005-0000-0000-00001B4C0000}"/>
    <cellStyle name="40% - Accent1 9 2 2 3 2" xfId="19585" xr:uid="{00000000-0005-0000-0000-00001C4C0000}"/>
    <cellStyle name="40% - Accent1 9 2 2 4" xfId="19586" xr:uid="{00000000-0005-0000-0000-00001D4C0000}"/>
    <cellStyle name="40% - Accent1 9 2 2 5" xfId="19587" xr:uid="{00000000-0005-0000-0000-00001E4C0000}"/>
    <cellStyle name="40% - Accent1 9 2 3" xfId="19588" xr:uid="{00000000-0005-0000-0000-00001F4C0000}"/>
    <cellStyle name="40% - Accent1 9 2 3 2" xfId="19589" xr:uid="{00000000-0005-0000-0000-0000204C0000}"/>
    <cellStyle name="40% - Accent1 9 2 3 2 2" xfId="19590" xr:uid="{00000000-0005-0000-0000-0000214C0000}"/>
    <cellStyle name="40% - Accent1 9 2 3 3" xfId="19591" xr:uid="{00000000-0005-0000-0000-0000224C0000}"/>
    <cellStyle name="40% - Accent1 9 2 4" xfId="19592" xr:uid="{00000000-0005-0000-0000-0000234C0000}"/>
    <cellStyle name="40% - Accent1 9 2 4 2" xfId="19593" xr:uid="{00000000-0005-0000-0000-0000244C0000}"/>
    <cellStyle name="40% - Accent1 9 2 5" xfId="19594" xr:uid="{00000000-0005-0000-0000-0000254C0000}"/>
    <cellStyle name="40% - Accent1 9 2 6" xfId="19595" xr:uid="{00000000-0005-0000-0000-0000264C0000}"/>
    <cellStyle name="40% - Accent1 9 3" xfId="19596" xr:uid="{00000000-0005-0000-0000-0000274C0000}"/>
    <cellStyle name="40% - Accent1 9 3 2" xfId="19597" xr:uid="{00000000-0005-0000-0000-0000284C0000}"/>
    <cellStyle name="40% - Accent1 9 3 2 2" xfId="19598" xr:uid="{00000000-0005-0000-0000-0000294C0000}"/>
    <cellStyle name="40% - Accent1 9 3 2 2 2" xfId="19599" xr:uid="{00000000-0005-0000-0000-00002A4C0000}"/>
    <cellStyle name="40% - Accent1 9 3 2 3" xfId="19600" xr:uid="{00000000-0005-0000-0000-00002B4C0000}"/>
    <cellStyle name="40% - Accent1 9 3 3" xfId="19601" xr:uid="{00000000-0005-0000-0000-00002C4C0000}"/>
    <cellStyle name="40% - Accent1 9 3 3 2" xfId="19602" xr:uid="{00000000-0005-0000-0000-00002D4C0000}"/>
    <cellStyle name="40% - Accent1 9 3 4" xfId="19603" xr:uid="{00000000-0005-0000-0000-00002E4C0000}"/>
    <cellStyle name="40% - Accent1 9 3 5" xfId="19604" xr:uid="{00000000-0005-0000-0000-00002F4C0000}"/>
    <cellStyle name="40% - Accent1 9 4" xfId="19605" xr:uid="{00000000-0005-0000-0000-0000304C0000}"/>
    <cellStyle name="40% - Accent1 9 4 2" xfId="19606" xr:uid="{00000000-0005-0000-0000-0000314C0000}"/>
    <cellStyle name="40% - Accent1 9 4 2 2" xfId="19607" xr:uid="{00000000-0005-0000-0000-0000324C0000}"/>
    <cellStyle name="40% - Accent1 9 4 3" xfId="19608" xr:uid="{00000000-0005-0000-0000-0000334C0000}"/>
    <cellStyle name="40% - Accent1 9 5" xfId="19609" xr:uid="{00000000-0005-0000-0000-0000344C0000}"/>
    <cellStyle name="40% - Accent1 9 5 2" xfId="19610" xr:uid="{00000000-0005-0000-0000-0000354C0000}"/>
    <cellStyle name="40% - Accent1 9 6" xfId="19611" xr:uid="{00000000-0005-0000-0000-0000364C0000}"/>
    <cellStyle name="40% - Accent1 9 7" xfId="19612" xr:uid="{00000000-0005-0000-0000-0000374C0000}"/>
    <cellStyle name="40% - Accent2 10" xfId="19613" xr:uid="{00000000-0005-0000-0000-0000384C0000}"/>
    <cellStyle name="40% - Accent2 10 2" xfId="19614" xr:uid="{00000000-0005-0000-0000-0000394C0000}"/>
    <cellStyle name="40% - Accent2 10 2 2" xfId="19615" xr:uid="{00000000-0005-0000-0000-00003A4C0000}"/>
    <cellStyle name="40% - Accent2 10 2 2 2" xfId="19616" xr:uid="{00000000-0005-0000-0000-00003B4C0000}"/>
    <cellStyle name="40% - Accent2 10 2 2 2 2" xfId="19617" xr:uid="{00000000-0005-0000-0000-00003C4C0000}"/>
    <cellStyle name="40% - Accent2 10 2 2 3" xfId="19618" xr:uid="{00000000-0005-0000-0000-00003D4C0000}"/>
    <cellStyle name="40% - Accent2 10 2 3" xfId="19619" xr:uid="{00000000-0005-0000-0000-00003E4C0000}"/>
    <cellStyle name="40% - Accent2 10 2 3 2" xfId="19620" xr:uid="{00000000-0005-0000-0000-00003F4C0000}"/>
    <cellStyle name="40% - Accent2 10 2 4" xfId="19621" xr:uid="{00000000-0005-0000-0000-0000404C0000}"/>
    <cellStyle name="40% - Accent2 10 2 5" xfId="19622" xr:uid="{00000000-0005-0000-0000-0000414C0000}"/>
    <cellStyle name="40% - Accent2 10 3" xfId="19623" xr:uid="{00000000-0005-0000-0000-0000424C0000}"/>
    <cellStyle name="40% - Accent2 10 3 2" xfId="19624" xr:uid="{00000000-0005-0000-0000-0000434C0000}"/>
    <cellStyle name="40% - Accent2 10 3 2 2" xfId="19625" xr:uid="{00000000-0005-0000-0000-0000444C0000}"/>
    <cellStyle name="40% - Accent2 10 3 3" xfId="19626" xr:uid="{00000000-0005-0000-0000-0000454C0000}"/>
    <cellStyle name="40% - Accent2 10 4" xfId="19627" xr:uid="{00000000-0005-0000-0000-0000464C0000}"/>
    <cellStyle name="40% - Accent2 10 4 2" xfId="19628" xr:uid="{00000000-0005-0000-0000-0000474C0000}"/>
    <cellStyle name="40% - Accent2 10 5" xfId="19629" xr:uid="{00000000-0005-0000-0000-0000484C0000}"/>
    <cellStyle name="40% - Accent2 10 6" xfId="19630" xr:uid="{00000000-0005-0000-0000-0000494C0000}"/>
    <cellStyle name="40% - Accent2 11" xfId="19631" xr:uid="{00000000-0005-0000-0000-00004A4C0000}"/>
    <cellStyle name="40% - Accent2 11 2" xfId="19632" xr:uid="{00000000-0005-0000-0000-00004B4C0000}"/>
    <cellStyle name="40% - Accent2 11 2 2" xfId="19633" xr:uid="{00000000-0005-0000-0000-00004C4C0000}"/>
    <cellStyle name="40% - Accent2 11 2 2 2" xfId="19634" xr:uid="{00000000-0005-0000-0000-00004D4C0000}"/>
    <cellStyle name="40% - Accent2 11 2 3" xfId="19635" xr:uid="{00000000-0005-0000-0000-00004E4C0000}"/>
    <cellStyle name="40% - Accent2 11 3" xfId="19636" xr:uid="{00000000-0005-0000-0000-00004F4C0000}"/>
    <cellStyle name="40% - Accent2 11 3 2" xfId="19637" xr:uid="{00000000-0005-0000-0000-0000504C0000}"/>
    <cellStyle name="40% - Accent2 11 4" xfId="19638" xr:uid="{00000000-0005-0000-0000-0000514C0000}"/>
    <cellStyle name="40% - Accent2 11 5" xfId="19639" xr:uid="{00000000-0005-0000-0000-0000524C0000}"/>
    <cellStyle name="40% - Accent2 12" xfId="19640" xr:uid="{00000000-0005-0000-0000-0000534C0000}"/>
    <cellStyle name="40% - Accent2 12 2" xfId="19641" xr:uid="{00000000-0005-0000-0000-0000544C0000}"/>
    <cellStyle name="40% - Accent2 12 2 2" xfId="19642" xr:uid="{00000000-0005-0000-0000-0000554C0000}"/>
    <cellStyle name="40% - Accent2 12 3" xfId="19643" xr:uid="{00000000-0005-0000-0000-0000564C0000}"/>
    <cellStyle name="40% - Accent2 13" xfId="19644" xr:uid="{00000000-0005-0000-0000-0000574C0000}"/>
    <cellStyle name="40% - Accent2 13 2" xfId="19645" xr:uid="{00000000-0005-0000-0000-0000584C0000}"/>
    <cellStyle name="40% - Accent2 14" xfId="19646" xr:uid="{00000000-0005-0000-0000-0000594C0000}"/>
    <cellStyle name="40% - Accent2 2" xfId="19647" xr:uid="{00000000-0005-0000-0000-00005A4C0000}"/>
    <cellStyle name="40% - Accent2 2 10" xfId="19648" xr:uid="{00000000-0005-0000-0000-00005B4C0000}"/>
    <cellStyle name="40% - Accent2 2 10 2" xfId="19649" xr:uid="{00000000-0005-0000-0000-00005C4C0000}"/>
    <cellStyle name="40% - Accent2 2 10 2 2" xfId="19650" xr:uid="{00000000-0005-0000-0000-00005D4C0000}"/>
    <cellStyle name="40% - Accent2 2 10 2 2 2" xfId="19651" xr:uid="{00000000-0005-0000-0000-00005E4C0000}"/>
    <cellStyle name="40% - Accent2 2 10 2 3" xfId="19652" xr:uid="{00000000-0005-0000-0000-00005F4C0000}"/>
    <cellStyle name="40% - Accent2 2 10 3" xfId="19653" xr:uid="{00000000-0005-0000-0000-0000604C0000}"/>
    <cellStyle name="40% - Accent2 2 10 3 2" xfId="19654" xr:uid="{00000000-0005-0000-0000-0000614C0000}"/>
    <cellStyle name="40% - Accent2 2 10 4" xfId="19655" xr:uid="{00000000-0005-0000-0000-0000624C0000}"/>
    <cellStyle name="40% - Accent2 2 10 5" xfId="19656" xr:uid="{00000000-0005-0000-0000-0000634C0000}"/>
    <cellStyle name="40% - Accent2 2 11" xfId="19657" xr:uid="{00000000-0005-0000-0000-0000644C0000}"/>
    <cellStyle name="40% - Accent2 2 11 2" xfId="19658" xr:uid="{00000000-0005-0000-0000-0000654C0000}"/>
    <cellStyle name="40% - Accent2 2 11 2 2" xfId="19659" xr:uid="{00000000-0005-0000-0000-0000664C0000}"/>
    <cellStyle name="40% - Accent2 2 11 3" xfId="19660" xr:uid="{00000000-0005-0000-0000-0000674C0000}"/>
    <cellStyle name="40% - Accent2 2 12" xfId="19661" xr:uid="{00000000-0005-0000-0000-0000684C0000}"/>
    <cellStyle name="40% - Accent2 2 12 2" xfId="19662" xr:uid="{00000000-0005-0000-0000-0000694C0000}"/>
    <cellStyle name="40% - Accent2 2 13" xfId="19663" xr:uid="{00000000-0005-0000-0000-00006A4C0000}"/>
    <cellStyle name="40% - Accent2 2 14" xfId="19664" xr:uid="{00000000-0005-0000-0000-00006B4C0000}"/>
    <cellStyle name="40% - Accent2 2 2" xfId="19665" xr:uid="{00000000-0005-0000-0000-00006C4C0000}"/>
    <cellStyle name="40% - Accent2 2 2 10" xfId="19666" xr:uid="{00000000-0005-0000-0000-00006D4C0000}"/>
    <cellStyle name="40% - Accent2 2 2 10 2" xfId="19667" xr:uid="{00000000-0005-0000-0000-00006E4C0000}"/>
    <cellStyle name="40% - Accent2 2 2 11" xfId="19668" xr:uid="{00000000-0005-0000-0000-00006F4C0000}"/>
    <cellStyle name="40% - Accent2 2 2 12" xfId="19669" xr:uid="{00000000-0005-0000-0000-0000704C0000}"/>
    <cellStyle name="40% - Accent2 2 2 2" xfId="19670" xr:uid="{00000000-0005-0000-0000-0000714C0000}"/>
    <cellStyle name="40% - Accent2 2 2 2 10" xfId="19671" xr:uid="{00000000-0005-0000-0000-0000724C0000}"/>
    <cellStyle name="40% - Accent2 2 2 2 11" xfId="19672" xr:uid="{00000000-0005-0000-0000-0000734C0000}"/>
    <cellStyle name="40% - Accent2 2 2 2 2" xfId="19673" xr:uid="{00000000-0005-0000-0000-0000744C0000}"/>
    <cellStyle name="40% - Accent2 2 2 2 2 2" xfId="19674" xr:uid="{00000000-0005-0000-0000-0000754C0000}"/>
    <cellStyle name="40% - Accent2 2 2 2 2 2 2" xfId="19675" xr:uid="{00000000-0005-0000-0000-0000764C0000}"/>
    <cellStyle name="40% - Accent2 2 2 2 2 2 2 2" xfId="19676" xr:uid="{00000000-0005-0000-0000-0000774C0000}"/>
    <cellStyle name="40% - Accent2 2 2 2 2 2 2 2 2" xfId="19677" xr:uid="{00000000-0005-0000-0000-0000784C0000}"/>
    <cellStyle name="40% - Accent2 2 2 2 2 2 2 2 2 2" xfId="19678" xr:uid="{00000000-0005-0000-0000-0000794C0000}"/>
    <cellStyle name="40% - Accent2 2 2 2 2 2 2 2 2 2 2" xfId="19679" xr:uid="{00000000-0005-0000-0000-00007A4C0000}"/>
    <cellStyle name="40% - Accent2 2 2 2 2 2 2 2 2 3" xfId="19680" xr:uid="{00000000-0005-0000-0000-00007B4C0000}"/>
    <cellStyle name="40% - Accent2 2 2 2 2 2 2 2 3" xfId="19681" xr:uid="{00000000-0005-0000-0000-00007C4C0000}"/>
    <cellStyle name="40% - Accent2 2 2 2 2 2 2 2 3 2" xfId="19682" xr:uid="{00000000-0005-0000-0000-00007D4C0000}"/>
    <cellStyle name="40% - Accent2 2 2 2 2 2 2 2 4" xfId="19683" xr:uid="{00000000-0005-0000-0000-00007E4C0000}"/>
    <cellStyle name="40% - Accent2 2 2 2 2 2 2 3" xfId="19684" xr:uid="{00000000-0005-0000-0000-00007F4C0000}"/>
    <cellStyle name="40% - Accent2 2 2 2 2 2 2 3 2" xfId="19685" xr:uid="{00000000-0005-0000-0000-0000804C0000}"/>
    <cellStyle name="40% - Accent2 2 2 2 2 2 2 3 2 2" xfId="19686" xr:uid="{00000000-0005-0000-0000-0000814C0000}"/>
    <cellStyle name="40% - Accent2 2 2 2 2 2 2 3 3" xfId="19687" xr:uid="{00000000-0005-0000-0000-0000824C0000}"/>
    <cellStyle name="40% - Accent2 2 2 2 2 2 2 4" xfId="19688" xr:uid="{00000000-0005-0000-0000-0000834C0000}"/>
    <cellStyle name="40% - Accent2 2 2 2 2 2 2 4 2" xfId="19689" xr:uid="{00000000-0005-0000-0000-0000844C0000}"/>
    <cellStyle name="40% - Accent2 2 2 2 2 2 2 5" xfId="19690" xr:uid="{00000000-0005-0000-0000-0000854C0000}"/>
    <cellStyle name="40% - Accent2 2 2 2 2 2 3" xfId="19691" xr:uid="{00000000-0005-0000-0000-0000864C0000}"/>
    <cellStyle name="40% - Accent2 2 2 2 2 2 3 2" xfId="19692" xr:uid="{00000000-0005-0000-0000-0000874C0000}"/>
    <cellStyle name="40% - Accent2 2 2 2 2 2 3 2 2" xfId="19693" xr:uid="{00000000-0005-0000-0000-0000884C0000}"/>
    <cellStyle name="40% - Accent2 2 2 2 2 2 3 2 2 2" xfId="19694" xr:uid="{00000000-0005-0000-0000-0000894C0000}"/>
    <cellStyle name="40% - Accent2 2 2 2 2 2 3 2 3" xfId="19695" xr:uid="{00000000-0005-0000-0000-00008A4C0000}"/>
    <cellStyle name="40% - Accent2 2 2 2 2 2 3 3" xfId="19696" xr:uid="{00000000-0005-0000-0000-00008B4C0000}"/>
    <cellStyle name="40% - Accent2 2 2 2 2 2 3 3 2" xfId="19697" xr:uid="{00000000-0005-0000-0000-00008C4C0000}"/>
    <cellStyle name="40% - Accent2 2 2 2 2 2 3 4" xfId="19698" xr:uid="{00000000-0005-0000-0000-00008D4C0000}"/>
    <cellStyle name="40% - Accent2 2 2 2 2 2 4" xfId="19699" xr:uid="{00000000-0005-0000-0000-00008E4C0000}"/>
    <cellStyle name="40% - Accent2 2 2 2 2 2 4 2" xfId="19700" xr:uid="{00000000-0005-0000-0000-00008F4C0000}"/>
    <cellStyle name="40% - Accent2 2 2 2 2 2 4 2 2" xfId="19701" xr:uid="{00000000-0005-0000-0000-0000904C0000}"/>
    <cellStyle name="40% - Accent2 2 2 2 2 2 4 3" xfId="19702" xr:uid="{00000000-0005-0000-0000-0000914C0000}"/>
    <cellStyle name="40% - Accent2 2 2 2 2 2 5" xfId="19703" xr:uid="{00000000-0005-0000-0000-0000924C0000}"/>
    <cellStyle name="40% - Accent2 2 2 2 2 2 5 2" xfId="19704" xr:uid="{00000000-0005-0000-0000-0000934C0000}"/>
    <cellStyle name="40% - Accent2 2 2 2 2 2 6" xfId="19705" xr:uid="{00000000-0005-0000-0000-0000944C0000}"/>
    <cellStyle name="40% - Accent2 2 2 2 2 3" xfId="19706" xr:uid="{00000000-0005-0000-0000-0000954C0000}"/>
    <cellStyle name="40% - Accent2 2 2 2 2 3 2" xfId="19707" xr:uid="{00000000-0005-0000-0000-0000964C0000}"/>
    <cellStyle name="40% - Accent2 2 2 2 2 3 2 2" xfId="19708" xr:uid="{00000000-0005-0000-0000-0000974C0000}"/>
    <cellStyle name="40% - Accent2 2 2 2 2 3 2 2 2" xfId="19709" xr:uid="{00000000-0005-0000-0000-0000984C0000}"/>
    <cellStyle name="40% - Accent2 2 2 2 2 3 2 2 2 2" xfId="19710" xr:uid="{00000000-0005-0000-0000-0000994C0000}"/>
    <cellStyle name="40% - Accent2 2 2 2 2 3 2 2 2 2 2" xfId="19711" xr:uid="{00000000-0005-0000-0000-00009A4C0000}"/>
    <cellStyle name="40% - Accent2 2 2 2 2 3 2 2 2 3" xfId="19712" xr:uid="{00000000-0005-0000-0000-00009B4C0000}"/>
    <cellStyle name="40% - Accent2 2 2 2 2 3 2 2 3" xfId="19713" xr:uid="{00000000-0005-0000-0000-00009C4C0000}"/>
    <cellStyle name="40% - Accent2 2 2 2 2 3 2 2 3 2" xfId="19714" xr:uid="{00000000-0005-0000-0000-00009D4C0000}"/>
    <cellStyle name="40% - Accent2 2 2 2 2 3 2 2 4" xfId="19715" xr:uid="{00000000-0005-0000-0000-00009E4C0000}"/>
    <cellStyle name="40% - Accent2 2 2 2 2 3 2 3" xfId="19716" xr:uid="{00000000-0005-0000-0000-00009F4C0000}"/>
    <cellStyle name="40% - Accent2 2 2 2 2 3 2 3 2" xfId="19717" xr:uid="{00000000-0005-0000-0000-0000A04C0000}"/>
    <cellStyle name="40% - Accent2 2 2 2 2 3 2 3 2 2" xfId="19718" xr:uid="{00000000-0005-0000-0000-0000A14C0000}"/>
    <cellStyle name="40% - Accent2 2 2 2 2 3 2 3 3" xfId="19719" xr:uid="{00000000-0005-0000-0000-0000A24C0000}"/>
    <cellStyle name="40% - Accent2 2 2 2 2 3 2 4" xfId="19720" xr:uid="{00000000-0005-0000-0000-0000A34C0000}"/>
    <cellStyle name="40% - Accent2 2 2 2 2 3 2 4 2" xfId="19721" xr:uid="{00000000-0005-0000-0000-0000A44C0000}"/>
    <cellStyle name="40% - Accent2 2 2 2 2 3 2 5" xfId="19722" xr:uid="{00000000-0005-0000-0000-0000A54C0000}"/>
    <cellStyle name="40% - Accent2 2 2 2 2 3 3" xfId="19723" xr:uid="{00000000-0005-0000-0000-0000A64C0000}"/>
    <cellStyle name="40% - Accent2 2 2 2 2 3 3 2" xfId="19724" xr:uid="{00000000-0005-0000-0000-0000A74C0000}"/>
    <cellStyle name="40% - Accent2 2 2 2 2 3 3 2 2" xfId="19725" xr:uid="{00000000-0005-0000-0000-0000A84C0000}"/>
    <cellStyle name="40% - Accent2 2 2 2 2 3 3 2 2 2" xfId="19726" xr:uid="{00000000-0005-0000-0000-0000A94C0000}"/>
    <cellStyle name="40% - Accent2 2 2 2 2 3 3 2 3" xfId="19727" xr:uid="{00000000-0005-0000-0000-0000AA4C0000}"/>
    <cellStyle name="40% - Accent2 2 2 2 2 3 3 3" xfId="19728" xr:uid="{00000000-0005-0000-0000-0000AB4C0000}"/>
    <cellStyle name="40% - Accent2 2 2 2 2 3 3 3 2" xfId="19729" xr:uid="{00000000-0005-0000-0000-0000AC4C0000}"/>
    <cellStyle name="40% - Accent2 2 2 2 2 3 3 4" xfId="19730" xr:uid="{00000000-0005-0000-0000-0000AD4C0000}"/>
    <cellStyle name="40% - Accent2 2 2 2 2 3 4" xfId="19731" xr:uid="{00000000-0005-0000-0000-0000AE4C0000}"/>
    <cellStyle name="40% - Accent2 2 2 2 2 3 4 2" xfId="19732" xr:uid="{00000000-0005-0000-0000-0000AF4C0000}"/>
    <cellStyle name="40% - Accent2 2 2 2 2 3 4 2 2" xfId="19733" xr:uid="{00000000-0005-0000-0000-0000B04C0000}"/>
    <cellStyle name="40% - Accent2 2 2 2 2 3 4 3" xfId="19734" xr:uid="{00000000-0005-0000-0000-0000B14C0000}"/>
    <cellStyle name="40% - Accent2 2 2 2 2 3 5" xfId="19735" xr:uid="{00000000-0005-0000-0000-0000B24C0000}"/>
    <cellStyle name="40% - Accent2 2 2 2 2 3 5 2" xfId="19736" xr:uid="{00000000-0005-0000-0000-0000B34C0000}"/>
    <cellStyle name="40% - Accent2 2 2 2 2 3 6" xfId="19737" xr:uid="{00000000-0005-0000-0000-0000B44C0000}"/>
    <cellStyle name="40% - Accent2 2 2 2 2 4" xfId="19738" xr:uid="{00000000-0005-0000-0000-0000B54C0000}"/>
    <cellStyle name="40% - Accent2 2 2 2 2 4 2" xfId="19739" xr:uid="{00000000-0005-0000-0000-0000B64C0000}"/>
    <cellStyle name="40% - Accent2 2 2 2 2 4 2 2" xfId="19740" xr:uid="{00000000-0005-0000-0000-0000B74C0000}"/>
    <cellStyle name="40% - Accent2 2 2 2 2 4 2 2 2" xfId="19741" xr:uid="{00000000-0005-0000-0000-0000B84C0000}"/>
    <cellStyle name="40% - Accent2 2 2 2 2 4 2 2 2 2" xfId="19742" xr:uid="{00000000-0005-0000-0000-0000B94C0000}"/>
    <cellStyle name="40% - Accent2 2 2 2 2 4 2 2 3" xfId="19743" xr:uid="{00000000-0005-0000-0000-0000BA4C0000}"/>
    <cellStyle name="40% - Accent2 2 2 2 2 4 2 3" xfId="19744" xr:uid="{00000000-0005-0000-0000-0000BB4C0000}"/>
    <cellStyle name="40% - Accent2 2 2 2 2 4 2 3 2" xfId="19745" xr:uid="{00000000-0005-0000-0000-0000BC4C0000}"/>
    <cellStyle name="40% - Accent2 2 2 2 2 4 2 4" xfId="19746" xr:uid="{00000000-0005-0000-0000-0000BD4C0000}"/>
    <cellStyle name="40% - Accent2 2 2 2 2 4 3" xfId="19747" xr:uid="{00000000-0005-0000-0000-0000BE4C0000}"/>
    <cellStyle name="40% - Accent2 2 2 2 2 4 3 2" xfId="19748" xr:uid="{00000000-0005-0000-0000-0000BF4C0000}"/>
    <cellStyle name="40% - Accent2 2 2 2 2 4 3 2 2" xfId="19749" xr:uid="{00000000-0005-0000-0000-0000C04C0000}"/>
    <cellStyle name="40% - Accent2 2 2 2 2 4 3 3" xfId="19750" xr:uid="{00000000-0005-0000-0000-0000C14C0000}"/>
    <cellStyle name="40% - Accent2 2 2 2 2 4 4" xfId="19751" xr:uid="{00000000-0005-0000-0000-0000C24C0000}"/>
    <cellStyle name="40% - Accent2 2 2 2 2 4 4 2" xfId="19752" xr:uid="{00000000-0005-0000-0000-0000C34C0000}"/>
    <cellStyle name="40% - Accent2 2 2 2 2 4 5" xfId="19753" xr:uid="{00000000-0005-0000-0000-0000C44C0000}"/>
    <cellStyle name="40% - Accent2 2 2 2 2 5" xfId="19754" xr:uid="{00000000-0005-0000-0000-0000C54C0000}"/>
    <cellStyle name="40% - Accent2 2 2 2 2 5 2" xfId="19755" xr:uid="{00000000-0005-0000-0000-0000C64C0000}"/>
    <cellStyle name="40% - Accent2 2 2 2 2 5 2 2" xfId="19756" xr:uid="{00000000-0005-0000-0000-0000C74C0000}"/>
    <cellStyle name="40% - Accent2 2 2 2 2 5 2 2 2" xfId="19757" xr:uid="{00000000-0005-0000-0000-0000C84C0000}"/>
    <cellStyle name="40% - Accent2 2 2 2 2 5 2 3" xfId="19758" xr:uid="{00000000-0005-0000-0000-0000C94C0000}"/>
    <cellStyle name="40% - Accent2 2 2 2 2 5 3" xfId="19759" xr:uid="{00000000-0005-0000-0000-0000CA4C0000}"/>
    <cellStyle name="40% - Accent2 2 2 2 2 5 3 2" xfId="19760" xr:uid="{00000000-0005-0000-0000-0000CB4C0000}"/>
    <cellStyle name="40% - Accent2 2 2 2 2 5 4" xfId="19761" xr:uid="{00000000-0005-0000-0000-0000CC4C0000}"/>
    <cellStyle name="40% - Accent2 2 2 2 2 6" xfId="19762" xr:uid="{00000000-0005-0000-0000-0000CD4C0000}"/>
    <cellStyle name="40% - Accent2 2 2 2 2 6 2" xfId="19763" xr:uid="{00000000-0005-0000-0000-0000CE4C0000}"/>
    <cellStyle name="40% - Accent2 2 2 2 2 6 2 2" xfId="19764" xr:uid="{00000000-0005-0000-0000-0000CF4C0000}"/>
    <cellStyle name="40% - Accent2 2 2 2 2 6 3" xfId="19765" xr:uid="{00000000-0005-0000-0000-0000D04C0000}"/>
    <cellStyle name="40% - Accent2 2 2 2 2 7" xfId="19766" xr:uid="{00000000-0005-0000-0000-0000D14C0000}"/>
    <cellStyle name="40% - Accent2 2 2 2 2 7 2" xfId="19767" xr:uid="{00000000-0005-0000-0000-0000D24C0000}"/>
    <cellStyle name="40% - Accent2 2 2 2 2 8" xfId="19768" xr:uid="{00000000-0005-0000-0000-0000D34C0000}"/>
    <cellStyle name="40% - Accent2 2 2 2 3" xfId="19769" xr:uid="{00000000-0005-0000-0000-0000D44C0000}"/>
    <cellStyle name="40% - Accent2 2 2 2 3 2" xfId="19770" xr:uid="{00000000-0005-0000-0000-0000D54C0000}"/>
    <cellStyle name="40% - Accent2 2 2 2 3 2 2" xfId="19771" xr:uid="{00000000-0005-0000-0000-0000D64C0000}"/>
    <cellStyle name="40% - Accent2 2 2 2 3 2 2 2" xfId="19772" xr:uid="{00000000-0005-0000-0000-0000D74C0000}"/>
    <cellStyle name="40% - Accent2 2 2 2 3 2 2 2 2" xfId="19773" xr:uid="{00000000-0005-0000-0000-0000D84C0000}"/>
    <cellStyle name="40% - Accent2 2 2 2 3 2 2 2 2 2" xfId="19774" xr:uid="{00000000-0005-0000-0000-0000D94C0000}"/>
    <cellStyle name="40% - Accent2 2 2 2 3 2 2 2 2 2 2" xfId="19775" xr:uid="{00000000-0005-0000-0000-0000DA4C0000}"/>
    <cellStyle name="40% - Accent2 2 2 2 3 2 2 2 2 3" xfId="19776" xr:uid="{00000000-0005-0000-0000-0000DB4C0000}"/>
    <cellStyle name="40% - Accent2 2 2 2 3 2 2 2 3" xfId="19777" xr:uid="{00000000-0005-0000-0000-0000DC4C0000}"/>
    <cellStyle name="40% - Accent2 2 2 2 3 2 2 2 3 2" xfId="19778" xr:uid="{00000000-0005-0000-0000-0000DD4C0000}"/>
    <cellStyle name="40% - Accent2 2 2 2 3 2 2 2 4" xfId="19779" xr:uid="{00000000-0005-0000-0000-0000DE4C0000}"/>
    <cellStyle name="40% - Accent2 2 2 2 3 2 2 3" xfId="19780" xr:uid="{00000000-0005-0000-0000-0000DF4C0000}"/>
    <cellStyle name="40% - Accent2 2 2 2 3 2 2 3 2" xfId="19781" xr:uid="{00000000-0005-0000-0000-0000E04C0000}"/>
    <cellStyle name="40% - Accent2 2 2 2 3 2 2 3 2 2" xfId="19782" xr:uid="{00000000-0005-0000-0000-0000E14C0000}"/>
    <cellStyle name="40% - Accent2 2 2 2 3 2 2 3 3" xfId="19783" xr:uid="{00000000-0005-0000-0000-0000E24C0000}"/>
    <cellStyle name="40% - Accent2 2 2 2 3 2 2 4" xfId="19784" xr:uid="{00000000-0005-0000-0000-0000E34C0000}"/>
    <cellStyle name="40% - Accent2 2 2 2 3 2 2 4 2" xfId="19785" xr:uid="{00000000-0005-0000-0000-0000E44C0000}"/>
    <cellStyle name="40% - Accent2 2 2 2 3 2 2 5" xfId="19786" xr:uid="{00000000-0005-0000-0000-0000E54C0000}"/>
    <cellStyle name="40% - Accent2 2 2 2 3 2 3" xfId="19787" xr:uid="{00000000-0005-0000-0000-0000E64C0000}"/>
    <cellStyle name="40% - Accent2 2 2 2 3 2 3 2" xfId="19788" xr:uid="{00000000-0005-0000-0000-0000E74C0000}"/>
    <cellStyle name="40% - Accent2 2 2 2 3 2 3 2 2" xfId="19789" xr:uid="{00000000-0005-0000-0000-0000E84C0000}"/>
    <cellStyle name="40% - Accent2 2 2 2 3 2 3 2 2 2" xfId="19790" xr:uid="{00000000-0005-0000-0000-0000E94C0000}"/>
    <cellStyle name="40% - Accent2 2 2 2 3 2 3 2 3" xfId="19791" xr:uid="{00000000-0005-0000-0000-0000EA4C0000}"/>
    <cellStyle name="40% - Accent2 2 2 2 3 2 3 3" xfId="19792" xr:uid="{00000000-0005-0000-0000-0000EB4C0000}"/>
    <cellStyle name="40% - Accent2 2 2 2 3 2 3 3 2" xfId="19793" xr:uid="{00000000-0005-0000-0000-0000EC4C0000}"/>
    <cellStyle name="40% - Accent2 2 2 2 3 2 3 4" xfId="19794" xr:uid="{00000000-0005-0000-0000-0000ED4C0000}"/>
    <cellStyle name="40% - Accent2 2 2 2 3 2 4" xfId="19795" xr:uid="{00000000-0005-0000-0000-0000EE4C0000}"/>
    <cellStyle name="40% - Accent2 2 2 2 3 2 4 2" xfId="19796" xr:uid="{00000000-0005-0000-0000-0000EF4C0000}"/>
    <cellStyle name="40% - Accent2 2 2 2 3 2 4 2 2" xfId="19797" xr:uid="{00000000-0005-0000-0000-0000F04C0000}"/>
    <cellStyle name="40% - Accent2 2 2 2 3 2 4 3" xfId="19798" xr:uid="{00000000-0005-0000-0000-0000F14C0000}"/>
    <cellStyle name="40% - Accent2 2 2 2 3 2 5" xfId="19799" xr:uid="{00000000-0005-0000-0000-0000F24C0000}"/>
    <cellStyle name="40% - Accent2 2 2 2 3 2 5 2" xfId="19800" xr:uid="{00000000-0005-0000-0000-0000F34C0000}"/>
    <cellStyle name="40% - Accent2 2 2 2 3 2 6" xfId="19801" xr:uid="{00000000-0005-0000-0000-0000F44C0000}"/>
    <cellStyle name="40% - Accent2 2 2 2 3 3" xfId="19802" xr:uid="{00000000-0005-0000-0000-0000F54C0000}"/>
    <cellStyle name="40% - Accent2 2 2 2 3 3 2" xfId="19803" xr:uid="{00000000-0005-0000-0000-0000F64C0000}"/>
    <cellStyle name="40% - Accent2 2 2 2 3 3 2 2" xfId="19804" xr:uid="{00000000-0005-0000-0000-0000F74C0000}"/>
    <cellStyle name="40% - Accent2 2 2 2 3 3 2 2 2" xfId="19805" xr:uid="{00000000-0005-0000-0000-0000F84C0000}"/>
    <cellStyle name="40% - Accent2 2 2 2 3 3 2 2 2 2" xfId="19806" xr:uid="{00000000-0005-0000-0000-0000F94C0000}"/>
    <cellStyle name="40% - Accent2 2 2 2 3 3 2 2 2 2 2" xfId="19807" xr:uid="{00000000-0005-0000-0000-0000FA4C0000}"/>
    <cellStyle name="40% - Accent2 2 2 2 3 3 2 2 2 3" xfId="19808" xr:uid="{00000000-0005-0000-0000-0000FB4C0000}"/>
    <cellStyle name="40% - Accent2 2 2 2 3 3 2 2 3" xfId="19809" xr:uid="{00000000-0005-0000-0000-0000FC4C0000}"/>
    <cellStyle name="40% - Accent2 2 2 2 3 3 2 2 3 2" xfId="19810" xr:uid="{00000000-0005-0000-0000-0000FD4C0000}"/>
    <cellStyle name="40% - Accent2 2 2 2 3 3 2 2 4" xfId="19811" xr:uid="{00000000-0005-0000-0000-0000FE4C0000}"/>
    <cellStyle name="40% - Accent2 2 2 2 3 3 2 3" xfId="19812" xr:uid="{00000000-0005-0000-0000-0000FF4C0000}"/>
    <cellStyle name="40% - Accent2 2 2 2 3 3 2 3 2" xfId="19813" xr:uid="{00000000-0005-0000-0000-0000004D0000}"/>
    <cellStyle name="40% - Accent2 2 2 2 3 3 2 3 2 2" xfId="19814" xr:uid="{00000000-0005-0000-0000-0000014D0000}"/>
    <cellStyle name="40% - Accent2 2 2 2 3 3 2 3 3" xfId="19815" xr:uid="{00000000-0005-0000-0000-0000024D0000}"/>
    <cellStyle name="40% - Accent2 2 2 2 3 3 2 4" xfId="19816" xr:uid="{00000000-0005-0000-0000-0000034D0000}"/>
    <cellStyle name="40% - Accent2 2 2 2 3 3 2 4 2" xfId="19817" xr:uid="{00000000-0005-0000-0000-0000044D0000}"/>
    <cellStyle name="40% - Accent2 2 2 2 3 3 2 5" xfId="19818" xr:uid="{00000000-0005-0000-0000-0000054D0000}"/>
    <cellStyle name="40% - Accent2 2 2 2 3 3 3" xfId="19819" xr:uid="{00000000-0005-0000-0000-0000064D0000}"/>
    <cellStyle name="40% - Accent2 2 2 2 3 3 3 2" xfId="19820" xr:uid="{00000000-0005-0000-0000-0000074D0000}"/>
    <cellStyle name="40% - Accent2 2 2 2 3 3 3 2 2" xfId="19821" xr:uid="{00000000-0005-0000-0000-0000084D0000}"/>
    <cellStyle name="40% - Accent2 2 2 2 3 3 3 2 2 2" xfId="19822" xr:uid="{00000000-0005-0000-0000-0000094D0000}"/>
    <cellStyle name="40% - Accent2 2 2 2 3 3 3 2 3" xfId="19823" xr:uid="{00000000-0005-0000-0000-00000A4D0000}"/>
    <cellStyle name="40% - Accent2 2 2 2 3 3 3 3" xfId="19824" xr:uid="{00000000-0005-0000-0000-00000B4D0000}"/>
    <cellStyle name="40% - Accent2 2 2 2 3 3 3 3 2" xfId="19825" xr:uid="{00000000-0005-0000-0000-00000C4D0000}"/>
    <cellStyle name="40% - Accent2 2 2 2 3 3 3 4" xfId="19826" xr:uid="{00000000-0005-0000-0000-00000D4D0000}"/>
    <cellStyle name="40% - Accent2 2 2 2 3 3 4" xfId="19827" xr:uid="{00000000-0005-0000-0000-00000E4D0000}"/>
    <cellStyle name="40% - Accent2 2 2 2 3 3 4 2" xfId="19828" xr:uid="{00000000-0005-0000-0000-00000F4D0000}"/>
    <cellStyle name="40% - Accent2 2 2 2 3 3 4 2 2" xfId="19829" xr:uid="{00000000-0005-0000-0000-0000104D0000}"/>
    <cellStyle name="40% - Accent2 2 2 2 3 3 4 3" xfId="19830" xr:uid="{00000000-0005-0000-0000-0000114D0000}"/>
    <cellStyle name="40% - Accent2 2 2 2 3 3 5" xfId="19831" xr:uid="{00000000-0005-0000-0000-0000124D0000}"/>
    <cellStyle name="40% - Accent2 2 2 2 3 3 5 2" xfId="19832" xr:uid="{00000000-0005-0000-0000-0000134D0000}"/>
    <cellStyle name="40% - Accent2 2 2 2 3 3 6" xfId="19833" xr:uid="{00000000-0005-0000-0000-0000144D0000}"/>
    <cellStyle name="40% - Accent2 2 2 2 3 4" xfId="19834" xr:uid="{00000000-0005-0000-0000-0000154D0000}"/>
    <cellStyle name="40% - Accent2 2 2 2 3 4 2" xfId="19835" xr:uid="{00000000-0005-0000-0000-0000164D0000}"/>
    <cellStyle name="40% - Accent2 2 2 2 3 4 2 2" xfId="19836" xr:uid="{00000000-0005-0000-0000-0000174D0000}"/>
    <cellStyle name="40% - Accent2 2 2 2 3 4 2 2 2" xfId="19837" xr:uid="{00000000-0005-0000-0000-0000184D0000}"/>
    <cellStyle name="40% - Accent2 2 2 2 3 4 2 2 2 2" xfId="19838" xr:uid="{00000000-0005-0000-0000-0000194D0000}"/>
    <cellStyle name="40% - Accent2 2 2 2 3 4 2 2 3" xfId="19839" xr:uid="{00000000-0005-0000-0000-00001A4D0000}"/>
    <cellStyle name="40% - Accent2 2 2 2 3 4 2 3" xfId="19840" xr:uid="{00000000-0005-0000-0000-00001B4D0000}"/>
    <cellStyle name="40% - Accent2 2 2 2 3 4 2 3 2" xfId="19841" xr:uid="{00000000-0005-0000-0000-00001C4D0000}"/>
    <cellStyle name="40% - Accent2 2 2 2 3 4 2 4" xfId="19842" xr:uid="{00000000-0005-0000-0000-00001D4D0000}"/>
    <cellStyle name="40% - Accent2 2 2 2 3 4 3" xfId="19843" xr:uid="{00000000-0005-0000-0000-00001E4D0000}"/>
    <cellStyle name="40% - Accent2 2 2 2 3 4 3 2" xfId="19844" xr:uid="{00000000-0005-0000-0000-00001F4D0000}"/>
    <cellStyle name="40% - Accent2 2 2 2 3 4 3 2 2" xfId="19845" xr:uid="{00000000-0005-0000-0000-0000204D0000}"/>
    <cellStyle name="40% - Accent2 2 2 2 3 4 3 3" xfId="19846" xr:uid="{00000000-0005-0000-0000-0000214D0000}"/>
    <cellStyle name="40% - Accent2 2 2 2 3 4 4" xfId="19847" xr:uid="{00000000-0005-0000-0000-0000224D0000}"/>
    <cellStyle name="40% - Accent2 2 2 2 3 4 4 2" xfId="19848" xr:uid="{00000000-0005-0000-0000-0000234D0000}"/>
    <cellStyle name="40% - Accent2 2 2 2 3 4 5" xfId="19849" xr:uid="{00000000-0005-0000-0000-0000244D0000}"/>
    <cellStyle name="40% - Accent2 2 2 2 3 5" xfId="19850" xr:uid="{00000000-0005-0000-0000-0000254D0000}"/>
    <cellStyle name="40% - Accent2 2 2 2 3 5 2" xfId="19851" xr:uid="{00000000-0005-0000-0000-0000264D0000}"/>
    <cellStyle name="40% - Accent2 2 2 2 3 5 2 2" xfId="19852" xr:uid="{00000000-0005-0000-0000-0000274D0000}"/>
    <cellStyle name="40% - Accent2 2 2 2 3 5 2 2 2" xfId="19853" xr:uid="{00000000-0005-0000-0000-0000284D0000}"/>
    <cellStyle name="40% - Accent2 2 2 2 3 5 2 3" xfId="19854" xr:uid="{00000000-0005-0000-0000-0000294D0000}"/>
    <cellStyle name="40% - Accent2 2 2 2 3 5 3" xfId="19855" xr:uid="{00000000-0005-0000-0000-00002A4D0000}"/>
    <cellStyle name="40% - Accent2 2 2 2 3 5 3 2" xfId="19856" xr:uid="{00000000-0005-0000-0000-00002B4D0000}"/>
    <cellStyle name="40% - Accent2 2 2 2 3 5 4" xfId="19857" xr:uid="{00000000-0005-0000-0000-00002C4D0000}"/>
    <cellStyle name="40% - Accent2 2 2 2 3 6" xfId="19858" xr:uid="{00000000-0005-0000-0000-00002D4D0000}"/>
    <cellStyle name="40% - Accent2 2 2 2 3 6 2" xfId="19859" xr:uid="{00000000-0005-0000-0000-00002E4D0000}"/>
    <cellStyle name="40% - Accent2 2 2 2 3 6 2 2" xfId="19860" xr:uid="{00000000-0005-0000-0000-00002F4D0000}"/>
    <cellStyle name="40% - Accent2 2 2 2 3 6 3" xfId="19861" xr:uid="{00000000-0005-0000-0000-0000304D0000}"/>
    <cellStyle name="40% - Accent2 2 2 2 3 7" xfId="19862" xr:uid="{00000000-0005-0000-0000-0000314D0000}"/>
    <cellStyle name="40% - Accent2 2 2 2 3 7 2" xfId="19863" xr:uid="{00000000-0005-0000-0000-0000324D0000}"/>
    <cellStyle name="40% - Accent2 2 2 2 3 8" xfId="19864" xr:uid="{00000000-0005-0000-0000-0000334D0000}"/>
    <cellStyle name="40% - Accent2 2 2 2 4" xfId="19865" xr:uid="{00000000-0005-0000-0000-0000344D0000}"/>
    <cellStyle name="40% - Accent2 2 2 2 4 2" xfId="19866" xr:uid="{00000000-0005-0000-0000-0000354D0000}"/>
    <cellStyle name="40% - Accent2 2 2 2 4 2 2" xfId="19867" xr:uid="{00000000-0005-0000-0000-0000364D0000}"/>
    <cellStyle name="40% - Accent2 2 2 2 4 2 2 2" xfId="19868" xr:uid="{00000000-0005-0000-0000-0000374D0000}"/>
    <cellStyle name="40% - Accent2 2 2 2 4 2 2 2 2" xfId="19869" xr:uid="{00000000-0005-0000-0000-0000384D0000}"/>
    <cellStyle name="40% - Accent2 2 2 2 4 2 2 2 2 2" xfId="19870" xr:uid="{00000000-0005-0000-0000-0000394D0000}"/>
    <cellStyle name="40% - Accent2 2 2 2 4 2 2 2 3" xfId="19871" xr:uid="{00000000-0005-0000-0000-00003A4D0000}"/>
    <cellStyle name="40% - Accent2 2 2 2 4 2 2 3" xfId="19872" xr:uid="{00000000-0005-0000-0000-00003B4D0000}"/>
    <cellStyle name="40% - Accent2 2 2 2 4 2 2 3 2" xfId="19873" xr:uid="{00000000-0005-0000-0000-00003C4D0000}"/>
    <cellStyle name="40% - Accent2 2 2 2 4 2 2 4" xfId="19874" xr:uid="{00000000-0005-0000-0000-00003D4D0000}"/>
    <cellStyle name="40% - Accent2 2 2 2 4 2 3" xfId="19875" xr:uid="{00000000-0005-0000-0000-00003E4D0000}"/>
    <cellStyle name="40% - Accent2 2 2 2 4 2 3 2" xfId="19876" xr:uid="{00000000-0005-0000-0000-00003F4D0000}"/>
    <cellStyle name="40% - Accent2 2 2 2 4 2 3 2 2" xfId="19877" xr:uid="{00000000-0005-0000-0000-0000404D0000}"/>
    <cellStyle name="40% - Accent2 2 2 2 4 2 3 3" xfId="19878" xr:uid="{00000000-0005-0000-0000-0000414D0000}"/>
    <cellStyle name="40% - Accent2 2 2 2 4 2 4" xfId="19879" xr:uid="{00000000-0005-0000-0000-0000424D0000}"/>
    <cellStyle name="40% - Accent2 2 2 2 4 2 4 2" xfId="19880" xr:uid="{00000000-0005-0000-0000-0000434D0000}"/>
    <cellStyle name="40% - Accent2 2 2 2 4 2 5" xfId="19881" xr:uid="{00000000-0005-0000-0000-0000444D0000}"/>
    <cellStyle name="40% - Accent2 2 2 2 4 3" xfId="19882" xr:uid="{00000000-0005-0000-0000-0000454D0000}"/>
    <cellStyle name="40% - Accent2 2 2 2 4 3 2" xfId="19883" xr:uid="{00000000-0005-0000-0000-0000464D0000}"/>
    <cellStyle name="40% - Accent2 2 2 2 4 3 2 2" xfId="19884" xr:uid="{00000000-0005-0000-0000-0000474D0000}"/>
    <cellStyle name="40% - Accent2 2 2 2 4 3 2 2 2" xfId="19885" xr:uid="{00000000-0005-0000-0000-0000484D0000}"/>
    <cellStyle name="40% - Accent2 2 2 2 4 3 2 3" xfId="19886" xr:uid="{00000000-0005-0000-0000-0000494D0000}"/>
    <cellStyle name="40% - Accent2 2 2 2 4 3 3" xfId="19887" xr:uid="{00000000-0005-0000-0000-00004A4D0000}"/>
    <cellStyle name="40% - Accent2 2 2 2 4 3 3 2" xfId="19888" xr:uid="{00000000-0005-0000-0000-00004B4D0000}"/>
    <cellStyle name="40% - Accent2 2 2 2 4 3 4" xfId="19889" xr:uid="{00000000-0005-0000-0000-00004C4D0000}"/>
    <cellStyle name="40% - Accent2 2 2 2 4 4" xfId="19890" xr:uid="{00000000-0005-0000-0000-00004D4D0000}"/>
    <cellStyle name="40% - Accent2 2 2 2 4 4 2" xfId="19891" xr:uid="{00000000-0005-0000-0000-00004E4D0000}"/>
    <cellStyle name="40% - Accent2 2 2 2 4 4 2 2" xfId="19892" xr:uid="{00000000-0005-0000-0000-00004F4D0000}"/>
    <cellStyle name="40% - Accent2 2 2 2 4 4 3" xfId="19893" xr:uid="{00000000-0005-0000-0000-0000504D0000}"/>
    <cellStyle name="40% - Accent2 2 2 2 4 5" xfId="19894" xr:uid="{00000000-0005-0000-0000-0000514D0000}"/>
    <cellStyle name="40% - Accent2 2 2 2 4 5 2" xfId="19895" xr:uid="{00000000-0005-0000-0000-0000524D0000}"/>
    <cellStyle name="40% - Accent2 2 2 2 4 6" xfId="19896" xr:uid="{00000000-0005-0000-0000-0000534D0000}"/>
    <cellStyle name="40% - Accent2 2 2 2 5" xfId="19897" xr:uid="{00000000-0005-0000-0000-0000544D0000}"/>
    <cellStyle name="40% - Accent2 2 2 2 5 2" xfId="19898" xr:uid="{00000000-0005-0000-0000-0000554D0000}"/>
    <cellStyle name="40% - Accent2 2 2 2 5 2 2" xfId="19899" xr:uid="{00000000-0005-0000-0000-0000564D0000}"/>
    <cellStyle name="40% - Accent2 2 2 2 5 2 2 2" xfId="19900" xr:uid="{00000000-0005-0000-0000-0000574D0000}"/>
    <cellStyle name="40% - Accent2 2 2 2 5 2 2 2 2" xfId="19901" xr:uid="{00000000-0005-0000-0000-0000584D0000}"/>
    <cellStyle name="40% - Accent2 2 2 2 5 2 2 2 2 2" xfId="19902" xr:uid="{00000000-0005-0000-0000-0000594D0000}"/>
    <cellStyle name="40% - Accent2 2 2 2 5 2 2 2 3" xfId="19903" xr:uid="{00000000-0005-0000-0000-00005A4D0000}"/>
    <cellStyle name="40% - Accent2 2 2 2 5 2 2 3" xfId="19904" xr:uid="{00000000-0005-0000-0000-00005B4D0000}"/>
    <cellStyle name="40% - Accent2 2 2 2 5 2 2 3 2" xfId="19905" xr:uid="{00000000-0005-0000-0000-00005C4D0000}"/>
    <cellStyle name="40% - Accent2 2 2 2 5 2 2 4" xfId="19906" xr:uid="{00000000-0005-0000-0000-00005D4D0000}"/>
    <cellStyle name="40% - Accent2 2 2 2 5 2 3" xfId="19907" xr:uid="{00000000-0005-0000-0000-00005E4D0000}"/>
    <cellStyle name="40% - Accent2 2 2 2 5 2 3 2" xfId="19908" xr:uid="{00000000-0005-0000-0000-00005F4D0000}"/>
    <cellStyle name="40% - Accent2 2 2 2 5 2 3 2 2" xfId="19909" xr:uid="{00000000-0005-0000-0000-0000604D0000}"/>
    <cellStyle name="40% - Accent2 2 2 2 5 2 3 3" xfId="19910" xr:uid="{00000000-0005-0000-0000-0000614D0000}"/>
    <cellStyle name="40% - Accent2 2 2 2 5 2 4" xfId="19911" xr:uid="{00000000-0005-0000-0000-0000624D0000}"/>
    <cellStyle name="40% - Accent2 2 2 2 5 2 4 2" xfId="19912" xr:uid="{00000000-0005-0000-0000-0000634D0000}"/>
    <cellStyle name="40% - Accent2 2 2 2 5 2 5" xfId="19913" xr:uid="{00000000-0005-0000-0000-0000644D0000}"/>
    <cellStyle name="40% - Accent2 2 2 2 5 3" xfId="19914" xr:uid="{00000000-0005-0000-0000-0000654D0000}"/>
    <cellStyle name="40% - Accent2 2 2 2 5 3 2" xfId="19915" xr:uid="{00000000-0005-0000-0000-0000664D0000}"/>
    <cellStyle name="40% - Accent2 2 2 2 5 3 2 2" xfId="19916" xr:uid="{00000000-0005-0000-0000-0000674D0000}"/>
    <cellStyle name="40% - Accent2 2 2 2 5 3 2 2 2" xfId="19917" xr:uid="{00000000-0005-0000-0000-0000684D0000}"/>
    <cellStyle name="40% - Accent2 2 2 2 5 3 2 3" xfId="19918" xr:uid="{00000000-0005-0000-0000-0000694D0000}"/>
    <cellStyle name="40% - Accent2 2 2 2 5 3 3" xfId="19919" xr:uid="{00000000-0005-0000-0000-00006A4D0000}"/>
    <cellStyle name="40% - Accent2 2 2 2 5 3 3 2" xfId="19920" xr:uid="{00000000-0005-0000-0000-00006B4D0000}"/>
    <cellStyle name="40% - Accent2 2 2 2 5 3 4" xfId="19921" xr:uid="{00000000-0005-0000-0000-00006C4D0000}"/>
    <cellStyle name="40% - Accent2 2 2 2 5 4" xfId="19922" xr:uid="{00000000-0005-0000-0000-00006D4D0000}"/>
    <cellStyle name="40% - Accent2 2 2 2 5 4 2" xfId="19923" xr:uid="{00000000-0005-0000-0000-00006E4D0000}"/>
    <cellStyle name="40% - Accent2 2 2 2 5 4 2 2" xfId="19924" xr:uid="{00000000-0005-0000-0000-00006F4D0000}"/>
    <cellStyle name="40% - Accent2 2 2 2 5 4 3" xfId="19925" xr:uid="{00000000-0005-0000-0000-0000704D0000}"/>
    <cellStyle name="40% - Accent2 2 2 2 5 5" xfId="19926" xr:uid="{00000000-0005-0000-0000-0000714D0000}"/>
    <cellStyle name="40% - Accent2 2 2 2 5 5 2" xfId="19927" xr:uid="{00000000-0005-0000-0000-0000724D0000}"/>
    <cellStyle name="40% - Accent2 2 2 2 5 6" xfId="19928" xr:uid="{00000000-0005-0000-0000-0000734D0000}"/>
    <cellStyle name="40% - Accent2 2 2 2 6" xfId="19929" xr:uid="{00000000-0005-0000-0000-0000744D0000}"/>
    <cellStyle name="40% - Accent2 2 2 2 6 2" xfId="19930" xr:uid="{00000000-0005-0000-0000-0000754D0000}"/>
    <cellStyle name="40% - Accent2 2 2 2 6 2 2" xfId="19931" xr:uid="{00000000-0005-0000-0000-0000764D0000}"/>
    <cellStyle name="40% - Accent2 2 2 2 6 2 2 2" xfId="19932" xr:uid="{00000000-0005-0000-0000-0000774D0000}"/>
    <cellStyle name="40% - Accent2 2 2 2 6 2 2 2 2" xfId="19933" xr:uid="{00000000-0005-0000-0000-0000784D0000}"/>
    <cellStyle name="40% - Accent2 2 2 2 6 2 2 3" xfId="19934" xr:uid="{00000000-0005-0000-0000-0000794D0000}"/>
    <cellStyle name="40% - Accent2 2 2 2 6 2 3" xfId="19935" xr:uid="{00000000-0005-0000-0000-00007A4D0000}"/>
    <cellStyle name="40% - Accent2 2 2 2 6 2 3 2" xfId="19936" xr:uid="{00000000-0005-0000-0000-00007B4D0000}"/>
    <cellStyle name="40% - Accent2 2 2 2 6 2 4" xfId="19937" xr:uid="{00000000-0005-0000-0000-00007C4D0000}"/>
    <cellStyle name="40% - Accent2 2 2 2 6 3" xfId="19938" xr:uid="{00000000-0005-0000-0000-00007D4D0000}"/>
    <cellStyle name="40% - Accent2 2 2 2 6 3 2" xfId="19939" xr:uid="{00000000-0005-0000-0000-00007E4D0000}"/>
    <cellStyle name="40% - Accent2 2 2 2 6 3 2 2" xfId="19940" xr:uid="{00000000-0005-0000-0000-00007F4D0000}"/>
    <cellStyle name="40% - Accent2 2 2 2 6 3 3" xfId="19941" xr:uid="{00000000-0005-0000-0000-0000804D0000}"/>
    <cellStyle name="40% - Accent2 2 2 2 6 4" xfId="19942" xr:uid="{00000000-0005-0000-0000-0000814D0000}"/>
    <cellStyle name="40% - Accent2 2 2 2 6 4 2" xfId="19943" xr:uid="{00000000-0005-0000-0000-0000824D0000}"/>
    <cellStyle name="40% - Accent2 2 2 2 6 5" xfId="19944" xr:uid="{00000000-0005-0000-0000-0000834D0000}"/>
    <cellStyle name="40% - Accent2 2 2 2 7" xfId="19945" xr:uid="{00000000-0005-0000-0000-0000844D0000}"/>
    <cellStyle name="40% - Accent2 2 2 2 7 2" xfId="19946" xr:uid="{00000000-0005-0000-0000-0000854D0000}"/>
    <cellStyle name="40% - Accent2 2 2 2 7 2 2" xfId="19947" xr:uid="{00000000-0005-0000-0000-0000864D0000}"/>
    <cellStyle name="40% - Accent2 2 2 2 7 2 2 2" xfId="19948" xr:uid="{00000000-0005-0000-0000-0000874D0000}"/>
    <cellStyle name="40% - Accent2 2 2 2 7 2 3" xfId="19949" xr:uid="{00000000-0005-0000-0000-0000884D0000}"/>
    <cellStyle name="40% - Accent2 2 2 2 7 3" xfId="19950" xr:uid="{00000000-0005-0000-0000-0000894D0000}"/>
    <cellStyle name="40% - Accent2 2 2 2 7 3 2" xfId="19951" xr:uid="{00000000-0005-0000-0000-00008A4D0000}"/>
    <cellStyle name="40% - Accent2 2 2 2 7 4" xfId="19952" xr:uid="{00000000-0005-0000-0000-00008B4D0000}"/>
    <cellStyle name="40% - Accent2 2 2 2 8" xfId="19953" xr:uid="{00000000-0005-0000-0000-00008C4D0000}"/>
    <cellStyle name="40% - Accent2 2 2 2 8 2" xfId="19954" xr:uid="{00000000-0005-0000-0000-00008D4D0000}"/>
    <cellStyle name="40% - Accent2 2 2 2 8 2 2" xfId="19955" xr:uid="{00000000-0005-0000-0000-00008E4D0000}"/>
    <cellStyle name="40% - Accent2 2 2 2 8 3" xfId="19956" xr:uid="{00000000-0005-0000-0000-00008F4D0000}"/>
    <cellStyle name="40% - Accent2 2 2 2 9" xfId="19957" xr:uid="{00000000-0005-0000-0000-0000904D0000}"/>
    <cellStyle name="40% - Accent2 2 2 2 9 2" xfId="19958" xr:uid="{00000000-0005-0000-0000-0000914D0000}"/>
    <cellStyle name="40% - Accent2 2 2 3" xfId="19959" xr:uid="{00000000-0005-0000-0000-0000924D0000}"/>
    <cellStyle name="40% - Accent2 2 2 3 2" xfId="19960" xr:uid="{00000000-0005-0000-0000-0000934D0000}"/>
    <cellStyle name="40% - Accent2 2 2 3 2 2" xfId="19961" xr:uid="{00000000-0005-0000-0000-0000944D0000}"/>
    <cellStyle name="40% - Accent2 2 2 3 2 2 2" xfId="19962" xr:uid="{00000000-0005-0000-0000-0000954D0000}"/>
    <cellStyle name="40% - Accent2 2 2 3 2 2 2 2" xfId="19963" xr:uid="{00000000-0005-0000-0000-0000964D0000}"/>
    <cellStyle name="40% - Accent2 2 2 3 2 2 2 2 2" xfId="19964" xr:uid="{00000000-0005-0000-0000-0000974D0000}"/>
    <cellStyle name="40% - Accent2 2 2 3 2 2 2 2 2 2" xfId="19965" xr:uid="{00000000-0005-0000-0000-0000984D0000}"/>
    <cellStyle name="40% - Accent2 2 2 3 2 2 2 2 3" xfId="19966" xr:uid="{00000000-0005-0000-0000-0000994D0000}"/>
    <cellStyle name="40% - Accent2 2 2 3 2 2 2 3" xfId="19967" xr:uid="{00000000-0005-0000-0000-00009A4D0000}"/>
    <cellStyle name="40% - Accent2 2 2 3 2 2 2 3 2" xfId="19968" xr:uid="{00000000-0005-0000-0000-00009B4D0000}"/>
    <cellStyle name="40% - Accent2 2 2 3 2 2 2 4" xfId="19969" xr:uid="{00000000-0005-0000-0000-00009C4D0000}"/>
    <cellStyle name="40% - Accent2 2 2 3 2 2 3" xfId="19970" xr:uid="{00000000-0005-0000-0000-00009D4D0000}"/>
    <cellStyle name="40% - Accent2 2 2 3 2 2 3 2" xfId="19971" xr:uid="{00000000-0005-0000-0000-00009E4D0000}"/>
    <cellStyle name="40% - Accent2 2 2 3 2 2 3 2 2" xfId="19972" xr:uid="{00000000-0005-0000-0000-00009F4D0000}"/>
    <cellStyle name="40% - Accent2 2 2 3 2 2 3 3" xfId="19973" xr:uid="{00000000-0005-0000-0000-0000A04D0000}"/>
    <cellStyle name="40% - Accent2 2 2 3 2 2 4" xfId="19974" xr:uid="{00000000-0005-0000-0000-0000A14D0000}"/>
    <cellStyle name="40% - Accent2 2 2 3 2 2 4 2" xfId="19975" xr:uid="{00000000-0005-0000-0000-0000A24D0000}"/>
    <cellStyle name="40% - Accent2 2 2 3 2 2 5" xfId="19976" xr:uid="{00000000-0005-0000-0000-0000A34D0000}"/>
    <cellStyle name="40% - Accent2 2 2 3 2 2 6" xfId="19977" xr:uid="{00000000-0005-0000-0000-0000A44D0000}"/>
    <cellStyle name="40% - Accent2 2 2 3 2 3" xfId="19978" xr:uid="{00000000-0005-0000-0000-0000A54D0000}"/>
    <cellStyle name="40% - Accent2 2 2 3 2 3 2" xfId="19979" xr:uid="{00000000-0005-0000-0000-0000A64D0000}"/>
    <cellStyle name="40% - Accent2 2 2 3 2 3 2 2" xfId="19980" xr:uid="{00000000-0005-0000-0000-0000A74D0000}"/>
    <cellStyle name="40% - Accent2 2 2 3 2 3 2 2 2" xfId="19981" xr:uid="{00000000-0005-0000-0000-0000A84D0000}"/>
    <cellStyle name="40% - Accent2 2 2 3 2 3 2 3" xfId="19982" xr:uid="{00000000-0005-0000-0000-0000A94D0000}"/>
    <cellStyle name="40% - Accent2 2 2 3 2 3 3" xfId="19983" xr:uid="{00000000-0005-0000-0000-0000AA4D0000}"/>
    <cellStyle name="40% - Accent2 2 2 3 2 3 3 2" xfId="19984" xr:uid="{00000000-0005-0000-0000-0000AB4D0000}"/>
    <cellStyle name="40% - Accent2 2 2 3 2 3 4" xfId="19985" xr:uid="{00000000-0005-0000-0000-0000AC4D0000}"/>
    <cellStyle name="40% - Accent2 2 2 3 2 3 5" xfId="19986" xr:uid="{00000000-0005-0000-0000-0000AD4D0000}"/>
    <cellStyle name="40% - Accent2 2 2 3 2 4" xfId="19987" xr:uid="{00000000-0005-0000-0000-0000AE4D0000}"/>
    <cellStyle name="40% - Accent2 2 2 3 2 4 2" xfId="19988" xr:uid="{00000000-0005-0000-0000-0000AF4D0000}"/>
    <cellStyle name="40% - Accent2 2 2 3 2 4 2 2" xfId="19989" xr:uid="{00000000-0005-0000-0000-0000B04D0000}"/>
    <cellStyle name="40% - Accent2 2 2 3 2 4 3" xfId="19990" xr:uid="{00000000-0005-0000-0000-0000B14D0000}"/>
    <cellStyle name="40% - Accent2 2 2 3 2 5" xfId="19991" xr:uid="{00000000-0005-0000-0000-0000B24D0000}"/>
    <cellStyle name="40% - Accent2 2 2 3 2 5 2" xfId="19992" xr:uid="{00000000-0005-0000-0000-0000B34D0000}"/>
    <cellStyle name="40% - Accent2 2 2 3 2 6" xfId="19993" xr:uid="{00000000-0005-0000-0000-0000B44D0000}"/>
    <cellStyle name="40% - Accent2 2 2 3 2 7" xfId="19994" xr:uid="{00000000-0005-0000-0000-0000B54D0000}"/>
    <cellStyle name="40% - Accent2 2 2 3 3" xfId="19995" xr:uid="{00000000-0005-0000-0000-0000B64D0000}"/>
    <cellStyle name="40% - Accent2 2 2 3 3 2" xfId="19996" xr:uid="{00000000-0005-0000-0000-0000B74D0000}"/>
    <cellStyle name="40% - Accent2 2 2 3 3 2 2" xfId="19997" xr:uid="{00000000-0005-0000-0000-0000B84D0000}"/>
    <cellStyle name="40% - Accent2 2 2 3 3 2 2 2" xfId="19998" xr:uid="{00000000-0005-0000-0000-0000B94D0000}"/>
    <cellStyle name="40% - Accent2 2 2 3 3 2 2 2 2" xfId="19999" xr:uid="{00000000-0005-0000-0000-0000BA4D0000}"/>
    <cellStyle name="40% - Accent2 2 2 3 3 2 2 2 2 2" xfId="20000" xr:uid="{00000000-0005-0000-0000-0000BB4D0000}"/>
    <cellStyle name="40% - Accent2 2 2 3 3 2 2 2 3" xfId="20001" xr:uid="{00000000-0005-0000-0000-0000BC4D0000}"/>
    <cellStyle name="40% - Accent2 2 2 3 3 2 2 3" xfId="20002" xr:uid="{00000000-0005-0000-0000-0000BD4D0000}"/>
    <cellStyle name="40% - Accent2 2 2 3 3 2 2 3 2" xfId="20003" xr:uid="{00000000-0005-0000-0000-0000BE4D0000}"/>
    <cellStyle name="40% - Accent2 2 2 3 3 2 2 4" xfId="20004" xr:uid="{00000000-0005-0000-0000-0000BF4D0000}"/>
    <cellStyle name="40% - Accent2 2 2 3 3 2 3" xfId="20005" xr:uid="{00000000-0005-0000-0000-0000C04D0000}"/>
    <cellStyle name="40% - Accent2 2 2 3 3 2 3 2" xfId="20006" xr:uid="{00000000-0005-0000-0000-0000C14D0000}"/>
    <cellStyle name="40% - Accent2 2 2 3 3 2 3 2 2" xfId="20007" xr:uid="{00000000-0005-0000-0000-0000C24D0000}"/>
    <cellStyle name="40% - Accent2 2 2 3 3 2 3 3" xfId="20008" xr:uid="{00000000-0005-0000-0000-0000C34D0000}"/>
    <cellStyle name="40% - Accent2 2 2 3 3 2 4" xfId="20009" xr:uid="{00000000-0005-0000-0000-0000C44D0000}"/>
    <cellStyle name="40% - Accent2 2 2 3 3 2 4 2" xfId="20010" xr:uid="{00000000-0005-0000-0000-0000C54D0000}"/>
    <cellStyle name="40% - Accent2 2 2 3 3 2 5" xfId="20011" xr:uid="{00000000-0005-0000-0000-0000C64D0000}"/>
    <cellStyle name="40% - Accent2 2 2 3 3 3" xfId="20012" xr:uid="{00000000-0005-0000-0000-0000C74D0000}"/>
    <cellStyle name="40% - Accent2 2 2 3 3 3 2" xfId="20013" xr:uid="{00000000-0005-0000-0000-0000C84D0000}"/>
    <cellStyle name="40% - Accent2 2 2 3 3 3 2 2" xfId="20014" xr:uid="{00000000-0005-0000-0000-0000C94D0000}"/>
    <cellStyle name="40% - Accent2 2 2 3 3 3 2 2 2" xfId="20015" xr:uid="{00000000-0005-0000-0000-0000CA4D0000}"/>
    <cellStyle name="40% - Accent2 2 2 3 3 3 2 3" xfId="20016" xr:uid="{00000000-0005-0000-0000-0000CB4D0000}"/>
    <cellStyle name="40% - Accent2 2 2 3 3 3 3" xfId="20017" xr:uid="{00000000-0005-0000-0000-0000CC4D0000}"/>
    <cellStyle name="40% - Accent2 2 2 3 3 3 3 2" xfId="20018" xr:uid="{00000000-0005-0000-0000-0000CD4D0000}"/>
    <cellStyle name="40% - Accent2 2 2 3 3 3 4" xfId="20019" xr:uid="{00000000-0005-0000-0000-0000CE4D0000}"/>
    <cellStyle name="40% - Accent2 2 2 3 3 4" xfId="20020" xr:uid="{00000000-0005-0000-0000-0000CF4D0000}"/>
    <cellStyle name="40% - Accent2 2 2 3 3 4 2" xfId="20021" xr:uid="{00000000-0005-0000-0000-0000D04D0000}"/>
    <cellStyle name="40% - Accent2 2 2 3 3 4 2 2" xfId="20022" xr:uid="{00000000-0005-0000-0000-0000D14D0000}"/>
    <cellStyle name="40% - Accent2 2 2 3 3 4 3" xfId="20023" xr:uid="{00000000-0005-0000-0000-0000D24D0000}"/>
    <cellStyle name="40% - Accent2 2 2 3 3 5" xfId="20024" xr:uid="{00000000-0005-0000-0000-0000D34D0000}"/>
    <cellStyle name="40% - Accent2 2 2 3 3 5 2" xfId="20025" xr:uid="{00000000-0005-0000-0000-0000D44D0000}"/>
    <cellStyle name="40% - Accent2 2 2 3 3 6" xfId="20026" xr:uid="{00000000-0005-0000-0000-0000D54D0000}"/>
    <cellStyle name="40% - Accent2 2 2 3 3 7" xfId="20027" xr:uid="{00000000-0005-0000-0000-0000D64D0000}"/>
    <cellStyle name="40% - Accent2 2 2 3 4" xfId="20028" xr:uid="{00000000-0005-0000-0000-0000D74D0000}"/>
    <cellStyle name="40% - Accent2 2 2 3 4 2" xfId="20029" xr:uid="{00000000-0005-0000-0000-0000D84D0000}"/>
    <cellStyle name="40% - Accent2 2 2 3 4 2 2" xfId="20030" xr:uid="{00000000-0005-0000-0000-0000D94D0000}"/>
    <cellStyle name="40% - Accent2 2 2 3 4 2 2 2" xfId="20031" xr:uid="{00000000-0005-0000-0000-0000DA4D0000}"/>
    <cellStyle name="40% - Accent2 2 2 3 4 2 2 2 2" xfId="20032" xr:uid="{00000000-0005-0000-0000-0000DB4D0000}"/>
    <cellStyle name="40% - Accent2 2 2 3 4 2 2 3" xfId="20033" xr:uid="{00000000-0005-0000-0000-0000DC4D0000}"/>
    <cellStyle name="40% - Accent2 2 2 3 4 2 3" xfId="20034" xr:uid="{00000000-0005-0000-0000-0000DD4D0000}"/>
    <cellStyle name="40% - Accent2 2 2 3 4 2 3 2" xfId="20035" xr:uid="{00000000-0005-0000-0000-0000DE4D0000}"/>
    <cellStyle name="40% - Accent2 2 2 3 4 2 4" xfId="20036" xr:uid="{00000000-0005-0000-0000-0000DF4D0000}"/>
    <cellStyle name="40% - Accent2 2 2 3 4 3" xfId="20037" xr:uid="{00000000-0005-0000-0000-0000E04D0000}"/>
    <cellStyle name="40% - Accent2 2 2 3 4 3 2" xfId="20038" xr:uid="{00000000-0005-0000-0000-0000E14D0000}"/>
    <cellStyle name="40% - Accent2 2 2 3 4 3 2 2" xfId="20039" xr:uid="{00000000-0005-0000-0000-0000E24D0000}"/>
    <cellStyle name="40% - Accent2 2 2 3 4 3 3" xfId="20040" xr:uid="{00000000-0005-0000-0000-0000E34D0000}"/>
    <cellStyle name="40% - Accent2 2 2 3 4 4" xfId="20041" xr:uid="{00000000-0005-0000-0000-0000E44D0000}"/>
    <cellStyle name="40% - Accent2 2 2 3 4 4 2" xfId="20042" xr:uid="{00000000-0005-0000-0000-0000E54D0000}"/>
    <cellStyle name="40% - Accent2 2 2 3 4 5" xfId="20043" xr:uid="{00000000-0005-0000-0000-0000E64D0000}"/>
    <cellStyle name="40% - Accent2 2 2 3 4 6" xfId="20044" xr:uid="{00000000-0005-0000-0000-0000E74D0000}"/>
    <cellStyle name="40% - Accent2 2 2 3 5" xfId="20045" xr:uid="{00000000-0005-0000-0000-0000E84D0000}"/>
    <cellStyle name="40% - Accent2 2 2 3 5 2" xfId="20046" xr:uid="{00000000-0005-0000-0000-0000E94D0000}"/>
    <cellStyle name="40% - Accent2 2 2 3 5 2 2" xfId="20047" xr:uid="{00000000-0005-0000-0000-0000EA4D0000}"/>
    <cellStyle name="40% - Accent2 2 2 3 5 2 2 2" xfId="20048" xr:uid="{00000000-0005-0000-0000-0000EB4D0000}"/>
    <cellStyle name="40% - Accent2 2 2 3 5 2 3" xfId="20049" xr:uid="{00000000-0005-0000-0000-0000EC4D0000}"/>
    <cellStyle name="40% - Accent2 2 2 3 5 3" xfId="20050" xr:uid="{00000000-0005-0000-0000-0000ED4D0000}"/>
    <cellStyle name="40% - Accent2 2 2 3 5 3 2" xfId="20051" xr:uid="{00000000-0005-0000-0000-0000EE4D0000}"/>
    <cellStyle name="40% - Accent2 2 2 3 5 4" xfId="20052" xr:uid="{00000000-0005-0000-0000-0000EF4D0000}"/>
    <cellStyle name="40% - Accent2 2 2 3 5 5" xfId="20053" xr:uid="{00000000-0005-0000-0000-0000F04D0000}"/>
    <cellStyle name="40% - Accent2 2 2 3 6" xfId="20054" xr:uid="{00000000-0005-0000-0000-0000F14D0000}"/>
    <cellStyle name="40% - Accent2 2 2 3 6 2" xfId="20055" xr:uid="{00000000-0005-0000-0000-0000F24D0000}"/>
    <cellStyle name="40% - Accent2 2 2 3 6 2 2" xfId="20056" xr:uid="{00000000-0005-0000-0000-0000F34D0000}"/>
    <cellStyle name="40% - Accent2 2 2 3 6 3" xfId="20057" xr:uid="{00000000-0005-0000-0000-0000F44D0000}"/>
    <cellStyle name="40% - Accent2 2 2 3 7" xfId="20058" xr:uid="{00000000-0005-0000-0000-0000F54D0000}"/>
    <cellStyle name="40% - Accent2 2 2 3 7 2" xfId="20059" xr:uid="{00000000-0005-0000-0000-0000F64D0000}"/>
    <cellStyle name="40% - Accent2 2 2 3 8" xfId="20060" xr:uid="{00000000-0005-0000-0000-0000F74D0000}"/>
    <cellStyle name="40% - Accent2 2 2 3 9" xfId="20061" xr:uid="{00000000-0005-0000-0000-0000F84D0000}"/>
    <cellStyle name="40% - Accent2 2 2 4" xfId="20062" xr:uid="{00000000-0005-0000-0000-0000F94D0000}"/>
    <cellStyle name="40% - Accent2 2 2 4 2" xfId="20063" xr:uid="{00000000-0005-0000-0000-0000FA4D0000}"/>
    <cellStyle name="40% - Accent2 2 2 4 2 2" xfId="20064" xr:uid="{00000000-0005-0000-0000-0000FB4D0000}"/>
    <cellStyle name="40% - Accent2 2 2 4 2 2 2" xfId="20065" xr:uid="{00000000-0005-0000-0000-0000FC4D0000}"/>
    <cellStyle name="40% - Accent2 2 2 4 2 2 2 2" xfId="20066" xr:uid="{00000000-0005-0000-0000-0000FD4D0000}"/>
    <cellStyle name="40% - Accent2 2 2 4 2 2 2 2 2" xfId="20067" xr:uid="{00000000-0005-0000-0000-0000FE4D0000}"/>
    <cellStyle name="40% - Accent2 2 2 4 2 2 2 2 2 2" xfId="20068" xr:uid="{00000000-0005-0000-0000-0000FF4D0000}"/>
    <cellStyle name="40% - Accent2 2 2 4 2 2 2 2 3" xfId="20069" xr:uid="{00000000-0005-0000-0000-0000004E0000}"/>
    <cellStyle name="40% - Accent2 2 2 4 2 2 2 3" xfId="20070" xr:uid="{00000000-0005-0000-0000-0000014E0000}"/>
    <cellStyle name="40% - Accent2 2 2 4 2 2 2 3 2" xfId="20071" xr:uid="{00000000-0005-0000-0000-0000024E0000}"/>
    <cellStyle name="40% - Accent2 2 2 4 2 2 2 4" xfId="20072" xr:uid="{00000000-0005-0000-0000-0000034E0000}"/>
    <cellStyle name="40% - Accent2 2 2 4 2 2 3" xfId="20073" xr:uid="{00000000-0005-0000-0000-0000044E0000}"/>
    <cellStyle name="40% - Accent2 2 2 4 2 2 3 2" xfId="20074" xr:uid="{00000000-0005-0000-0000-0000054E0000}"/>
    <cellStyle name="40% - Accent2 2 2 4 2 2 3 2 2" xfId="20075" xr:uid="{00000000-0005-0000-0000-0000064E0000}"/>
    <cellStyle name="40% - Accent2 2 2 4 2 2 3 3" xfId="20076" xr:uid="{00000000-0005-0000-0000-0000074E0000}"/>
    <cellStyle name="40% - Accent2 2 2 4 2 2 4" xfId="20077" xr:uid="{00000000-0005-0000-0000-0000084E0000}"/>
    <cellStyle name="40% - Accent2 2 2 4 2 2 4 2" xfId="20078" xr:uid="{00000000-0005-0000-0000-0000094E0000}"/>
    <cellStyle name="40% - Accent2 2 2 4 2 2 5" xfId="20079" xr:uid="{00000000-0005-0000-0000-00000A4E0000}"/>
    <cellStyle name="40% - Accent2 2 2 4 2 3" xfId="20080" xr:uid="{00000000-0005-0000-0000-00000B4E0000}"/>
    <cellStyle name="40% - Accent2 2 2 4 2 3 2" xfId="20081" xr:uid="{00000000-0005-0000-0000-00000C4E0000}"/>
    <cellStyle name="40% - Accent2 2 2 4 2 3 2 2" xfId="20082" xr:uid="{00000000-0005-0000-0000-00000D4E0000}"/>
    <cellStyle name="40% - Accent2 2 2 4 2 3 2 2 2" xfId="20083" xr:uid="{00000000-0005-0000-0000-00000E4E0000}"/>
    <cellStyle name="40% - Accent2 2 2 4 2 3 2 3" xfId="20084" xr:uid="{00000000-0005-0000-0000-00000F4E0000}"/>
    <cellStyle name="40% - Accent2 2 2 4 2 3 3" xfId="20085" xr:uid="{00000000-0005-0000-0000-0000104E0000}"/>
    <cellStyle name="40% - Accent2 2 2 4 2 3 3 2" xfId="20086" xr:uid="{00000000-0005-0000-0000-0000114E0000}"/>
    <cellStyle name="40% - Accent2 2 2 4 2 3 4" xfId="20087" xr:uid="{00000000-0005-0000-0000-0000124E0000}"/>
    <cellStyle name="40% - Accent2 2 2 4 2 4" xfId="20088" xr:uid="{00000000-0005-0000-0000-0000134E0000}"/>
    <cellStyle name="40% - Accent2 2 2 4 2 4 2" xfId="20089" xr:uid="{00000000-0005-0000-0000-0000144E0000}"/>
    <cellStyle name="40% - Accent2 2 2 4 2 4 2 2" xfId="20090" xr:uid="{00000000-0005-0000-0000-0000154E0000}"/>
    <cellStyle name="40% - Accent2 2 2 4 2 4 3" xfId="20091" xr:uid="{00000000-0005-0000-0000-0000164E0000}"/>
    <cellStyle name="40% - Accent2 2 2 4 2 5" xfId="20092" xr:uid="{00000000-0005-0000-0000-0000174E0000}"/>
    <cellStyle name="40% - Accent2 2 2 4 2 5 2" xfId="20093" xr:uid="{00000000-0005-0000-0000-0000184E0000}"/>
    <cellStyle name="40% - Accent2 2 2 4 2 6" xfId="20094" xr:uid="{00000000-0005-0000-0000-0000194E0000}"/>
    <cellStyle name="40% - Accent2 2 2 4 2 7" xfId="20095" xr:uid="{00000000-0005-0000-0000-00001A4E0000}"/>
    <cellStyle name="40% - Accent2 2 2 4 3" xfId="20096" xr:uid="{00000000-0005-0000-0000-00001B4E0000}"/>
    <cellStyle name="40% - Accent2 2 2 4 3 2" xfId="20097" xr:uid="{00000000-0005-0000-0000-00001C4E0000}"/>
    <cellStyle name="40% - Accent2 2 2 4 3 2 2" xfId="20098" xr:uid="{00000000-0005-0000-0000-00001D4E0000}"/>
    <cellStyle name="40% - Accent2 2 2 4 3 2 2 2" xfId="20099" xr:uid="{00000000-0005-0000-0000-00001E4E0000}"/>
    <cellStyle name="40% - Accent2 2 2 4 3 2 2 2 2" xfId="20100" xr:uid="{00000000-0005-0000-0000-00001F4E0000}"/>
    <cellStyle name="40% - Accent2 2 2 4 3 2 2 2 2 2" xfId="20101" xr:uid="{00000000-0005-0000-0000-0000204E0000}"/>
    <cellStyle name="40% - Accent2 2 2 4 3 2 2 2 3" xfId="20102" xr:uid="{00000000-0005-0000-0000-0000214E0000}"/>
    <cellStyle name="40% - Accent2 2 2 4 3 2 2 3" xfId="20103" xr:uid="{00000000-0005-0000-0000-0000224E0000}"/>
    <cellStyle name="40% - Accent2 2 2 4 3 2 2 3 2" xfId="20104" xr:uid="{00000000-0005-0000-0000-0000234E0000}"/>
    <cellStyle name="40% - Accent2 2 2 4 3 2 2 4" xfId="20105" xr:uid="{00000000-0005-0000-0000-0000244E0000}"/>
    <cellStyle name="40% - Accent2 2 2 4 3 2 3" xfId="20106" xr:uid="{00000000-0005-0000-0000-0000254E0000}"/>
    <cellStyle name="40% - Accent2 2 2 4 3 2 3 2" xfId="20107" xr:uid="{00000000-0005-0000-0000-0000264E0000}"/>
    <cellStyle name="40% - Accent2 2 2 4 3 2 3 2 2" xfId="20108" xr:uid="{00000000-0005-0000-0000-0000274E0000}"/>
    <cellStyle name="40% - Accent2 2 2 4 3 2 3 3" xfId="20109" xr:uid="{00000000-0005-0000-0000-0000284E0000}"/>
    <cellStyle name="40% - Accent2 2 2 4 3 2 4" xfId="20110" xr:uid="{00000000-0005-0000-0000-0000294E0000}"/>
    <cellStyle name="40% - Accent2 2 2 4 3 2 4 2" xfId="20111" xr:uid="{00000000-0005-0000-0000-00002A4E0000}"/>
    <cellStyle name="40% - Accent2 2 2 4 3 2 5" xfId="20112" xr:uid="{00000000-0005-0000-0000-00002B4E0000}"/>
    <cellStyle name="40% - Accent2 2 2 4 3 3" xfId="20113" xr:uid="{00000000-0005-0000-0000-00002C4E0000}"/>
    <cellStyle name="40% - Accent2 2 2 4 3 3 2" xfId="20114" xr:uid="{00000000-0005-0000-0000-00002D4E0000}"/>
    <cellStyle name="40% - Accent2 2 2 4 3 3 2 2" xfId="20115" xr:uid="{00000000-0005-0000-0000-00002E4E0000}"/>
    <cellStyle name="40% - Accent2 2 2 4 3 3 2 2 2" xfId="20116" xr:uid="{00000000-0005-0000-0000-00002F4E0000}"/>
    <cellStyle name="40% - Accent2 2 2 4 3 3 2 3" xfId="20117" xr:uid="{00000000-0005-0000-0000-0000304E0000}"/>
    <cellStyle name="40% - Accent2 2 2 4 3 3 3" xfId="20118" xr:uid="{00000000-0005-0000-0000-0000314E0000}"/>
    <cellStyle name="40% - Accent2 2 2 4 3 3 3 2" xfId="20119" xr:uid="{00000000-0005-0000-0000-0000324E0000}"/>
    <cellStyle name="40% - Accent2 2 2 4 3 3 4" xfId="20120" xr:uid="{00000000-0005-0000-0000-0000334E0000}"/>
    <cellStyle name="40% - Accent2 2 2 4 3 4" xfId="20121" xr:uid="{00000000-0005-0000-0000-0000344E0000}"/>
    <cellStyle name="40% - Accent2 2 2 4 3 4 2" xfId="20122" xr:uid="{00000000-0005-0000-0000-0000354E0000}"/>
    <cellStyle name="40% - Accent2 2 2 4 3 4 2 2" xfId="20123" xr:uid="{00000000-0005-0000-0000-0000364E0000}"/>
    <cellStyle name="40% - Accent2 2 2 4 3 4 3" xfId="20124" xr:uid="{00000000-0005-0000-0000-0000374E0000}"/>
    <cellStyle name="40% - Accent2 2 2 4 3 5" xfId="20125" xr:uid="{00000000-0005-0000-0000-0000384E0000}"/>
    <cellStyle name="40% - Accent2 2 2 4 3 5 2" xfId="20126" xr:uid="{00000000-0005-0000-0000-0000394E0000}"/>
    <cellStyle name="40% - Accent2 2 2 4 3 6" xfId="20127" xr:uid="{00000000-0005-0000-0000-00003A4E0000}"/>
    <cellStyle name="40% - Accent2 2 2 4 3 7" xfId="20128" xr:uid="{00000000-0005-0000-0000-00003B4E0000}"/>
    <cellStyle name="40% - Accent2 2 2 4 4" xfId="20129" xr:uid="{00000000-0005-0000-0000-00003C4E0000}"/>
    <cellStyle name="40% - Accent2 2 2 4 4 2" xfId="20130" xr:uid="{00000000-0005-0000-0000-00003D4E0000}"/>
    <cellStyle name="40% - Accent2 2 2 4 4 2 2" xfId="20131" xr:uid="{00000000-0005-0000-0000-00003E4E0000}"/>
    <cellStyle name="40% - Accent2 2 2 4 4 2 2 2" xfId="20132" xr:uid="{00000000-0005-0000-0000-00003F4E0000}"/>
    <cellStyle name="40% - Accent2 2 2 4 4 2 2 2 2" xfId="20133" xr:uid="{00000000-0005-0000-0000-0000404E0000}"/>
    <cellStyle name="40% - Accent2 2 2 4 4 2 2 3" xfId="20134" xr:uid="{00000000-0005-0000-0000-0000414E0000}"/>
    <cellStyle name="40% - Accent2 2 2 4 4 2 3" xfId="20135" xr:uid="{00000000-0005-0000-0000-0000424E0000}"/>
    <cellStyle name="40% - Accent2 2 2 4 4 2 3 2" xfId="20136" xr:uid="{00000000-0005-0000-0000-0000434E0000}"/>
    <cellStyle name="40% - Accent2 2 2 4 4 2 4" xfId="20137" xr:uid="{00000000-0005-0000-0000-0000444E0000}"/>
    <cellStyle name="40% - Accent2 2 2 4 4 3" xfId="20138" xr:uid="{00000000-0005-0000-0000-0000454E0000}"/>
    <cellStyle name="40% - Accent2 2 2 4 4 3 2" xfId="20139" xr:uid="{00000000-0005-0000-0000-0000464E0000}"/>
    <cellStyle name="40% - Accent2 2 2 4 4 3 2 2" xfId="20140" xr:uid="{00000000-0005-0000-0000-0000474E0000}"/>
    <cellStyle name="40% - Accent2 2 2 4 4 3 3" xfId="20141" xr:uid="{00000000-0005-0000-0000-0000484E0000}"/>
    <cellStyle name="40% - Accent2 2 2 4 4 4" xfId="20142" xr:uid="{00000000-0005-0000-0000-0000494E0000}"/>
    <cellStyle name="40% - Accent2 2 2 4 4 4 2" xfId="20143" xr:uid="{00000000-0005-0000-0000-00004A4E0000}"/>
    <cellStyle name="40% - Accent2 2 2 4 4 5" xfId="20144" xr:uid="{00000000-0005-0000-0000-00004B4E0000}"/>
    <cellStyle name="40% - Accent2 2 2 4 5" xfId="20145" xr:uid="{00000000-0005-0000-0000-00004C4E0000}"/>
    <cellStyle name="40% - Accent2 2 2 4 5 2" xfId="20146" xr:uid="{00000000-0005-0000-0000-00004D4E0000}"/>
    <cellStyle name="40% - Accent2 2 2 4 5 2 2" xfId="20147" xr:uid="{00000000-0005-0000-0000-00004E4E0000}"/>
    <cellStyle name="40% - Accent2 2 2 4 5 2 2 2" xfId="20148" xr:uid="{00000000-0005-0000-0000-00004F4E0000}"/>
    <cellStyle name="40% - Accent2 2 2 4 5 2 3" xfId="20149" xr:uid="{00000000-0005-0000-0000-0000504E0000}"/>
    <cellStyle name="40% - Accent2 2 2 4 5 3" xfId="20150" xr:uid="{00000000-0005-0000-0000-0000514E0000}"/>
    <cellStyle name="40% - Accent2 2 2 4 5 3 2" xfId="20151" xr:uid="{00000000-0005-0000-0000-0000524E0000}"/>
    <cellStyle name="40% - Accent2 2 2 4 5 4" xfId="20152" xr:uid="{00000000-0005-0000-0000-0000534E0000}"/>
    <cellStyle name="40% - Accent2 2 2 4 6" xfId="20153" xr:uid="{00000000-0005-0000-0000-0000544E0000}"/>
    <cellStyle name="40% - Accent2 2 2 4 6 2" xfId="20154" xr:uid="{00000000-0005-0000-0000-0000554E0000}"/>
    <cellStyle name="40% - Accent2 2 2 4 6 2 2" xfId="20155" xr:uid="{00000000-0005-0000-0000-0000564E0000}"/>
    <cellStyle name="40% - Accent2 2 2 4 6 3" xfId="20156" xr:uid="{00000000-0005-0000-0000-0000574E0000}"/>
    <cellStyle name="40% - Accent2 2 2 4 7" xfId="20157" xr:uid="{00000000-0005-0000-0000-0000584E0000}"/>
    <cellStyle name="40% - Accent2 2 2 4 7 2" xfId="20158" xr:uid="{00000000-0005-0000-0000-0000594E0000}"/>
    <cellStyle name="40% - Accent2 2 2 4 8" xfId="20159" xr:uid="{00000000-0005-0000-0000-00005A4E0000}"/>
    <cellStyle name="40% - Accent2 2 2 4 9" xfId="20160" xr:uid="{00000000-0005-0000-0000-00005B4E0000}"/>
    <cellStyle name="40% - Accent2 2 2 5" xfId="20161" xr:uid="{00000000-0005-0000-0000-00005C4E0000}"/>
    <cellStyle name="40% - Accent2 2 2 5 2" xfId="20162" xr:uid="{00000000-0005-0000-0000-00005D4E0000}"/>
    <cellStyle name="40% - Accent2 2 2 5 2 2" xfId="20163" xr:uid="{00000000-0005-0000-0000-00005E4E0000}"/>
    <cellStyle name="40% - Accent2 2 2 5 2 2 2" xfId="20164" xr:uid="{00000000-0005-0000-0000-00005F4E0000}"/>
    <cellStyle name="40% - Accent2 2 2 5 2 2 2 2" xfId="20165" xr:uid="{00000000-0005-0000-0000-0000604E0000}"/>
    <cellStyle name="40% - Accent2 2 2 5 2 2 2 2 2" xfId="20166" xr:uid="{00000000-0005-0000-0000-0000614E0000}"/>
    <cellStyle name="40% - Accent2 2 2 5 2 2 2 3" xfId="20167" xr:uid="{00000000-0005-0000-0000-0000624E0000}"/>
    <cellStyle name="40% - Accent2 2 2 5 2 2 3" xfId="20168" xr:uid="{00000000-0005-0000-0000-0000634E0000}"/>
    <cellStyle name="40% - Accent2 2 2 5 2 2 3 2" xfId="20169" xr:uid="{00000000-0005-0000-0000-0000644E0000}"/>
    <cellStyle name="40% - Accent2 2 2 5 2 2 4" xfId="20170" xr:uid="{00000000-0005-0000-0000-0000654E0000}"/>
    <cellStyle name="40% - Accent2 2 2 5 2 3" xfId="20171" xr:uid="{00000000-0005-0000-0000-0000664E0000}"/>
    <cellStyle name="40% - Accent2 2 2 5 2 3 2" xfId="20172" xr:uid="{00000000-0005-0000-0000-0000674E0000}"/>
    <cellStyle name="40% - Accent2 2 2 5 2 3 2 2" xfId="20173" xr:uid="{00000000-0005-0000-0000-0000684E0000}"/>
    <cellStyle name="40% - Accent2 2 2 5 2 3 3" xfId="20174" xr:uid="{00000000-0005-0000-0000-0000694E0000}"/>
    <cellStyle name="40% - Accent2 2 2 5 2 4" xfId="20175" xr:uid="{00000000-0005-0000-0000-00006A4E0000}"/>
    <cellStyle name="40% - Accent2 2 2 5 2 4 2" xfId="20176" xr:uid="{00000000-0005-0000-0000-00006B4E0000}"/>
    <cellStyle name="40% - Accent2 2 2 5 2 5" xfId="20177" xr:uid="{00000000-0005-0000-0000-00006C4E0000}"/>
    <cellStyle name="40% - Accent2 2 2 5 3" xfId="20178" xr:uid="{00000000-0005-0000-0000-00006D4E0000}"/>
    <cellStyle name="40% - Accent2 2 2 5 3 2" xfId="20179" xr:uid="{00000000-0005-0000-0000-00006E4E0000}"/>
    <cellStyle name="40% - Accent2 2 2 5 3 2 2" xfId="20180" xr:uid="{00000000-0005-0000-0000-00006F4E0000}"/>
    <cellStyle name="40% - Accent2 2 2 5 3 2 2 2" xfId="20181" xr:uid="{00000000-0005-0000-0000-0000704E0000}"/>
    <cellStyle name="40% - Accent2 2 2 5 3 2 3" xfId="20182" xr:uid="{00000000-0005-0000-0000-0000714E0000}"/>
    <cellStyle name="40% - Accent2 2 2 5 3 3" xfId="20183" xr:uid="{00000000-0005-0000-0000-0000724E0000}"/>
    <cellStyle name="40% - Accent2 2 2 5 3 3 2" xfId="20184" xr:uid="{00000000-0005-0000-0000-0000734E0000}"/>
    <cellStyle name="40% - Accent2 2 2 5 3 4" xfId="20185" xr:uid="{00000000-0005-0000-0000-0000744E0000}"/>
    <cellStyle name="40% - Accent2 2 2 5 4" xfId="20186" xr:uid="{00000000-0005-0000-0000-0000754E0000}"/>
    <cellStyle name="40% - Accent2 2 2 5 4 2" xfId="20187" xr:uid="{00000000-0005-0000-0000-0000764E0000}"/>
    <cellStyle name="40% - Accent2 2 2 5 4 2 2" xfId="20188" xr:uid="{00000000-0005-0000-0000-0000774E0000}"/>
    <cellStyle name="40% - Accent2 2 2 5 4 3" xfId="20189" xr:uid="{00000000-0005-0000-0000-0000784E0000}"/>
    <cellStyle name="40% - Accent2 2 2 5 5" xfId="20190" xr:uid="{00000000-0005-0000-0000-0000794E0000}"/>
    <cellStyle name="40% - Accent2 2 2 5 5 2" xfId="20191" xr:uid="{00000000-0005-0000-0000-00007A4E0000}"/>
    <cellStyle name="40% - Accent2 2 2 5 6" xfId="20192" xr:uid="{00000000-0005-0000-0000-00007B4E0000}"/>
    <cellStyle name="40% - Accent2 2 2 5 7" xfId="20193" xr:uid="{00000000-0005-0000-0000-00007C4E0000}"/>
    <cellStyle name="40% - Accent2 2 2 6" xfId="20194" xr:uid="{00000000-0005-0000-0000-00007D4E0000}"/>
    <cellStyle name="40% - Accent2 2 2 6 2" xfId="20195" xr:uid="{00000000-0005-0000-0000-00007E4E0000}"/>
    <cellStyle name="40% - Accent2 2 2 6 2 2" xfId="20196" xr:uid="{00000000-0005-0000-0000-00007F4E0000}"/>
    <cellStyle name="40% - Accent2 2 2 6 2 2 2" xfId="20197" xr:uid="{00000000-0005-0000-0000-0000804E0000}"/>
    <cellStyle name="40% - Accent2 2 2 6 2 2 2 2" xfId="20198" xr:uid="{00000000-0005-0000-0000-0000814E0000}"/>
    <cellStyle name="40% - Accent2 2 2 6 2 2 2 2 2" xfId="20199" xr:uid="{00000000-0005-0000-0000-0000824E0000}"/>
    <cellStyle name="40% - Accent2 2 2 6 2 2 2 3" xfId="20200" xr:uid="{00000000-0005-0000-0000-0000834E0000}"/>
    <cellStyle name="40% - Accent2 2 2 6 2 2 3" xfId="20201" xr:uid="{00000000-0005-0000-0000-0000844E0000}"/>
    <cellStyle name="40% - Accent2 2 2 6 2 2 3 2" xfId="20202" xr:uid="{00000000-0005-0000-0000-0000854E0000}"/>
    <cellStyle name="40% - Accent2 2 2 6 2 2 4" xfId="20203" xr:uid="{00000000-0005-0000-0000-0000864E0000}"/>
    <cellStyle name="40% - Accent2 2 2 6 2 3" xfId="20204" xr:uid="{00000000-0005-0000-0000-0000874E0000}"/>
    <cellStyle name="40% - Accent2 2 2 6 2 3 2" xfId="20205" xr:uid="{00000000-0005-0000-0000-0000884E0000}"/>
    <cellStyle name="40% - Accent2 2 2 6 2 3 2 2" xfId="20206" xr:uid="{00000000-0005-0000-0000-0000894E0000}"/>
    <cellStyle name="40% - Accent2 2 2 6 2 3 3" xfId="20207" xr:uid="{00000000-0005-0000-0000-00008A4E0000}"/>
    <cellStyle name="40% - Accent2 2 2 6 2 4" xfId="20208" xr:uid="{00000000-0005-0000-0000-00008B4E0000}"/>
    <cellStyle name="40% - Accent2 2 2 6 2 4 2" xfId="20209" xr:uid="{00000000-0005-0000-0000-00008C4E0000}"/>
    <cellStyle name="40% - Accent2 2 2 6 2 5" xfId="20210" xr:uid="{00000000-0005-0000-0000-00008D4E0000}"/>
    <cellStyle name="40% - Accent2 2 2 6 3" xfId="20211" xr:uid="{00000000-0005-0000-0000-00008E4E0000}"/>
    <cellStyle name="40% - Accent2 2 2 6 3 2" xfId="20212" xr:uid="{00000000-0005-0000-0000-00008F4E0000}"/>
    <cellStyle name="40% - Accent2 2 2 6 3 2 2" xfId="20213" xr:uid="{00000000-0005-0000-0000-0000904E0000}"/>
    <cellStyle name="40% - Accent2 2 2 6 3 2 2 2" xfId="20214" xr:uid="{00000000-0005-0000-0000-0000914E0000}"/>
    <cellStyle name="40% - Accent2 2 2 6 3 2 3" xfId="20215" xr:uid="{00000000-0005-0000-0000-0000924E0000}"/>
    <cellStyle name="40% - Accent2 2 2 6 3 3" xfId="20216" xr:uid="{00000000-0005-0000-0000-0000934E0000}"/>
    <cellStyle name="40% - Accent2 2 2 6 3 3 2" xfId="20217" xr:uid="{00000000-0005-0000-0000-0000944E0000}"/>
    <cellStyle name="40% - Accent2 2 2 6 3 4" xfId="20218" xr:uid="{00000000-0005-0000-0000-0000954E0000}"/>
    <cellStyle name="40% - Accent2 2 2 6 4" xfId="20219" xr:uid="{00000000-0005-0000-0000-0000964E0000}"/>
    <cellStyle name="40% - Accent2 2 2 6 4 2" xfId="20220" xr:uid="{00000000-0005-0000-0000-0000974E0000}"/>
    <cellStyle name="40% - Accent2 2 2 6 4 2 2" xfId="20221" xr:uid="{00000000-0005-0000-0000-0000984E0000}"/>
    <cellStyle name="40% - Accent2 2 2 6 4 3" xfId="20222" xr:uid="{00000000-0005-0000-0000-0000994E0000}"/>
    <cellStyle name="40% - Accent2 2 2 6 5" xfId="20223" xr:uid="{00000000-0005-0000-0000-00009A4E0000}"/>
    <cellStyle name="40% - Accent2 2 2 6 5 2" xfId="20224" xr:uid="{00000000-0005-0000-0000-00009B4E0000}"/>
    <cellStyle name="40% - Accent2 2 2 6 6" xfId="20225" xr:uid="{00000000-0005-0000-0000-00009C4E0000}"/>
    <cellStyle name="40% - Accent2 2 2 6 7" xfId="20226" xr:uid="{00000000-0005-0000-0000-00009D4E0000}"/>
    <cellStyle name="40% - Accent2 2 2 7" xfId="20227" xr:uid="{00000000-0005-0000-0000-00009E4E0000}"/>
    <cellStyle name="40% - Accent2 2 2 7 2" xfId="20228" xr:uid="{00000000-0005-0000-0000-00009F4E0000}"/>
    <cellStyle name="40% - Accent2 2 2 7 2 2" xfId="20229" xr:uid="{00000000-0005-0000-0000-0000A04E0000}"/>
    <cellStyle name="40% - Accent2 2 2 7 2 2 2" xfId="20230" xr:uid="{00000000-0005-0000-0000-0000A14E0000}"/>
    <cellStyle name="40% - Accent2 2 2 7 2 2 2 2" xfId="20231" xr:uid="{00000000-0005-0000-0000-0000A24E0000}"/>
    <cellStyle name="40% - Accent2 2 2 7 2 2 3" xfId="20232" xr:uid="{00000000-0005-0000-0000-0000A34E0000}"/>
    <cellStyle name="40% - Accent2 2 2 7 2 3" xfId="20233" xr:uid="{00000000-0005-0000-0000-0000A44E0000}"/>
    <cellStyle name="40% - Accent2 2 2 7 2 3 2" xfId="20234" xr:uid="{00000000-0005-0000-0000-0000A54E0000}"/>
    <cellStyle name="40% - Accent2 2 2 7 2 4" xfId="20235" xr:uid="{00000000-0005-0000-0000-0000A64E0000}"/>
    <cellStyle name="40% - Accent2 2 2 7 3" xfId="20236" xr:uid="{00000000-0005-0000-0000-0000A74E0000}"/>
    <cellStyle name="40% - Accent2 2 2 7 3 2" xfId="20237" xr:uid="{00000000-0005-0000-0000-0000A84E0000}"/>
    <cellStyle name="40% - Accent2 2 2 7 3 2 2" xfId="20238" xr:uid="{00000000-0005-0000-0000-0000A94E0000}"/>
    <cellStyle name="40% - Accent2 2 2 7 3 3" xfId="20239" xr:uid="{00000000-0005-0000-0000-0000AA4E0000}"/>
    <cellStyle name="40% - Accent2 2 2 7 4" xfId="20240" xr:uid="{00000000-0005-0000-0000-0000AB4E0000}"/>
    <cellStyle name="40% - Accent2 2 2 7 4 2" xfId="20241" xr:uid="{00000000-0005-0000-0000-0000AC4E0000}"/>
    <cellStyle name="40% - Accent2 2 2 7 5" xfId="20242" xr:uid="{00000000-0005-0000-0000-0000AD4E0000}"/>
    <cellStyle name="40% - Accent2 2 2 7 6" xfId="20243" xr:uid="{00000000-0005-0000-0000-0000AE4E0000}"/>
    <cellStyle name="40% - Accent2 2 2 8" xfId="20244" xr:uid="{00000000-0005-0000-0000-0000AF4E0000}"/>
    <cellStyle name="40% - Accent2 2 2 8 2" xfId="20245" xr:uid="{00000000-0005-0000-0000-0000B04E0000}"/>
    <cellStyle name="40% - Accent2 2 2 8 2 2" xfId="20246" xr:uid="{00000000-0005-0000-0000-0000B14E0000}"/>
    <cellStyle name="40% - Accent2 2 2 8 2 2 2" xfId="20247" xr:uid="{00000000-0005-0000-0000-0000B24E0000}"/>
    <cellStyle name="40% - Accent2 2 2 8 2 3" xfId="20248" xr:uid="{00000000-0005-0000-0000-0000B34E0000}"/>
    <cellStyle name="40% - Accent2 2 2 8 3" xfId="20249" xr:uid="{00000000-0005-0000-0000-0000B44E0000}"/>
    <cellStyle name="40% - Accent2 2 2 8 3 2" xfId="20250" xr:uid="{00000000-0005-0000-0000-0000B54E0000}"/>
    <cellStyle name="40% - Accent2 2 2 8 4" xfId="20251" xr:uid="{00000000-0005-0000-0000-0000B64E0000}"/>
    <cellStyle name="40% - Accent2 2 2 9" xfId="20252" xr:uid="{00000000-0005-0000-0000-0000B74E0000}"/>
    <cellStyle name="40% - Accent2 2 2 9 2" xfId="20253" xr:uid="{00000000-0005-0000-0000-0000B84E0000}"/>
    <cellStyle name="40% - Accent2 2 2 9 2 2" xfId="20254" xr:uid="{00000000-0005-0000-0000-0000B94E0000}"/>
    <cellStyle name="40% - Accent2 2 2 9 3" xfId="20255" xr:uid="{00000000-0005-0000-0000-0000BA4E0000}"/>
    <cellStyle name="40% - Accent2 2 3" xfId="20256" xr:uid="{00000000-0005-0000-0000-0000BB4E0000}"/>
    <cellStyle name="40% - Accent2 2 3 10" xfId="20257" xr:uid="{00000000-0005-0000-0000-0000BC4E0000}"/>
    <cellStyle name="40% - Accent2 2 3 11" xfId="20258" xr:uid="{00000000-0005-0000-0000-0000BD4E0000}"/>
    <cellStyle name="40% - Accent2 2 3 2" xfId="20259" xr:uid="{00000000-0005-0000-0000-0000BE4E0000}"/>
    <cellStyle name="40% - Accent2 2 3 2 2" xfId="20260" xr:uid="{00000000-0005-0000-0000-0000BF4E0000}"/>
    <cellStyle name="40% - Accent2 2 3 2 2 2" xfId="20261" xr:uid="{00000000-0005-0000-0000-0000C04E0000}"/>
    <cellStyle name="40% - Accent2 2 3 2 2 2 2" xfId="20262" xr:uid="{00000000-0005-0000-0000-0000C14E0000}"/>
    <cellStyle name="40% - Accent2 2 3 2 2 2 2 2" xfId="20263" xr:uid="{00000000-0005-0000-0000-0000C24E0000}"/>
    <cellStyle name="40% - Accent2 2 3 2 2 2 2 2 2" xfId="20264" xr:uid="{00000000-0005-0000-0000-0000C34E0000}"/>
    <cellStyle name="40% - Accent2 2 3 2 2 2 2 2 2 2" xfId="20265" xr:uid="{00000000-0005-0000-0000-0000C44E0000}"/>
    <cellStyle name="40% - Accent2 2 3 2 2 2 2 2 3" xfId="20266" xr:uid="{00000000-0005-0000-0000-0000C54E0000}"/>
    <cellStyle name="40% - Accent2 2 3 2 2 2 2 3" xfId="20267" xr:uid="{00000000-0005-0000-0000-0000C64E0000}"/>
    <cellStyle name="40% - Accent2 2 3 2 2 2 2 3 2" xfId="20268" xr:uid="{00000000-0005-0000-0000-0000C74E0000}"/>
    <cellStyle name="40% - Accent2 2 3 2 2 2 2 4" xfId="20269" xr:uid="{00000000-0005-0000-0000-0000C84E0000}"/>
    <cellStyle name="40% - Accent2 2 3 2 2 2 3" xfId="20270" xr:uid="{00000000-0005-0000-0000-0000C94E0000}"/>
    <cellStyle name="40% - Accent2 2 3 2 2 2 3 2" xfId="20271" xr:uid="{00000000-0005-0000-0000-0000CA4E0000}"/>
    <cellStyle name="40% - Accent2 2 3 2 2 2 3 2 2" xfId="20272" xr:uid="{00000000-0005-0000-0000-0000CB4E0000}"/>
    <cellStyle name="40% - Accent2 2 3 2 2 2 3 3" xfId="20273" xr:uid="{00000000-0005-0000-0000-0000CC4E0000}"/>
    <cellStyle name="40% - Accent2 2 3 2 2 2 4" xfId="20274" xr:uid="{00000000-0005-0000-0000-0000CD4E0000}"/>
    <cellStyle name="40% - Accent2 2 3 2 2 2 4 2" xfId="20275" xr:uid="{00000000-0005-0000-0000-0000CE4E0000}"/>
    <cellStyle name="40% - Accent2 2 3 2 2 2 5" xfId="20276" xr:uid="{00000000-0005-0000-0000-0000CF4E0000}"/>
    <cellStyle name="40% - Accent2 2 3 2 2 3" xfId="20277" xr:uid="{00000000-0005-0000-0000-0000D04E0000}"/>
    <cellStyle name="40% - Accent2 2 3 2 2 3 2" xfId="20278" xr:uid="{00000000-0005-0000-0000-0000D14E0000}"/>
    <cellStyle name="40% - Accent2 2 3 2 2 3 2 2" xfId="20279" xr:uid="{00000000-0005-0000-0000-0000D24E0000}"/>
    <cellStyle name="40% - Accent2 2 3 2 2 3 2 2 2" xfId="20280" xr:uid="{00000000-0005-0000-0000-0000D34E0000}"/>
    <cellStyle name="40% - Accent2 2 3 2 2 3 2 3" xfId="20281" xr:uid="{00000000-0005-0000-0000-0000D44E0000}"/>
    <cellStyle name="40% - Accent2 2 3 2 2 3 3" xfId="20282" xr:uid="{00000000-0005-0000-0000-0000D54E0000}"/>
    <cellStyle name="40% - Accent2 2 3 2 2 3 3 2" xfId="20283" xr:uid="{00000000-0005-0000-0000-0000D64E0000}"/>
    <cellStyle name="40% - Accent2 2 3 2 2 3 4" xfId="20284" xr:uid="{00000000-0005-0000-0000-0000D74E0000}"/>
    <cellStyle name="40% - Accent2 2 3 2 2 4" xfId="20285" xr:uid="{00000000-0005-0000-0000-0000D84E0000}"/>
    <cellStyle name="40% - Accent2 2 3 2 2 4 2" xfId="20286" xr:uid="{00000000-0005-0000-0000-0000D94E0000}"/>
    <cellStyle name="40% - Accent2 2 3 2 2 4 2 2" xfId="20287" xr:uid="{00000000-0005-0000-0000-0000DA4E0000}"/>
    <cellStyle name="40% - Accent2 2 3 2 2 4 3" xfId="20288" xr:uid="{00000000-0005-0000-0000-0000DB4E0000}"/>
    <cellStyle name="40% - Accent2 2 3 2 2 5" xfId="20289" xr:uid="{00000000-0005-0000-0000-0000DC4E0000}"/>
    <cellStyle name="40% - Accent2 2 3 2 2 5 2" xfId="20290" xr:uid="{00000000-0005-0000-0000-0000DD4E0000}"/>
    <cellStyle name="40% - Accent2 2 3 2 2 6" xfId="20291" xr:uid="{00000000-0005-0000-0000-0000DE4E0000}"/>
    <cellStyle name="40% - Accent2 2 3 2 3" xfId="20292" xr:uid="{00000000-0005-0000-0000-0000DF4E0000}"/>
    <cellStyle name="40% - Accent2 2 3 2 3 2" xfId="20293" xr:uid="{00000000-0005-0000-0000-0000E04E0000}"/>
    <cellStyle name="40% - Accent2 2 3 2 3 2 2" xfId="20294" xr:uid="{00000000-0005-0000-0000-0000E14E0000}"/>
    <cellStyle name="40% - Accent2 2 3 2 3 2 2 2" xfId="20295" xr:uid="{00000000-0005-0000-0000-0000E24E0000}"/>
    <cellStyle name="40% - Accent2 2 3 2 3 2 2 2 2" xfId="20296" xr:uid="{00000000-0005-0000-0000-0000E34E0000}"/>
    <cellStyle name="40% - Accent2 2 3 2 3 2 2 2 2 2" xfId="20297" xr:uid="{00000000-0005-0000-0000-0000E44E0000}"/>
    <cellStyle name="40% - Accent2 2 3 2 3 2 2 2 3" xfId="20298" xr:uid="{00000000-0005-0000-0000-0000E54E0000}"/>
    <cellStyle name="40% - Accent2 2 3 2 3 2 2 3" xfId="20299" xr:uid="{00000000-0005-0000-0000-0000E64E0000}"/>
    <cellStyle name="40% - Accent2 2 3 2 3 2 2 3 2" xfId="20300" xr:uid="{00000000-0005-0000-0000-0000E74E0000}"/>
    <cellStyle name="40% - Accent2 2 3 2 3 2 2 4" xfId="20301" xr:uid="{00000000-0005-0000-0000-0000E84E0000}"/>
    <cellStyle name="40% - Accent2 2 3 2 3 2 3" xfId="20302" xr:uid="{00000000-0005-0000-0000-0000E94E0000}"/>
    <cellStyle name="40% - Accent2 2 3 2 3 2 3 2" xfId="20303" xr:uid="{00000000-0005-0000-0000-0000EA4E0000}"/>
    <cellStyle name="40% - Accent2 2 3 2 3 2 3 2 2" xfId="20304" xr:uid="{00000000-0005-0000-0000-0000EB4E0000}"/>
    <cellStyle name="40% - Accent2 2 3 2 3 2 3 3" xfId="20305" xr:uid="{00000000-0005-0000-0000-0000EC4E0000}"/>
    <cellStyle name="40% - Accent2 2 3 2 3 2 4" xfId="20306" xr:uid="{00000000-0005-0000-0000-0000ED4E0000}"/>
    <cellStyle name="40% - Accent2 2 3 2 3 2 4 2" xfId="20307" xr:uid="{00000000-0005-0000-0000-0000EE4E0000}"/>
    <cellStyle name="40% - Accent2 2 3 2 3 2 5" xfId="20308" xr:uid="{00000000-0005-0000-0000-0000EF4E0000}"/>
    <cellStyle name="40% - Accent2 2 3 2 3 3" xfId="20309" xr:uid="{00000000-0005-0000-0000-0000F04E0000}"/>
    <cellStyle name="40% - Accent2 2 3 2 3 3 2" xfId="20310" xr:uid="{00000000-0005-0000-0000-0000F14E0000}"/>
    <cellStyle name="40% - Accent2 2 3 2 3 3 2 2" xfId="20311" xr:uid="{00000000-0005-0000-0000-0000F24E0000}"/>
    <cellStyle name="40% - Accent2 2 3 2 3 3 2 2 2" xfId="20312" xr:uid="{00000000-0005-0000-0000-0000F34E0000}"/>
    <cellStyle name="40% - Accent2 2 3 2 3 3 2 3" xfId="20313" xr:uid="{00000000-0005-0000-0000-0000F44E0000}"/>
    <cellStyle name="40% - Accent2 2 3 2 3 3 3" xfId="20314" xr:uid="{00000000-0005-0000-0000-0000F54E0000}"/>
    <cellStyle name="40% - Accent2 2 3 2 3 3 3 2" xfId="20315" xr:uid="{00000000-0005-0000-0000-0000F64E0000}"/>
    <cellStyle name="40% - Accent2 2 3 2 3 3 4" xfId="20316" xr:uid="{00000000-0005-0000-0000-0000F74E0000}"/>
    <cellStyle name="40% - Accent2 2 3 2 3 4" xfId="20317" xr:uid="{00000000-0005-0000-0000-0000F84E0000}"/>
    <cellStyle name="40% - Accent2 2 3 2 3 4 2" xfId="20318" xr:uid="{00000000-0005-0000-0000-0000F94E0000}"/>
    <cellStyle name="40% - Accent2 2 3 2 3 4 2 2" xfId="20319" xr:uid="{00000000-0005-0000-0000-0000FA4E0000}"/>
    <cellStyle name="40% - Accent2 2 3 2 3 4 3" xfId="20320" xr:uid="{00000000-0005-0000-0000-0000FB4E0000}"/>
    <cellStyle name="40% - Accent2 2 3 2 3 5" xfId="20321" xr:uid="{00000000-0005-0000-0000-0000FC4E0000}"/>
    <cellStyle name="40% - Accent2 2 3 2 3 5 2" xfId="20322" xr:uid="{00000000-0005-0000-0000-0000FD4E0000}"/>
    <cellStyle name="40% - Accent2 2 3 2 3 6" xfId="20323" xr:uid="{00000000-0005-0000-0000-0000FE4E0000}"/>
    <cellStyle name="40% - Accent2 2 3 2 4" xfId="20324" xr:uid="{00000000-0005-0000-0000-0000FF4E0000}"/>
    <cellStyle name="40% - Accent2 2 3 2 4 2" xfId="20325" xr:uid="{00000000-0005-0000-0000-0000004F0000}"/>
    <cellStyle name="40% - Accent2 2 3 2 4 2 2" xfId="20326" xr:uid="{00000000-0005-0000-0000-0000014F0000}"/>
    <cellStyle name="40% - Accent2 2 3 2 4 2 2 2" xfId="20327" xr:uid="{00000000-0005-0000-0000-0000024F0000}"/>
    <cellStyle name="40% - Accent2 2 3 2 4 2 2 2 2" xfId="20328" xr:uid="{00000000-0005-0000-0000-0000034F0000}"/>
    <cellStyle name="40% - Accent2 2 3 2 4 2 2 3" xfId="20329" xr:uid="{00000000-0005-0000-0000-0000044F0000}"/>
    <cellStyle name="40% - Accent2 2 3 2 4 2 3" xfId="20330" xr:uid="{00000000-0005-0000-0000-0000054F0000}"/>
    <cellStyle name="40% - Accent2 2 3 2 4 2 3 2" xfId="20331" xr:uid="{00000000-0005-0000-0000-0000064F0000}"/>
    <cellStyle name="40% - Accent2 2 3 2 4 2 4" xfId="20332" xr:uid="{00000000-0005-0000-0000-0000074F0000}"/>
    <cellStyle name="40% - Accent2 2 3 2 4 3" xfId="20333" xr:uid="{00000000-0005-0000-0000-0000084F0000}"/>
    <cellStyle name="40% - Accent2 2 3 2 4 3 2" xfId="20334" xr:uid="{00000000-0005-0000-0000-0000094F0000}"/>
    <cellStyle name="40% - Accent2 2 3 2 4 3 2 2" xfId="20335" xr:uid="{00000000-0005-0000-0000-00000A4F0000}"/>
    <cellStyle name="40% - Accent2 2 3 2 4 3 3" xfId="20336" xr:uid="{00000000-0005-0000-0000-00000B4F0000}"/>
    <cellStyle name="40% - Accent2 2 3 2 4 4" xfId="20337" xr:uid="{00000000-0005-0000-0000-00000C4F0000}"/>
    <cellStyle name="40% - Accent2 2 3 2 4 4 2" xfId="20338" xr:uid="{00000000-0005-0000-0000-00000D4F0000}"/>
    <cellStyle name="40% - Accent2 2 3 2 4 5" xfId="20339" xr:uid="{00000000-0005-0000-0000-00000E4F0000}"/>
    <cellStyle name="40% - Accent2 2 3 2 5" xfId="20340" xr:uid="{00000000-0005-0000-0000-00000F4F0000}"/>
    <cellStyle name="40% - Accent2 2 3 2 5 2" xfId="20341" xr:uid="{00000000-0005-0000-0000-0000104F0000}"/>
    <cellStyle name="40% - Accent2 2 3 2 5 2 2" xfId="20342" xr:uid="{00000000-0005-0000-0000-0000114F0000}"/>
    <cellStyle name="40% - Accent2 2 3 2 5 2 2 2" xfId="20343" xr:uid="{00000000-0005-0000-0000-0000124F0000}"/>
    <cellStyle name="40% - Accent2 2 3 2 5 2 3" xfId="20344" xr:uid="{00000000-0005-0000-0000-0000134F0000}"/>
    <cellStyle name="40% - Accent2 2 3 2 5 3" xfId="20345" xr:uid="{00000000-0005-0000-0000-0000144F0000}"/>
    <cellStyle name="40% - Accent2 2 3 2 5 3 2" xfId="20346" xr:uid="{00000000-0005-0000-0000-0000154F0000}"/>
    <cellStyle name="40% - Accent2 2 3 2 5 4" xfId="20347" xr:uid="{00000000-0005-0000-0000-0000164F0000}"/>
    <cellStyle name="40% - Accent2 2 3 2 6" xfId="20348" xr:uid="{00000000-0005-0000-0000-0000174F0000}"/>
    <cellStyle name="40% - Accent2 2 3 2 6 2" xfId="20349" xr:uid="{00000000-0005-0000-0000-0000184F0000}"/>
    <cellStyle name="40% - Accent2 2 3 2 6 2 2" xfId="20350" xr:uid="{00000000-0005-0000-0000-0000194F0000}"/>
    <cellStyle name="40% - Accent2 2 3 2 6 3" xfId="20351" xr:uid="{00000000-0005-0000-0000-00001A4F0000}"/>
    <cellStyle name="40% - Accent2 2 3 2 7" xfId="20352" xr:uid="{00000000-0005-0000-0000-00001B4F0000}"/>
    <cellStyle name="40% - Accent2 2 3 2 7 2" xfId="20353" xr:uid="{00000000-0005-0000-0000-00001C4F0000}"/>
    <cellStyle name="40% - Accent2 2 3 2 8" xfId="20354" xr:uid="{00000000-0005-0000-0000-00001D4F0000}"/>
    <cellStyle name="40% - Accent2 2 3 3" xfId="20355" xr:uid="{00000000-0005-0000-0000-00001E4F0000}"/>
    <cellStyle name="40% - Accent2 2 3 3 2" xfId="20356" xr:uid="{00000000-0005-0000-0000-00001F4F0000}"/>
    <cellStyle name="40% - Accent2 2 3 3 2 2" xfId="20357" xr:uid="{00000000-0005-0000-0000-0000204F0000}"/>
    <cellStyle name="40% - Accent2 2 3 3 2 2 2" xfId="20358" xr:uid="{00000000-0005-0000-0000-0000214F0000}"/>
    <cellStyle name="40% - Accent2 2 3 3 2 2 2 2" xfId="20359" xr:uid="{00000000-0005-0000-0000-0000224F0000}"/>
    <cellStyle name="40% - Accent2 2 3 3 2 2 2 2 2" xfId="20360" xr:uid="{00000000-0005-0000-0000-0000234F0000}"/>
    <cellStyle name="40% - Accent2 2 3 3 2 2 2 2 2 2" xfId="20361" xr:uid="{00000000-0005-0000-0000-0000244F0000}"/>
    <cellStyle name="40% - Accent2 2 3 3 2 2 2 2 3" xfId="20362" xr:uid="{00000000-0005-0000-0000-0000254F0000}"/>
    <cellStyle name="40% - Accent2 2 3 3 2 2 2 3" xfId="20363" xr:uid="{00000000-0005-0000-0000-0000264F0000}"/>
    <cellStyle name="40% - Accent2 2 3 3 2 2 2 3 2" xfId="20364" xr:uid="{00000000-0005-0000-0000-0000274F0000}"/>
    <cellStyle name="40% - Accent2 2 3 3 2 2 2 4" xfId="20365" xr:uid="{00000000-0005-0000-0000-0000284F0000}"/>
    <cellStyle name="40% - Accent2 2 3 3 2 2 3" xfId="20366" xr:uid="{00000000-0005-0000-0000-0000294F0000}"/>
    <cellStyle name="40% - Accent2 2 3 3 2 2 3 2" xfId="20367" xr:uid="{00000000-0005-0000-0000-00002A4F0000}"/>
    <cellStyle name="40% - Accent2 2 3 3 2 2 3 2 2" xfId="20368" xr:uid="{00000000-0005-0000-0000-00002B4F0000}"/>
    <cellStyle name="40% - Accent2 2 3 3 2 2 3 3" xfId="20369" xr:uid="{00000000-0005-0000-0000-00002C4F0000}"/>
    <cellStyle name="40% - Accent2 2 3 3 2 2 4" xfId="20370" xr:uid="{00000000-0005-0000-0000-00002D4F0000}"/>
    <cellStyle name="40% - Accent2 2 3 3 2 2 4 2" xfId="20371" xr:uid="{00000000-0005-0000-0000-00002E4F0000}"/>
    <cellStyle name="40% - Accent2 2 3 3 2 2 5" xfId="20372" xr:uid="{00000000-0005-0000-0000-00002F4F0000}"/>
    <cellStyle name="40% - Accent2 2 3 3 2 3" xfId="20373" xr:uid="{00000000-0005-0000-0000-0000304F0000}"/>
    <cellStyle name="40% - Accent2 2 3 3 2 3 2" xfId="20374" xr:uid="{00000000-0005-0000-0000-0000314F0000}"/>
    <cellStyle name="40% - Accent2 2 3 3 2 3 2 2" xfId="20375" xr:uid="{00000000-0005-0000-0000-0000324F0000}"/>
    <cellStyle name="40% - Accent2 2 3 3 2 3 2 2 2" xfId="20376" xr:uid="{00000000-0005-0000-0000-0000334F0000}"/>
    <cellStyle name="40% - Accent2 2 3 3 2 3 2 3" xfId="20377" xr:uid="{00000000-0005-0000-0000-0000344F0000}"/>
    <cellStyle name="40% - Accent2 2 3 3 2 3 3" xfId="20378" xr:uid="{00000000-0005-0000-0000-0000354F0000}"/>
    <cellStyle name="40% - Accent2 2 3 3 2 3 3 2" xfId="20379" xr:uid="{00000000-0005-0000-0000-0000364F0000}"/>
    <cellStyle name="40% - Accent2 2 3 3 2 3 4" xfId="20380" xr:uid="{00000000-0005-0000-0000-0000374F0000}"/>
    <cellStyle name="40% - Accent2 2 3 3 2 4" xfId="20381" xr:uid="{00000000-0005-0000-0000-0000384F0000}"/>
    <cellStyle name="40% - Accent2 2 3 3 2 4 2" xfId="20382" xr:uid="{00000000-0005-0000-0000-0000394F0000}"/>
    <cellStyle name="40% - Accent2 2 3 3 2 4 2 2" xfId="20383" xr:uid="{00000000-0005-0000-0000-00003A4F0000}"/>
    <cellStyle name="40% - Accent2 2 3 3 2 4 3" xfId="20384" xr:uid="{00000000-0005-0000-0000-00003B4F0000}"/>
    <cellStyle name="40% - Accent2 2 3 3 2 5" xfId="20385" xr:uid="{00000000-0005-0000-0000-00003C4F0000}"/>
    <cellStyle name="40% - Accent2 2 3 3 2 5 2" xfId="20386" xr:uid="{00000000-0005-0000-0000-00003D4F0000}"/>
    <cellStyle name="40% - Accent2 2 3 3 2 6" xfId="20387" xr:uid="{00000000-0005-0000-0000-00003E4F0000}"/>
    <cellStyle name="40% - Accent2 2 3 3 3" xfId="20388" xr:uid="{00000000-0005-0000-0000-00003F4F0000}"/>
    <cellStyle name="40% - Accent2 2 3 3 3 2" xfId="20389" xr:uid="{00000000-0005-0000-0000-0000404F0000}"/>
    <cellStyle name="40% - Accent2 2 3 3 3 2 2" xfId="20390" xr:uid="{00000000-0005-0000-0000-0000414F0000}"/>
    <cellStyle name="40% - Accent2 2 3 3 3 2 2 2" xfId="20391" xr:uid="{00000000-0005-0000-0000-0000424F0000}"/>
    <cellStyle name="40% - Accent2 2 3 3 3 2 2 2 2" xfId="20392" xr:uid="{00000000-0005-0000-0000-0000434F0000}"/>
    <cellStyle name="40% - Accent2 2 3 3 3 2 2 2 2 2" xfId="20393" xr:uid="{00000000-0005-0000-0000-0000444F0000}"/>
    <cellStyle name="40% - Accent2 2 3 3 3 2 2 2 3" xfId="20394" xr:uid="{00000000-0005-0000-0000-0000454F0000}"/>
    <cellStyle name="40% - Accent2 2 3 3 3 2 2 3" xfId="20395" xr:uid="{00000000-0005-0000-0000-0000464F0000}"/>
    <cellStyle name="40% - Accent2 2 3 3 3 2 2 3 2" xfId="20396" xr:uid="{00000000-0005-0000-0000-0000474F0000}"/>
    <cellStyle name="40% - Accent2 2 3 3 3 2 2 4" xfId="20397" xr:uid="{00000000-0005-0000-0000-0000484F0000}"/>
    <cellStyle name="40% - Accent2 2 3 3 3 2 3" xfId="20398" xr:uid="{00000000-0005-0000-0000-0000494F0000}"/>
    <cellStyle name="40% - Accent2 2 3 3 3 2 3 2" xfId="20399" xr:uid="{00000000-0005-0000-0000-00004A4F0000}"/>
    <cellStyle name="40% - Accent2 2 3 3 3 2 3 2 2" xfId="20400" xr:uid="{00000000-0005-0000-0000-00004B4F0000}"/>
    <cellStyle name="40% - Accent2 2 3 3 3 2 3 3" xfId="20401" xr:uid="{00000000-0005-0000-0000-00004C4F0000}"/>
    <cellStyle name="40% - Accent2 2 3 3 3 2 4" xfId="20402" xr:uid="{00000000-0005-0000-0000-00004D4F0000}"/>
    <cellStyle name="40% - Accent2 2 3 3 3 2 4 2" xfId="20403" xr:uid="{00000000-0005-0000-0000-00004E4F0000}"/>
    <cellStyle name="40% - Accent2 2 3 3 3 2 5" xfId="20404" xr:uid="{00000000-0005-0000-0000-00004F4F0000}"/>
    <cellStyle name="40% - Accent2 2 3 3 3 3" xfId="20405" xr:uid="{00000000-0005-0000-0000-0000504F0000}"/>
    <cellStyle name="40% - Accent2 2 3 3 3 3 2" xfId="20406" xr:uid="{00000000-0005-0000-0000-0000514F0000}"/>
    <cellStyle name="40% - Accent2 2 3 3 3 3 2 2" xfId="20407" xr:uid="{00000000-0005-0000-0000-0000524F0000}"/>
    <cellStyle name="40% - Accent2 2 3 3 3 3 2 2 2" xfId="20408" xr:uid="{00000000-0005-0000-0000-0000534F0000}"/>
    <cellStyle name="40% - Accent2 2 3 3 3 3 2 3" xfId="20409" xr:uid="{00000000-0005-0000-0000-0000544F0000}"/>
    <cellStyle name="40% - Accent2 2 3 3 3 3 3" xfId="20410" xr:uid="{00000000-0005-0000-0000-0000554F0000}"/>
    <cellStyle name="40% - Accent2 2 3 3 3 3 3 2" xfId="20411" xr:uid="{00000000-0005-0000-0000-0000564F0000}"/>
    <cellStyle name="40% - Accent2 2 3 3 3 3 4" xfId="20412" xr:uid="{00000000-0005-0000-0000-0000574F0000}"/>
    <cellStyle name="40% - Accent2 2 3 3 3 4" xfId="20413" xr:uid="{00000000-0005-0000-0000-0000584F0000}"/>
    <cellStyle name="40% - Accent2 2 3 3 3 4 2" xfId="20414" xr:uid="{00000000-0005-0000-0000-0000594F0000}"/>
    <cellStyle name="40% - Accent2 2 3 3 3 4 2 2" xfId="20415" xr:uid="{00000000-0005-0000-0000-00005A4F0000}"/>
    <cellStyle name="40% - Accent2 2 3 3 3 4 3" xfId="20416" xr:uid="{00000000-0005-0000-0000-00005B4F0000}"/>
    <cellStyle name="40% - Accent2 2 3 3 3 5" xfId="20417" xr:uid="{00000000-0005-0000-0000-00005C4F0000}"/>
    <cellStyle name="40% - Accent2 2 3 3 3 5 2" xfId="20418" xr:uid="{00000000-0005-0000-0000-00005D4F0000}"/>
    <cellStyle name="40% - Accent2 2 3 3 3 6" xfId="20419" xr:uid="{00000000-0005-0000-0000-00005E4F0000}"/>
    <cellStyle name="40% - Accent2 2 3 3 4" xfId="20420" xr:uid="{00000000-0005-0000-0000-00005F4F0000}"/>
    <cellStyle name="40% - Accent2 2 3 3 4 2" xfId="20421" xr:uid="{00000000-0005-0000-0000-0000604F0000}"/>
    <cellStyle name="40% - Accent2 2 3 3 4 2 2" xfId="20422" xr:uid="{00000000-0005-0000-0000-0000614F0000}"/>
    <cellStyle name="40% - Accent2 2 3 3 4 2 2 2" xfId="20423" xr:uid="{00000000-0005-0000-0000-0000624F0000}"/>
    <cellStyle name="40% - Accent2 2 3 3 4 2 2 2 2" xfId="20424" xr:uid="{00000000-0005-0000-0000-0000634F0000}"/>
    <cellStyle name="40% - Accent2 2 3 3 4 2 2 3" xfId="20425" xr:uid="{00000000-0005-0000-0000-0000644F0000}"/>
    <cellStyle name="40% - Accent2 2 3 3 4 2 3" xfId="20426" xr:uid="{00000000-0005-0000-0000-0000654F0000}"/>
    <cellStyle name="40% - Accent2 2 3 3 4 2 3 2" xfId="20427" xr:uid="{00000000-0005-0000-0000-0000664F0000}"/>
    <cellStyle name="40% - Accent2 2 3 3 4 2 4" xfId="20428" xr:uid="{00000000-0005-0000-0000-0000674F0000}"/>
    <cellStyle name="40% - Accent2 2 3 3 4 3" xfId="20429" xr:uid="{00000000-0005-0000-0000-0000684F0000}"/>
    <cellStyle name="40% - Accent2 2 3 3 4 3 2" xfId="20430" xr:uid="{00000000-0005-0000-0000-0000694F0000}"/>
    <cellStyle name="40% - Accent2 2 3 3 4 3 2 2" xfId="20431" xr:uid="{00000000-0005-0000-0000-00006A4F0000}"/>
    <cellStyle name="40% - Accent2 2 3 3 4 3 3" xfId="20432" xr:uid="{00000000-0005-0000-0000-00006B4F0000}"/>
    <cellStyle name="40% - Accent2 2 3 3 4 4" xfId="20433" xr:uid="{00000000-0005-0000-0000-00006C4F0000}"/>
    <cellStyle name="40% - Accent2 2 3 3 4 4 2" xfId="20434" xr:uid="{00000000-0005-0000-0000-00006D4F0000}"/>
    <cellStyle name="40% - Accent2 2 3 3 4 5" xfId="20435" xr:uid="{00000000-0005-0000-0000-00006E4F0000}"/>
    <cellStyle name="40% - Accent2 2 3 3 5" xfId="20436" xr:uid="{00000000-0005-0000-0000-00006F4F0000}"/>
    <cellStyle name="40% - Accent2 2 3 3 5 2" xfId="20437" xr:uid="{00000000-0005-0000-0000-0000704F0000}"/>
    <cellStyle name="40% - Accent2 2 3 3 5 2 2" xfId="20438" xr:uid="{00000000-0005-0000-0000-0000714F0000}"/>
    <cellStyle name="40% - Accent2 2 3 3 5 2 2 2" xfId="20439" xr:uid="{00000000-0005-0000-0000-0000724F0000}"/>
    <cellStyle name="40% - Accent2 2 3 3 5 2 3" xfId="20440" xr:uid="{00000000-0005-0000-0000-0000734F0000}"/>
    <cellStyle name="40% - Accent2 2 3 3 5 3" xfId="20441" xr:uid="{00000000-0005-0000-0000-0000744F0000}"/>
    <cellStyle name="40% - Accent2 2 3 3 5 3 2" xfId="20442" xr:uid="{00000000-0005-0000-0000-0000754F0000}"/>
    <cellStyle name="40% - Accent2 2 3 3 5 4" xfId="20443" xr:uid="{00000000-0005-0000-0000-0000764F0000}"/>
    <cellStyle name="40% - Accent2 2 3 3 6" xfId="20444" xr:uid="{00000000-0005-0000-0000-0000774F0000}"/>
    <cellStyle name="40% - Accent2 2 3 3 6 2" xfId="20445" xr:uid="{00000000-0005-0000-0000-0000784F0000}"/>
    <cellStyle name="40% - Accent2 2 3 3 6 2 2" xfId="20446" xr:uid="{00000000-0005-0000-0000-0000794F0000}"/>
    <cellStyle name="40% - Accent2 2 3 3 6 3" xfId="20447" xr:uid="{00000000-0005-0000-0000-00007A4F0000}"/>
    <cellStyle name="40% - Accent2 2 3 3 7" xfId="20448" xr:uid="{00000000-0005-0000-0000-00007B4F0000}"/>
    <cellStyle name="40% - Accent2 2 3 3 7 2" xfId="20449" xr:uid="{00000000-0005-0000-0000-00007C4F0000}"/>
    <cellStyle name="40% - Accent2 2 3 3 8" xfId="20450" xr:uid="{00000000-0005-0000-0000-00007D4F0000}"/>
    <cellStyle name="40% - Accent2 2 3 4" xfId="20451" xr:uid="{00000000-0005-0000-0000-00007E4F0000}"/>
    <cellStyle name="40% - Accent2 2 3 4 2" xfId="20452" xr:uid="{00000000-0005-0000-0000-00007F4F0000}"/>
    <cellStyle name="40% - Accent2 2 3 4 2 2" xfId="20453" xr:uid="{00000000-0005-0000-0000-0000804F0000}"/>
    <cellStyle name="40% - Accent2 2 3 4 2 2 2" xfId="20454" xr:uid="{00000000-0005-0000-0000-0000814F0000}"/>
    <cellStyle name="40% - Accent2 2 3 4 2 2 2 2" xfId="20455" xr:uid="{00000000-0005-0000-0000-0000824F0000}"/>
    <cellStyle name="40% - Accent2 2 3 4 2 2 2 2 2" xfId="20456" xr:uid="{00000000-0005-0000-0000-0000834F0000}"/>
    <cellStyle name="40% - Accent2 2 3 4 2 2 2 3" xfId="20457" xr:uid="{00000000-0005-0000-0000-0000844F0000}"/>
    <cellStyle name="40% - Accent2 2 3 4 2 2 3" xfId="20458" xr:uid="{00000000-0005-0000-0000-0000854F0000}"/>
    <cellStyle name="40% - Accent2 2 3 4 2 2 3 2" xfId="20459" xr:uid="{00000000-0005-0000-0000-0000864F0000}"/>
    <cellStyle name="40% - Accent2 2 3 4 2 2 4" xfId="20460" xr:uid="{00000000-0005-0000-0000-0000874F0000}"/>
    <cellStyle name="40% - Accent2 2 3 4 2 3" xfId="20461" xr:uid="{00000000-0005-0000-0000-0000884F0000}"/>
    <cellStyle name="40% - Accent2 2 3 4 2 3 2" xfId="20462" xr:uid="{00000000-0005-0000-0000-0000894F0000}"/>
    <cellStyle name="40% - Accent2 2 3 4 2 3 2 2" xfId="20463" xr:uid="{00000000-0005-0000-0000-00008A4F0000}"/>
    <cellStyle name="40% - Accent2 2 3 4 2 3 3" xfId="20464" xr:uid="{00000000-0005-0000-0000-00008B4F0000}"/>
    <cellStyle name="40% - Accent2 2 3 4 2 4" xfId="20465" xr:uid="{00000000-0005-0000-0000-00008C4F0000}"/>
    <cellStyle name="40% - Accent2 2 3 4 2 4 2" xfId="20466" xr:uid="{00000000-0005-0000-0000-00008D4F0000}"/>
    <cellStyle name="40% - Accent2 2 3 4 2 5" xfId="20467" xr:uid="{00000000-0005-0000-0000-00008E4F0000}"/>
    <cellStyle name="40% - Accent2 2 3 4 3" xfId="20468" xr:uid="{00000000-0005-0000-0000-00008F4F0000}"/>
    <cellStyle name="40% - Accent2 2 3 4 3 2" xfId="20469" xr:uid="{00000000-0005-0000-0000-0000904F0000}"/>
    <cellStyle name="40% - Accent2 2 3 4 3 2 2" xfId="20470" xr:uid="{00000000-0005-0000-0000-0000914F0000}"/>
    <cellStyle name="40% - Accent2 2 3 4 3 2 2 2" xfId="20471" xr:uid="{00000000-0005-0000-0000-0000924F0000}"/>
    <cellStyle name="40% - Accent2 2 3 4 3 2 3" xfId="20472" xr:uid="{00000000-0005-0000-0000-0000934F0000}"/>
    <cellStyle name="40% - Accent2 2 3 4 3 3" xfId="20473" xr:uid="{00000000-0005-0000-0000-0000944F0000}"/>
    <cellStyle name="40% - Accent2 2 3 4 3 3 2" xfId="20474" xr:uid="{00000000-0005-0000-0000-0000954F0000}"/>
    <cellStyle name="40% - Accent2 2 3 4 3 4" xfId="20475" xr:uid="{00000000-0005-0000-0000-0000964F0000}"/>
    <cellStyle name="40% - Accent2 2 3 4 4" xfId="20476" xr:uid="{00000000-0005-0000-0000-0000974F0000}"/>
    <cellStyle name="40% - Accent2 2 3 4 4 2" xfId="20477" xr:uid="{00000000-0005-0000-0000-0000984F0000}"/>
    <cellStyle name="40% - Accent2 2 3 4 4 2 2" xfId="20478" xr:uid="{00000000-0005-0000-0000-0000994F0000}"/>
    <cellStyle name="40% - Accent2 2 3 4 4 3" xfId="20479" xr:uid="{00000000-0005-0000-0000-00009A4F0000}"/>
    <cellStyle name="40% - Accent2 2 3 4 5" xfId="20480" xr:uid="{00000000-0005-0000-0000-00009B4F0000}"/>
    <cellStyle name="40% - Accent2 2 3 4 5 2" xfId="20481" xr:uid="{00000000-0005-0000-0000-00009C4F0000}"/>
    <cellStyle name="40% - Accent2 2 3 4 6" xfId="20482" xr:uid="{00000000-0005-0000-0000-00009D4F0000}"/>
    <cellStyle name="40% - Accent2 2 3 5" xfId="20483" xr:uid="{00000000-0005-0000-0000-00009E4F0000}"/>
    <cellStyle name="40% - Accent2 2 3 5 2" xfId="20484" xr:uid="{00000000-0005-0000-0000-00009F4F0000}"/>
    <cellStyle name="40% - Accent2 2 3 5 2 2" xfId="20485" xr:uid="{00000000-0005-0000-0000-0000A04F0000}"/>
    <cellStyle name="40% - Accent2 2 3 5 2 2 2" xfId="20486" xr:uid="{00000000-0005-0000-0000-0000A14F0000}"/>
    <cellStyle name="40% - Accent2 2 3 5 2 2 2 2" xfId="20487" xr:uid="{00000000-0005-0000-0000-0000A24F0000}"/>
    <cellStyle name="40% - Accent2 2 3 5 2 2 2 2 2" xfId="20488" xr:uid="{00000000-0005-0000-0000-0000A34F0000}"/>
    <cellStyle name="40% - Accent2 2 3 5 2 2 2 3" xfId="20489" xr:uid="{00000000-0005-0000-0000-0000A44F0000}"/>
    <cellStyle name="40% - Accent2 2 3 5 2 2 3" xfId="20490" xr:uid="{00000000-0005-0000-0000-0000A54F0000}"/>
    <cellStyle name="40% - Accent2 2 3 5 2 2 3 2" xfId="20491" xr:uid="{00000000-0005-0000-0000-0000A64F0000}"/>
    <cellStyle name="40% - Accent2 2 3 5 2 2 4" xfId="20492" xr:uid="{00000000-0005-0000-0000-0000A74F0000}"/>
    <cellStyle name="40% - Accent2 2 3 5 2 3" xfId="20493" xr:uid="{00000000-0005-0000-0000-0000A84F0000}"/>
    <cellStyle name="40% - Accent2 2 3 5 2 3 2" xfId="20494" xr:uid="{00000000-0005-0000-0000-0000A94F0000}"/>
    <cellStyle name="40% - Accent2 2 3 5 2 3 2 2" xfId="20495" xr:uid="{00000000-0005-0000-0000-0000AA4F0000}"/>
    <cellStyle name="40% - Accent2 2 3 5 2 3 3" xfId="20496" xr:uid="{00000000-0005-0000-0000-0000AB4F0000}"/>
    <cellStyle name="40% - Accent2 2 3 5 2 4" xfId="20497" xr:uid="{00000000-0005-0000-0000-0000AC4F0000}"/>
    <cellStyle name="40% - Accent2 2 3 5 2 4 2" xfId="20498" xr:uid="{00000000-0005-0000-0000-0000AD4F0000}"/>
    <cellStyle name="40% - Accent2 2 3 5 2 5" xfId="20499" xr:uid="{00000000-0005-0000-0000-0000AE4F0000}"/>
    <cellStyle name="40% - Accent2 2 3 5 3" xfId="20500" xr:uid="{00000000-0005-0000-0000-0000AF4F0000}"/>
    <cellStyle name="40% - Accent2 2 3 5 3 2" xfId="20501" xr:uid="{00000000-0005-0000-0000-0000B04F0000}"/>
    <cellStyle name="40% - Accent2 2 3 5 3 2 2" xfId="20502" xr:uid="{00000000-0005-0000-0000-0000B14F0000}"/>
    <cellStyle name="40% - Accent2 2 3 5 3 2 2 2" xfId="20503" xr:uid="{00000000-0005-0000-0000-0000B24F0000}"/>
    <cellStyle name="40% - Accent2 2 3 5 3 2 3" xfId="20504" xr:uid="{00000000-0005-0000-0000-0000B34F0000}"/>
    <cellStyle name="40% - Accent2 2 3 5 3 3" xfId="20505" xr:uid="{00000000-0005-0000-0000-0000B44F0000}"/>
    <cellStyle name="40% - Accent2 2 3 5 3 3 2" xfId="20506" xr:uid="{00000000-0005-0000-0000-0000B54F0000}"/>
    <cellStyle name="40% - Accent2 2 3 5 3 4" xfId="20507" xr:uid="{00000000-0005-0000-0000-0000B64F0000}"/>
    <cellStyle name="40% - Accent2 2 3 5 4" xfId="20508" xr:uid="{00000000-0005-0000-0000-0000B74F0000}"/>
    <cellStyle name="40% - Accent2 2 3 5 4 2" xfId="20509" xr:uid="{00000000-0005-0000-0000-0000B84F0000}"/>
    <cellStyle name="40% - Accent2 2 3 5 4 2 2" xfId="20510" xr:uid="{00000000-0005-0000-0000-0000B94F0000}"/>
    <cellStyle name="40% - Accent2 2 3 5 4 3" xfId="20511" xr:uid="{00000000-0005-0000-0000-0000BA4F0000}"/>
    <cellStyle name="40% - Accent2 2 3 5 5" xfId="20512" xr:uid="{00000000-0005-0000-0000-0000BB4F0000}"/>
    <cellStyle name="40% - Accent2 2 3 5 5 2" xfId="20513" xr:uid="{00000000-0005-0000-0000-0000BC4F0000}"/>
    <cellStyle name="40% - Accent2 2 3 5 6" xfId="20514" xr:uid="{00000000-0005-0000-0000-0000BD4F0000}"/>
    <cellStyle name="40% - Accent2 2 3 6" xfId="20515" xr:uid="{00000000-0005-0000-0000-0000BE4F0000}"/>
    <cellStyle name="40% - Accent2 2 3 6 2" xfId="20516" xr:uid="{00000000-0005-0000-0000-0000BF4F0000}"/>
    <cellStyle name="40% - Accent2 2 3 6 2 2" xfId="20517" xr:uid="{00000000-0005-0000-0000-0000C04F0000}"/>
    <cellStyle name="40% - Accent2 2 3 6 2 2 2" xfId="20518" xr:uid="{00000000-0005-0000-0000-0000C14F0000}"/>
    <cellStyle name="40% - Accent2 2 3 6 2 2 2 2" xfId="20519" xr:uid="{00000000-0005-0000-0000-0000C24F0000}"/>
    <cellStyle name="40% - Accent2 2 3 6 2 2 3" xfId="20520" xr:uid="{00000000-0005-0000-0000-0000C34F0000}"/>
    <cellStyle name="40% - Accent2 2 3 6 2 3" xfId="20521" xr:uid="{00000000-0005-0000-0000-0000C44F0000}"/>
    <cellStyle name="40% - Accent2 2 3 6 2 3 2" xfId="20522" xr:uid="{00000000-0005-0000-0000-0000C54F0000}"/>
    <cellStyle name="40% - Accent2 2 3 6 2 4" xfId="20523" xr:uid="{00000000-0005-0000-0000-0000C64F0000}"/>
    <cellStyle name="40% - Accent2 2 3 6 3" xfId="20524" xr:uid="{00000000-0005-0000-0000-0000C74F0000}"/>
    <cellStyle name="40% - Accent2 2 3 6 3 2" xfId="20525" xr:uid="{00000000-0005-0000-0000-0000C84F0000}"/>
    <cellStyle name="40% - Accent2 2 3 6 3 2 2" xfId="20526" xr:uid="{00000000-0005-0000-0000-0000C94F0000}"/>
    <cellStyle name="40% - Accent2 2 3 6 3 3" xfId="20527" xr:uid="{00000000-0005-0000-0000-0000CA4F0000}"/>
    <cellStyle name="40% - Accent2 2 3 6 4" xfId="20528" xr:uid="{00000000-0005-0000-0000-0000CB4F0000}"/>
    <cellStyle name="40% - Accent2 2 3 6 4 2" xfId="20529" xr:uid="{00000000-0005-0000-0000-0000CC4F0000}"/>
    <cellStyle name="40% - Accent2 2 3 6 5" xfId="20530" xr:uid="{00000000-0005-0000-0000-0000CD4F0000}"/>
    <cellStyle name="40% - Accent2 2 3 7" xfId="20531" xr:uid="{00000000-0005-0000-0000-0000CE4F0000}"/>
    <cellStyle name="40% - Accent2 2 3 7 2" xfId="20532" xr:uid="{00000000-0005-0000-0000-0000CF4F0000}"/>
    <cellStyle name="40% - Accent2 2 3 7 2 2" xfId="20533" xr:uid="{00000000-0005-0000-0000-0000D04F0000}"/>
    <cellStyle name="40% - Accent2 2 3 7 2 2 2" xfId="20534" xr:uid="{00000000-0005-0000-0000-0000D14F0000}"/>
    <cellStyle name="40% - Accent2 2 3 7 2 3" xfId="20535" xr:uid="{00000000-0005-0000-0000-0000D24F0000}"/>
    <cellStyle name="40% - Accent2 2 3 7 3" xfId="20536" xr:uid="{00000000-0005-0000-0000-0000D34F0000}"/>
    <cellStyle name="40% - Accent2 2 3 7 3 2" xfId="20537" xr:uid="{00000000-0005-0000-0000-0000D44F0000}"/>
    <cellStyle name="40% - Accent2 2 3 7 4" xfId="20538" xr:uid="{00000000-0005-0000-0000-0000D54F0000}"/>
    <cellStyle name="40% - Accent2 2 3 8" xfId="20539" xr:uid="{00000000-0005-0000-0000-0000D64F0000}"/>
    <cellStyle name="40% - Accent2 2 3 8 2" xfId="20540" xr:uid="{00000000-0005-0000-0000-0000D74F0000}"/>
    <cellStyle name="40% - Accent2 2 3 8 2 2" xfId="20541" xr:uid="{00000000-0005-0000-0000-0000D84F0000}"/>
    <cellStyle name="40% - Accent2 2 3 8 3" xfId="20542" xr:uid="{00000000-0005-0000-0000-0000D94F0000}"/>
    <cellStyle name="40% - Accent2 2 3 9" xfId="20543" xr:uid="{00000000-0005-0000-0000-0000DA4F0000}"/>
    <cellStyle name="40% - Accent2 2 3 9 2" xfId="20544" xr:uid="{00000000-0005-0000-0000-0000DB4F0000}"/>
    <cellStyle name="40% - Accent2 2 4" xfId="20545" xr:uid="{00000000-0005-0000-0000-0000DC4F0000}"/>
    <cellStyle name="40% - Accent2 2 4 10" xfId="20546" xr:uid="{00000000-0005-0000-0000-0000DD4F0000}"/>
    <cellStyle name="40% - Accent2 2 4 2" xfId="20547" xr:uid="{00000000-0005-0000-0000-0000DE4F0000}"/>
    <cellStyle name="40% - Accent2 2 4 2 2" xfId="20548" xr:uid="{00000000-0005-0000-0000-0000DF4F0000}"/>
    <cellStyle name="40% - Accent2 2 4 2 2 2" xfId="20549" xr:uid="{00000000-0005-0000-0000-0000E04F0000}"/>
    <cellStyle name="40% - Accent2 2 4 2 2 2 2" xfId="20550" xr:uid="{00000000-0005-0000-0000-0000E14F0000}"/>
    <cellStyle name="40% - Accent2 2 4 2 2 2 2 2" xfId="20551" xr:uid="{00000000-0005-0000-0000-0000E24F0000}"/>
    <cellStyle name="40% - Accent2 2 4 2 2 2 2 2 2" xfId="20552" xr:uid="{00000000-0005-0000-0000-0000E34F0000}"/>
    <cellStyle name="40% - Accent2 2 4 2 2 2 2 2 2 2" xfId="20553" xr:uid="{00000000-0005-0000-0000-0000E44F0000}"/>
    <cellStyle name="40% - Accent2 2 4 2 2 2 2 2 3" xfId="20554" xr:uid="{00000000-0005-0000-0000-0000E54F0000}"/>
    <cellStyle name="40% - Accent2 2 4 2 2 2 2 3" xfId="20555" xr:uid="{00000000-0005-0000-0000-0000E64F0000}"/>
    <cellStyle name="40% - Accent2 2 4 2 2 2 2 3 2" xfId="20556" xr:uid="{00000000-0005-0000-0000-0000E74F0000}"/>
    <cellStyle name="40% - Accent2 2 4 2 2 2 2 4" xfId="20557" xr:uid="{00000000-0005-0000-0000-0000E84F0000}"/>
    <cellStyle name="40% - Accent2 2 4 2 2 2 3" xfId="20558" xr:uid="{00000000-0005-0000-0000-0000E94F0000}"/>
    <cellStyle name="40% - Accent2 2 4 2 2 2 3 2" xfId="20559" xr:uid="{00000000-0005-0000-0000-0000EA4F0000}"/>
    <cellStyle name="40% - Accent2 2 4 2 2 2 3 2 2" xfId="20560" xr:uid="{00000000-0005-0000-0000-0000EB4F0000}"/>
    <cellStyle name="40% - Accent2 2 4 2 2 2 3 3" xfId="20561" xr:uid="{00000000-0005-0000-0000-0000EC4F0000}"/>
    <cellStyle name="40% - Accent2 2 4 2 2 2 4" xfId="20562" xr:uid="{00000000-0005-0000-0000-0000ED4F0000}"/>
    <cellStyle name="40% - Accent2 2 4 2 2 2 4 2" xfId="20563" xr:uid="{00000000-0005-0000-0000-0000EE4F0000}"/>
    <cellStyle name="40% - Accent2 2 4 2 2 2 5" xfId="20564" xr:uid="{00000000-0005-0000-0000-0000EF4F0000}"/>
    <cellStyle name="40% - Accent2 2 4 2 2 3" xfId="20565" xr:uid="{00000000-0005-0000-0000-0000F04F0000}"/>
    <cellStyle name="40% - Accent2 2 4 2 2 3 2" xfId="20566" xr:uid="{00000000-0005-0000-0000-0000F14F0000}"/>
    <cellStyle name="40% - Accent2 2 4 2 2 3 2 2" xfId="20567" xr:uid="{00000000-0005-0000-0000-0000F24F0000}"/>
    <cellStyle name="40% - Accent2 2 4 2 2 3 2 2 2" xfId="20568" xr:uid="{00000000-0005-0000-0000-0000F34F0000}"/>
    <cellStyle name="40% - Accent2 2 4 2 2 3 2 3" xfId="20569" xr:uid="{00000000-0005-0000-0000-0000F44F0000}"/>
    <cellStyle name="40% - Accent2 2 4 2 2 3 3" xfId="20570" xr:uid="{00000000-0005-0000-0000-0000F54F0000}"/>
    <cellStyle name="40% - Accent2 2 4 2 2 3 3 2" xfId="20571" xr:uid="{00000000-0005-0000-0000-0000F64F0000}"/>
    <cellStyle name="40% - Accent2 2 4 2 2 3 4" xfId="20572" xr:uid="{00000000-0005-0000-0000-0000F74F0000}"/>
    <cellStyle name="40% - Accent2 2 4 2 2 4" xfId="20573" xr:uid="{00000000-0005-0000-0000-0000F84F0000}"/>
    <cellStyle name="40% - Accent2 2 4 2 2 4 2" xfId="20574" xr:uid="{00000000-0005-0000-0000-0000F94F0000}"/>
    <cellStyle name="40% - Accent2 2 4 2 2 4 2 2" xfId="20575" xr:uid="{00000000-0005-0000-0000-0000FA4F0000}"/>
    <cellStyle name="40% - Accent2 2 4 2 2 4 3" xfId="20576" xr:uid="{00000000-0005-0000-0000-0000FB4F0000}"/>
    <cellStyle name="40% - Accent2 2 4 2 2 5" xfId="20577" xr:uid="{00000000-0005-0000-0000-0000FC4F0000}"/>
    <cellStyle name="40% - Accent2 2 4 2 2 5 2" xfId="20578" xr:uid="{00000000-0005-0000-0000-0000FD4F0000}"/>
    <cellStyle name="40% - Accent2 2 4 2 2 6" xfId="20579" xr:uid="{00000000-0005-0000-0000-0000FE4F0000}"/>
    <cellStyle name="40% - Accent2 2 4 2 2 7" xfId="20580" xr:uid="{00000000-0005-0000-0000-0000FF4F0000}"/>
    <cellStyle name="40% - Accent2 2 4 2 3" xfId="20581" xr:uid="{00000000-0005-0000-0000-000000500000}"/>
    <cellStyle name="40% - Accent2 2 4 2 3 2" xfId="20582" xr:uid="{00000000-0005-0000-0000-000001500000}"/>
    <cellStyle name="40% - Accent2 2 4 2 3 2 2" xfId="20583" xr:uid="{00000000-0005-0000-0000-000002500000}"/>
    <cellStyle name="40% - Accent2 2 4 2 3 2 2 2" xfId="20584" xr:uid="{00000000-0005-0000-0000-000003500000}"/>
    <cellStyle name="40% - Accent2 2 4 2 3 2 2 2 2" xfId="20585" xr:uid="{00000000-0005-0000-0000-000004500000}"/>
    <cellStyle name="40% - Accent2 2 4 2 3 2 2 2 2 2" xfId="20586" xr:uid="{00000000-0005-0000-0000-000005500000}"/>
    <cellStyle name="40% - Accent2 2 4 2 3 2 2 2 3" xfId="20587" xr:uid="{00000000-0005-0000-0000-000006500000}"/>
    <cellStyle name="40% - Accent2 2 4 2 3 2 2 3" xfId="20588" xr:uid="{00000000-0005-0000-0000-000007500000}"/>
    <cellStyle name="40% - Accent2 2 4 2 3 2 2 3 2" xfId="20589" xr:uid="{00000000-0005-0000-0000-000008500000}"/>
    <cellStyle name="40% - Accent2 2 4 2 3 2 2 4" xfId="20590" xr:uid="{00000000-0005-0000-0000-000009500000}"/>
    <cellStyle name="40% - Accent2 2 4 2 3 2 3" xfId="20591" xr:uid="{00000000-0005-0000-0000-00000A500000}"/>
    <cellStyle name="40% - Accent2 2 4 2 3 2 3 2" xfId="20592" xr:uid="{00000000-0005-0000-0000-00000B500000}"/>
    <cellStyle name="40% - Accent2 2 4 2 3 2 3 2 2" xfId="20593" xr:uid="{00000000-0005-0000-0000-00000C500000}"/>
    <cellStyle name="40% - Accent2 2 4 2 3 2 3 3" xfId="20594" xr:uid="{00000000-0005-0000-0000-00000D500000}"/>
    <cellStyle name="40% - Accent2 2 4 2 3 2 4" xfId="20595" xr:uid="{00000000-0005-0000-0000-00000E500000}"/>
    <cellStyle name="40% - Accent2 2 4 2 3 2 4 2" xfId="20596" xr:uid="{00000000-0005-0000-0000-00000F500000}"/>
    <cellStyle name="40% - Accent2 2 4 2 3 2 5" xfId="20597" xr:uid="{00000000-0005-0000-0000-000010500000}"/>
    <cellStyle name="40% - Accent2 2 4 2 3 3" xfId="20598" xr:uid="{00000000-0005-0000-0000-000011500000}"/>
    <cellStyle name="40% - Accent2 2 4 2 3 3 2" xfId="20599" xr:uid="{00000000-0005-0000-0000-000012500000}"/>
    <cellStyle name="40% - Accent2 2 4 2 3 3 2 2" xfId="20600" xr:uid="{00000000-0005-0000-0000-000013500000}"/>
    <cellStyle name="40% - Accent2 2 4 2 3 3 2 2 2" xfId="20601" xr:uid="{00000000-0005-0000-0000-000014500000}"/>
    <cellStyle name="40% - Accent2 2 4 2 3 3 2 3" xfId="20602" xr:uid="{00000000-0005-0000-0000-000015500000}"/>
    <cellStyle name="40% - Accent2 2 4 2 3 3 3" xfId="20603" xr:uid="{00000000-0005-0000-0000-000016500000}"/>
    <cellStyle name="40% - Accent2 2 4 2 3 3 3 2" xfId="20604" xr:uid="{00000000-0005-0000-0000-000017500000}"/>
    <cellStyle name="40% - Accent2 2 4 2 3 3 4" xfId="20605" xr:uid="{00000000-0005-0000-0000-000018500000}"/>
    <cellStyle name="40% - Accent2 2 4 2 3 4" xfId="20606" xr:uid="{00000000-0005-0000-0000-000019500000}"/>
    <cellStyle name="40% - Accent2 2 4 2 3 4 2" xfId="20607" xr:uid="{00000000-0005-0000-0000-00001A500000}"/>
    <cellStyle name="40% - Accent2 2 4 2 3 4 2 2" xfId="20608" xr:uid="{00000000-0005-0000-0000-00001B500000}"/>
    <cellStyle name="40% - Accent2 2 4 2 3 4 3" xfId="20609" xr:uid="{00000000-0005-0000-0000-00001C500000}"/>
    <cellStyle name="40% - Accent2 2 4 2 3 5" xfId="20610" xr:uid="{00000000-0005-0000-0000-00001D500000}"/>
    <cellStyle name="40% - Accent2 2 4 2 3 5 2" xfId="20611" xr:uid="{00000000-0005-0000-0000-00001E500000}"/>
    <cellStyle name="40% - Accent2 2 4 2 3 6" xfId="20612" xr:uid="{00000000-0005-0000-0000-00001F500000}"/>
    <cellStyle name="40% - Accent2 2 4 2 3 7" xfId="20613" xr:uid="{00000000-0005-0000-0000-000020500000}"/>
    <cellStyle name="40% - Accent2 2 4 2 4" xfId="20614" xr:uid="{00000000-0005-0000-0000-000021500000}"/>
    <cellStyle name="40% - Accent2 2 4 2 4 2" xfId="20615" xr:uid="{00000000-0005-0000-0000-000022500000}"/>
    <cellStyle name="40% - Accent2 2 4 2 4 2 2" xfId="20616" xr:uid="{00000000-0005-0000-0000-000023500000}"/>
    <cellStyle name="40% - Accent2 2 4 2 4 2 2 2" xfId="20617" xr:uid="{00000000-0005-0000-0000-000024500000}"/>
    <cellStyle name="40% - Accent2 2 4 2 4 2 2 2 2" xfId="20618" xr:uid="{00000000-0005-0000-0000-000025500000}"/>
    <cellStyle name="40% - Accent2 2 4 2 4 2 2 3" xfId="20619" xr:uid="{00000000-0005-0000-0000-000026500000}"/>
    <cellStyle name="40% - Accent2 2 4 2 4 2 3" xfId="20620" xr:uid="{00000000-0005-0000-0000-000027500000}"/>
    <cellStyle name="40% - Accent2 2 4 2 4 2 3 2" xfId="20621" xr:uid="{00000000-0005-0000-0000-000028500000}"/>
    <cellStyle name="40% - Accent2 2 4 2 4 2 4" xfId="20622" xr:uid="{00000000-0005-0000-0000-000029500000}"/>
    <cellStyle name="40% - Accent2 2 4 2 4 3" xfId="20623" xr:uid="{00000000-0005-0000-0000-00002A500000}"/>
    <cellStyle name="40% - Accent2 2 4 2 4 3 2" xfId="20624" xr:uid="{00000000-0005-0000-0000-00002B500000}"/>
    <cellStyle name="40% - Accent2 2 4 2 4 3 2 2" xfId="20625" xr:uid="{00000000-0005-0000-0000-00002C500000}"/>
    <cellStyle name="40% - Accent2 2 4 2 4 3 3" xfId="20626" xr:uid="{00000000-0005-0000-0000-00002D500000}"/>
    <cellStyle name="40% - Accent2 2 4 2 4 4" xfId="20627" xr:uid="{00000000-0005-0000-0000-00002E500000}"/>
    <cellStyle name="40% - Accent2 2 4 2 4 4 2" xfId="20628" xr:uid="{00000000-0005-0000-0000-00002F500000}"/>
    <cellStyle name="40% - Accent2 2 4 2 4 5" xfId="20629" xr:uid="{00000000-0005-0000-0000-000030500000}"/>
    <cellStyle name="40% - Accent2 2 4 2 5" xfId="20630" xr:uid="{00000000-0005-0000-0000-000031500000}"/>
    <cellStyle name="40% - Accent2 2 4 2 5 2" xfId="20631" xr:uid="{00000000-0005-0000-0000-000032500000}"/>
    <cellStyle name="40% - Accent2 2 4 2 5 2 2" xfId="20632" xr:uid="{00000000-0005-0000-0000-000033500000}"/>
    <cellStyle name="40% - Accent2 2 4 2 5 2 2 2" xfId="20633" xr:uid="{00000000-0005-0000-0000-000034500000}"/>
    <cellStyle name="40% - Accent2 2 4 2 5 2 3" xfId="20634" xr:uid="{00000000-0005-0000-0000-000035500000}"/>
    <cellStyle name="40% - Accent2 2 4 2 5 3" xfId="20635" xr:uid="{00000000-0005-0000-0000-000036500000}"/>
    <cellStyle name="40% - Accent2 2 4 2 5 3 2" xfId="20636" xr:uid="{00000000-0005-0000-0000-000037500000}"/>
    <cellStyle name="40% - Accent2 2 4 2 5 4" xfId="20637" xr:uid="{00000000-0005-0000-0000-000038500000}"/>
    <cellStyle name="40% - Accent2 2 4 2 6" xfId="20638" xr:uid="{00000000-0005-0000-0000-000039500000}"/>
    <cellStyle name="40% - Accent2 2 4 2 6 2" xfId="20639" xr:uid="{00000000-0005-0000-0000-00003A500000}"/>
    <cellStyle name="40% - Accent2 2 4 2 6 2 2" xfId="20640" xr:uid="{00000000-0005-0000-0000-00003B500000}"/>
    <cellStyle name="40% - Accent2 2 4 2 6 3" xfId="20641" xr:uid="{00000000-0005-0000-0000-00003C500000}"/>
    <cellStyle name="40% - Accent2 2 4 2 7" xfId="20642" xr:uid="{00000000-0005-0000-0000-00003D500000}"/>
    <cellStyle name="40% - Accent2 2 4 2 7 2" xfId="20643" xr:uid="{00000000-0005-0000-0000-00003E500000}"/>
    <cellStyle name="40% - Accent2 2 4 2 8" xfId="20644" xr:uid="{00000000-0005-0000-0000-00003F500000}"/>
    <cellStyle name="40% - Accent2 2 4 2 9" xfId="20645" xr:uid="{00000000-0005-0000-0000-000040500000}"/>
    <cellStyle name="40% - Accent2 2 4 3" xfId="20646" xr:uid="{00000000-0005-0000-0000-000041500000}"/>
    <cellStyle name="40% - Accent2 2 4 3 2" xfId="20647" xr:uid="{00000000-0005-0000-0000-000042500000}"/>
    <cellStyle name="40% - Accent2 2 4 3 2 2" xfId="20648" xr:uid="{00000000-0005-0000-0000-000043500000}"/>
    <cellStyle name="40% - Accent2 2 4 3 2 2 2" xfId="20649" xr:uid="{00000000-0005-0000-0000-000044500000}"/>
    <cellStyle name="40% - Accent2 2 4 3 2 2 2 2" xfId="20650" xr:uid="{00000000-0005-0000-0000-000045500000}"/>
    <cellStyle name="40% - Accent2 2 4 3 2 2 2 2 2" xfId="20651" xr:uid="{00000000-0005-0000-0000-000046500000}"/>
    <cellStyle name="40% - Accent2 2 4 3 2 2 2 3" xfId="20652" xr:uid="{00000000-0005-0000-0000-000047500000}"/>
    <cellStyle name="40% - Accent2 2 4 3 2 2 3" xfId="20653" xr:uid="{00000000-0005-0000-0000-000048500000}"/>
    <cellStyle name="40% - Accent2 2 4 3 2 2 3 2" xfId="20654" xr:uid="{00000000-0005-0000-0000-000049500000}"/>
    <cellStyle name="40% - Accent2 2 4 3 2 2 4" xfId="20655" xr:uid="{00000000-0005-0000-0000-00004A500000}"/>
    <cellStyle name="40% - Accent2 2 4 3 2 3" xfId="20656" xr:uid="{00000000-0005-0000-0000-00004B500000}"/>
    <cellStyle name="40% - Accent2 2 4 3 2 3 2" xfId="20657" xr:uid="{00000000-0005-0000-0000-00004C500000}"/>
    <cellStyle name="40% - Accent2 2 4 3 2 3 2 2" xfId="20658" xr:uid="{00000000-0005-0000-0000-00004D500000}"/>
    <cellStyle name="40% - Accent2 2 4 3 2 3 3" xfId="20659" xr:uid="{00000000-0005-0000-0000-00004E500000}"/>
    <cellStyle name="40% - Accent2 2 4 3 2 4" xfId="20660" xr:uid="{00000000-0005-0000-0000-00004F500000}"/>
    <cellStyle name="40% - Accent2 2 4 3 2 4 2" xfId="20661" xr:uid="{00000000-0005-0000-0000-000050500000}"/>
    <cellStyle name="40% - Accent2 2 4 3 2 5" xfId="20662" xr:uid="{00000000-0005-0000-0000-000051500000}"/>
    <cellStyle name="40% - Accent2 2 4 3 3" xfId="20663" xr:uid="{00000000-0005-0000-0000-000052500000}"/>
    <cellStyle name="40% - Accent2 2 4 3 3 2" xfId="20664" xr:uid="{00000000-0005-0000-0000-000053500000}"/>
    <cellStyle name="40% - Accent2 2 4 3 3 2 2" xfId="20665" xr:uid="{00000000-0005-0000-0000-000054500000}"/>
    <cellStyle name="40% - Accent2 2 4 3 3 2 2 2" xfId="20666" xr:uid="{00000000-0005-0000-0000-000055500000}"/>
    <cellStyle name="40% - Accent2 2 4 3 3 2 3" xfId="20667" xr:uid="{00000000-0005-0000-0000-000056500000}"/>
    <cellStyle name="40% - Accent2 2 4 3 3 3" xfId="20668" xr:uid="{00000000-0005-0000-0000-000057500000}"/>
    <cellStyle name="40% - Accent2 2 4 3 3 3 2" xfId="20669" xr:uid="{00000000-0005-0000-0000-000058500000}"/>
    <cellStyle name="40% - Accent2 2 4 3 3 4" xfId="20670" xr:uid="{00000000-0005-0000-0000-000059500000}"/>
    <cellStyle name="40% - Accent2 2 4 3 4" xfId="20671" xr:uid="{00000000-0005-0000-0000-00005A500000}"/>
    <cellStyle name="40% - Accent2 2 4 3 4 2" xfId="20672" xr:uid="{00000000-0005-0000-0000-00005B500000}"/>
    <cellStyle name="40% - Accent2 2 4 3 4 2 2" xfId="20673" xr:uid="{00000000-0005-0000-0000-00005C500000}"/>
    <cellStyle name="40% - Accent2 2 4 3 4 3" xfId="20674" xr:uid="{00000000-0005-0000-0000-00005D500000}"/>
    <cellStyle name="40% - Accent2 2 4 3 5" xfId="20675" xr:uid="{00000000-0005-0000-0000-00005E500000}"/>
    <cellStyle name="40% - Accent2 2 4 3 5 2" xfId="20676" xr:uid="{00000000-0005-0000-0000-00005F500000}"/>
    <cellStyle name="40% - Accent2 2 4 3 6" xfId="20677" xr:uid="{00000000-0005-0000-0000-000060500000}"/>
    <cellStyle name="40% - Accent2 2 4 3 7" xfId="20678" xr:uid="{00000000-0005-0000-0000-000061500000}"/>
    <cellStyle name="40% - Accent2 2 4 4" xfId="20679" xr:uid="{00000000-0005-0000-0000-000062500000}"/>
    <cellStyle name="40% - Accent2 2 4 4 2" xfId="20680" xr:uid="{00000000-0005-0000-0000-000063500000}"/>
    <cellStyle name="40% - Accent2 2 4 4 2 2" xfId="20681" xr:uid="{00000000-0005-0000-0000-000064500000}"/>
    <cellStyle name="40% - Accent2 2 4 4 2 2 2" xfId="20682" xr:uid="{00000000-0005-0000-0000-000065500000}"/>
    <cellStyle name="40% - Accent2 2 4 4 2 2 2 2" xfId="20683" xr:uid="{00000000-0005-0000-0000-000066500000}"/>
    <cellStyle name="40% - Accent2 2 4 4 2 2 2 2 2" xfId="20684" xr:uid="{00000000-0005-0000-0000-000067500000}"/>
    <cellStyle name="40% - Accent2 2 4 4 2 2 2 3" xfId="20685" xr:uid="{00000000-0005-0000-0000-000068500000}"/>
    <cellStyle name="40% - Accent2 2 4 4 2 2 3" xfId="20686" xr:uid="{00000000-0005-0000-0000-000069500000}"/>
    <cellStyle name="40% - Accent2 2 4 4 2 2 3 2" xfId="20687" xr:uid="{00000000-0005-0000-0000-00006A500000}"/>
    <cellStyle name="40% - Accent2 2 4 4 2 2 4" xfId="20688" xr:uid="{00000000-0005-0000-0000-00006B500000}"/>
    <cellStyle name="40% - Accent2 2 4 4 2 3" xfId="20689" xr:uid="{00000000-0005-0000-0000-00006C500000}"/>
    <cellStyle name="40% - Accent2 2 4 4 2 3 2" xfId="20690" xr:uid="{00000000-0005-0000-0000-00006D500000}"/>
    <cellStyle name="40% - Accent2 2 4 4 2 3 2 2" xfId="20691" xr:uid="{00000000-0005-0000-0000-00006E500000}"/>
    <cellStyle name="40% - Accent2 2 4 4 2 3 3" xfId="20692" xr:uid="{00000000-0005-0000-0000-00006F500000}"/>
    <cellStyle name="40% - Accent2 2 4 4 2 4" xfId="20693" xr:uid="{00000000-0005-0000-0000-000070500000}"/>
    <cellStyle name="40% - Accent2 2 4 4 2 4 2" xfId="20694" xr:uid="{00000000-0005-0000-0000-000071500000}"/>
    <cellStyle name="40% - Accent2 2 4 4 2 5" xfId="20695" xr:uid="{00000000-0005-0000-0000-000072500000}"/>
    <cellStyle name="40% - Accent2 2 4 4 3" xfId="20696" xr:uid="{00000000-0005-0000-0000-000073500000}"/>
    <cellStyle name="40% - Accent2 2 4 4 3 2" xfId="20697" xr:uid="{00000000-0005-0000-0000-000074500000}"/>
    <cellStyle name="40% - Accent2 2 4 4 3 2 2" xfId="20698" xr:uid="{00000000-0005-0000-0000-000075500000}"/>
    <cellStyle name="40% - Accent2 2 4 4 3 2 2 2" xfId="20699" xr:uid="{00000000-0005-0000-0000-000076500000}"/>
    <cellStyle name="40% - Accent2 2 4 4 3 2 3" xfId="20700" xr:uid="{00000000-0005-0000-0000-000077500000}"/>
    <cellStyle name="40% - Accent2 2 4 4 3 3" xfId="20701" xr:uid="{00000000-0005-0000-0000-000078500000}"/>
    <cellStyle name="40% - Accent2 2 4 4 3 3 2" xfId="20702" xr:uid="{00000000-0005-0000-0000-000079500000}"/>
    <cellStyle name="40% - Accent2 2 4 4 3 4" xfId="20703" xr:uid="{00000000-0005-0000-0000-00007A500000}"/>
    <cellStyle name="40% - Accent2 2 4 4 4" xfId="20704" xr:uid="{00000000-0005-0000-0000-00007B500000}"/>
    <cellStyle name="40% - Accent2 2 4 4 4 2" xfId="20705" xr:uid="{00000000-0005-0000-0000-00007C500000}"/>
    <cellStyle name="40% - Accent2 2 4 4 4 2 2" xfId="20706" xr:uid="{00000000-0005-0000-0000-00007D500000}"/>
    <cellStyle name="40% - Accent2 2 4 4 4 3" xfId="20707" xr:uid="{00000000-0005-0000-0000-00007E500000}"/>
    <cellStyle name="40% - Accent2 2 4 4 5" xfId="20708" xr:uid="{00000000-0005-0000-0000-00007F500000}"/>
    <cellStyle name="40% - Accent2 2 4 4 5 2" xfId="20709" xr:uid="{00000000-0005-0000-0000-000080500000}"/>
    <cellStyle name="40% - Accent2 2 4 4 6" xfId="20710" xr:uid="{00000000-0005-0000-0000-000081500000}"/>
    <cellStyle name="40% - Accent2 2 4 4 7" xfId="20711" xr:uid="{00000000-0005-0000-0000-000082500000}"/>
    <cellStyle name="40% - Accent2 2 4 5" xfId="20712" xr:uid="{00000000-0005-0000-0000-000083500000}"/>
    <cellStyle name="40% - Accent2 2 4 5 2" xfId="20713" xr:uid="{00000000-0005-0000-0000-000084500000}"/>
    <cellStyle name="40% - Accent2 2 4 5 2 2" xfId="20714" xr:uid="{00000000-0005-0000-0000-000085500000}"/>
    <cellStyle name="40% - Accent2 2 4 5 2 2 2" xfId="20715" xr:uid="{00000000-0005-0000-0000-000086500000}"/>
    <cellStyle name="40% - Accent2 2 4 5 2 2 2 2" xfId="20716" xr:uid="{00000000-0005-0000-0000-000087500000}"/>
    <cellStyle name="40% - Accent2 2 4 5 2 2 3" xfId="20717" xr:uid="{00000000-0005-0000-0000-000088500000}"/>
    <cellStyle name="40% - Accent2 2 4 5 2 3" xfId="20718" xr:uid="{00000000-0005-0000-0000-000089500000}"/>
    <cellStyle name="40% - Accent2 2 4 5 2 3 2" xfId="20719" xr:uid="{00000000-0005-0000-0000-00008A500000}"/>
    <cellStyle name="40% - Accent2 2 4 5 2 4" xfId="20720" xr:uid="{00000000-0005-0000-0000-00008B500000}"/>
    <cellStyle name="40% - Accent2 2 4 5 3" xfId="20721" xr:uid="{00000000-0005-0000-0000-00008C500000}"/>
    <cellStyle name="40% - Accent2 2 4 5 3 2" xfId="20722" xr:uid="{00000000-0005-0000-0000-00008D500000}"/>
    <cellStyle name="40% - Accent2 2 4 5 3 2 2" xfId="20723" xr:uid="{00000000-0005-0000-0000-00008E500000}"/>
    <cellStyle name="40% - Accent2 2 4 5 3 3" xfId="20724" xr:uid="{00000000-0005-0000-0000-00008F500000}"/>
    <cellStyle name="40% - Accent2 2 4 5 4" xfId="20725" xr:uid="{00000000-0005-0000-0000-000090500000}"/>
    <cellStyle name="40% - Accent2 2 4 5 4 2" xfId="20726" xr:uid="{00000000-0005-0000-0000-000091500000}"/>
    <cellStyle name="40% - Accent2 2 4 5 5" xfId="20727" xr:uid="{00000000-0005-0000-0000-000092500000}"/>
    <cellStyle name="40% - Accent2 2 4 5 6" xfId="20728" xr:uid="{00000000-0005-0000-0000-000093500000}"/>
    <cellStyle name="40% - Accent2 2 4 6" xfId="20729" xr:uid="{00000000-0005-0000-0000-000094500000}"/>
    <cellStyle name="40% - Accent2 2 4 6 2" xfId="20730" xr:uid="{00000000-0005-0000-0000-000095500000}"/>
    <cellStyle name="40% - Accent2 2 4 6 2 2" xfId="20731" xr:uid="{00000000-0005-0000-0000-000096500000}"/>
    <cellStyle name="40% - Accent2 2 4 6 2 2 2" xfId="20732" xr:uid="{00000000-0005-0000-0000-000097500000}"/>
    <cellStyle name="40% - Accent2 2 4 6 2 3" xfId="20733" xr:uid="{00000000-0005-0000-0000-000098500000}"/>
    <cellStyle name="40% - Accent2 2 4 6 3" xfId="20734" xr:uid="{00000000-0005-0000-0000-000099500000}"/>
    <cellStyle name="40% - Accent2 2 4 6 3 2" xfId="20735" xr:uid="{00000000-0005-0000-0000-00009A500000}"/>
    <cellStyle name="40% - Accent2 2 4 6 4" xfId="20736" xr:uid="{00000000-0005-0000-0000-00009B500000}"/>
    <cellStyle name="40% - Accent2 2 4 7" xfId="20737" xr:uid="{00000000-0005-0000-0000-00009C500000}"/>
    <cellStyle name="40% - Accent2 2 4 7 2" xfId="20738" xr:uid="{00000000-0005-0000-0000-00009D500000}"/>
    <cellStyle name="40% - Accent2 2 4 7 2 2" xfId="20739" xr:uid="{00000000-0005-0000-0000-00009E500000}"/>
    <cellStyle name="40% - Accent2 2 4 7 3" xfId="20740" xr:uid="{00000000-0005-0000-0000-00009F500000}"/>
    <cellStyle name="40% - Accent2 2 4 8" xfId="20741" xr:uid="{00000000-0005-0000-0000-0000A0500000}"/>
    <cellStyle name="40% - Accent2 2 4 8 2" xfId="20742" xr:uid="{00000000-0005-0000-0000-0000A1500000}"/>
    <cellStyle name="40% - Accent2 2 4 9" xfId="20743" xr:uid="{00000000-0005-0000-0000-0000A2500000}"/>
    <cellStyle name="40% - Accent2 2 5" xfId="20744" xr:uid="{00000000-0005-0000-0000-0000A3500000}"/>
    <cellStyle name="40% - Accent2 2 5 2" xfId="20745" xr:uid="{00000000-0005-0000-0000-0000A4500000}"/>
    <cellStyle name="40% - Accent2 2 5 2 2" xfId="20746" xr:uid="{00000000-0005-0000-0000-0000A5500000}"/>
    <cellStyle name="40% - Accent2 2 5 2 2 2" xfId="20747" xr:uid="{00000000-0005-0000-0000-0000A6500000}"/>
    <cellStyle name="40% - Accent2 2 5 2 2 2 2" xfId="20748" xr:uid="{00000000-0005-0000-0000-0000A7500000}"/>
    <cellStyle name="40% - Accent2 2 5 2 2 2 2 2" xfId="20749" xr:uid="{00000000-0005-0000-0000-0000A8500000}"/>
    <cellStyle name="40% - Accent2 2 5 2 2 2 2 2 2" xfId="20750" xr:uid="{00000000-0005-0000-0000-0000A9500000}"/>
    <cellStyle name="40% - Accent2 2 5 2 2 2 2 3" xfId="20751" xr:uid="{00000000-0005-0000-0000-0000AA500000}"/>
    <cellStyle name="40% - Accent2 2 5 2 2 2 3" xfId="20752" xr:uid="{00000000-0005-0000-0000-0000AB500000}"/>
    <cellStyle name="40% - Accent2 2 5 2 2 2 3 2" xfId="20753" xr:uid="{00000000-0005-0000-0000-0000AC500000}"/>
    <cellStyle name="40% - Accent2 2 5 2 2 2 4" xfId="20754" xr:uid="{00000000-0005-0000-0000-0000AD500000}"/>
    <cellStyle name="40% - Accent2 2 5 2 2 3" xfId="20755" xr:uid="{00000000-0005-0000-0000-0000AE500000}"/>
    <cellStyle name="40% - Accent2 2 5 2 2 3 2" xfId="20756" xr:uid="{00000000-0005-0000-0000-0000AF500000}"/>
    <cellStyle name="40% - Accent2 2 5 2 2 3 2 2" xfId="20757" xr:uid="{00000000-0005-0000-0000-0000B0500000}"/>
    <cellStyle name="40% - Accent2 2 5 2 2 3 3" xfId="20758" xr:uid="{00000000-0005-0000-0000-0000B1500000}"/>
    <cellStyle name="40% - Accent2 2 5 2 2 4" xfId="20759" xr:uid="{00000000-0005-0000-0000-0000B2500000}"/>
    <cellStyle name="40% - Accent2 2 5 2 2 4 2" xfId="20760" xr:uid="{00000000-0005-0000-0000-0000B3500000}"/>
    <cellStyle name="40% - Accent2 2 5 2 2 5" xfId="20761" xr:uid="{00000000-0005-0000-0000-0000B4500000}"/>
    <cellStyle name="40% - Accent2 2 5 2 2 6" xfId="20762" xr:uid="{00000000-0005-0000-0000-0000B5500000}"/>
    <cellStyle name="40% - Accent2 2 5 2 3" xfId="20763" xr:uid="{00000000-0005-0000-0000-0000B6500000}"/>
    <cellStyle name="40% - Accent2 2 5 2 3 2" xfId="20764" xr:uid="{00000000-0005-0000-0000-0000B7500000}"/>
    <cellStyle name="40% - Accent2 2 5 2 3 2 2" xfId="20765" xr:uid="{00000000-0005-0000-0000-0000B8500000}"/>
    <cellStyle name="40% - Accent2 2 5 2 3 2 2 2" xfId="20766" xr:uid="{00000000-0005-0000-0000-0000B9500000}"/>
    <cellStyle name="40% - Accent2 2 5 2 3 2 3" xfId="20767" xr:uid="{00000000-0005-0000-0000-0000BA500000}"/>
    <cellStyle name="40% - Accent2 2 5 2 3 3" xfId="20768" xr:uid="{00000000-0005-0000-0000-0000BB500000}"/>
    <cellStyle name="40% - Accent2 2 5 2 3 3 2" xfId="20769" xr:uid="{00000000-0005-0000-0000-0000BC500000}"/>
    <cellStyle name="40% - Accent2 2 5 2 3 4" xfId="20770" xr:uid="{00000000-0005-0000-0000-0000BD500000}"/>
    <cellStyle name="40% - Accent2 2 5 2 3 5" xfId="20771" xr:uid="{00000000-0005-0000-0000-0000BE500000}"/>
    <cellStyle name="40% - Accent2 2 5 2 4" xfId="20772" xr:uid="{00000000-0005-0000-0000-0000BF500000}"/>
    <cellStyle name="40% - Accent2 2 5 2 4 2" xfId="20773" xr:uid="{00000000-0005-0000-0000-0000C0500000}"/>
    <cellStyle name="40% - Accent2 2 5 2 4 2 2" xfId="20774" xr:uid="{00000000-0005-0000-0000-0000C1500000}"/>
    <cellStyle name="40% - Accent2 2 5 2 4 3" xfId="20775" xr:uid="{00000000-0005-0000-0000-0000C2500000}"/>
    <cellStyle name="40% - Accent2 2 5 2 5" xfId="20776" xr:uid="{00000000-0005-0000-0000-0000C3500000}"/>
    <cellStyle name="40% - Accent2 2 5 2 5 2" xfId="20777" xr:uid="{00000000-0005-0000-0000-0000C4500000}"/>
    <cellStyle name="40% - Accent2 2 5 2 6" xfId="20778" xr:uid="{00000000-0005-0000-0000-0000C5500000}"/>
    <cellStyle name="40% - Accent2 2 5 2 7" xfId="20779" xr:uid="{00000000-0005-0000-0000-0000C6500000}"/>
    <cellStyle name="40% - Accent2 2 5 3" xfId="20780" xr:uid="{00000000-0005-0000-0000-0000C7500000}"/>
    <cellStyle name="40% - Accent2 2 5 3 2" xfId="20781" xr:uid="{00000000-0005-0000-0000-0000C8500000}"/>
    <cellStyle name="40% - Accent2 2 5 3 2 2" xfId="20782" xr:uid="{00000000-0005-0000-0000-0000C9500000}"/>
    <cellStyle name="40% - Accent2 2 5 3 2 2 2" xfId="20783" xr:uid="{00000000-0005-0000-0000-0000CA500000}"/>
    <cellStyle name="40% - Accent2 2 5 3 2 2 2 2" xfId="20784" xr:uid="{00000000-0005-0000-0000-0000CB500000}"/>
    <cellStyle name="40% - Accent2 2 5 3 2 2 2 2 2" xfId="20785" xr:uid="{00000000-0005-0000-0000-0000CC500000}"/>
    <cellStyle name="40% - Accent2 2 5 3 2 2 2 3" xfId="20786" xr:uid="{00000000-0005-0000-0000-0000CD500000}"/>
    <cellStyle name="40% - Accent2 2 5 3 2 2 3" xfId="20787" xr:uid="{00000000-0005-0000-0000-0000CE500000}"/>
    <cellStyle name="40% - Accent2 2 5 3 2 2 3 2" xfId="20788" xr:uid="{00000000-0005-0000-0000-0000CF500000}"/>
    <cellStyle name="40% - Accent2 2 5 3 2 2 4" xfId="20789" xr:uid="{00000000-0005-0000-0000-0000D0500000}"/>
    <cellStyle name="40% - Accent2 2 5 3 2 3" xfId="20790" xr:uid="{00000000-0005-0000-0000-0000D1500000}"/>
    <cellStyle name="40% - Accent2 2 5 3 2 3 2" xfId="20791" xr:uid="{00000000-0005-0000-0000-0000D2500000}"/>
    <cellStyle name="40% - Accent2 2 5 3 2 3 2 2" xfId="20792" xr:uid="{00000000-0005-0000-0000-0000D3500000}"/>
    <cellStyle name="40% - Accent2 2 5 3 2 3 3" xfId="20793" xr:uid="{00000000-0005-0000-0000-0000D4500000}"/>
    <cellStyle name="40% - Accent2 2 5 3 2 4" xfId="20794" xr:uid="{00000000-0005-0000-0000-0000D5500000}"/>
    <cellStyle name="40% - Accent2 2 5 3 2 4 2" xfId="20795" xr:uid="{00000000-0005-0000-0000-0000D6500000}"/>
    <cellStyle name="40% - Accent2 2 5 3 2 5" xfId="20796" xr:uid="{00000000-0005-0000-0000-0000D7500000}"/>
    <cellStyle name="40% - Accent2 2 5 3 3" xfId="20797" xr:uid="{00000000-0005-0000-0000-0000D8500000}"/>
    <cellStyle name="40% - Accent2 2 5 3 3 2" xfId="20798" xr:uid="{00000000-0005-0000-0000-0000D9500000}"/>
    <cellStyle name="40% - Accent2 2 5 3 3 2 2" xfId="20799" xr:uid="{00000000-0005-0000-0000-0000DA500000}"/>
    <cellStyle name="40% - Accent2 2 5 3 3 2 2 2" xfId="20800" xr:uid="{00000000-0005-0000-0000-0000DB500000}"/>
    <cellStyle name="40% - Accent2 2 5 3 3 2 3" xfId="20801" xr:uid="{00000000-0005-0000-0000-0000DC500000}"/>
    <cellStyle name="40% - Accent2 2 5 3 3 3" xfId="20802" xr:uid="{00000000-0005-0000-0000-0000DD500000}"/>
    <cellStyle name="40% - Accent2 2 5 3 3 3 2" xfId="20803" xr:uid="{00000000-0005-0000-0000-0000DE500000}"/>
    <cellStyle name="40% - Accent2 2 5 3 3 4" xfId="20804" xr:uid="{00000000-0005-0000-0000-0000DF500000}"/>
    <cellStyle name="40% - Accent2 2 5 3 4" xfId="20805" xr:uid="{00000000-0005-0000-0000-0000E0500000}"/>
    <cellStyle name="40% - Accent2 2 5 3 4 2" xfId="20806" xr:uid="{00000000-0005-0000-0000-0000E1500000}"/>
    <cellStyle name="40% - Accent2 2 5 3 4 2 2" xfId="20807" xr:uid="{00000000-0005-0000-0000-0000E2500000}"/>
    <cellStyle name="40% - Accent2 2 5 3 4 3" xfId="20808" xr:uid="{00000000-0005-0000-0000-0000E3500000}"/>
    <cellStyle name="40% - Accent2 2 5 3 5" xfId="20809" xr:uid="{00000000-0005-0000-0000-0000E4500000}"/>
    <cellStyle name="40% - Accent2 2 5 3 5 2" xfId="20810" xr:uid="{00000000-0005-0000-0000-0000E5500000}"/>
    <cellStyle name="40% - Accent2 2 5 3 6" xfId="20811" xr:uid="{00000000-0005-0000-0000-0000E6500000}"/>
    <cellStyle name="40% - Accent2 2 5 3 7" xfId="20812" xr:uid="{00000000-0005-0000-0000-0000E7500000}"/>
    <cellStyle name="40% - Accent2 2 5 4" xfId="20813" xr:uid="{00000000-0005-0000-0000-0000E8500000}"/>
    <cellStyle name="40% - Accent2 2 5 4 2" xfId="20814" xr:uid="{00000000-0005-0000-0000-0000E9500000}"/>
    <cellStyle name="40% - Accent2 2 5 4 2 2" xfId="20815" xr:uid="{00000000-0005-0000-0000-0000EA500000}"/>
    <cellStyle name="40% - Accent2 2 5 4 2 2 2" xfId="20816" xr:uid="{00000000-0005-0000-0000-0000EB500000}"/>
    <cellStyle name="40% - Accent2 2 5 4 2 2 2 2" xfId="20817" xr:uid="{00000000-0005-0000-0000-0000EC500000}"/>
    <cellStyle name="40% - Accent2 2 5 4 2 2 3" xfId="20818" xr:uid="{00000000-0005-0000-0000-0000ED500000}"/>
    <cellStyle name="40% - Accent2 2 5 4 2 3" xfId="20819" xr:uid="{00000000-0005-0000-0000-0000EE500000}"/>
    <cellStyle name="40% - Accent2 2 5 4 2 3 2" xfId="20820" xr:uid="{00000000-0005-0000-0000-0000EF500000}"/>
    <cellStyle name="40% - Accent2 2 5 4 2 4" xfId="20821" xr:uid="{00000000-0005-0000-0000-0000F0500000}"/>
    <cellStyle name="40% - Accent2 2 5 4 3" xfId="20822" xr:uid="{00000000-0005-0000-0000-0000F1500000}"/>
    <cellStyle name="40% - Accent2 2 5 4 3 2" xfId="20823" xr:uid="{00000000-0005-0000-0000-0000F2500000}"/>
    <cellStyle name="40% - Accent2 2 5 4 3 2 2" xfId="20824" xr:uid="{00000000-0005-0000-0000-0000F3500000}"/>
    <cellStyle name="40% - Accent2 2 5 4 3 3" xfId="20825" xr:uid="{00000000-0005-0000-0000-0000F4500000}"/>
    <cellStyle name="40% - Accent2 2 5 4 4" xfId="20826" xr:uid="{00000000-0005-0000-0000-0000F5500000}"/>
    <cellStyle name="40% - Accent2 2 5 4 4 2" xfId="20827" xr:uid="{00000000-0005-0000-0000-0000F6500000}"/>
    <cellStyle name="40% - Accent2 2 5 4 5" xfId="20828" xr:uid="{00000000-0005-0000-0000-0000F7500000}"/>
    <cellStyle name="40% - Accent2 2 5 4 6" xfId="20829" xr:uid="{00000000-0005-0000-0000-0000F8500000}"/>
    <cellStyle name="40% - Accent2 2 5 5" xfId="20830" xr:uid="{00000000-0005-0000-0000-0000F9500000}"/>
    <cellStyle name="40% - Accent2 2 5 5 2" xfId="20831" xr:uid="{00000000-0005-0000-0000-0000FA500000}"/>
    <cellStyle name="40% - Accent2 2 5 5 2 2" xfId="20832" xr:uid="{00000000-0005-0000-0000-0000FB500000}"/>
    <cellStyle name="40% - Accent2 2 5 5 2 2 2" xfId="20833" xr:uid="{00000000-0005-0000-0000-0000FC500000}"/>
    <cellStyle name="40% - Accent2 2 5 5 2 3" xfId="20834" xr:uid="{00000000-0005-0000-0000-0000FD500000}"/>
    <cellStyle name="40% - Accent2 2 5 5 3" xfId="20835" xr:uid="{00000000-0005-0000-0000-0000FE500000}"/>
    <cellStyle name="40% - Accent2 2 5 5 3 2" xfId="20836" xr:uid="{00000000-0005-0000-0000-0000FF500000}"/>
    <cellStyle name="40% - Accent2 2 5 5 4" xfId="20837" xr:uid="{00000000-0005-0000-0000-000000510000}"/>
    <cellStyle name="40% - Accent2 2 5 5 5" xfId="20838" xr:uid="{00000000-0005-0000-0000-000001510000}"/>
    <cellStyle name="40% - Accent2 2 5 6" xfId="20839" xr:uid="{00000000-0005-0000-0000-000002510000}"/>
    <cellStyle name="40% - Accent2 2 5 6 2" xfId="20840" xr:uid="{00000000-0005-0000-0000-000003510000}"/>
    <cellStyle name="40% - Accent2 2 5 6 2 2" xfId="20841" xr:uid="{00000000-0005-0000-0000-000004510000}"/>
    <cellStyle name="40% - Accent2 2 5 6 3" xfId="20842" xr:uid="{00000000-0005-0000-0000-000005510000}"/>
    <cellStyle name="40% - Accent2 2 5 7" xfId="20843" xr:uid="{00000000-0005-0000-0000-000006510000}"/>
    <cellStyle name="40% - Accent2 2 5 7 2" xfId="20844" xr:uid="{00000000-0005-0000-0000-000007510000}"/>
    <cellStyle name="40% - Accent2 2 5 8" xfId="20845" xr:uid="{00000000-0005-0000-0000-000008510000}"/>
    <cellStyle name="40% - Accent2 2 5 9" xfId="20846" xr:uid="{00000000-0005-0000-0000-000009510000}"/>
    <cellStyle name="40% - Accent2 2 6" xfId="20847" xr:uid="{00000000-0005-0000-0000-00000A510000}"/>
    <cellStyle name="40% - Accent2 2 6 2" xfId="20848" xr:uid="{00000000-0005-0000-0000-00000B510000}"/>
    <cellStyle name="40% - Accent2 2 6 2 2" xfId="20849" xr:uid="{00000000-0005-0000-0000-00000C510000}"/>
    <cellStyle name="40% - Accent2 2 6 2 2 2" xfId="20850" xr:uid="{00000000-0005-0000-0000-00000D510000}"/>
    <cellStyle name="40% - Accent2 2 6 2 2 2 2" xfId="20851" xr:uid="{00000000-0005-0000-0000-00000E510000}"/>
    <cellStyle name="40% - Accent2 2 6 2 2 2 2 2" xfId="20852" xr:uid="{00000000-0005-0000-0000-00000F510000}"/>
    <cellStyle name="40% - Accent2 2 6 2 2 2 2 2 2" xfId="20853" xr:uid="{00000000-0005-0000-0000-000010510000}"/>
    <cellStyle name="40% - Accent2 2 6 2 2 2 2 3" xfId="20854" xr:uid="{00000000-0005-0000-0000-000011510000}"/>
    <cellStyle name="40% - Accent2 2 6 2 2 2 3" xfId="20855" xr:uid="{00000000-0005-0000-0000-000012510000}"/>
    <cellStyle name="40% - Accent2 2 6 2 2 2 3 2" xfId="20856" xr:uid="{00000000-0005-0000-0000-000013510000}"/>
    <cellStyle name="40% - Accent2 2 6 2 2 2 4" xfId="20857" xr:uid="{00000000-0005-0000-0000-000014510000}"/>
    <cellStyle name="40% - Accent2 2 6 2 2 3" xfId="20858" xr:uid="{00000000-0005-0000-0000-000015510000}"/>
    <cellStyle name="40% - Accent2 2 6 2 2 3 2" xfId="20859" xr:uid="{00000000-0005-0000-0000-000016510000}"/>
    <cellStyle name="40% - Accent2 2 6 2 2 3 2 2" xfId="20860" xr:uid="{00000000-0005-0000-0000-000017510000}"/>
    <cellStyle name="40% - Accent2 2 6 2 2 3 3" xfId="20861" xr:uid="{00000000-0005-0000-0000-000018510000}"/>
    <cellStyle name="40% - Accent2 2 6 2 2 4" xfId="20862" xr:uid="{00000000-0005-0000-0000-000019510000}"/>
    <cellStyle name="40% - Accent2 2 6 2 2 4 2" xfId="20863" xr:uid="{00000000-0005-0000-0000-00001A510000}"/>
    <cellStyle name="40% - Accent2 2 6 2 2 5" xfId="20864" xr:uid="{00000000-0005-0000-0000-00001B510000}"/>
    <cellStyle name="40% - Accent2 2 6 2 2 6" xfId="20865" xr:uid="{00000000-0005-0000-0000-00001C510000}"/>
    <cellStyle name="40% - Accent2 2 6 2 3" xfId="20866" xr:uid="{00000000-0005-0000-0000-00001D510000}"/>
    <cellStyle name="40% - Accent2 2 6 2 3 2" xfId="20867" xr:uid="{00000000-0005-0000-0000-00001E510000}"/>
    <cellStyle name="40% - Accent2 2 6 2 3 2 2" xfId="20868" xr:uid="{00000000-0005-0000-0000-00001F510000}"/>
    <cellStyle name="40% - Accent2 2 6 2 3 2 2 2" xfId="20869" xr:uid="{00000000-0005-0000-0000-000020510000}"/>
    <cellStyle name="40% - Accent2 2 6 2 3 2 3" xfId="20870" xr:uid="{00000000-0005-0000-0000-000021510000}"/>
    <cellStyle name="40% - Accent2 2 6 2 3 3" xfId="20871" xr:uid="{00000000-0005-0000-0000-000022510000}"/>
    <cellStyle name="40% - Accent2 2 6 2 3 3 2" xfId="20872" xr:uid="{00000000-0005-0000-0000-000023510000}"/>
    <cellStyle name="40% - Accent2 2 6 2 3 4" xfId="20873" xr:uid="{00000000-0005-0000-0000-000024510000}"/>
    <cellStyle name="40% - Accent2 2 6 2 4" xfId="20874" xr:uid="{00000000-0005-0000-0000-000025510000}"/>
    <cellStyle name="40% - Accent2 2 6 2 4 2" xfId="20875" xr:uid="{00000000-0005-0000-0000-000026510000}"/>
    <cellStyle name="40% - Accent2 2 6 2 4 2 2" xfId="20876" xr:uid="{00000000-0005-0000-0000-000027510000}"/>
    <cellStyle name="40% - Accent2 2 6 2 4 3" xfId="20877" xr:uid="{00000000-0005-0000-0000-000028510000}"/>
    <cellStyle name="40% - Accent2 2 6 2 5" xfId="20878" xr:uid="{00000000-0005-0000-0000-000029510000}"/>
    <cellStyle name="40% - Accent2 2 6 2 5 2" xfId="20879" xr:uid="{00000000-0005-0000-0000-00002A510000}"/>
    <cellStyle name="40% - Accent2 2 6 2 6" xfId="20880" xr:uid="{00000000-0005-0000-0000-00002B510000}"/>
    <cellStyle name="40% - Accent2 2 6 2 7" xfId="20881" xr:uid="{00000000-0005-0000-0000-00002C510000}"/>
    <cellStyle name="40% - Accent2 2 6 3" xfId="20882" xr:uid="{00000000-0005-0000-0000-00002D510000}"/>
    <cellStyle name="40% - Accent2 2 6 3 2" xfId="20883" xr:uid="{00000000-0005-0000-0000-00002E510000}"/>
    <cellStyle name="40% - Accent2 2 6 3 2 2" xfId="20884" xr:uid="{00000000-0005-0000-0000-00002F510000}"/>
    <cellStyle name="40% - Accent2 2 6 3 2 2 2" xfId="20885" xr:uid="{00000000-0005-0000-0000-000030510000}"/>
    <cellStyle name="40% - Accent2 2 6 3 2 2 2 2" xfId="20886" xr:uid="{00000000-0005-0000-0000-000031510000}"/>
    <cellStyle name="40% - Accent2 2 6 3 2 2 2 2 2" xfId="20887" xr:uid="{00000000-0005-0000-0000-000032510000}"/>
    <cellStyle name="40% - Accent2 2 6 3 2 2 2 3" xfId="20888" xr:uid="{00000000-0005-0000-0000-000033510000}"/>
    <cellStyle name="40% - Accent2 2 6 3 2 2 3" xfId="20889" xr:uid="{00000000-0005-0000-0000-000034510000}"/>
    <cellStyle name="40% - Accent2 2 6 3 2 2 3 2" xfId="20890" xr:uid="{00000000-0005-0000-0000-000035510000}"/>
    <cellStyle name="40% - Accent2 2 6 3 2 2 4" xfId="20891" xr:uid="{00000000-0005-0000-0000-000036510000}"/>
    <cellStyle name="40% - Accent2 2 6 3 2 3" xfId="20892" xr:uid="{00000000-0005-0000-0000-000037510000}"/>
    <cellStyle name="40% - Accent2 2 6 3 2 3 2" xfId="20893" xr:uid="{00000000-0005-0000-0000-000038510000}"/>
    <cellStyle name="40% - Accent2 2 6 3 2 3 2 2" xfId="20894" xr:uid="{00000000-0005-0000-0000-000039510000}"/>
    <cellStyle name="40% - Accent2 2 6 3 2 3 3" xfId="20895" xr:uid="{00000000-0005-0000-0000-00003A510000}"/>
    <cellStyle name="40% - Accent2 2 6 3 2 4" xfId="20896" xr:uid="{00000000-0005-0000-0000-00003B510000}"/>
    <cellStyle name="40% - Accent2 2 6 3 2 4 2" xfId="20897" xr:uid="{00000000-0005-0000-0000-00003C510000}"/>
    <cellStyle name="40% - Accent2 2 6 3 2 5" xfId="20898" xr:uid="{00000000-0005-0000-0000-00003D510000}"/>
    <cellStyle name="40% - Accent2 2 6 3 3" xfId="20899" xr:uid="{00000000-0005-0000-0000-00003E510000}"/>
    <cellStyle name="40% - Accent2 2 6 3 3 2" xfId="20900" xr:uid="{00000000-0005-0000-0000-00003F510000}"/>
    <cellStyle name="40% - Accent2 2 6 3 3 2 2" xfId="20901" xr:uid="{00000000-0005-0000-0000-000040510000}"/>
    <cellStyle name="40% - Accent2 2 6 3 3 2 2 2" xfId="20902" xr:uid="{00000000-0005-0000-0000-000041510000}"/>
    <cellStyle name="40% - Accent2 2 6 3 3 2 3" xfId="20903" xr:uid="{00000000-0005-0000-0000-000042510000}"/>
    <cellStyle name="40% - Accent2 2 6 3 3 3" xfId="20904" xr:uid="{00000000-0005-0000-0000-000043510000}"/>
    <cellStyle name="40% - Accent2 2 6 3 3 3 2" xfId="20905" xr:uid="{00000000-0005-0000-0000-000044510000}"/>
    <cellStyle name="40% - Accent2 2 6 3 3 4" xfId="20906" xr:uid="{00000000-0005-0000-0000-000045510000}"/>
    <cellStyle name="40% - Accent2 2 6 3 4" xfId="20907" xr:uid="{00000000-0005-0000-0000-000046510000}"/>
    <cellStyle name="40% - Accent2 2 6 3 4 2" xfId="20908" xr:uid="{00000000-0005-0000-0000-000047510000}"/>
    <cellStyle name="40% - Accent2 2 6 3 4 2 2" xfId="20909" xr:uid="{00000000-0005-0000-0000-000048510000}"/>
    <cellStyle name="40% - Accent2 2 6 3 4 3" xfId="20910" xr:uid="{00000000-0005-0000-0000-000049510000}"/>
    <cellStyle name="40% - Accent2 2 6 3 5" xfId="20911" xr:uid="{00000000-0005-0000-0000-00004A510000}"/>
    <cellStyle name="40% - Accent2 2 6 3 5 2" xfId="20912" xr:uid="{00000000-0005-0000-0000-00004B510000}"/>
    <cellStyle name="40% - Accent2 2 6 3 6" xfId="20913" xr:uid="{00000000-0005-0000-0000-00004C510000}"/>
    <cellStyle name="40% - Accent2 2 6 3 7" xfId="20914" xr:uid="{00000000-0005-0000-0000-00004D510000}"/>
    <cellStyle name="40% - Accent2 2 6 4" xfId="20915" xr:uid="{00000000-0005-0000-0000-00004E510000}"/>
    <cellStyle name="40% - Accent2 2 6 4 2" xfId="20916" xr:uid="{00000000-0005-0000-0000-00004F510000}"/>
    <cellStyle name="40% - Accent2 2 6 4 2 2" xfId="20917" xr:uid="{00000000-0005-0000-0000-000050510000}"/>
    <cellStyle name="40% - Accent2 2 6 4 2 2 2" xfId="20918" xr:uid="{00000000-0005-0000-0000-000051510000}"/>
    <cellStyle name="40% - Accent2 2 6 4 2 2 2 2" xfId="20919" xr:uid="{00000000-0005-0000-0000-000052510000}"/>
    <cellStyle name="40% - Accent2 2 6 4 2 2 3" xfId="20920" xr:uid="{00000000-0005-0000-0000-000053510000}"/>
    <cellStyle name="40% - Accent2 2 6 4 2 3" xfId="20921" xr:uid="{00000000-0005-0000-0000-000054510000}"/>
    <cellStyle name="40% - Accent2 2 6 4 2 3 2" xfId="20922" xr:uid="{00000000-0005-0000-0000-000055510000}"/>
    <cellStyle name="40% - Accent2 2 6 4 2 4" xfId="20923" xr:uid="{00000000-0005-0000-0000-000056510000}"/>
    <cellStyle name="40% - Accent2 2 6 4 3" xfId="20924" xr:uid="{00000000-0005-0000-0000-000057510000}"/>
    <cellStyle name="40% - Accent2 2 6 4 3 2" xfId="20925" xr:uid="{00000000-0005-0000-0000-000058510000}"/>
    <cellStyle name="40% - Accent2 2 6 4 3 2 2" xfId="20926" xr:uid="{00000000-0005-0000-0000-000059510000}"/>
    <cellStyle name="40% - Accent2 2 6 4 3 3" xfId="20927" xr:uid="{00000000-0005-0000-0000-00005A510000}"/>
    <cellStyle name="40% - Accent2 2 6 4 4" xfId="20928" xr:uid="{00000000-0005-0000-0000-00005B510000}"/>
    <cellStyle name="40% - Accent2 2 6 4 4 2" xfId="20929" xr:uid="{00000000-0005-0000-0000-00005C510000}"/>
    <cellStyle name="40% - Accent2 2 6 4 5" xfId="20930" xr:uid="{00000000-0005-0000-0000-00005D510000}"/>
    <cellStyle name="40% - Accent2 2 6 5" xfId="20931" xr:uid="{00000000-0005-0000-0000-00005E510000}"/>
    <cellStyle name="40% - Accent2 2 6 5 2" xfId="20932" xr:uid="{00000000-0005-0000-0000-00005F510000}"/>
    <cellStyle name="40% - Accent2 2 6 5 2 2" xfId="20933" xr:uid="{00000000-0005-0000-0000-000060510000}"/>
    <cellStyle name="40% - Accent2 2 6 5 2 2 2" xfId="20934" xr:uid="{00000000-0005-0000-0000-000061510000}"/>
    <cellStyle name="40% - Accent2 2 6 5 2 3" xfId="20935" xr:uid="{00000000-0005-0000-0000-000062510000}"/>
    <cellStyle name="40% - Accent2 2 6 5 3" xfId="20936" xr:uid="{00000000-0005-0000-0000-000063510000}"/>
    <cellStyle name="40% - Accent2 2 6 5 3 2" xfId="20937" xr:uid="{00000000-0005-0000-0000-000064510000}"/>
    <cellStyle name="40% - Accent2 2 6 5 4" xfId="20938" xr:uid="{00000000-0005-0000-0000-000065510000}"/>
    <cellStyle name="40% - Accent2 2 6 6" xfId="20939" xr:uid="{00000000-0005-0000-0000-000066510000}"/>
    <cellStyle name="40% - Accent2 2 6 6 2" xfId="20940" xr:uid="{00000000-0005-0000-0000-000067510000}"/>
    <cellStyle name="40% - Accent2 2 6 6 2 2" xfId="20941" xr:uid="{00000000-0005-0000-0000-000068510000}"/>
    <cellStyle name="40% - Accent2 2 6 6 3" xfId="20942" xr:uid="{00000000-0005-0000-0000-000069510000}"/>
    <cellStyle name="40% - Accent2 2 6 7" xfId="20943" xr:uid="{00000000-0005-0000-0000-00006A510000}"/>
    <cellStyle name="40% - Accent2 2 6 7 2" xfId="20944" xr:uid="{00000000-0005-0000-0000-00006B510000}"/>
    <cellStyle name="40% - Accent2 2 6 8" xfId="20945" xr:uid="{00000000-0005-0000-0000-00006C510000}"/>
    <cellStyle name="40% - Accent2 2 6 9" xfId="20946" xr:uid="{00000000-0005-0000-0000-00006D510000}"/>
    <cellStyle name="40% - Accent2 2 7" xfId="20947" xr:uid="{00000000-0005-0000-0000-00006E510000}"/>
    <cellStyle name="40% - Accent2 2 7 2" xfId="20948" xr:uid="{00000000-0005-0000-0000-00006F510000}"/>
    <cellStyle name="40% - Accent2 2 7 2 2" xfId="20949" xr:uid="{00000000-0005-0000-0000-000070510000}"/>
    <cellStyle name="40% - Accent2 2 7 2 2 2" xfId="20950" xr:uid="{00000000-0005-0000-0000-000071510000}"/>
    <cellStyle name="40% - Accent2 2 7 2 2 2 2" xfId="20951" xr:uid="{00000000-0005-0000-0000-000072510000}"/>
    <cellStyle name="40% - Accent2 2 7 2 2 2 2 2" xfId="20952" xr:uid="{00000000-0005-0000-0000-000073510000}"/>
    <cellStyle name="40% - Accent2 2 7 2 2 2 3" xfId="20953" xr:uid="{00000000-0005-0000-0000-000074510000}"/>
    <cellStyle name="40% - Accent2 2 7 2 2 3" xfId="20954" xr:uid="{00000000-0005-0000-0000-000075510000}"/>
    <cellStyle name="40% - Accent2 2 7 2 2 3 2" xfId="20955" xr:uid="{00000000-0005-0000-0000-000076510000}"/>
    <cellStyle name="40% - Accent2 2 7 2 2 4" xfId="20956" xr:uid="{00000000-0005-0000-0000-000077510000}"/>
    <cellStyle name="40% - Accent2 2 7 2 2 5" xfId="20957" xr:uid="{00000000-0005-0000-0000-000078510000}"/>
    <cellStyle name="40% - Accent2 2 7 2 3" xfId="20958" xr:uid="{00000000-0005-0000-0000-000079510000}"/>
    <cellStyle name="40% - Accent2 2 7 2 3 2" xfId="20959" xr:uid="{00000000-0005-0000-0000-00007A510000}"/>
    <cellStyle name="40% - Accent2 2 7 2 3 2 2" xfId="20960" xr:uid="{00000000-0005-0000-0000-00007B510000}"/>
    <cellStyle name="40% - Accent2 2 7 2 3 3" xfId="20961" xr:uid="{00000000-0005-0000-0000-00007C510000}"/>
    <cellStyle name="40% - Accent2 2 7 2 4" xfId="20962" xr:uid="{00000000-0005-0000-0000-00007D510000}"/>
    <cellStyle name="40% - Accent2 2 7 2 4 2" xfId="20963" xr:uid="{00000000-0005-0000-0000-00007E510000}"/>
    <cellStyle name="40% - Accent2 2 7 2 5" xfId="20964" xr:uid="{00000000-0005-0000-0000-00007F510000}"/>
    <cellStyle name="40% - Accent2 2 7 2 6" xfId="20965" xr:uid="{00000000-0005-0000-0000-000080510000}"/>
    <cellStyle name="40% - Accent2 2 7 3" xfId="20966" xr:uid="{00000000-0005-0000-0000-000081510000}"/>
    <cellStyle name="40% - Accent2 2 7 3 2" xfId="20967" xr:uid="{00000000-0005-0000-0000-000082510000}"/>
    <cellStyle name="40% - Accent2 2 7 3 2 2" xfId="20968" xr:uid="{00000000-0005-0000-0000-000083510000}"/>
    <cellStyle name="40% - Accent2 2 7 3 2 2 2" xfId="20969" xr:uid="{00000000-0005-0000-0000-000084510000}"/>
    <cellStyle name="40% - Accent2 2 7 3 2 3" xfId="20970" xr:uid="{00000000-0005-0000-0000-000085510000}"/>
    <cellStyle name="40% - Accent2 2 7 3 3" xfId="20971" xr:uid="{00000000-0005-0000-0000-000086510000}"/>
    <cellStyle name="40% - Accent2 2 7 3 3 2" xfId="20972" xr:uid="{00000000-0005-0000-0000-000087510000}"/>
    <cellStyle name="40% - Accent2 2 7 3 4" xfId="20973" xr:uid="{00000000-0005-0000-0000-000088510000}"/>
    <cellStyle name="40% - Accent2 2 7 3 5" xfId="20974" xr:uid="{00000000-0005-0000-0000-000089510000}"/>
    <cellStyle name="40% - Accent2 2 7 4" xfId="20975" xr:uid="{00000000-0005-0000-0000-00008A510000}"/>
    <cellStyle name="40% - Accent2 2 7 4 2" xfId="20976" xr:uid="{00000000-0005-0000-0000-00008B510000}"/>
    <cellStyle name="40% - Accent2 2 7 4 2 2" xfId="20977" xr:uid="{00000000-0005-0000-0000-00008C510000}"/>
    <cellStyle name="40% - Accent2 2 7 4 3" xfId="20978" xr:uid="{00000000-0005-0000-0000-00008D510000}"/>
    <cellStyle name="40% - Accent2 2 7 5" xfId="20979" xr:uid="{00000000-0005-0000-0000-00008E510000}"/>
    <cellStyle name="40% - Accent2 2 7 5 2" xfId="20980" xr:uid="{00000000-0005-0000-0000-00008F510000}"/>
    <cellStyle name="40% - Accent2 2 7 6" xfId="20981" xr:uid="{00000000-0005-0000-0000-000090510000}"/>
    <cellStyle name="40% - Accent2 2 7 7" xfId="20982" xr:uid="{00000000-0005-0000-0000-000091510000}"/>
    <cellStyle name="40% - Accent2 2 8" xfId="20983" xr:uid="{00000000-0005-0000-0000-000092510000}"/>
    <cellStyle name="40% - Accent2 2 8 2" xfId="20984" xr:uid="{00000000-0005-0000-0000-000093510000}"/>
    <cellStyle name="40% - Accent2 2 8 2 2" xfId="20985" xr:uid="{00000000-0005-0000-0000-000094510000}"/>
    <cellStyle name="40% - Accent2 2 8 2 2 2" xfId="20986" xr:uid="{00000000-0005-0000-0000-000095510000}"/>
    <cellStyle name="40% - Accent2 2 8 2 2 2 2" xfId="20987" xr:uid="{00000000-0005-0000-0000-000096510000}"/>
    <cellStyle name="40% - Accent2 2 8 2 2 2 2 2" xfId="20988" xr:uid="{00000000-0005-0000-0000-000097510000}"/>
    <cellStyle name="40% - Accent2 2 8 2 2 2 3" xfId="20989" xr:uid="{00000000-0005-0000-0000-000098510000}"/>
    <cellStyle name="40% - Accent2 2 8 2 2 3" xfId="20990" xr:uid="{00000000-0005-0000-0000-000099510000}"/>
    <cellStyle name="40% - Accent2 2 8 2 2 3 2" xfId="20991" xr:uid="{00000000-0005-0000-0000-00009A510000}"/>
    <cellStyle name="40% - Accent2 2 8 2 2 4" xfId="20992" xr:uid="{00000000-0005-0000-0000-00009B510000}"/>
    <cellStyle name="40% - Accent2 2 8 2 3" xfId="20993" xr:uid="{00000000-0005-0000-0000-00009C510000}"/>
    <cellStyle name="40% - Accent2 2 8 2 3 2" xfId="20994" xr:uid="{00000000-0005-0000-0000-00009D510000}"/>
    <cellStyle name="40% - Accent2 2 8 2 3 2 2" xfId="20995" xr:uid="{00000000-0005-0000-0000-00009E510000}"/>
    <cellStyle name="40% - Accent2 2 8 2 3 3" xfId="20996" xr:uid="{00000000-0005-0000-0000-00009F510000}"/>
    <cellStyle name="40% - Accent2 2 8 2 4" xfId="20997" xr:uid="{00000000-0005-0000-0000-0000A0510000}"/>
    <cellStyle name="40% - Accent2 2 8 2 4 2" xfId="20998" xr:uid="{00000000-0005-0000-0000-0000A1510000}"/>
    <cellStyle name="40% - Accent2 2 8 2 5" xfId="20999" xr:uid="{00000000-0005-0000-0000-0000A2510000}"/>
    <cellStyle name="40% - Accent2 2 8 2 6" xfId="21000" xr:uid="{00000000-0005-0000-0000-0000A3510000}"/>
    <cellStyle name="40% - Accent2 2 8 3" xfId="21001" xr:uid="{00000000-0005-0000-0000-0000A4510000}"/>
    <cellStyle name="40% - Accent2 2 8 3 2" xfId="21002" xr:uid="{00000000-0005-0000-0000-0000A5510000}"/>
    <cellStyle name="40% - Accent2 2 8 3 2 2" xfId="21003" xr:uid="{00000000-0005-0000-0000-0000A6510000}"/>
    <cellStyle name="40% - Accent2 2 8 3 2 2 2" xfId="21004" xr:uid="{00000000-0005-0000-0000-0000A7510000}"/>
    <cellStyle name="40% - Accent2 2 8 3 2 3" xfId="21005" xr:uid="{00000000-0005-0000-0000-0000A8510000}"/>
    <cellStyle name="40% - Accent2 2 8 3 3" xfId="21006" xr:uid="{00000000-0005-0000-0000-0000A9510000}"/>
    <cellStyle name="40% - Accent2 2 8 3 3 2" xfId="21007" xr:uid="{00000000-0005-0000-0000-0000AA510000}"/>
    <cellStyle name="40% - Accent2 2 8 3 4" xfId="21008" xr:uid="{00000000-0005-0000-0000-0000AB510000}"/>
    <cellStyle name="40% - Accent2 2 8 4" xfId="21009" xr:uid="{00000000-0005-0000-0000-0000AC510000}"/>
    <cellStyle name="40% - Accent2 2 8 4 2" xfId="21010" xr:uid="{00000000-0005-0000-0000-0000AD510000}"/>
    <cellStyle name="40% - Accent2 2 8 4 2 2" xfId="21011" xr:uid="{00000000-0005-0000-0000-0000AE510000}"/>
    <cellStyle name="40% - Accent2 2 8 4 3" xfId="21012" xr:uid="{00000000-0005-0000-0000-0000AF510000}"/>
    <cellStyle name="40% - Accent2 2 8 5" xfId="21013" xr:uid="{00000000-0005-0000-0000-0000B0510000}"/>
    <cellStyle name="40% - Accent2 2 8 5 2" xfId="21014" xr:uid="{00000000-0005-0000-0000-0000B1510000}"/>
    <cellStyle name="40% - Accent2 2 8 6" xfId="21015" xr:uid="{00000000-0005-0000-0000-0000B2510000}"/>
    <cellStyle name="40% - Accent2 2 8 7" xfId="21016" xr:uid="{00000000-0005-0000-0000-0000B3510000}"/>
    <cellStyle name="40% - Accent2 2 9" xfId="21017" xr:uid="{00000000-0005-0000-0000-0000B4510000}"/>
    <cellStyle name="40% - Accent2 2 9 2" xfId="21018" xr:uid="{00000000-0005-0000-0000-0000B5510000}"/>
    <cellStyle name="40% - Accent2 2 9 2 2" xfId="21019" xr:uid="{00000000-0005-0000-0000-0000B6510000}"/>
    <cellStyle name="40% - Accent2 2 9 2 2 2" xfId="21020" xr:uid="{00000000-0005-0000-0000-0000B7510000}"/>
    <cellStyle name="40% - Accent2 2 9 2 2 2 2" xfId="21021" xr:uid="{00000000-0005-0000-0000-0000B8510000}"/>
    <cellStyle name="40% - Accent2 2 9 2 2 3" xfId="21022" xr:uid="{00000000-0005-0000-0000-0000B9510000}"/>
    <cellStyle name="40% - Accent2 2 9 2 3" xfId="21023" xr:uid="{00000000-0005-0000-0000-0000BA510000}"/>
    <cellStyle name="40% - Accent2 2 9 2 3 2" xfId="21024" xr:uid="{00000000-0005-0000-0000-0000BB510000}"/>
    <cellStyle name="40% - Accent2 2 9 2 4" xfId="21025" xr:uid="{00000000-0005-0000-0000-0000BC510000}"/>
    <cellStyle name="40% - Accent2 2 9 3" xfId="21026" xr:uid="{00000000-0005-0000-0000-0000BD510000}"/>
    <cellStyle name="40% - Accent2 2 9 3 2" xfId="21027" xr:uid="{00000000-0005-0000-0000-0000BE510000}"/>
    <cellStyle name="40% - Accent2 2 9 3 2 2" xfId="21028" xr:uid="{00000000-0005-0000-0000-0000BF510000}"/>
    <cellStyle name="40% - Accent2 2 9 3 3" xfId="21029" xr:uid="{00000000-0005-0000-0000-0000C0510000}"/>
    <cellStyle name="40% - Accent2 2 9 4" xfId="21030" xr:uid="{00000000-0005-0000-0000-0000C1510000}"/>
    <cellStyle name="40% - Accent2 2 9 4 2" xfId="21031" xr:uid="{00000000-0005-0000-0000-0000C2510000}"/>
    <cellStyle name="40% - Accent2 2 9 5" xfId="21032" xr:uid="{00000000-0005-0000-0000-0000C3510000}"/>
    <cellStyle name="40% - Accent2 2 9 6" xfId="21033" xr:uid="{00000000-0005-0000-0000-0000C4510000}"/>
    <cellStyle name="40% - Accent2 3" xfId="21034" xr:uid="{00000000-0005-0000-0000-0000C5510000}"/>
    <cellStyle name="40% - Accent2 3 10" xfId="21035" xr:uid="{00000000-0005-0000-0000-0000C6510000}"/>
    <cellStyle name="40% - Accent2 3 10 2" xfId="21036" xr:uid="{00000000-0005-0000-0000-0000C7510000}"/>
    <cellStyle name="40% - Accent2 3 11" xfId="21037" xr:uid="{00000000-0005-0000-0000-0000C8510000}"/>
    <cellStyle name="40% - Accent2 3 12" xfId="21038" xr:uid="{00000000-0005-0000-0000-0000C9510000}"/>
    <cellStyle name="40% - Accent2 3 2" xfId="21039" xr:uid="{00000000-0005-0000-0000-0000CA510000}"/>
    <cellStyle name="40% - Accent2 3 2 10" xfId="21040" xr:uid="{00000000-0005-0000-0000-0000CB510000}"/>
    <cellStyle name="40% - Accent2 3 2 11" xfId="21041" xr:uid="{00000000-0005-0000-0000-0000CC510000}"/>
    <cellStyle name="40% - Accent2 3 2 2" xfId="21042" xr:uid="{00000000-0005-0000-0000-0000CD510000}"/>
    <cellStyle name="40% - Accent2 3 2 2 2" xfId="21043" xr:uid="{00000000-0005-0000-0000-0000CE510000}"/>
    <cellStyle name="40% - Accent2 3 2 2 2 2" xfId="21044" xr:uid="{00000000-0005-0000-0000-0000CF510000}"/>
    <cellStyle name="40% - Accent2 3 2 2 2 2 2" xfId="21045" xr:uid="{00000000-0005-0000-0000-0000D0510000}"/>
    <cellStyle name="40% - Accent2 3 2 2 2 2 2 2" xfId="21046" xr:uid="{00000000-0005-0000-0000-0000D1510000}"/>
    <cellStyle name="40% - Accent2 3 2 2 2 2 2 2 2" xfId="21047" xr:uid="{00000000-0005-0000-0000-0000D2510000}"/>
    <cellStyle name="40% - Accent2 3 2 2 2 2 2 2 2 2" xfId="21048" xr:uid="{00000000-0005-0000-0000-0000D3510000}"/>
    <cellStyle name="40% - Accent2 3 2 2 2 2 2 2 3" xfId="21049" xr:uid="{00000000-0005-0000-0000-0000D4510000}"/>
    <cellStyle name="40% - Accent2 3 2 2 2 2 2 3" xfId="21050" xr:uid="{00000000-0005-0000-0000-0000D5510000}"/>
    <cellStyle name="40% - Accent2 3 2 2 2 2 2 3 2" xfId="21051" xr:uid="{00000000-0005-0000-0000-0000D6510000}"/>
    <cellStyle name="40% - Accent2 3 2 2 2 2 2 4" xfId="21052" xr:uid="{00000000-0005-0000-0000-0000D7510000}"/>
    <cellStyle name="40% - Accent2 3 2 2 2 2 3" xfId="21053" xr:uid="{00000000-0005-0000-0000-0000D8510000}"/>
    <cellStyle name="40% - Accent2 3 2 2 2 2 3 2" xfId="21054" xr:uid="{00000000-0005-0000-0000-0000D9510000}"/>
    <cellStyle name="40% - Accent2 3 2 2 2 2 3 2 2" xfId="21055" xr:uid="{00000000-0005-0000-0000-0000DA510000}"/>
    <cellStyle name="40% - Accent2 3 2 2 2 2 3 3" xfId="21056" xr:uid="{00000000-0005-0000-0000-0000DB510000}"/>
    <cellStyle name="40% - Accent2 3 2 2 2 2 4" xfId="21057" xr:uid="{00000000-0005-0000-0000-0000DC510000}"/>
    <cellStyle name="40% - Accent2 3 2 2 2 2 4 2" xfId="21058" xr:uid="{00000000-0005-0000-0000-0000DD510000}"/>
    <cellStyle name="40% - Accent2 3 2 2 2 2 5" xfId="21059" xr:uid="{00000000-0005-0000-0000-0000DE510000}"/>
    <cellStyle name="40% - Accent2 3 2 2 2 3" xfId="21060" xr:uid="{00000000-0005-0000-0000-0000DF510000}"/>
    <cellStyle name="40% - Accent2 3 2 2 2 3 2" xfId="21061" xr:uid="{00000000-0005-0000-0000-0000E0510000}"/>
    <cellStyle name="40% - Accent2 3 2 2 2 3 2 2" xfId="21062" xr:uid="{00000000-0005-0000-0000-0000E1510000}"/>
    <cellStyle name="40% - Accent2 3 2 2 2 3 2 2 2" xfId="21063" xr:uid="{00000000-0005-0000-0000-0000E2510000}"/>
    <cellStyle name="40% - Accent2 3 2 2 2 3 2 3" xfId="21064" xr:uid="{00000000-0005-0000-0000-0000E3510000}"/>
    <cellStyle name="40% - Accent2 3 2 2 2 3 3" xfId="21065" xr:uid="{00000000-0005-0000-0000-0000E4510000}"/>
    <cellStyle name="40% - Accent2 3 2 2 2 3 3 2" xfId="21066" xr:uid="{00000000-0005-0000-0000-0000E5510000}"/>
    <cellStyle name="40% - Accent2 3 2 2 2 3 4" xfId="21067" xr:uid="{00000000-0005-0000-0000-0000E6510000}"/>
    <cellStyle name="40% - Accent2 3 2 2 2 4" xfId="21068" xr:uid="{00000000-0005-0000-0000-0000E7510000}"/>
    <cellStyle name="40% - Accent2 3 2 2 2 4 2" xfId="21069" xr:uid="{00000000-0005-0000-0000-0000E8510000}"/>
    <cellStyle name="40% - Accent2 3 2 2 2 4 2 2" xfId="21070" xr:uid="{00000000-0005-0000-0000-0000E9510000}"/>
    <cellStyle name="40% - Accent2 3 2 2 2 4 3" xfId="21071" xr:uid="{00000000-0005-0000-0000-0000EA510000}"/>
    <cellStyle name="40% - Accent2 3 2 2 2 5" xfId="21072" xr:uid="{00000000-0005-0000-0000-0000EB510000}"/>
    <cellStyle name="40% - Accent2 3 2 2 2 5 2" xfId="21073" xr:uid="{00000000-0005-0000-0000-0000EC510000}"/>
    <cellStyle name="40% - Accent2 3 2 2 2 6" xfId="21074" xr:uid="{00000000-0005-0000-0000-0000ED510000}"/>
    <cellStyle name="40% - Accent2 3 2 2 3" xfId="21075" xr:uid="{00000000-0005-0000-0000-0000EE510000}"/>
    <cellStyle name="40% - Accent2 3 2 2 3 2" xfId="21076" xr:uid="{00000000-0005-0000-0000-0000EF510000}"/>
    <cellStyle name="40% - Accent2 3 2 2 3 2 2" xfId="21077" xr:uid="{00000000-0005-0000-0000-0000F0510000}"/>
    <cellStyle name="40% - Accent2 3 2 2 3 2 2 2" xfId="21078" xr:uid="{00000000-0005-0000-0000-0000F1510000}"/>
    <cellStyle name="40% - Accent2 3 2 2 3 2 2 2 2" xfId="21079" xr:uid="{00000000-0005-0000-0000-0000F2510000}"/>
    <cellStyle name="40% - Accent2 3 2 2 3 2 2 2 2 2" xfId="21080" xr:uid="{00000000-0005-0000-0000-0000F3510000}"/>
    <cellStyle name="40% - Accent2 3 2 2 3 2 2 2 3" xfId="21081" xr:uid="{00000000-0005-0000-0000-0000F4510000}"/>
    <cellStyle name="40% - Accent2 3 2 2 3 2 2 3" xfId="21082" xr:uid="{00000000-0005-0000-0000-0000F5510000}"/>
    <cellStyle name="40% - Accent2 3 2 2 3 2 2 3 2" xfId="21083" xr:uid="{00000000-0005-0000-0000-0000F6510000}"/>
    <cellStyle name="40% - Accent2 3 2 2 3 2 2 4" xfId="21084" xr:uid="{00000000-0005-0000-0000-0000F7510000}"/>
    <cellStyle name="40% - Accent2 3 2 2 3 2 3" xfId="21085" xr:uid="{00000000-0005-0000-0000-0000F8510000}"/>
    <cellStyle name="40% - Accent2 3 2 2 3 2 3 2" xfId="21086" xr:uid="{00000000-0005-0000-0000-0000F9510000}"/>
    <cellStyle name="40% - Accent2 3 2 2 3 2 3 2 2" xfId="21087" xr:uid="{00000000-0005-0000-0000-0000FA510000}"/>
    <cellStyle name="40% - Accent2 3 2 2 3 2 3 3" xfId="21088" xr:uid="{00000000-0005-0000-0000-0000FB510000}"/>
    <cellStyle name="40% - Accent2 3 2 2 3 2 4" xfId="21089" xr:uid="{00000000-0005-0000-0000-0000FC510000}"/>
    <cellStyle name="40% - Accent2 3 2 2 3 2 4 2" xfId="21090" xr:uid="{00000000-0005-0000-0000-0000FD510000}"/>
    <cellStyle name="40% - Accent2 3 2 2 3 2 5" xfId="21091" xr:uid="{00000000-0005-0000-0000-0000FE510000}"/>
    <cellStyle name="40% - Accent2 3 2 2 3 3" xfId="21092" xr:uid="{00000000-0005-0000-0000-0000FF510000}"/>
    <cellStyle name="40% - Accent2 3 2 2 3 3 2" xfId="21093" xr:uid="{00000000-0005-0000-0000-000000520000}"/>
    <cellStyle name="40% - Accent2 3 2 2 3 3 2 2" xfId="21094" xr:uid="{00000000-0005-0000-0000-000001520000}"/>
    <cellStyle name="40% - Accent2 3 2 2 3 3 2 2 2" xfId="21095" xr:uid="{00000000-0005-0000-0000-000002520000}"/>
    <cellStyle name="40% - Accent2 3 2 2 3 3 2 3" xfId="21096" xr:uid="{00000000-0005-0000-0000-000003520000}"/>
    <cellStyle name="40% - Accent2 3 2 2 3 3 3" xfId="21097" xr:uid="{00000000-0005-0000-0000-000004520000}"/>
    <cellStyle name="40% - Accent2 3 2 2 3 3 3 2" xfId="21098" xr:uid="{00000000-0005-0000-0000-000005520000}"/>
    <cellStyle name="40% - Accent2 3 2 2 3 3 4" xfId="21099" xr:uid="{00000000-0005-0000-0000-000006520000}"/>
    <cellStyle name="40% - Accent2 3 2 2 3 4" xfId="21100" xr:uid="{00000000-0005-0000-0000-000007520000}"/>
    <cellStyle name="40% - Accent2 3 2 2 3 4 2" xfId="21101" xr:uid="{00000000-0005-0000-0000-000008520000}"/>
    <cellStyle name="40% - Accent2 3 2 2 3 4 2 2" xfId="21102" xr:uid="{00000000-0005-0000-0000-000009520000}"/>
    <cellStyle name="40% - Accent2 3 2 2 3 4 3" xfId="21103" xr:uid="{00000000-0005-0000-0000-00000A520000}"/>
    <cellStyle name="40% - Accent2 3 2 2 3 5" xfId="21104" xr:uid="{00000000-0005-0000-0000-00000B520000}"/>
    <cellStyle name="40% - Accent2 3 2 2 3 5 2" xfId="21105" xr:uid="{00000000-0005-0000-0000-00000C520000}"/>
    <cellStyle name="40% - Accent2 3 2 2 3 6" xfId="21106" xr:uid="{00000000-0005-0000-0000-00000D520000}"/>
    <cellStyle name="40% - Accent2 3 2 2 4" xfId="21107" xr:uid="{00000000-0005-0000-0000-00000E520000}"/>
    <cellStyle name="40% - Accent2 3 2 2 4 2" xfId="21108" xr:uid="{00000000-0005-0000-0000-00000F520000}"/>
    <cellStyle name="40% - Accent2 3 2 2 4 2 2" xfId="21109" xr:uid="{00000000-0005-0000-0000-000010520000}"/>
    <cellStyle name="40% - Accent2 3 2 2 4 2 2 2" xfId="21110" xr:uid="{00000000-0005-0000-0000-000011520000}"/>
    <cellStyle name="40% - Accent2 3 2 2 4 2 2 2 2" xfId="21111" xr:uid="{00000000-0005-0000-0000-000012520000}"/>
    <cellStyle name="40% - Accent2 3 2 2 4 2 2 3" xfId="21112" xr:uid="{00000000-0005-0000-0000-000013520000}"/>
    <cellStyle name="40% - Accent2 3 2 2 4 2 3" xfId="21113" xr:uid="{00000000-0005-0000-0000-000014520000}"/>
    <cellStyle name="40% - Accent2 3 2 2 4 2 3 2" xfId="21114" xr:uid="{00000000-0005-0000-0000-000015520000}"/>
    <cellStyle name="40% - Accent2 3 2 2 4 2 4" xfId="21115" xr:uid="{00000000-0005-0000-0000-000016520000}"/>
    <cellStyle name="40% - Accent2 3 2 2 4 3" xfId="21116" xr:uid="{00000000-0005-0000-0000-000017520000}"/>
    <cellStyle name="40% - Accent2 3 2 2 4 3 2" xfId="21117" xr:uid="{00000000-0005-0000-0000-000018520000}"/>
    <cellStyle name="40% - Accent2 3 2 2 4 3 2 2" xfId="21118" xr:uid="{00000000-0005-0000-0000-000019520000}"/>
    <cellStyle name="40% - Accent2 3 2 2 4 3 3" xfId="21119" xr:uid="{00000000-0005-0000-0000-00001A520000}"/>
    <cellStyle name="40% - Accent2 3 2 2 4 4" xfId="21120" xr:uid="{00000000-0005-0000-0000-00001B520000}"/>
    <cellStyle name="40% - Accent2 3 2 2 4 4 2" xfId="21121" xr:uid="{00000000-0005-0000-0000-00001C520000}"/>
    <cellStyle name="40% - Accent2 3 2 2 4 5" xfId="21122" xr:uid="{00000000-0005-0000-0000-00001D520000}"/>
    <cellStyle name="40% - Accent2 3 2 2 5" xfId="21123" xr:uid="{00000000-0005-0000-0000-00001E520000}"/>
    <cellStyle name="40% - Accent2 3 2 2 5 2" xfId="21124" xr:uid="{00000000-0005-0000-0000-00001F520000}"/>
    <cellStyle name="40% - Accent2 3 2 2 5 2 2" xfId="21125" xr:uid="{00000000-0005-0000-0000-000020520000}"/>
    <cellStyle name="40% - Accent2 3 2 2 5 2 2 2" xfId="21126" xr:uid="{00000000-0005-0000-0000-000021520000}"/>
    <cellStyle name="40% - Accent2 3 2 2 5 2 3" xfId="21127" xr:uid="{00000000-0005-0000-0000-000022520000}"/>
    <cellStyle name="40% - Accent2 3 2 2 5 3" xfId="21128" xr:uid="{00000000-0005-0000-0000-000023520000}"/>
    <cellStyle name="40% - Accent2 3 2 2 5 3 2" xfId="21129" xr:uid="{00000000-0005-0000-0000-000024520000}"/>
    <cellStyle name="40% - Accent2 3 2 2 5 4" xfId="21130" xr:uid="{00000000-0005-0000-0000-000025520000}"/>
    <cellStyle name="40% - Accent2 3 2 2 6" xfId="21131" xr:uid="{00000000-0005-0000-0000-000026520000}"/>
    <cellStyle name="40% - Accent2 3 2 2 6 2" xfId="21132" xr:uid="{00000000-0005-0000-0000-000027520000}"/>
    <cellStyle name="40% - Accent2 3 2 2 6 2 2" xfId="21133" xr:uid="{00000000-0005-0000-0000-000028520000}"/>
    <cellStyle name="40% - Accent2 3 2 2 6 3" xfId="21134" xr:uid="{00000000-0005-0000-0000-000029520000}"/>
    <cellStyle name="40% - Accent2 3 2 2 7" xfId="21135" xr:uid="{00000000-0005-0000-0000-00002A520000}"/>
    <cellStyle name="40% - Accent2 3 2 2 7 2" xfId="21136" xr:uid="{00000000-0005-0000-0000-00002B520000}"/>
    <cellStyle name="40% - Accent2 3 2 2 8" xfId="21137" xr:uid="{00000000-0005-0000-0000-00002C520000}"/>
    <cellStyle name="40% - Accent2 3 2 2 9" xfId="21138" xr:uid="{00000000-0005-0000-0000-00002D520000}"/>
    <cellStyle name="40% - Accent2 3 2 3" xfId="21139" xr:uid="{00000000-0005-0000-0000-00002E520000}"/>
    <cellStyle name="40% - Accent2 3 2 3 2" xfId="21140" xr:uid="{00000000-0005-0000-0000-00002F520000}"/>
    <cellStyle name="40% - Accent2 3 2 3 2 2" xfId="21141" xr:uid="{00000000-0005-0000-0000-000030520000}"/>
    <cellStyle name="40% - Accent2 3 2 3 2 2 2" xfId="21142" xr:uid="{00000000-0005-0000-0000-000031520000}"/>
    <cellStyle name="40% - Accent2 3 2 3 2 2 2 2" xfId="21143" xr:uid="{00000000-0005-0000-0000-000032520000}"/>
    <cellStyle name="40% - Accent2 3 2 3 2 2 2 2 2" xfId="21144" xr:uid="{00000000-0005-0000-0000-000033520000}"/>
    <cellStyle name="40% - Accent2 3 2 3 2 2 2 2 2 2" xfId="21145" xr:uid="{00000000-0005-0000-0000-000034520000}"/>
    <cellStyle name="40% - Accent2 3 2 3 2 2 2 2 3" xfId="21146" xr:uid="{00000000-0005-0000-0000-000035520000}"/>
    <cellStyle name="40% - Accent2 3 2 3 2 2 2 3" xfId="21147" xr:uid="{00000000-0005-0000-0000-000036520000}"/>
    <cellStyle name="40% - Accent2 3 2 3 2 2 2 3 2" xfId="21148" xr:uid="{00000000-0005-0000-0000-000037520000}"/>
    <cellStyle name="40% - Accent2 3 2 3 2 2 2 4" xfId="21149" xr:uid="{00000000-0005-0000-0000-000038520000}"/>
    <cellStyle name="40% - Accent2 3 2 3 2 2 3" xfId="21150" xr:uid="{00000000-0005-0000-0000-000039520000}"/>
    <cellStyle name="40% - Accent2 3 2 3 2 2 3 2" xfId="21151" xr:uid="{00000000-0005-0000-0000-00003A520000}"/>
    <cellStyle name="40% - Accent2 3 2 3 2 2 3 2 2" xfId="21152" xr:uid="{00000000-0005-0000-0000-00003B520000}"/>
    <cellStyle name="40% - Accent2 3 2 3 2 2 3 3" xfId="21153" xr:uid="{00000000-0005-0000-0000-00003C520000}"/>
    <cellStyle name="40% - Accent2 3 2 3 2 2 4" xfId="21154" xr:uid="{00000000-0005-0000-0000-00003D520000}"/>
    <cellStyle name="40% - Accent2 3 2 3 2 2 4 2" xfId="21155" xr:uid="{00000000-0005-0000-0000-00003E520000}"/>
    <cellStyle name="40% - Accent2 3 2 3 2 2 5" xfId="21156" xr:uid="{00000000-0005-0000-0000-00003F520000}"/>
    <cellStyle name="40% - Accent2 3 2 3 2 3" xfId="21157" xr:uid="{00000000-0005-0000-0000-000040520000}"/>
    <cellStyle name="40% - Accent2 3 2 3 2 3 2" xfId="21158" xr:uid="{00000000-0005-0000-0000-000041520000}"/>
    <cellStyle name="40% - Accent2 3 2 3 2 3 2 2" xfId="21159" xr:uid="{00000000-0005-0000-0000-000042520000}"/>
    <cellStyle name="40% - Accent2 3 2 3 2 3 2 2 2" xfId="21160" xr:uid="{00000000-0005-0000-0000-000043520000}"/>
    <cellStyle name="40% - Accent2 3 2 3 2 3 2 3" xfId="21161" xr:uid="{00000000-0005-0000-0000-000044520000}"/>
    <cellStyle name="40% - Accent2 3 2 3 2 3 3" xfId="21162" xr:uid="{00000000-0005-0000-0000-000045520000}"/>
    <cellStyle name="40% - Accent2 3 2 3 2 3 3 2" xfId="21163" xr:uid="{00000000-0005-0000-0000-000046520000}"/>
    <cellStyle name="40% - Accent2 3 2 3 2 3 4" xfId="21164" xr:uid="{00000000-0005-0000-0000-000047520000}"/>
    <cellStyle name="40% - Accent2 3 2 3 2 4" xfId="21165" xr:uid="{00000000-0005-0000-0000-000048520000}"/>
    <cellStyle name="40% - Accent2 3 2 3 2 4 2" xfId="21166" xr:uid="{00000000-0005-0000-0000-000049520000}"/>
    <cellStyle name="40% - Accent2 3 2 3 2 4 2 2" xfId="21167" xr:uid="{00000000-0005-0000-0000-00004A520000}"/>
    <cellStyle name="40% - Accent2 3 2 3 2 4 3" xfId="21168" xr:uid="{00000000-0005-0000-0000-00004B520000}"/>
    <cellStyle name="40% - Accent2 3 2 3 2 5" xfId="21169" xr:uid="{00000000-0005-0000-0000-00004C520000}"/>
    <cellStyle name="40% - Accent2 3 2 3 2 5 2" xfId="21170" xr:uid="{00000000-0005-0000-0000-00004D520000}"/>
    <cellStyle name="40% - Accent2 3 2 3 2 6" xfId="21171" xr:uid="{00000000-0005-0000-0000-00004E520000}"/>
    <cellStyle name="40% - Accent2 3 2 3 2 7" xfId="21172" xr:uid="{00000000-0005-0000-0000-00004F520000}"/>
    <cellStyle name="40% - Accent2 3 2 3 3" xfId="21173" xr:uid="{00000000-0005-0000-0000-000050520000}"/>
    <cellStyle name="40% - Accent2 3 2 3 3 2" xfId="21174" xr:uid="{00000000-0005-0000-0000-000051520000}"/>
    <cellStyle name="40% - Accent2 3 2 3 3 2 2" xfId="21175" xr:uid="{00000000-0005-0000-0000-000052520000}"/>
    <cellStyle name="40% - Accent2 3 2 3 3 2 2 2" xfId="21176" xr:uid="{00000000-0005-0000-0000-000053520000}"/>
    <cellStyle name="40% - Accent2 3 2 3 3 2 2 2 2" xfId="21177" xr:uid="{00000000-0005-0000-0000-000054520000}"/>
    <cellStyle name="40% - Accent2 3 2 3 3 2 2 2 2 2" xfId="21178" xr:uid="{00000000-0005-0000-0000-000055520000}"/>
    <cellStyle name="40% - Accent2 3 2 3 3 2 2 2 3" xfId="21179" xr:uid="{00000000-0005-0000-0000-000056520000}"/>
    <cellStyle name="40% - Accent2 3 2 3 3 2 2 3" xfId="21180" xr:uid="{00000000-0005-0000-0000-000057520000}"/>
    <cellStyle name="40% - Accent2 3 2 3 3 2 2 3 2" xfId="21181" xr:uid="{00000000-0005-0000-0000-000058520000}"/>
    <cellStyle name="40% - Accent2 3 2 3 3 2 2 4" xfId="21182" xr:uid="{00000000-0005-0000-0000-000059520000}"/>
    <cellStyle name="40% - Accent2 3 2 3 3 2 3" xfId="21183" xr:uid="{00000000-0005-0000-0000-00005A520000}"/>
    <cellStyle name="40% - Accent2 3 2 3 3 2 3 2" xfId="21184" xr:uid="{00000000-0005-0000-0000-00005B520000}"/>
    <cellStyle name="40% - Accent2 3 2 3 3 2 3 2 2" xfId="21185" xr:uid="{00000000-0005-0000-0000-00005C520000}"/>
    <cellStyle name="40% - Accent2 3 2 3 3 2 3 3" xfId="21186" xr:uid="{00000000-0005-0000-0000-00005D520000}"/>
    <cellStyle name="40% - Accent2 3 2 3 3 2 4" xfId="21187" xr:uid="{00000000-0005-0000-0000-00005E520000}"/>
    <cellStyle name="40% - Accent2 3 2 3 3 2 4 2" xfId="21188" xr:uid="{00000000-0005-0000-0000-00005F520000}"/>
    <cellStyle name="40% - Accent2 3 2 3 3 2 5" xfId="21189" xr:uid="{00000000-0005-0000-0000-000060520000}"/>
    <cellStyle name="40% - Accent2 3 2 3 3 3" xfId="21190" xr:uid="{00000000-0005-0000-0000-000061520000}"/>
    <cellStyle name="40% - Accent2 3 2 3 3 3 2" xfId="21191" xr:uid="{00000000-0005-0000-0000-000062520000}"/>
    <cellStyle name="40% - Accent2 3 2 3 3 3 2 2" xfId="21192" xr:uid="{00000000-0005-0000-0000-000063520000}"/>
    <cellStyle name="40% - Accent2 3 2 3 3 3 2 2 2" xfId="21193" xr:uid="{00000000-0005-0000-0000-000064520000}"/>
    <cellStyle name="40% - Accent2 3 2 3 3 3 2 3" xfId="21194" xr:uid="{00000000-0005-0000-0000-000065520000}"/>
    <cellStyle name="40% - Accent2 3 2 3 3 3 3" xfId="21195" xr:uid="{00000000-0005-0000-0000-000066520000}"/>
    <cellStyle name="40% - Accent2 3 2 3 3 3 3 2" xfId="21196" xr:uid="{00000000-0005-0000-0000-000067520000}"/>
    <cellStyle name="40% - Accent2 3 2 3 3 3 4" xfId="21197" xr:uid="{00000000-0005-0000-0000-000068520000}"/>
    <cellStyle name="40% - Accent2 3 2 3 3 4" xfId="21198" xr:uid="{00000000-0005-0000-0000-000069520000}"/>
    <cellStyle name="40% - Accent2 3 2 3 3 4 2" xfId="21199" xr:uid="{00000000-0005-0000-0000-00006A520000}"/>
    <cellStyle name="40% - Accent2 3 2 3 3 4 2 2" xfId="21200" xr:uid="{00000000-0005-0000-0000-00006B520000}"/>
    <cellStyle name="40% - Accent2 3 2 3 3 4 3" xfId="21201" xr:uid="{00000000-0005-0000-0000-00006C520000}"/>
    <cellStyle name="40% - Accent2 3 2 3 3 5" xfId="21202" xr:uid="{00000000-0005-0000-0000-00006D520000}"/>
    <cellStyle name="40% - Accent2 3 2 3 3 5 2" xfId="21203" xr:uid="{00000000-0005-0000-0000-00006E520000}"/>
    <cellStyle name="40% - Accent2 3 2 3 3 6" xfId="21204" xr:uid="{00000000-0005-0000-0000-00006F520000}"/>
    <cellStyle name="40% - Accent2 3 2 3 3 7" xfId="21205" xr:uid="{00000000-0005-0000-0000-000070520000}"/>
    <cellStyle name="40% - Accent2 3 2 3 4" xfId="21206" xr:uid="{00000000-0005-0000-0000-000071520000}"/>
    <cellStyle name="40% - Accent2 3 2 3 4 2" xfId="21207" xr:uid="{00000000-0005-0000-0000-000072520000}"/>
    <cellStyle name="40% - Accent2 3 2 3 4 2 2" xfId="21208" xr:uid="{00000000-0005-0000-0000-000073520000}"/>
    <cellStyle name="40% - Accent2 3 2 3 4 2 2 2" xfId="21209" xr:uid="{00000000-0005-0000-0000-000074520000}"/>
    <cellStyle name="40% - Accent2 3 2 3 4 2 2 2 2" xfId="21210" xr:uid="{00000000-0005-0000-0000-000075520000}"/>
    <cellStyle name="40% - Accent2 3 2 3 4 2 2 3" xfId="21211" xr:uid="{00000000-0005-0000-0000-000076520000}"/>
    <cellStyle name="40% - Accent2 3 2 3 4 2 3" xfId="21212" xr:uid="{00000000-0005-0000-0000-000077520000}"/>
    <cellStyle name="40% - Accent2 3 2 3 4 2 3 2" xfId="21213" xr:uid="{00000000-0005-0000-0000-000078520000}"/>
    <cellStyle name="40% - Accent2 3 2 3 4 2 4" xfId="21214" xr:uid="{00000000-0005-0000-0000-000079520000}"/>
    <cellStyle name="40% - Accent2 3 2 3 4 3" xfId="21215" xr:uid="{00000000-0005-0000-0000-00007A520000}"/>
    <cellStyle name="40% - Accent2 3 2 3 4 3 2" xfId="21216" xr:uid="{00000000-0005-0000-0000-00007B520000}"/>
    <cellStyle name="40% - Accent2 3 2 3 4 3 2 2" xfId="21217" xr:uid="{00000000-0005-0000-0000-00007C520000}"/>
    <cellStyle name="40% - Accent2 3 2 3 4 3 3" xfId="21218" xr:uid="{00000000-0005-0000-0000-00007D520000}"/>
    <cellStyle name="40% - Accent2 3 2 3 4 4" xfId="21219" xr:uid="{00000000-0005-0000-0000-00007E520000}"/>
    <cellStyle name="40% - Accent2 3 2 3 4 4 2" xfId="21220" xr:uid="{00000000-0005-0000-0000-00007F520000}"/>
    <cellStyle name="40% - Accent2 3 2 3 4 5" xfId="21221" xr:uid="{00000000-0005-0000-0000-000080520000}"/>
    <cellStyle name="40% - Accent2 3 2 3 5" xfId="21222" xr:uid="{00000000-0005-0000-0000-000081520000}"/>
    <cellStyle name="40% - Accent2 3 2 3 5 2" xfId="21223" xr:uid="{00000000-0005-0000-0000-000082520000}"/>
    <cellStyle name="40% - Accent2 3 2 3 5 2 2" xfId="21224" xr:uid="{00000000-0005-0000-0000-000083520000}"/>
    <cellStyle name="40% - Accent2 3 2 3 5 2 2 2" xfId="21225" xr:uid="{00000000-0005-0000-0000-000084520000}"/>
    <cellStyle name="40% - Accent2 3 2 3 5 2 3" xfId="21226" xr:uid="{00000000-0005-0000-0000-000085520000}"/>
    <cellStyle name="40% - Accent2 3 2 3 5 3" xfId="21227" xr:uid="{00000000-0005-0000-0000-000086520000}"/>
    <cellStyle name="40% - Accent2 3 2 3 5 3 2" xfId="21228" xr:uid="{00000000-0005-0000-0000-000087520000}"/>
    <cellStyle name="40% - Accent2 3 2 3 5 4" xfId="21229" xr:uid="{00000000-0005-0000-0000-000088520000}"/>
    <cellStyle name="40% - Accent2 3 2 3 6" xfId="21230" xr:uid="{00000000-0005-0000-0000-000089520000}"/>
    <cellStyle name="40% - Accent2 3 2 3 6 2" xfId="21231" xr:uid="{00000000-0005-0000-0000-00008A520000}"/>
    <cellStyle name="40% - Accent2 3 2 3 6 2 2" xfId="21232" xr:uid="{00000000-0005-0000-0000-00008B520000}"/>
    <cellStyle name="40% - Accent2 3 2 3 6 3" xfId="21233" xr:uid="{00000000-0005-0000-0000-00008C520000}"/>
    <cellStyle name="40% - Accent2 3 2 3 7" xfId="21234" xr:uid="{00000000-0005-0000-0000-00008D520000}"/>
    <cellStyle name="40% - Accent2 3 2 3 7 2" xfId="21235" xr:uid="{00000000-0005-0000-0000-00008E520000}"/>
    <cellStyle name="40% - Accent2 3 2 3 8" xfId="21236" xr:uid="{00000000-0005-0000-0000-00008F520000}"/>
    <cellStyle name="40% - Accent2 3 2 3 9" xfId="21237" xr:uid="{00000000-0005-0000-0000-000090520000}"/>
    <cellStyle name="40% - Accent2 3 2 4" xfId="21238" xr:uid="{00000000-0005-0000-0000-000091520000}"/>
    <cellStyle name="40% - Accent2 3 2 4 2" xfId="21239" xr:uid="{00000000-0005-0000-0000-000092520000}"/>
    <cellStyle name="40% - Accent2 3 2 4 2 2" xfId="21240" xr:uid="{00000000-0005-0000-0000-000093520000}"/>
    <cellStyle name="40% - Accent2 3 2 4 2 2 2" xfId="21241" xr:uid="{00000000-0005-0000-0000-000094520000}"/>
    <cellStyle name="40% - Accent2 3 2 4 2 2 2 2" xfId="21242" xr:uid="{00000000-0005-0000-0000-000095520000}"/>
    <cellStyle name="40% - Accent2 3 2 4 2 2 2 2 2" xfId="21243" xr:uid="{00000000-0005-0000-0000-000096520000}"/>
    <cellStyle name="40% - Accent2 3 2 4 2 2 2 3" xfId="21244" xr:uid="{00000000-0005-0000-0000-000097520000}"/>
    <cellStyle name="40% - Accent2 3 2 4 2 2 3" xfId="21245" xr:uid="{00000000-0005-0000-0000-000098520000}"/>
    <cellStyle name="40% - Accent2 3 2 4 2 2 3 2" xfId="21246" xr:uid="{00000000-0005-0000-0000-000099520000}"/>
    <cellStyle name="40% - Accent2 3 2 4 2 2 4" xfId="21247" xr:uid="{00000000-0005-0000-0000-00009A520000}"/>
    <cellStyle name="40% - Accent2 3 2 4 2 3" xfId="21248" xr:uid="{00000000-0005-0000-0000-00009B520000}"/>
    <cellStyle name="40% - Accent2 3 2 4 2 3 2" xfId="21249" xr:uid="{00000000-0005-0000-0000-00009C520000}"/>
    <cellStyle name="40% - Accent2 3 2 4 2 3 2 2" xfId="21250" xr:uid="{00000000-0005-0000-0000-00009D520000}"/>
    <cellStyle name="40% - Accent2 3 2 4 2 3 3" xfId="21251" xr:uid="{00000000-0005-0000-0000-00009E520000}"/>
    <cellStyle name="40% - Accent2 3 2 4 2 4" xfId="21252" xr:uid="{00000000-0005-0000-0000-00009F520000}"/>
    <cellStyle name="40% - Accent2 3 2 4 2 4 2" xfId="21253" xr:uid="{00000000-0005-0000-0000-0000A0520000}"/>
    <cellStyle name="40% - Accent2 3 2 4 2 5" xfId="21254" xr:uid="{00000000-0005-0000-0000-0000A1520000}"/>
    <cellStyle name="40% - Accent2 3 2 4 3" xfId="21255" xr:uid="{00000000-0005-0000-0000-0000A2520000}"/>
    <cellStyle name="40% - Accent2 3 2 4 3 2" xfId="21256" xr:uid="{00000000-0005-0000-0000-0000A3520000}"/>
    <cellStyle name="40% - Accent2 3 2 4 3 2 2" xfId="21257" xr:uid="{00000000-0005-0000-0000-0000A4520000}"/>
    <cellStyle name="40% - Accent2 3 2 4 3 2 2 2" xfId="21258" xr:uid="{00000000-0005-0000-0000-0000A5520000}"/>
    <cellStyle name="40% - Accent2 3 2 4 3 2 3" xfId="21259" xr:uid="{00000000-0005-0000-0000-0000A6520000}"/>
    <cellStyle name="40% - Accent2 3 2 4 3 3" xfId="21260" xr:uid="{00000000-0005-0000-0000-0000A7520000}"/>
    <cellStyle name="40% - Accent2 3 2 4 3 3 2" xfId="21261" xr:uid="{00000000-0005-0000-0000-0000A8520000}"/>
    <cellStyle name="40% - Accent2 3 2 4 3 4" xfId="21262" xr:uid="{00000000-0005-0000-0000-0000A9520000}"/>
    <cellStyle name="40% - Accent2 3 2 4 4" xfId="21263" xr:uid="{00000000-0005-0000-0000-0000AA520000}"/>
    <cellStyle name="40% - Accent2 3 2 4 4 2" xfId="21264" xr:uid="{00000000-0005-0000-0000-0000AB520000}"/>
    <cellStyle name="40% - Accent2 3 2 4 4 2 2" xfId="21265" xr:uid="{00000000-0005-0000-0000-0000AC520000}"/>
    <cellStyle name="40% - Accent2 3 2 4 4 3" xfId="21266" xr:uid="{00000000-0005-0000-0000-0000AD520000}"/>
    <cellStyle name="40% - Accent2 3 2 4 5" xfId="21267" xr:uid="{00000000-0005-0000-0000-0000AE520000}"/>
    <cellStyle name="40% - Accent2 3 2 4 5 2" xfId="21268" xr:uid="{00000000-0005-0000-0000-0000AF520000}"/>
    <cellStyle name="40% - Accent2 3 2 4 6" xfId="21269" xr:uid="{00000000-0005-0000-0000-0000B0520000}"/>
    <cellStyle name="40% - Accent2 3 2 4 7" xfId="21270" xr:uid="{00000000-0005-0000-0000-0000B1520000}"/>
    <cellStyle name="40% - Accent2 3 2 5" xfId="21271" xr:uid="{00000000-0005-0000-0000-0000B2520000}"/>
    <cellStyle name="40% - Accent2 3 2 5 2" xfId="21272" xr:uid="{00000000-0005-0000-0000-0000B3520000}"/>
    <cellStyle name="40% - Accent2 3 2 5 2 2" xfId="21273" xr:uid="{00000000-0005-0000-0000-0000B4520000}"/>
    <cellStyle name="40% - Accent2 3 2 5 2 2 2" xfId="21274" xr:uid="{00000000-0005-0000-0000-0000B5520000}"/>
    <cellStyle name="40% - Accent2 3 2 5 2 2 2 2" xfId="21275" xr:uid="{00000000-0005-0000-0000-0000B6520000}"/>
    <cellStyle name="40% - Accent2 3 2 5 2 2 2 2 2" xfId="21276" xr:uid="{00000000-0005-0000-0000-0000B7520000}"/>
    <cellStyle name="40% - Accent2 3 2 5 2 2 2 3" xfId="21277" xr:uid="{00000000-0005-0000-0000-0000B8520000}"/>
    <cellStyle name="40% - Accent2 3 2 5 2 2 3" xfId="21278" xr:uid="{00000000-0005-0000-0000-0000B9520000}"/>
    <cellStyle name="40% - Accent2 3 2 5 2 2 3 2" xfId="21279" xr:uid="{00000000-0005-0000-0000-0000BA520000}"/>
    <cellStyle name="40% - Accent2 3 2 5 2 2 4" xfId="21280" xr:uid="{00000000-0005-0000-0000-0000BB520000}"/>
    <cellStyle name="40% - Accent2 3 2 5 2 3" xfId="21281" xr:uid="{00000000-0005-0000-0000-0000BC520000}"/>
    <cellStyle name="40% - Accent2 3 2 5 2 3 2" xfId="21282" xr:uid="{00000000-0005-0000-0000-0000BD520000}"/>
    <cellStyle name="40% - Accent2 3 2 5 2 3 2 2" xfId="21283" xr:uid="{00000000-0005-0000-0000-0000BE520000}"/>
    <cellStyle name="40% - Accent2 3 2 5 2 3 3" xfId="21284" xr:uid="{00000000-0005-0000-0000-0000BF520000}"/>
    <cellStyle name="40% - Accent2 3 2 5 2 4" xfId="21285" xr:uid="{00000000-0005-0000-0000-0000C0520000}"/>
    <cellStyle name="40% - Accent2 3 2 5 2 4 2" xfId="21286" xr:uid="{00000000-0005-0000-0000-0000C1520000}"/>
    <cellStyle name="40% - Accent2 3 2 5 2 5" xfId="21287" xr:uid="{00000000-0005-0000-0000-0000C2520000}"/>
    <cellStyle name="40% - Accent2 3 2 5 3" xfId="21288" xr:uid="{00000000-0005-0000-0000-0000C3520000}"/>
    <cellStyle name="40% - Accent2 3 2 5 3 2" xfId="21289" xr:uid="{00000000-0005-0000-0000-0000C4520000}"/>
    <cellStyle name="40% - Accent2 3 2 5 3 2 2" xfId="21290" xr:uid="{00000000-0005-0000-0000-0000C5520000}"/>
    <cellStyle name="40% - Accent2 3 2 5 3 2 2 2" xfId="21291" xr:uid="{00000000-0005-0000-0000-0000C6520000}"/>
    <cellStyle name="40% - Accent2 3 2 5 3 2 3" xfId="21292" xr:uid="{00000000-0005-0000-0000-0000C7520000}"/>
    <cellStyle name="40% - Accent2 3 2 5 3 3" xfId="21293" xr:uid="{00000000-0005-0000-0000-0000C8520000}"/>
    <cellStyle name="40% - Accent2 3 2 5 3 3 2" xfId="21294" xr:uid="{00000000-0005-0000-0000-0000C9520000}"/>
    <cellStyle name="40% - Accent2 3 2 5 3 4" xfId="21295" xr:uid="{00000000-0005-0000-0000-0000CA520000}"/>
    <cellStyle name="40% - Accent2 3 2 5 4" xfId="21296" xr:uid="{00000000-0005-0000-0000-0000CB520000}"/>
    <cellStyle name="40% - Accent2 3 2 5 4 2" xfId="21297" xr:uid="{00000000-0005-0000-0000-0000CC520000}"/>
    <cellStyle name="40% - Accent2 3 2 5 4 2 2" xfId="21298" xr:uid="{00000000-0005-0000-0000-0000CD520000}"/>
    <cellStyle name="40% - Accent2 3 2 5 4 3" xfId="21299" xr:uid="{00000000-0005-0000-0000-0000CE520000}"/>
    <cellStyle name="40% - Accent2 3 2 5 5" xfId="21300" xr:uid="{00000000-0005-0000-0000-0000CF520000}"/>
    <cellStyle name="40% - Accent2 3 2 5 5 2" xfId="21301" xr:uid="{00000000-0005-0000-0000-0000D0520000}"/>
    <cellStyle name="40% - Accent2 3 2 5 6" xfId="21302" xr:uid="{00000000-0005-0000-0000-0000D1520000}"/>
    <cellStyle name="40% - Accent2 3 2 5 7" xfId="21303" xr:uid="{00000000-0005-0000-0000-0000D2520000}"/>
    <cellStyle name="40% - Accent2 3 2 6" xfId="21304" xr:uid="{00000000-0005-0000-0000-0000D3520000}"/>
    <cellStyle name="40% - Accent2 3 2 6 2" xfId="21305" xr:uid="{00000000-0005-0000-0000-0000D4520000}"/>
    <cellStyle name="40% - Accent2 3 2 6 2 2" xfId="21306" xr:uid="{00000000-0005-0000-0000-0000D5520000}"/>
    <cellStyle name="40% - Accent2 3 2 6 2 2 2" xfId="21307" xr:uid="{00000000-0005-0000-0000-0000D6520000}"/>
    <cellStyle name="40% - Accent2 3 2 6 2 2 2 2" xfId="21308" xr:uid="{00000000-0005-0000-0000-0000D7520000}"/>
    <cellStyle name="40% - Accent2 3 2 6 2 2 3" xfId="21309" xr:uid="{00000000-0005-0000-0000-0000D8520000}"/>
    <cellStyle name="40% - Accent2 3 2 6 2 3" xfId="21310" xr:uid="{00000000-0005-0000-0000-0000D9520000}"/>
    <cellStyle name="40% - Accent2 3 2 6 2 3 2" xfId="21311" xr:uid="{00000000-0005-0000-0000-0000DA520000}"/>
    <cellStyle name="40% - Accent2 3 2 6 2 4" xfId="21312" xr:uid="{00000000-0005-0000-0000-0000DB520000}"/>
    <cellStyle name="40% - Accent2 3 2 6 3" xfId="21313" xr:uid="{00000000-0005-0000-0000-0000DC520000}"/>
    <cellStyle name="40% - Accent2 3 2 6 3 2" xfId="21314" xr:uid="{00000000-0005-0000-0000-0000DD520000}"/>
    <cellStyle name="40% - Accent2 3 2 6 3 2 2" xfId="21315" xr:uid="{00000000-0005-0000-0000-0000DE520000}"/>
    <cellStyle name="40% - Accent2 3 2 6 3 3" xfId="21316" xr:uid="{00000000-0005-0000-0000-0000DF520000}"/>
    <cellStyle name="40% - Accent2 3 2 6 4" xfId="21317" xr:uid="{00000000-0005-0000-0000-0000E0520000}"/>
    <cellStyle name="40% - Accent2 3 2 6 4 2" xfId="21318" xr:uid="{00000000-0005-0000-0000-0000E1520000}"/>
    <cellStyle name="40% - Accent2 3 2 6 5" xfId="21319" xr:uid="{00000000-0005-0000-0000-0000E2520000}"/>
    <cellStyle name="40% - Accent2 3 2 6 6" xfId="21320" xr:uid="{00000000-0005-0000-0000-0000E3520000}"/>
    <cellStyle name="40% - Accent2 3 2 7" xfId="21321" xr:uid="{00000000-0005-0000-0000-0000E4520000}"/>
    <cellStyle name="40% - Accent2 3 2 7 2" xfId="21322" xr:uid="{00000000-0005-0000-0000-0000E5520000}"/>
    <cellStyle name="40% - Accent2 3 2 7 2 2" xfId="21323" xr:uid="{00000000-0005-0000-0000-0000E6520000}"/>
    <cellStyle name="40% - Accent2 3 2 7 2 2 2" xfId="21324" xr:uid="{00000000-0005-0000-0000-0000E7520000}"/>
    <cellStyle name="40% - Accent2 3 2 7 2 3" xfId="21325" xr:uid="{00000000-0005-0000-0000-0000E8520000}"/>
    <cellStyle name="40% - Accent2 3 2 7 3" xfId="21326" xr:uid="{00000000-0005-0000-0000-0000E9520000}"/>
    <cellStyle name="40% - Accent2 3 2 7 3 2" xfId="21327" xr:uid="{00000000-0005-0000-0000-0000EA520000}"/>
    <cellStyle name="40% - Accent2 3 2 7 4" xfId="21328" xr:uid="{00000000-0005-0000-0000-0000EB520000}"/>
    <cellStyle name="40% - Accent2 3 2 8" xfId="21329" xr:uid="{00000000-0005-0000-0000-0000EC520000}"/>
    <cellStyle name="40% - Accent2 3 2 8 2" xfId="21330" xr:uid="{00000000-0005-0000-0000-0000ED520000}"/>
    <cellStyle name="40% - Accent2 3 2 8 2 2" xfId="21331" xr:uid="{00000000-0005-0000-0000-0000EE520000}"/>
    <cellStyle name="40% - Accent2 3 2 8 3" xfId="21332" xr:uid="{00000000-0005-0000-0000-0000EF520000}"/>
    <cellStyle name="40% - Accent2 3 2 9" xfId="21333" xr:uid="{00000000-0005-0000-0000-0000F0520000}"/>
    <cellStyle name="40% - Accent2 3 2 9 2" xfId="21334" xr:uid="{00000000-0005-0000-0000-0000F1520000}"/>
    <cellStyle name="40% - Accent2 3 3" xfId="21335" xr:uid="{00000000-0005-0000-0000-0000F2520000}"/>
    <cellStyle name="40% - Accent2 3 3 2" xfId="21336" xr:uid="{00000000-0005-0000-0000-0000F3520000}"/>
    <cellStyle name="40% - Accent2 3 3 2 2" xfId="21337" xr:uid="{00000000-0005-0000-0000-0000F4520000}"/>
    <cellStyle name="40% - Accent2 3 3 2 2 2" xfId="21338" xr:uid="{00000000-0005-0000-0000-0000F5520000}"/>
    <cellStyle name="40% - Accent2 3 3 2 2 2 2" xfId="21339" xr:uid="{00000000-0005-0000-0000-0000F6520000}"/>
    <cellStyle name="40% - Accent2 3 3 2 2 2 2 2" xfId="21340" xr:uid="{00000000-0005-0000-0000-0000F7520000}"/>
    <cellStyle name="40% - Accent2 3 3 2 2 2 2 2 2" xfId="21341" xr:uid="{00000000-0005-0000-0000-0000F8520000}"/>
    <cellStyle name="40% - Accent2 3 3 2 2 2 2 3" xfId="21342" xr:uid="{00000000-0005-0000-0000-0000F9520000}"/>
    <cellStyle name="40% - Accent2 3 3 2 2 2 3" xfId="21343" xr:uid="{00000000-0005-0000-0000-0000FA520000}"/>
    <cellStyle name="40% - Accent2 3 3 2 2 2 3 2" xfId="21344" xr:uid="{00000000-0005-0000-0000-0000FB520000}"/>
    <cellStyle name="40% - Accent2 3 3 2 2 2 4" xfId="21345" xr:uid="{00000000-0005-0000-0000-0000FC520000}"/>
    <cellStyle name="40% - Accent2 3 3 2 2 3" xfId="21346" xr:uid="{00000000-0005-0000-0000-0000FD520000}"/>
    <cellStyle name="40% - Accent2 3 3 2 2 3 2" xfId="21347" xr:uid="{00000000-0005-0000-0000-0000FE520000}"/>
    <cellStyle name="40% - Accent2 3 3 2 2 3 2 2" xfId="21348" xr:uid="{00000000-0005-0000-0000-0000FF520000}"/>
    <cellStyle name="40% - Accent2 3 3 2 2 3 3" xfId="21349" xr:uid="{00000000-0005-0000-0000-000000530000}"/>
    <cellStyle name="40% - Accent2 3 3 2 2 4" xfId="21350" xr:uid="{00000000-0005-0000-0000-000001530000}"/>
    <cellStyle name="40% - Accent2 3 3 2 2 4 2" xfId="21351" xr:uid="{00000000-0005-0000-0000-000002530000}"/>
    <cellStyle name="40% - Accent2 3 3 2 2 5" xfId="21352" xr:uid="{00000000-0005-0000-0000-000003530000}"/>
    <cellStyle name="40% - Accent2 3 3 2 3" xfId="21353" xr:uid="{00000000-0005-0000-0000-000004530000}"/>
    <cellStyle name="40% - Accent2 3 3 2 3 2" xfId="21354" xr:uid="{00000000-0005-0000-0000-000005530000}"/>
    <cellStyle name="40% - Accent2 3 3 2 3 2 2" xfId="21355" xr:uid="{00000000-0005-0000-0000-000006530000}"/>
    <cellStyle name="40% - Accent2 3 3 2 3 2 2 2" xfId="21356" xr:uid="{00000000-0005-0000-0000-000007530000}"/>
    <cellStyle name="40% - Accent2 3 3 2 3 2 3" xfId="21357" xr:uid="{00000000-0005-0000-0000-000008530000}"/>
    <cellStyle name="40% - Accent2 3 3 2 3 3" xfId="21358" xr:uid="{00000000-0005-0000-0000-000009530000}"/>
    <cellStyle name="40% - Accent2 3 3 2 3 3 2" xfId="21359" xr:uid="{00000000-0005-0000-0000-00000A530000}"/>
    <cellStyle name="40% - Accent2 3 3 2 3 4" xfId="21360" xr:uid="{00000000-0005-0000-0000-00000B530000}"/>
    <cellStyle name="40% - Accent2 3 3 2 4" xfId="21361" xr:uid="{00000000-0005-0000-0000-00000C530000}"/>
    <cellStyle name="40% - Accent2 3 3 2 4 2" xfId="21362" xr:uid="{00000000-0005-0000-0000-00000D530000}"/>
    <cellStyle name="40% - Accent2 3 3 2 4 2 2" xfId="21363" xr:uid="{00000000-0005-0000-0000-00000E530000}"/>
    <cellStyle name="40% - Accent2 3 3 2 4 3" xfId="21364" xr:uid="{00000000-0005-0000-0000-00000F530000}"/>
    <cellStyle name="40% - Accent2 3 3 2 5" xfId="21365" xr:uid="{00000000-0005-0000-0000-000010530000}"/>
    <cellStyle name="40% - Accent2 3 3 2 5 2" xfId="21366" xr:uid="{00000000-0005-0000-0000-000011530000}"/>
    <cellStyle name="40% - Accent2 3 3 2 6" xfId="21367" xr:uid="{00000000-0005-0000-0000-000012530000}"/>
    <cellStyle name="40% - Accent2 3 3 3" xfId="21368" xr:uid="{00000000-0005-0000-0000-000013530000}"/>
    <cellStyle name="40% - Accent2 3 3 3 2" xfId="21369" xr:uid="{00000000-0005-0000-0000-000014530000}"/>
    <cellStyle name="40% - Accent2 3 3 3 2 2" xfId="21370" xr:uid="{00000000-0005-0000-0000-000015530000}"/>
    <cellStyle name="40% - Accent2 3 3 3 2 2 2" xfId="21371" xr:uid="{00000000-0005-0000-0000-000016530000}"/>
    <cellStyle name="40% - Accent2 3 3 3 2 2 2 2" xfId="21372" xr:uid="{00000000-0005-0000-0000-000017530000}"/>
    <cellStyle name="40% - Accent2 3 3 3 2 2 2 2 2" xfId="21373" xr:uid="{00000000-0005-0000-0000-000018530000}"/>
    <cellStyle name="40% - Accent2 3 3 3 2 2 2 3" xfId="21374" xr:uid="{00000000-0005-0000-0000-000019530000}"/>
    <cellStyle name="40% - Accent2 3 3 3 2 2 3" xfId="21375" xr:uid="{00000000-0005-0000-0000-00001A530000}"/>
    <cellStyle name="40% - Accent2 3 3 3 2 2 3 2" xfId="21376" xr:uid="{00000000-0005-0000-0000-00001B530000}"/>
    <cellStyle name="40% - Accent2 3 3 3 2 2 4" xfId="21377" xr:uid="{00000000-0005-0000-0000-00001C530000}"/>
    <cellStyle name="40% - Accent2 3 3 3 2 3" xfId="21378" xr:uid="{00000000-0005-0000-0000-00001D530000}"/>
    <cellStyle name="40% - Accent2 3 3 3 2 3 2" xfId="21379" xr:uid="{00000000-0005-0000-0000-00001E530000}"/>
    <cellStyle name="40% - Accent2 3 3 3 2 3 2 2" xfId="21380" xr:uid="{00000000-0005-0000-0000-00001F530000}"/>
    <cellStyle name="40% - Accent2 3 3 3 2 3 3" xfId="21381" xr:uid="{00000000-0005-0000-0000-000020530000}"/>
    <cellStyle name="40% - Accent2 3 3 3 2 4" xfId="21382" xr:uid="{00000000-0005-0000-0000-000021530000}"/>
    <cellStyle name="40% - Accent2 3 3 3 2 4 2" xfId="21383" xr:uid="{00000000-0005-0000-0000-000022530000}"/>
    <cellStyle name="40% - Accent2 3 3 3 2 5" xfId="21384" xr:uid="{00000000-0005-0000-0000-000023530000}"/>
    <cellStyle name="40% - Accent2 3 3 3 3" xfId="21385" xr:uid="{00000000-0005-0000-0000-000024530000}"/>
    <cellStyle name="40% - Accent2 3 3 3 3 2" xfId="21386" xr:uid="{00000000-0005-0000-0000-000025530000}"/>
    <cellStyle name="40% - Accent2 3 3 3 3 2 2" xfId="21387" xr:uid="{00000000-0005-0000-0000-000026530000}"/>
    <cellStyle name="40% - Accent2 3 3 3 3 2 2 2" xfId="21388" xr:uid="{00000000-0005-0000-0000-000027530000}"/>
    <cellStyle name="40% - Accent2 3 3 3 3 2 3" xfId="21389" xr:uid="{00000000-0005-0000-0000-000028530000}"/>
    <cellStyle name="40% - Accent2 3 3 3 3 3" xfId="21390" xr:uid="{00000000-0005-0000-0000-000029530000}"/>
    <cellStyle name="40% - Accent2 3 3 3 3 3 2" xfId="21391" xr:uid="{00000000-0005-0000-0000-00002A530000}"/>
    <cellStyle name="40% - Accent2 3 3 3 3 4" xfId="21392" xr:uid="{00000000-0005-0000-0000-00002B530000}"/>
    <cellStyle name="40% - Accent2 3 3 3 4" xfId="21393" xr:uid="{00000000-0005-0000-0000-00002C530000}"/>
    <cellStyle name="40% - Accent2 3 3 3 4 2" xfId="21394" xr:uid="{00000000-0005-0000-0000-00002D530000}"/>
    <cellStyle name="40% - Accent2 3 3 3 4 2 2" xfId="21395" xr:uid="{00000000-0005-0000-0000-00002E530000}"/>
    <cellStyle name="40% - Accent2 3 3 3 4 3" xfId="21396" xr:uid="{00000000-0005-0000-0000-00002F530000}"/>
    <cellStyle name="40% - Accent2 3 3 3 5" xfId="21397" xr:uid="{00000000-0005-0000-0000-000030530000}"/>
    <cellStyle name="40% - Accent2 3 3 3 5 2" xfId="21398" xr:uid="{00000000-0005-0000-0000-000031530000}"/>
    <cellStyle name="40% - Accent2 3 3 3 6" xfId="21399" xr:uid="{00000000-0005-0000-0000-000032530000}"/>
    <cellStyle name="40% - Accent2 3 3 4" xfId="21400" xr:uid="{00000000-0005-0000-0000-000033530000}"/>
    <cellStyle name="40% - Accent2 3 3 4 2" xfId="21401" xr:uid="{00000000-0005-0000-0000-000034530000}"/>
    <cellStyle name="40% - Accent2 3 3 4 2 2" xfId="21402" xr:uid="{00000000-0005-0000-0000-000035530000}"/>
    <cellStyle name="40% - Accent2 3 3 4 2 2 2" xfId="21403" xr:uid="{00000000-0005-0000-0000-000036530000}"/>
    <cellStyle name="40% - Accent2 3 3 4 2 2 2 2" xfId="21404" xr:uid="{00000000-0005-0000-0000-000037530000}"/>
    <cellStyle name="40% - Accent2 3 3 4 2 2 3" xfId="21405" xr:uid="{00000000-0005-0000-0000-000038530000}"/>
    <cellStyle name="40% - Accent2 3 3 4 2 3" xfId="21406" xr:uid="{00000000-0005-0000-0000-000039530000}"/>
    <cellStyle name="40% - Accent2 3 3 4 2 3 2" xfId="21407" xr:uid="{00000000-0005-0000-0000-00003A530000}"/>
    <cellStyle name="40% - Accent2 3 3 4 2 4" xfId="21408" xr:uid="{00000000-0005-0000-0000-00003B530000}"/>
    <cellStyle name="40% - Accent2 3 3 4 3" xfId="21409" xr:uid="{00000000-0005-0000-0000-00003C530000}"/>
    <cellStyle name="40% - Accent2 3 3 4 3 2" xfId="21410" xr:uid="{00000000-0005-0000-0000-00003D530000}"/>
    <cellStyle name="40% - Accent2 3 3 4 3 2 2" xfId="21411" xr:uid="{00000000-0005-0000-0000-00003E530000}"/>
    <cellStyle name="40% - Accent2 3 3 4 3 3" xfId="21412" xr:uid="{00000000-0005-0000-0000-00003F530000}"/>
    <cellStyle name="40% - Accent2 3 3 4 4" xfId="21413" xr:uid="{00000000-0005-0000-0000-000040530000}"/>
    <cellStyle name="40% - Accent2 3 3 4 4 2" xfId="21414" xr:uid="{00000000-0005-0000-0000-000041530000}"/>
    <cellStyle name="40% - Accent2 3 3 4 5" xfId="21415" xr:uid="{00000000-0005-0000-0000-000042530000}"/>
    <cellStyle name="40% - Accent2 3 3 5" xfId="21416" xr:uid="{00000000-0005-0000-0000-000043530000}"/>
    <cellStyle name="40% - Accent2 3 3 5 2" xfId="21417" xr:uid="{00000000-0005-0000-0000-000044530000}"/>
    <cellStyle name="40% - Accent2 3 3 5 2 2" xfId="21418" xr:uid="{00000000-0005-0000-0000-000045530000}"/>
    <cellStyle name="40% - Accent2 3 3 5 2 2 2" xfId="21419" xr:uid="{00000000-0005-0000-0000-000046530000}"/>
    <cellStyle name="40% - Accent2 3 3 5 2 3" xfId="21420" xr:uid="{00000000-0005-0000-0000-000047530000}"/>
    <cellStyle name="40% - Accent2 3 3 5 3" xfId="21421" xr:uid="{00000000-0005-0000-0000-000048530000}"/>
    <cellStyle name="40% - Accent2 3 3 5 3 2" xfId="21422" xr:uid="{00000000-0005-0000-0000-000049530000}"/>
    <cellStyle name="40% - Accent2 3 3 5 4" xfId="21423" xr:uid="{00000000-0005-0000-0000-00004A530000}"/>
    <cellStyle name="40% - Accent2 3 3 6" xfId="21424" xr:uid="{00000000-0005-0000-0000-00004B530000}"/>
    <cellStyle name="40% - Accent2 3 3 6 2" xfId="21425" xr:uid="{00000000-0005-0000-0000-00004C530000}"/>
    <cellStyle name="40% - Accent2 3 3 6 2 2" xfId="21426" xr:uid="{00000000-0005-0000-0000-00004D530000}"/>
    <cellStyle name="40% - Accent2 3 3 6 3" xfId="21427" xr:uid="{00000000-0005-0000-0000-00004E530000}"/>
    <cellStyle name="40% - Accent2 3 3 7" xfId="21428" xr:uid="{00000000-0005-0000-0000-00004F530000}"/>
    <cellStyle name="40% - Accent2 3 3 7 2" xfId="21429" xr:uid="{00000000-0005-0000-0000-000050530000}"/>
    <cellStyle name="40% - Accent2 3 3 8" xfId="21430" xr:uid="{00000000-0005-0000-0000-000051530000}"/>
    <cellStyle name="40% - Accent2 3 3 9" xfId="21431" xr:uid="{00000000-0005-0000-0000-000052530000}"/>
    <cellStyle name="40% - Accent2 3 4" xfId="21432" xr:uid="{00000000-0005-0000-0000-000053530000}"/>
    <cellStyle name="40% - Accent2 3 4 2" xfId="21433" xr:uid="{00000000-0005-0000-0000-000054530000}"/>
    <cellStyle name="40% - Accent2 3 4 2 2" xfId="21434" xr:uid="{00000000-0005-0000-0000-000055530000}"/>
    <cellStyle name="40% - Accent2 3 4 2 2 2" xfId="21435" xr:uid="{00000000-0005-0000-0000-000056530000}"/>
    <cellStyle name="40% - Accent2 3 4 2 2 2 2" xfId="21436" xr:uid="{00000000-0005-0000-0000-000057530000}"/>
    <cellStyle name="40% - Accent2 3 4 2 2 2 2 2" xfId="21437" xr:uid="{00000000-0005-0000-0000-000058530000}"/>
    <cellStyle name="40% - Accent2 3 4 2 2 2 2 2 2" xfId="21438" xr:uid="{00000000-0005-0000-0000-000059530000}"/>
    <cellStyle name="40% - Accent2 3 4 2 2 2 2 3" xfId="21439" xr:uid="{00000000-0005-0000-0000-00005A530000}"/>
    <cellStyle name="40% - Accent2 3 4 2 2 2 3" xfId="21440" xr:uid="{00000000-0005-0000-0000-00005B530000}"/>
    <cellStyle name="40% - Accent2 3 4 2 2 2 3 2" xfId="21441" xr:uid="{00000000-0005-0000-0000-00005C530000}"/>
    <cellStyle name="40% - Accent2 3 4 2 2 2 4" xfId="21442" xr:uid="{00000000-0005-0000-0000-00005D530000}"/>
    <cellStyle name="40% - Accent2 3 4 2 2 3" xfId="21443" xr:uid="{00000000-0005-0000-0000-00005E530000}"/>
    <cellStyle name="40% - Accent2 3 4 2 2 3 2" xfId="21444" xr:uid="{00000000-0005-0000-0000-00005F530000}"/>
    <cellStyle name="40% - Accent2 3 4 2 2 3 2 2" xfId="21445" xr:uid="{00000000-0005-0000-0000-000060530000}"/>
    <cellStyle name="40% - Accent2 3 4 2 2 3 3" xfId="21446" xr:uid="{00000000-0005-0000-0000-000061530000}"/>
    <cellStyle name="40% - Accent2 3 4 2 2 4" xfId="21447" xr:uid="{00000000-0005-0000-0000-000062530000}"/>
    <cellStyle name="40% - Accent2 3 4 2 2 4 2" xfId="21448" xr:uid="{00000000-0005-0000-0000-000063530000}"/>
    <cellStyle name="40% - Accent2 3 4 2 2 5" xfId="21449" xr:uid="{00000000-0005-0000-0000-000064530000}"/>
    <cellStyle name="40% - Accent2 3 4 2 2 6" xfId="21450" xr:uid="{00000000-0005-0000-0000-000065530000}"/>
    <cellStyle name="40% - Accent2 3 4 2 3" xfId="21451" xr:uid="{00000000-0005-0000-0000-000066530000}"/>
    <cellStyle name="40% - Accent2 3 4 2 3 2" xfId="21452" xr:uid="{00000000-0005-0000-0000-000067530000}"/>
    <cellStyle name="40% - Accent2 3 4 2 3 2 2" xfId="21453" xr:uid="{00000000-0005-0000-0000-000068530000}"/>
    <cellStyle name="40% - Accent2 3 4 2 3 2 2 2" xfId="21454" xr:uid="{00000000-0005-0000-0000-000069530000}"/>
    <cellStyle name="40% - Accent2 3 4 2 3 2 3" xfId="21455" xr:uid="{00000000-0005-0000-0000-00006A530000}"/>
    <cellStyle name="40% - Accent2 3 4 2 3 3" xfId="21456" xr:uid="{00000000-0005-0000-0000-00006B530000}"/>
    <cellStyle name="40% - Accent2 3 4 2 3 3 2" xfId="21457" xr:uid="{00000000-0005-0000-0000-00006C530000}"/>
    <cellStyle name="40% - Accent2 3 4 2 3 4" xfId="21458" xr:uid="{00000000-0005-0000-0000-00006D530000}"/>
    <cellStyle name="40% - Accent2 3 4 2 3 5" xfId="21459" xr:uid="{00000000-0005-0000-0000-00006E530000}"/>
    <cellStyle name="40% - Accent2 3 4 2 4" xfId="21460" xr:uid="{00000000-0005-0000-0000-00006F530000}"/>
    <cellStyle name="40% - Accent2 3 4 2 4 2" xfId="21461" xr:uid="{00000000-0005-0000-0000-000070530000}"/>
    <cellStyle name="40% - Accent2 3 4 2 4 2 2" xfId="21462" xr:uid="{00000000-0005-0000-0000-000071530000}"/>
    <cellStyle name="40% - Accent2 3 4 2 4 3" xfId="21463" xr:uid="{00000000-0005-0000-0000-000072530000}"/>
    <cellStyle name="40% - Accent2 3 4 2 5" xfId="21464" xr:uid="{00000000-0005-0000-0000-000073530000}"/>
    <cellStyle name="40% - Accent2 3 4 2 5 2" xfId="21465" xr:uid="{00000000-0005-0000-0000-000074530000}"/>
    <cellStyle name="40% - Accent2 3 4 2 6" xfId="21466" xr:uid="{00000000-0005-0000-0000-000075530000}"/>
    <cellStyle name="40% - Accent2 3 4 2 7" xfId="21467" xr:uid="{00000000-0005-0000-0000-000076530000}"/>
    <cellStyle name="40% - Accent2 3 4 3" xfId="21468" xr:uid="{00000000-0005-0000-0000-000077530000}"/>
    <cellStyle name="40% - Accent2 3 4 3 2" xfId="21469" xr:uid="{00000000-0005-0000-0000-000078530000}"/>
    <cellStyle name="40% - Accent2 3 4 3 2 2" xfId="21470" xr:uid="{00000000-0005-0000-0000-000079530000}"/>
    <cellStyle name="40% - Accent2 3 4 3 2 2 2" xfId="21471" xr:uid="{00000000-0005-0000-0000-00007A530000}"/>
    <cellStyle name="40% - Accent2 3 4 3 2 2 2 2" xfId="21472" xr:uid="{00000000-0005-0000-0000-00007B530000}"/>
    <cellStyle name="40% - Accent2 3 4 3 2 2 2 2 2" xfId="21473" xr:uid="{00000000-0005-0000-0000-00007C530000}"/>
    <cellStyle name="40% - Accent2 3 4 3 2 2 2 3" xfId="21474" xr:uid="{00000000-0005-0000-0000-00007D530000}"/>
    <cellStyle name="40% - Accent2 3 4 3 2 2 3" xfId="21475" xr:uid="{00000000-0005-0000-0000-00007E530000}"/>
    <cellStyle name="40% - Accent2 3 4 3 2 2 3 2" xfId="21476" xr:uid="{00000000-0005-0000-0000-00007F530000}"/>
    <cellStyle name="40% - Accent2 3 4 3 2 2 4" xfId="21477" xr:uid="{00000000-0005-0000-0000-000080530000}"/>
    <cellStyle name="40% - Accent2 3 4 3 2 3" xfId="21478" xr:uid="{00000000-0005-0000-0000-000081530000}"/>
    <cellStyle name="40% - Accent2 3 4 3 2 3 2" xfId="21479" xr:uid="{00000000-0005-0000-0000-000082530000}"/>
    <cellStyle name="40% - Accent2 3 4 3 2 3 2 2" xfId="21480" xr:uid="{00000000-0005-0000-0000-000083530000}"/>
    <cellStyle name="40% - Accent2 3 4 3 2 3 3" xfId="21481" xr:uid="{00000000-0005-0000-0000-000084530000}"/>
    <cellStyle name="40% - Accent2 3 4 3 2 4" xfId="21482" xr:uid="{00000000-0005-0000-0000-000085530000}"/>
    <cellStyle name="40% - Accent2 3 4 3 2 4 2" xfId="21483" xr:uid="{00000000-0005-0000-0000-000086530000}"/>
    <cellStyle name="40% - Accent2 3 4 3 2 5" xfId="21484" xr:uid="{00000000-0005-0000-0000-000087530000}"/>
    <cellStyle name="40% - Accent2 3 4 3 3" xfId="21485" xr:uid="{00000000-0005-0000-0000-000088530000}"/>
    <cellStyle name="40% - Accent2 3 4 3 3 2" xfId="21486" xr:uid="{00000000-0005-0000-0000-000089530000}"/>
    <cellStyle name="40% - Accent2 3 4 3 3 2 2" xfId="21487" xr:uid="{00000000-0005-0000-0000-00008A530000}"/>
    <cellStyle name="40% - Accent2 3 4 3 3 2 2 2" xfId="21488" xr:uid="{00000000-0005-0000-0000-00008B530000}"/>
    <cellStyle name="40% - Accent2 3 4 3 3 2 3" xfId="21489" xr:uid="{00000000-0005-0000-0000-00008C530000}"/>
    <cellStyle name="40% - Accent2 3 4 3 3 3" xfId="21490" xr:uid="{00000000-0005-0000-0000-00008D530000}"/>
    <cellStyle name="40% - Accent2 3 4 3 3 3 2" xfId="21491" xr:uid="{00000000-0005-0000-0000-00008E530000}"/>
    <cellStyle name="40% - Accent2 3 4 3 3 4" xfId="21492" xr:uid="{00000000-0005-0000-0000-00008F530000}"/>
    <cellStyle name="40% - Accent2 3 4 3 4" xfId="21493" xr:uid="{00000000-0005-0000-0000-000090530000}"/>
    <cellStyle name="40% - Accent2 3 4 3 4 2" xfId="21494" xr:uid="{00000000-0005-0000-0000-000091530000}"/>
    <cellStyle name="40% - Accent2 3 4 3 4 2 2" xfId="21495" xr:uid="{00000000-0005-0000-0000-000092530000}"/>
    <cellStyle name="40% - Accent2 3 4 3 4 3" xfId="21496" xr:uid="{00000000-0005-0000-0000-000093530000}"/>
    <cellStyle name="40% - Accent2 3 4 3 5" xfId="21497" xr:uid="{00000000-0005-0000-0000-000094530000}"/>
    <cellStyle name="40% - Accent2 3 4 3 5 2" xfId="21498" xr:uid="{00000000-0005-0000-0000-000095530000}"/>
    <cellStyle name="40% - Accent2 3 4 3 6" xfId="21499" xr:uid="{00000000-0005-0000-0000-000096530000}"/>
    <cellStyle name="40% - Accent2 3 4 3 7" xfId="21500" xr:uid="{00000000-0005-0000-0000-000097530000}"/>
    <cellStyle name="40% - Accent2 3 4 4" xfId="21501" xr:uid="{00000000-0005-0000-0000-000098530000}"/>
    <cellStyle name="40% - Accent2 3 4 4 2" xfId="21502" xr:uid="{00000000-0005-0000-0000-000099530000}"/>
    <cellStyle name="40% - Accent2 3 4 4 2 2" xfId="21503" xr:uid="{00000000-0005-0000-0000-00009A530000}"/>
    <cellStyle name="40% - Accent2 3 4 4 2 2 2" xfId="21504" xr:uid="{00000000-0005-0000-0000-00009B530000}"/>
    <cellStyle name="40% - Accent2 3 4 4 2 2 2 2" xfId="21505" xr:uid="{00000000-0005-0000-0000-00009C530000}"/>
    <cellStyle name="40% - Accent2 3 4 4 2 2 3" xfId="21506" xr:uid="{00000000-0005-0000-0000-00009D530000}"/>
    <cellStyle name="40% - Accent2 3 4 4 2 3" xfId="21507" xr:uid="{00000000-0005-0000-0000-00009E530000}"/>
    <cellStyle name="40% - Accent2 3 4 4 2 3 2" xfId="21508" xr:uid="{00000000-0005-0000-0000-00009F530000}"/>
    <cellStyle name="40% - Accent2 3 4 4 2 4" xfId="21509" xr:uid="{00000000-0005-0000-0000-0000A0530000}"/>
    <cellStyle name="40% - Accent2 3 4 4 3" xfId="21510" xr:uid="{00000000-0005-0000-0000-0000A1530000}"/>
    <cellStyle name="40% - Accent2 3 4 4 3 2" xfId="21511" xr:uid="{00000000-0005-0000-0000-0000A2530000}"/>
    <cellStyle name="40% - Accent2 3 4 4 3 2 2" xfId="21512" xr:uid="{00000000-0005-0000-0000-0000A3530000}"/>
    <cellStyle name="40% - Accent2 3 4 4 3 3" xfId="21513" xr:uid="{00000000-0005-0000-0000-0000A4530000}"/>
    <cellStyle name="40% - Accent2 3 4 4 4" xfId="21514" xr:uid="{00000000-0005-0000-0000-0000A5530000}"/>
    <cellStyle name="40% - Accent2 3 4 4 4 2" xfId="21515" xr:uid="{00000000-0005-0000-0000-0000A6530000}"/>
    <cellStyle name="40% - Accent2 3 4 4 5" xfId="21516" xr:uid="{00000000-0005-0000-0000-0000A7530000}"/>
    <cellStyle name="40% - Accent2 3 4 4 6" xfId="21517" xr:uid="{00000000-0005-0000-0000-0000A8530000}"/>
    <cellStyle name="40% - Accent2 3 4 5" xfId="21518" xr:uid="{00000000-0005-0000-0000-0000A9530000}"/>
    <cellStyle name="40% - Accent2 3 4 5 2" xfId="21519" xr:uid="{00000000-0005-0000-0000-0000AA530000}"/>
    <cellStyle name="40% - Accent2 3 4 5 2 2" xfId="21520" xr:uid="{00000000-0005-0000-0000-0000AB530000}"/>
    <cellStyle name="40% - Accent2 3 4 5 2 2 2" xfId="21521" xr:uid="{00000000-0005-0000-0000-0000AC530000}"/>
    <cellStyle name="40% - Accent2 3 4 5 2 3" xfId="21522" xr:uid="{00000000-0005-0000-0000-0000AD530000}"/>
    <cellStyle name="40% - Accent2 3 4 5 3" xfId="21523" xr:uid="{00000000-0005-0000-0000-0000AE530000}"/>
    <cellStyle name="40% - Accent2 3 4 5 3 2" xfId="21524" xr:uid="{00000000-0005-0000-0000-0000AF530000}"/>
    <cellStyle name="40% - Accent2 3 4 5 4" xfId="21525" xr:uid="{00000000-0005-0000-0000-0000B0530000}"/>
    <cellStyle name="40% - Accent2 3 4 5 5" xfId="21526" xr:uid="{00000000-0005-0000-0000-0000B1530000}"/>
    <cellStyle name="40% - Accent2 3 4 6" xfId="21527" xr:uid="{00000000-0005-0000-0000-0000B2530000}"/>
    <cellStyle name="40% - Accent2 3 4 6 2" xfId="21528" xr:uid="{00000000-0005-0000-0000-0000B3530000}"/>
    <cellStyle name="40% - Accent2 3 4 6 2 2" xfId="21529" xr:uid="{00000000-0005-0000-0000-0000B4530000}"/>
    <cellStyle name="40% - Accent2 3 4 6 3" xfId="21530" xr:uid="{00000000-0005-0000-0000-0000B5530000}"/>
    <cellStyle name="40% - Accent2 3 4 7" xfId="21531" xr:uid="{00000000-0005-0000-0000-0000B6530000}"/>
    <cellStyle name="40% - Accent2 3 4 7 2" xfId="21532" xr:uid="{00000000-0005-0000-0000-0000B7530000}"/>
    <cellStyle name="40% - Accent2 3 4 8" xfId="21533" xr:uid="{00000000-0005-0000-0000-0000B8530000}"/>
    <cellStyle name="40% - Accent2 3 4 9" xfId="21534" xr:uid="{00000000-0005-0000-0000-0000B9530000}"/>
    <cellStyle name="40% - Accent2 3 5" xfId="21535" xr:uid="{00000000-0005-0000-0000-0000BA530000}"/>
    <cellStyle name="40% - Accent2 3 5 2" xfId="21536" xr:uid="{00000000-0005-0000-0000-0000BB530000}"/>
    <cellStyle name="40% - Accent2 3 5 2 2" xfId="21537" xr:uid="{00000000-0005-0000-0000-0000BC530000}"/>
    <cellStyle name="40% - Accent2 3 5 2 2 2" xfId="21538" xr:uid="{00000000-0005-0000-0000-0000BD530000}"/>
    <cellStyle name="40% - Accent2 3 5 2 2 2 2" xfId="21539" xr:uid="{00000000-0005-0000-0000-0000BE530000}"/>
    <cellStyle name="40% - Accent2 3 5 2 2 2 2 2" xfId="21540" xr:uid="{00000000-0005-0000-0000-0000BF530000}"/>
    <cellStyle name="40% - Accent2 3 5 2 2 2 3" xfId="21541" xr:uid="{00000000-0005-0000-0000-0000C0530000}"/>
    <cellStyle name="40% - Accent2 3 5 2 2 3" xfId="21542" xr:uid="{00000000-0005-0000-0000-0000C1530000}"/>
    <cellStyle name="40% - Accent2 3 5 2 2 3 2" xfId="21543" xr:uid="{00000000-0005-0000-0000-0000C2530000}"/>
    <cellStyle name="40% - Accent2 3 5 2 2 4" xfId="21544" xr:uid="{00000000-0005-0000-0000-0000C3530000}"/>
    <cellStyle name="40% - Accent2 3 5 2 3" xfId="21545" xr:uid="{00000000-0005-0000-0000-0000C4530000}"/>
    <cellStyle name="40% - Accent2 3 5 2 3 2" xfId="21546" xr:uid="{00000000-0005-0000-0000-0000C5530000}"/>
    <cellStyle name="40% - Accent2 3 5 2 3 2 2" xfId="21547" xr:uid="{00000000-0005-0000-0000-0000C6530000}"/>
    <cellStyle name="40% - Accent2 3 5 2 3 3" xfId="21548" xr:uid="{00000000-0005-0000-0000-0000C7530000}"/>
    <cellStyle name="40% - Accent2 3 5 2 4" xfId="21549" xr:uid="{00000000-0005-0000-0000-0000C8530000}"/>
    <cellStyle name="40% - Accent2 3 5 2 4 2" xfId="21550" xr:uid="{00000000-0005-0000-0000-0000C9530000}"/>
    <cellStyle name="40% - Accent2 3 5 2 5" xfId="21551" xr:uid="{00000000-0005-0000-0000-0000CA530000}"/>
    <cellStyle name="40% - Accent2 3 5 2 6" xfId="21552" xr:uid="{00000000-0005-0000-0000-0000CB530000}"/>
    <cellStyle name="40% - Accent2 3 5 3" xfId="21553" xr:uid="{00000000-0005-0000-0000-0000CC530000}"/>
    <cellStyle name="40% - Accent2 3 5 3 2" xfId="21554" xr:uid="{00000000-0005-0000-0000-0000CD530000}"/>
    <cellStyle name="40% - Accent2 3 5 3 2 2" xfId="21555" xr:uid="{00000000-0005-0000-0000-0000CE530000}"/>
    <cellStyle name="40% - Accent2 3 5 3 2 2 2" xfId="21556" xr:uid="{00000000-0005-0000-0000-0000CF530000}"/>
    <cellStyle name="40% - Accent2 3 5 3 2 3" xfId="21557" xr:uid="{00000000-0005-0000-0000-0000D0530000}"/>
    <cellStyle name="40% - Accent2 3 5 3 3" xfId="21558" xr:uid="{00000000-0005-0000-0000-0000D1530000}"/>
    <cellStyle name="40% - Accent2 3 5 3 3 2" xfId="21559" xr:uid="{00000000-0005-0000-0000-0000D2530000}"/>
    <cellStyle name="40% - Accent2 3 5 3 4" xfId="21560" xr:uid="{00000000-0005-0000-0000-0000D3530000}"/>
    <cellStyle name="40% - Accent2 3 5 3 5" xfId="21561" xr:uid="{00000000-0005-0000-0000-0000D4530000}"/>
    <cellStyle name="40% - Accent2 3 5 4" xfId="21562" xr:uid="{00000000-0005-0000-0000-0000D5530000}"/>
    <cellStyle name="40% - Accent2 3 5 4 2" xfId="21563" xr:uid="{00000000-0005-0000-0000-0000D6530000}"/>
    <cellStyle name="40% - Accent2 3 5 4 2 2" xfId="21564" xr:uid="{00000000-0005-0000-0000-0000D7530000}"/>
    <cellStyle name="40% - Accent2 3 5 4 3" xfId="21565" xr:uid="{00000000-0005-0000-0000-0000D8530000}"/>
    <cellStyle name="40% - Accent2 3 5 5" xfId="21566" xr:uid="{00000000-0005-0000-0000-0000D9530000}"/>
    <cellStyle name="40% - Accent2 3 5 5 2" xfId="21567" xr:uid="{00000000-0005-0000-0000-0000DA530000}"/>
    <cellStyle name="40% - Accent2 3 5 6" xfId="21568" xr:uid="{00000000-0005-0000-0000-0000DB530000}"/>
    <cellStyle name="40% - Accent2 3 5 7" xfId="21569" xr:uid="{00000000-0005-0000-0000-0000DC530000}"/>
    <cellStyle name="40% - Accent2 3 6" xfId="21570" xr:uid="{00000000-0005-0000-0000-0000DD530000}"/>
    <cellStyle name="40% - Accent2 3 6 2" xfId="21571" xr:uid="{00000000-0005-0000-0000-0000DE530000}"/>
    <cellStyle name="40% - Accent2 3 6 2 2" xfId="21572" xr:uid="{00000000-0005-0000-0000-0000DF530000}"/>
    <cellStyle name="40% - Accent2 3 6 2 2 2" xfId="21573" xr:uid="{00000000-0005-0000-0000-0000E0530000}"/>
    <cellStyle name="40% - Accent2 3 6 2 2 2 2" xfId="21574" xr:uid="{00000000-0005-0000-0000-0000E1530000}"/>
    <cellStyle name="40% - Accent2 3 6 2 2 2 2 2" xfId="21575" xr:uid="{00000000-0005-0000-0000-0000E2530000}"/>
    <cellStyle name="40% - Accent2 3 6 2 2 2 3" xfId="21576" xr:uid="{00000000-0005-0000-0000-0000E3530000}"/>
    <cellStyle name="40% - Accent2 3 6 2 2 3" xfId="21577" xr:uid="{00000000-0005-0000-0000-0000E4530000}"/>
    <cellStyle name="40% - Accent2 3 6 2 2 3 2" xfId="21578" xr:uid="{00000000-0005-0000-0000-0000E5530000}"/>
    <cellStyle name="40% - Accent2 3 6 2 2 4" xfId="21579" xr:uid="{00000000-0005-0000-0000-0000E6530000}"/>
    <cellStyle name="40% - Accent2 3 6 2 3" xfId="21580" xr:uid="{00000000-0005-0000-0000-0000E7530000}"/>
    <cellStyle name="40% - Accent2 3 6 2 3 2" xfId="21581" xr:uid="{00000000-0005-0000-0000-0000E8530000}"/>
    <cellStyle name="40% - Accent2 3 6 2 3 2 2" xfId="21582" xr:uid="{00000000-0005-0000-0000-0000E9530000}"/>
    <cellStyle name="40% - Accent2 3 6 2 3 3" xfId="21583" xr:uid="{00000000-0005-0000-0000-0000EA530000}"/>
    <cellStyle name="40% - Accent2 3 6 2 4" xfId="21584" xr:uid="{00000000-0005-0000-0000-0000EB530000}"/>
    <cellStyle name="40% - Accent2 3 6 2 4 2" xfId="21585" xr:uid="{00000000-0005-0000-0000-0000EC530000}"/>
    <cellStyle name="40% - Accent2 3 6 2 5" xfId="21586" xr:uid="{00000000-0005-0000-0000-0000ED530000}"/>
    <cellStyle name="40% - Accent2 3 6 3" xfId="21587" xr:uid="{00000000-0005-0000-0000-0000EE530000}"/>
    <cellStyle name="40% - Accent2 3 6 3 2" xfId="21588" xr:uid="{00000000-0005-0000-0000-0000EF530000}"/>
    <cellStyle name="40% - Accent2 3 6 3 2 2" xfId="21589" xr:uid="{00000000-0005-0000-0000-0000F0530000}"/>
    <cellStyle name="40% - Accent2 3 6 3 2 2 2" xfId="21590" xr:uid="{00000000-0005-0000-0000-0000F1530000}"/>
    <cellStyle name="40% - Accent2 3 6 3 2 3" xfId="21591" xr:uid="{00000000-0005-0000-0000-0000F2530000}"/>
    <cellStyle name="40% - Accent2 3 6 3 3" xfId="21592" xr:uid="{00000000-0005-0000-0000-0000F3530000}"/>
    <cellStyle name="40% - Accent2 3 6 3 3 2" xfId="21593" xr:uid="{00000000-0005-0000-0000-0000F4530000}"/>
    <cellStyle name="40% - Accent2 3 6 3 4" xfId="21594" xr:uid="{00000000-0005-0000-0000-0000F5530000}"/>
    <cellStyle name="40% - Accent2 3 6 4" xfId="21595" xr:uid="{00000000-0005-0000-0000-0000F6530000}"/>
    <cellStyle name="40% - Accent2 3 6 4 2" xfId="21596" xr:uid="{00000000-0005-0000-0000-0000F7530000}"/>
    <cellStyle name="40% - Accent2 3 6 4 2 2" xfId="21597" xr:uid="{00000000-0005-0000-0000-0000F8530000}"/>
    <cellStyle name="40% - Accent2 3 6 4 3" xfId="21598" xr:uid="{00000000-0005-0000-0000-0000F9530000}"/>
    <cellStyle name="40% - Accent2 3 6 5" xfId="21599" xr:uid="{00000000-0005-0000-0000-0000FA530000}"/>
    <cellStyle name="40% - Accent2 3 6 5 2" xfId="21600" xr:uid="{00000000-0005-0000-0000-0000FB530000}"/>
    <cellStyle name="40% - Accent2 3 6 6" xfId="21601" xr:uid="{00000000-0005-0000-0000-0000FC530000}"/>
    <cellStyle name="40% - Accent2 3 6 7" xfId="21602" xr:uid="{00000000-0005-0000-0000-0000FD530000}"/>
    <cellStyle name="40% - Accent2 3 7" xfId="21603" xr:uid="{00000000-0005-0000-0000-0000FE530000}"/>
    <cellStyle name="40% - Accent2 3 7 2" xfId="21604" xr:uid="{00000000-0005-0000-0000-0000FF530000}"/>
    <cellStyle name="40% - Accent2 3 7 2 2" xfId="21605" xr:uid="{00000000-0005-0000-0000-000000540000}"/>
    <cellStyle name="40% - Accent2 3 7 2 2 2" xfId="21606" xr:uid="{00000000-0005-0000-0000-000001540000}"/>
    <cellStyle name="40% - Accent2 3 7 2 2 2 2" xfId="21607" xr:uid="{00000000-0005-0000-0000-000002540000}"/>
    <cellStyle name="40% - Accent2 3 7 2 2 3" xfId="21608" xr:uid="{00000000-0005-0000-0000-000003540000}"/>
    <cellStyle name="40% - Accent2 3 7 2 3" xfId="21609" xr:uid="{00000000-0005-0000-0000-000004540000}"/>
    <cellStyle name="40% - Accent2 3 7 2 3 2" xfId="21610" xr:uid="{00000000-0005-0000-0000-000005540000}"/>
    <cellStyle name="40% - Accent2 3 7 2 4" xfId="21611" xr:uid="{00000000-0005-0000-0000-000006540000}"/>
    <cellStyle name="40% - Accent2 3 7 3" xfId="21612" xr:uid="{00000000-0005-0000-0000-000007540000}"/>
    <cellStyle name="40% - Accent2 3 7 3 2" xfId="21613" xr:uid="{00000000-0005-0000-0000-000008540000}"/>
    <cellStyle name="40% - Accent2 3 7 3 2 2" xfId="21614" xr:uid="{00000000-0005-0000-0000-000009540000}"/>
    <cellStyle name="40% - Accent2 3 7 3 3" xfId="21615" xr:uid="{00000000-0005-0000-0000-00000A540000}"/>
    <cellStyle name="40% - Accent2 3 7 4" xfId="21616" xr:uid="{00000000-0005-0000-0000-00000B540000}"/>
    <cellStyle name="40% - Accent2 3 7 4 2" xfId="21617" xr:uid="{00000000-0005-0000-0000-00000C540000}"/>
    <cellStyle name="40% - Accent2 3 7 5" xfId="21618" xr:uid="{00000000-0005-0000-0000-00000D540000}"/>
    <cellStyle name="40% - Accent2 3 7 6" xfId="21619" xr:uid="{00000000-0005-0000-0000-00000E540000}"/>
    <cellStyle name="40% - Accent2 3 8" xfId="21620" xr:uid="{00000000-0005-0000-0000-00000F540000}"/>
    <cellStyle name="40% - Accent2 3 8 2" xfId="21621" xr:uid="{00000000-0005-0000-0000-000010540000}"/>
    <cellStyle name="40% - Accent2 3 8 2 2" xfId="21622" xr:uid="{00000000-0005-0000-0000-000011540000}"/>
    <cellStyle name="40% - Accent2 3 8 2 2 2" xfId="21623" xr:uid="{00000000-0005-0000-0000-000012540000}"/>
    <cellStyle name="40% - Accent2 3 8 2 3" xfId="21624" xr:uid="{00000000-0005-0000-0000-000013540000}"/>
    <cellStyle name="40% - Accent2 3 8 3" xfId="21625" xr:uid="{00000000-0005-0000-0000-000014540000}"/>
    <cellStyle name="40% - Accent2 3 8 3 2" xfId="21626" xr:uid="{00000000-0005-0000-0000-000015540000}"/>
    <cellStyle name="40% - Accent2 3 8 4" xfId="21627" xr:uid="{00000000-0005-0000-0000-000016540000}"/>
    <cellStyle name="40% - Accent2 3 8 5" xfId="21628" xr:uid="{00000000-0005-0000-0000-000017540000}"/>
    <cellStyle name="40% - Accent2 3 9" xfId="21629" xr:uid="{00000000-0005-0000-0000-000018540000}"/>
    <cellStyle name="40% - Accent2 3 9 2" xfId="21630" xr:uid="{00000000-0005-0000-0000-000019540000}"/>
    <cellStyle name="40% - Accent2 3 9 2 2" xfId="21631" xr:uid="{00000000-0005-0000-0000-00001A540000}"/>
    <cellStyle name="40% - Accent2 3 9 3" xfId="21632" xr:uid="{00000000-0005-0000-0000-00001B540000}"/>
    <cellStyle name="40% - Accent2 4" xfId="21633" xr:uid="{00000000-0005-0000-0000-00001C540000}"/>
    <cellStyle name="40% - Accent2 4 10" xfId="21634" xr:uid="{00000000-0005-0000-0000-00001D540000}"/>
    <cellStyle name="40% - Accent2 4 11" xfId="21635" xr:uid="{00000000-0005-0000-0000-00001E540000}"/>
    <cellStyle name="40% - Accent2 4 2" xfId="21636" xr:uid="{00000000-0005-0000-0000-00001F540000}"/>
    <cellStyle name="40% - Accent2 4 2 2" xfId="21637" xr:uid="{00000000-0005-0000-0000-000020540000}"/>
    <cellStyle name="40% - Accent2 4 2 2 2" xfId="21638" xr:uid="{00000000-0005-0000-0000-000021540000}"/>
    <cellStyle name="40% - Accent2 4 2 2 2 2" xfId="21639" xr:uid="{00000000-0005-0000-0000-000022540000}"/>
    <cellStyle name="40% - Accent2 4 2 2 2 2 2" xfId="21640" xr:uid="{00000000-0005-0000-0000-000023540000}"/>
    <cellStyle name="40% - Accent2 4 2 2 2 2 2 2" xfId="21641" xr:uid="{00000000-0005-0000-0000-000024540000}"/>
    <cellStyle name="40% - Accent2 4 2 2 2 2 2 2 2" xfId="21642" xr:uid="{00000000-0005-0000-0000-000025540000}"/>
    <cellStyle name="40% - Accent2 4 2 2 2 2 2 3" xfId="21643" xr:uid="{00000000-0005-0000-0000-000026540000}"/>
    <cellStyle name="40% - Accent2 4 2 2 2 2 3" xfId="21644" xr:uid="{00000000-0005-0000-0000-000027540000}"/>
    <cellStyle name="40% - Accent2 4 2 2 2 2 3 2" xfId="21645" xr:uid="{00000000-0005-0000-0000-000028540000}"/>
    <cellStyle name="40% - Accent2 4 2 2 2 2 4" xfId="21646" xr:uid="{00000000-0005-0000-0000-000029540000}"/>
    <cellStyle name="40% - Accent2 4 2 2 2 3" xfId="21647" xr:uid="{00000000-0005-0000-0000-00002A540000}"/>
    <cellStyle name="40% - Accent2 4 2 2 2 3 2" xfId="21648" xr:uid="{00000000-0005-0000-0000-00002B540000}"/>
    <cellStyle name="40% - Accent2 4 2 2 2 3 2 2" xfId="21649" xr:uid="{00000000-0005-0000-0000-00002C540000}"/>
    <cellStyle name="40% - Accent2 4 2 2 2 3 3" xfId="21650" xr:uid="{00000000-0005-0000-0000-00002D540000}"/>
    <cellStyle name="40% - Accent2 4 2 2 2 4" xfId="21651" xr:uid="{00000000-0005-0000-0000-00002E540000}"/>
    <cellStyle name="40% - Accent2 4 2 2 2 4 2" xfId="21652" xr:uid="{00000000-0005-0000-0000-00002F540000}"/>
    <cellStyle name="40% - Accent2 4 2 2 2 5" xfId="21653" xr:uid="{00000000-0005-0000-0000-000030540000}"/>
    <cellStyle name="40% - Accent2 4 2 2 3" xfId="21654" xr:uid="{00000000-0005-0000-0000-000031540000}"/>
    <cellStyle name="40% - Accent2 4 2 2 3 2" xfId="21655" xr:uid="{00000000-0005-0000-0000-000032540000}"/>
    <cellStyle name="40% - Accent2 4 2 2 3 2 2" xfId="21656" xr:uid="{00000000-0005-0000-0000-000033540000}"/>
    <cellStyle name="40% - Accent2 4 2 2 3 2 2 2" xfId="21657" xr:uid="{00000000-0005-0000-0000-000034540000}"/>
    <cellStyle name="40% - Accent2 4 2 2 3 2 3" xfId="21658" xr:uid="{00000000-0005-0000-0000-000035540000}"/>
    <cellStyle name="40% - Accent2 4 2 2 3 3" xfId="21659" xr:uid="{00000000-0005-0000-0000-000036540000}"/>
    <cellStyle name="40% - Accent2 4 2 2 3 3 2" xfId="21660" xr:uid="{00000000-0005-0000-0000-000037540000}"/>
    <cellStyle name="40% - Accent2 4 2 2 3 4" xfId="21661" xr:uid="{00000000-0005-0000-0000-000038540000}"/>
    <cellStyle name="40% - Accent2 4 2 2 4" xfId="21662" xr:uid="{00000000-0005-0000-0000-000039540000}"/>
    <cellStyle name="40% - Accent2 4 2 2 4 2" xfId="21663" xr:uid="{00000000-0005-0000-0000-00003A540000}"/>
    <cellStyle name="40% - Accent2 4 2 2 4 2 2" xfId="21664" xr:uid="{00000000-0005-0000-0000-00003B540000}"/>
    <cellStyle name="40% - Accent2 4 2 2 4 3" xfId="21665" xr:uid="{00000000-0005-0000-0000-00003C540000}"/>
    <cellStyle name="40% - Accent2 4 2 2 5" xfId="21666" xr:uid="{00000000-0005-0000-0000-00003D540000}"/>
    <cellStyle name="40% - Accent2 4 2 2 5 2" xfId="21667" xr:uid="{00000000-0005-0000-0000-00003E540000}"/>
    <cellStyle name="40% - Accent2 4 2 2 6" xfId="21668" xr:uid="{00000000-0005-0000-0000-00003F540000}"/>
    <cellStyle name="40% - Accent2 4 2 3" xfId="21669" xr:uid="{00000000-0005-0000-0000-000040540000}"/>
    <cellStyle name="40% - Accent2 4 2 3 2" xfId="21670" xr:uid="{00000000-0005-0000-0000-000041540000}"/>
    <cellStyle name="40% - Accent2 4 2 3 2 2" xfId="21671" xr:uid="{00000000-0005-0000-0000-000042540000}"/>
    <cellStyle name="40% - Accent2 4 2 3 2 2 2" xfId="21672" xr:uid="{00000000-0005-0000-0000-000043540000}"/>
    <cellStyle name="40% - Accent2 4 2 3 2 2 2 2" xfId="21673" xr:uid="{00000000-0005-0000-0000-000044540000}"/>
    <cellStyle name="40% - Accent2 4 2 3 2 2 2 2 2" xfId="21674" xr:uid="{00000000-0005-0000-0000-000045540000}"/>
    <cellStyle name="40% - Accent2 4 2 3 2 2 2 3" xfId="21675" xr:uid="{00000000-0005-0000-0000-000046540000}"/>
    <cellStyle name="40% - Accent2 4 2 3 2 2 3" xfId="21676" xr:uid="{00000000-0005-0000-0000-000047540000}"/>
    <cellStyle name="40% - Accent2 4 2 3 2 2 3 2" xfId="21677" xr:uid="{00000000-0005-0000-0000-000048540000}"/>
    <cellStyle name="40% - Accent2 4 2 3 2 2 4" xfId="21678" xr:uid="{00000000-0005-0000-0000-000049540000}"/>
    <cellStyle name="40% - Accent2 4 2 3 2 3" xfId="21679" xr:uid="{00000000-0005-0000-0000-00004A540000}"/>
    <cellStyle name="40% - Accent2 4 2 3 2 3 2" xfId="21680" xr:uid="{00000000-0005-0000-0000-00004B540000}"/>
    <cellStyle name="40% - Accent2 4 2 3 2 3 2 2" xfId="21681" xr:uid="{00000000-0005-0000-0000-00004C540000}"/>
    <cellStyle name="40% - Accent2 4 2 3 2 3 3" xfId="21682" xr:uid="{00000000-0005-0000-0000-00004D540000}"/>
    <cellStyle name="40% - Accent2 4 2 3 2 4" xfId="21683" xr:uid="{00000000-0005-0000-0000-00004E540000}"/>
    <cellStyle name="40% - Accent2 4 2 3 2 4 2" xfId="21684" xr:uid="{00000000-0005-0000-0000-00004F540000}"/>
    <cellStyle name="40% - Accent2 4 2 3 2 5" xfId="21685" xr:uid="{00000000-0005-0000-0000-000050540000}"/>
    <cellStyle name="40% - Accent2 4 2 3 3" xfId="21686" xr:uid="{00000000-0005-0000-0000-000051540000}"/>
    <cellStyle name="40% - Accent2 4 2 3 3 2" xfId="21687" xr:uid="{00000000-0005-0000-0000-000052540000}"/>
    <cellStyle name="40% - Accent2 4 2 3 3 2 2" xfId="21688" xr:uid="{00000000-0005-0000-0000-000053540000}"/>
    <cellStyle name="40% - Accent2 4 2 3 3 2 2 2" xfId="21689" xr:uid="{00000000-0005-0000-0000-000054540000}"/>
    <cellStyle name="40% - Accent2 4 2 3 3 2 3" xfId="21690" xr:uid="{00000000-0005-0000-0000-000055540000}"/>
    <cellStyle name="40% - Accent2 4 2 3 3 3" xfId="21691" xr:uid="{00000000-0005-0000-0000-000056540000}"/>
    <cellStyle name="40% - Accent2 4 2 3 3 3 2" xfId="21692" xr:uid="{00000000-0005-0000-0000-000057540000}"/>
    <cellStyle name="40% - Accent2 4 2 3 3 4" xfId="21693" xr:uid="{00000000-0005-0000-0000-000058540000}"/>
    <cellStyle name="40% - Accent2 4 2 3 4" xfId="21694" xr:uid="{00000000-0005-0000-0000-000059540000}"/>
    <cellStyle name="40% - Accent2 4 2 3 4 2" xfId="21695" xr:uid="{00000000-0005-0000-0000-00005A540000}"/>
    <cellStyle name="40% - Accent2 4 2 3 4 2 2" xfId="21696" xr:uid="{00000000-0005-0000-0000-00005B540000}"/>
    <cellStyle name="40% - Accent2 4 2 3 4 3" xfId="21697" xr:uid="{00000000-0005-0000-0000-00005C540000}"/>
    <cellStyle name="40% - Accent2 4 2 3 5" xfId="21698" xr:uid="{00000000-0005-0000-0000-00005D540000}"/>
    <cellStyle name="40% - Accent2 4 2 3 5 2" xfId="21699" xr:uid="{00000000-0005-0000-0000-00005E540000}"/>
    <cellStyle name="40% - Accent2 4 2 3 6" xfId="21700" xr:uid="{00000000-0005-0000-0000-00005F540000}"/>
    <cellStyle name="40% - Accent2 4 2 4" xfId="21701" xr:uid="{00000000-0005-0000-0000-000060540000}"/>
    <cellStyle name="40% - Accent2 4 2 4 2" xfId="21702" xr:uid="{00000000-0005-0000-0000-000061540000}"/>
    <cellStyle name="40% - Accent2 4 2 4 2 2" xfId="21703" xr:uid="{00000000-0005-0000-0000-000062540000}"/>
    <cellStyle name="40% - Accent2 4 2 4 2 2 2" xfId="21704" xr:uid="{00000000-0005-0000-0000-000063540000}"/>
    <cellStyle name="40% - Accent2 4 2 4 2 2 2 2" xfId="21705" xr:uid="{00000000-0005-0000-0000-000064540000}"/>
    <cellStyle name="40% - Accent2 4 2 4 2 2 3" xfId="21706" xr:uid="{00000000-0005-0000-0000-000065540000}"/>
    <cellStyle name="40% - Accent2 4 2 4 2 3" xfId="21707" xr:uid="{00000000-0005-0000-0000-000066540000}"/>
    <cellStyle name="40% - Accent2 4 2 4 2 3 2" xfId="21708" xr:uid="{00000000-0005-0000-0000-000067540000}"/>
    <cellStyle name="40% - Accent2 4 2 4 2 4" xfId="21709" xr:uid="{00000000-0005-0000-0000-000068540000}"/>
    <cellStyle name="40% - Accent2 4 2 4 3" xfId="21710" xr:uid="{00000000-0005-0000-0000-000069540000}"/>
    <cellStyle name="40% - Accent2 4 2 4 3 2" xfId="21711" xr:uid="{00000000-0005-0000-0000-00006A540000}"/>
    <cellStyle name="40% - Accent2 4 2 4 3 2 2" xfId="21712" xr:uid="{00000000-0005-0000-0000-00006B540000}"/>
    <cellStyle name="40% - Accent2 4 2 4 3 3" xfId="21713" xr:uid="{00000000-0005-0000-0000-00006C540000}"/>
    <cellStyle name="40% - Accent2 4 2 4 4" xfId="21714" xr:uid="{00000000-0005-0000-0000-00006D540000}"/>
    <cellStyle name="40% - Accent2 4 2 4 4 2" xfId="21715" xr:uid="{00000000-0005-0000-0000-00006E540000}"/>
    <cellStyle name="40% - Accent2 4 2 4 5" xfId="21716" xr:uid="{00000000-0005-0000-0000-00006F540000}"/>
    <cellStyle name="40% - Accent2 4 2 5" xfId="21717" xr:uid="{00000000-0005-0000-0000-000070540000}"/>
    <cellStyle name="40% - Accent2 4 2 5 2" xfId="21718" xr:uid="{00000000-0005-0000-0000-000071540000}"/>
    <cellStyle name="40% - Accent2 4 2 5 2 2" xfId="21719" xr:uid="{00000000-0005-0000-0000-000072540000}"/>
    <cellStyle name="40% - Accent2 4 2 5 2 2 2" xfId="21720" xr:uid="{00000000-0005-0000-0000-000073540000}"/>
    <cellStyle name="40% - Accent2 4 2 5 2 3" xfId="21721" xr:uid="{00000000-0005-0000-0000-000074540000}"/>
    <cellStyle name="40% - Accent2 4 2 5 3" xfId="21722" xr:uid="{00000000-0005-0000-0000-000075540000}"/>
    <cellStyle name="40% - Accent2 4 2 5 3 2" xfId="21723" xr:uid="{00000000-0005-0000-0000-000076540000}"/>
    <cellStyle name="40% - Accent2 4 2 5 4" xfId="21724" xr:uid="{00000000-0005-0000-0000-000077540000}"/>
    <cellStyle name="40% - Accent2 4 2 6" xfId="21725" xr:uid="{00000000-0005-0000-0000-000078540000}"/>
    <cellStyle name="40% - Accent2 4 2 6 2" xfId="21726" xr:uid="{00000000-0005-0000-0000-000079540000}"/>
    <cellStyle name="40% - Accent2 4 2 6 2 2" xfId="21727" xr:uid="{00000000-0005-0000-0000-00007A540000}"/>
    <cellStyle name="40% - Accent2 4 2 6 3" xfId="21728" xr:uid="{00000000-0005-0000-0000-00007B540000}"/>
    <cellStyle name="40% - Accent2 4 2 7" xfId="21729" xr:uid="{00000000-0005-0000-0000-00007C540000}"/>
    <cellStyle name="40% - Accent2 4 2 7 2" xfId="21730" xr:uid="{00000000-0005-0000-0000-00007D540000}"/>
    <cellStyle name="40% - Accent2 4 2 8" xfId="21731" xr:uid="{00000000-0005-0000-0000-00007E540000}"/>
    <cellStyle name="40% - Accent2 4 2 9" xfId="21732" xr:uid="{00000000-0005-0000-0000-00007F540000}"/>
    <cellStyle name="40% - Accent2 4 3" xfId="21733" xr:uid="{00000000-0005-0000-0000-000080540000}"/>
    <cellStyle name="40% - Accent2 4 3 2" xfId="21734" xr:uid="{00000000-0005-0000-0000-000081540000}"/>
    <cellStyle name="40% - Accent2 4 3 2 2" xfId="21735" xr:uid="{00000000-0005-0000-0000-000082540000}"/>
    <cellStyle name="40% - Accent2 4 3 2 2 2" xfId="21736" xr:uid="{00000000-0005-0000-0000-000083540000}"/>
    <cellStyle name="40% - Accent2 4 3 2 2 2 2" xfId="21737" xr:uid="{00000000-0005-0000-0000-000084540000}"/>
    <cellStyle name="40% - Accent2 4 3 2 2 2 2 2" xfId="21738" xr:uid="{00000000-0005-0000-0000-000085540000}"/>
    <cellStyle name="40% - Accent2 4 3 2 2 2 2 2 2" xfId="21739" xr:uid="{00000000-0005-0000-0000-000086540000}"/>
    <cellStyle name="40% - Accent2 4 3 2 2 2 2 3" xfId="21740" xr:uid="{00000000-0005-0000-0000-000087540000}"/>
    <cellStyle name="40% - Accent2 4 3 2 2 2 3" xfId="21741" xr:uid="{00000000-0005-0000-0000-000088540000}"/>
    <cellStyle name="40% - Accent2 4 3 2 2 2 3 2" xfId="21742" xr:uid="{00000000-0005-0000-0000-000089540000}"/>
    <cellStyle name="40% - Accent2 4 3 2 2 2 4" xfId="21743" xr:uid="{00000000-0005-0000-0000-00008A540000}"/>
    <cellStyle name="40% - Accent2 4 3 2 2 3" xfId="21744" xr:uid="{00000000-0005-0000-0000-00008B540000}"/>
    <cellStyle name="40% - Accent2 4 3 2 2 3 2" xfId="21745" xr:uid="{00000000-0005-0000-0000-00008C540000}"/>
    <cellStyle name="40% - Accent2 4 3 2 2 3 2 2" xfId="21746" xr:uid="{00000000-0005-0000-0000-00008D540000}"/>
    <cellStyle name="40% - Accent2 4 3 2 2 3 3" xfId="21747" xr:uid="{00000000-0005-0000-0000-00008E540000}"/>
    <cellStyle name="40% - Accent2 4 3 2 2 4" xfId="21748" xr:uid="{00000000-0005-0000-0000-00008F540000}"/>
    <cellStyle name="40% - Accent2 4 3 2 2 4 2" xfId="21749" xr:uid="{00000000-0005-0000-0000-000090540000}"/>
    <cellStyle name="40% - Accent2 4 3 2 2 5" xfId="21750" xr:uid="{00000000-0005-0000-0000-000091540000}"/>
    <cellStyle name="40% - Accent2 4 3 2 3" xfId="21751" xr:uid="{00000000-0005-0000-0000-000092540000}"/>
    <cellStyle name="40% - Accent2 4 3 2 3 2" xfId="21752" xr:uid="{00000000-0005-0000-0000-000093540000}"/>
    <cellStyle name="40% - Accent2 4 3 2 3 2 2" xfId="21753" xr:uid="{00000000-0005-0000-0000-000094540000}"/>
    <cellStyle name="40% - Accent2 4 3 2 3 2 2 2" xfId="21754" xr:uid="{00000000-0005-0000-0000-000095540000}"/>
    <cellStyle name="40% - Accent2 4 3 2 3 2 3" xfId="21755" xr:uid="{00000000-0005-0000-0000-000096540000}"/>
    <cellStyle name="40% - Accent2 4 3 2 3 3" xfId="21756" xr:uid="{00000000-0005-0000-0000-000097540000}"/>
    <cellStyle name="40% - Accent2 4 3 2 3 3 2" xfId="21757" xr:uid="{00000000-0005-0000-0000-000098540000}"/>
    <cellStyle name="40% - Accent2 4 3 2 3 4" xfId="21758" xr:uid="{00000000-0005-0000-0000-000099540000}"/>
    <cellStyle name="40% - Accent2 4 3 2 4" xfId="21759" xr:uid="{00000000-0005-0000-0000-00009A540000}"/>
    <cellStyle name="40% - Accent2 4 3 2 4 2" xfId="21760" xr:uid="{00000000-0005-0000-0000-00009B540000}"/>
    <cellStyle name="40% - Accent2 4 3 2 4 2 2" xfId="21761" xr:uid="{00000000-0005-0000-0000-00009C540000}"/>
    <cellStyle name="40% - Accent2 4 3 2 4 3" xfId="21762" xr:uid="{00000000-0005-0000-0000-00009D540000}"/>
    <cellStyle name="40% - Accent2 4 3 2 5" xfId="21763" xr:uid="{00000000-0005-0000-0000-00009E540000}"/>
    <cellStyle name="40% - Accent2 4 3 2 5 2" xfId="21764" xr:uid="{00000000-0005-0000-0000-00009F540000}"/>
    <cellStyle name="40% - Accent2 4 3 2 6" xfId="21765" xr:uid="{00000000-0005-0000-0000-0000A0540000}"/>
    <cellStyle name="40% - Accent2 4 3 2 7" xfId="21766" xr:uid="{00000000-0005-0000-0000-0000A1540000}"/>
    <cellStyle name="40% - Accent2 4 3 3" xfId="21767" xr:uid="{00000000-0005-0000-0000-0000A2540000}"/>
    <cellStyle name="40% - Accent2 4 3 3 2" xfId="21768" xr:uid="{00000000-0005-0000-0000-0000A3540000}"/>
    <cellStyle name="40% - Accent2 4 3 3 2 2" xfId="21769" xr:uid="{00000000-0005-0000-0000-0000A4540000}"/>
    <cellStyle name="40% - Accent2 4 3 3 2 2 2" xfId="21770" xr:uid="{00000000-0005-0000-0000-0000A5540000}"/>
    <cellStyle name="40% - Accent2 4 3 3 2 2 2 2" xfId="21771" xr:uid="{00000000-0005-0000-0000-0000A6540000}"/>
    <cellStyle name="40% - Accent2 4 3 3 2 2 2 2 2" xfId="21772" xr:uid="{00000000-0005-0000-0000-0000A7540000}"/>
    <cellStyle name="40% - Accent2 4 3 3 2 2 2 3" xfId="21773" xr:uid="{00000000-0005-0000-0000-0000A8540000}"/>
    <cellStyle name="40% - Accent2 4 3 3 2 2 3" xfId="21774" xr:uid="{00000000-0005-0000-0000-0000A9540000}"/>
    <cellStyle name="40% - Accent2 4 3 3 2 2 3 2" xfId="21775" xr:uid="{00000000-0005-0000-0000-0000AA540000}"/>
    <cellStyle name="40% - Accent2 4 3 3 2 2 4" xfId="21776" xr:uid="{00000000-0005-0000-0000-0000AB540000}"/>
    <cellStyle name="40% - Accent2 4 3 3 2 3" xfId="21777" xr:uid="{00000000-0005-0000-0000-0000AC540000}"/>
    <cellStyle name="40% - Accent2 4 3 3 2 3 2" xfId="21778" xr:uid="{00000000-0005-0000-0000-0000AD540000}"/>
    <cellStyle name="40% - Accent2 4 3 3 2 3 2 2" xfId="21779" xr:uid="{00000000-0005-0000-0000-0000AE540000}"/>
    <cellStyle name="40% - Accent2 4 3 3 2 3 3" xfId="21780" xr:uid="{00000000-0005-0000-0000-0000AF540000}"/>
    <cellStyle name="40% - Accent2 4 3 3 2 4" xfId="21781" xr:uid="{00000000-0005-0000-0000-0000B0540000}"/>
    <cellStyle name="40% - Accent2 4 3 3 2 4 2" xfId="21782" xr:uid="{00000000-0005-0000-0000-0000B1540000}"/>
    <cellStyle name="40% - Accent2 4 3 3 2 5" xfId="21783" xr:uid="{00000000-0005-0000-0000-0000B2540000}"/>
    <cellStyle name="40% - Accent2 4 3 3 3" xfId="21784" xr:uid="{00000000-0005-0000-0000-0000B3540000}"/>
    <cellStyle name="40% - Accent2 4 3 3 3 2" xfId="21785" xr:uid="{00000000-0005-0000-0000-0000B4540000}"/>
    <cellStyle name="40% - Accent2 4 3 3 3 2 2" xfId="21786" xr:uid="{00000000-0005-0000-0000-0000B5540000}"/>
    <cellStyle name="40% - Accent2 4 3 3 3 2 2 2" xfId="21787" xr:uid="{00000000-0005-0000-0000-0000B6540000}"/>
    <cellStyle name="40% - Accent2 4 3 3 3 2 3" xfId="21788" xr:uid="{00000000-0005-0000-0000-0000B7540000}"/>
    <cellStyle name="40% - Accent2 4 3 3 3 3" xfId="21789" xr:uid="{00000000-0005-0000-0000-0000B8540000}"/>
    <cellStyle name="40% - Accent2 4 3 3 3 3 2" xfId="21790" xr:uid="{00000000-0005-0000-0000-0000B9540000}"/>
    <cellStyle name="40% - Accent2 4 3 3 3 4" xfId="21791" xr:uid="{00000000-0005-0000-0000-0000BA540000}"/>
    <cellStyle name="40% - Accent2 4 3 3 4" xfId="21792" xr:uid="{00000000-0005-0000-0000-0000BB540000}"/>
    <cellStyle name="40% - Accent2 4 3 3 4 2" xfId="21793" xr:uid="{00000000-0005-0000-0000-0000BC540000}"/>
    <cellStyle name="40% - Accent2 4 3 3 4 2 2" xfId="21794" xr:uid="{00000000-0005-0000-0000-0000BD540000}"/>
    <cellStyle name="40% - Accent2 4 3 3 4 3" xfId="21795" xr:uid="{00000000-0005-0000-0000-0000BE540000}"/>
    <cellStyle name="40% - Accent2 4 3 3 5" xfId="21796" xr:uid="{00000000-0005-0000-0000-0000BF540000}"/>
    <cellStyle name="40% - Accent2 4 3 3 5 2" xfId="21797" xr:uid="{00000000-0005-0000-0000-0000C0540000}"/>
    <cellStyle name="40% - Accent2 4 3 3 6" xfId="21798" xr:uid="{00000000-0005-0000-0000-0000C1540000}"/>
    <cellStyle name="40% - Accent2 4 3 3 7" xfId="21799" xr:uid="{00000000-0005-0000-0000-0000C2540000}"/>
    <cellStyle name="40% - Accent2 4 3 4" xfId="21800" xr:uid="{00000000-0005-0000-0000-0000C3540000}"/>
    <cellStyle name="40% - Accent2 4 3 4 2" xfId="21801" xr:uid="{00000000-0005-0000-0000-0000C4540000}"/>
    <cellStyle name="40% - Accent2 4 3 4 2 2" xfId="21802" xr:uid="{00000000-0005-0000-0000-0000C5540000}"/>
    <cellStyle name="40% - Accent2 4 3 4 2 2 2" xfId="21803" xr:uid="{00000000-0005-0000-0000-0000C6540000}"/>
    <cellStyle name="40% - Accent2 4 3 4 2 2 2 2" xfId="21804" xr:uid="{00000000-0005-0000-0000-0000C7540000}"/>
    <cellStyle name="40% - Accent2 4 3 4 2 2 3" xfId="21805" xr:uid="{00000000-0005-0000-0000-0000C8540000}"/>
    <cellStyle name="40% - Accent2 4 3 4 2 3" xfId="21806" xr:uid="{00000000-0005-0000-0000-0000C9540000}"/>
    <cellStyle name="40% - Accent2 4 3 4 2 3 2" xfId="21807" xr:uid="{00000000-0005-0000-0000-0000CA540000}"/>
    <cellStyle name="40% - Accent2 4 3 4 2 4" xfId="21808" xr:uid="{00000000-0005-0000-0000-0000CB540000}"/>
    <cellStyle name="40% - Accent2 4 3 4 3" xfId="21809" xr:uid="{00000000-0005-0000-0000-0000CC540000}"/>
    <cellStyle name="40% - Accent2 4 3 4 3 2" xfId="21810" xr:uid="{00000000-0005-0000-0000-0000CD540000}"/>
    <cellStyle name="40% - Accent2 4 3 4 3 2 2" xfId="21811" xr:uid="{00000000-0005-0000-0000-0000CE540000}"/>
    <cellStyle name="40% - Accent2 4 3 4 3 3" xfId="21812" xr:uid="{00000000-0005-0000-0000-0000CF540000}"/>
    <cellStyle name="40% - Accent2 4 3 4 4" xfId="21813" xr:uid="{00000000-0005-0000-0000-0000D0540000}"/>
    <cellStyle name="40% - Accent2 4 3 4 4 2" xfId="21814" xr:uid="{00000000-0005-0000-0000-0000D1540000}"/>
    <cellStyle name="40% - Accent2 4 3 4 5" xfId="21815" xr:uid="{00000000-0005-0000-0000-0000D2540000}"/>
    <cellStyle name="40% - Accent2 4 3 5" xfId="21816" xr:uid="{00000000-0005-0000-0000-0000D3540000}"/>
    <cellStyle name="40% - Accent2 4 3 5 2" xfId="21817" xr:uid="{00000000-0005-0000-0000-0000D4540000}"/>
    <cellStyle name="40% - Accent2 4 3 5 2 2" xfId="21818" xr:uid="{00000000-0005-0000-0000-0000D5540000}"/>
    <cellStyle name="40% - Accent2 4 3 5 2 2 2" xfId="21819" xr:uid="{00000000-0005-0000-0000-0000D6540000}"/>
    <cellStyle name="40% - Accent2 4 3 5 2 3" xfId="21820" xr:uid="{00000000-0005-0000-0000-0000D7540000}"/>
    <cellStyle name="40% - Accent2 4 3 5 3" xfId="21821" xr:uid="{00000000-0005-0000-0000-0000D8540000}"/>
    <cellStyle name="40% - Accent2 4 3 5 3 2" xfId="21822" xr:uid="{00000000-0005-0000-0000-0000D9540000}"/>
    <cellStyle name="40% - Accent2 4 3 5 4" xfId="21823" xr:uid="{00000000-0005-0000-0000-0000DA540000}"/>
    <cellStyle name="40% - Accent2 4 3 6" xfId="21824" xr:uid="{00000000-0005-0000-0000-0000DB540000}"/>
    <cellStyle name="40% - Accent2 4 3 6 2" xfId="21825" xr:uid="{00000000-0005-0000-0000-0000DC540000}"/>
    <cellStyle name="40% - Accent2 4 3 6 2 2" xfId="21826" xr:uid="{00000000-0005-0000-0000-0000DD540000}"/>
    <cellStyle name="40% - Accent2 4 3 6 3" xfId="21827" xr:uid="{00000000-0005-0000-0000-0000DE540000}"/>
    <cellStyle name="40% - Accent2 4 3 7" xfId="21828" xr:uid="{00000000-0005-0000-0000-0000DF540000}"/>
    <cellStyle name="40% - Accent2 4 3 7 2" xfId="21829" xr:uid="{00000000-0005-0000-0000-0000E0540000}"/>
    <cellStyle name="40% - Accent2 4 3 8" xfId="21830" xr:uid="{00000000-0005-0000-0000-0000E1540000}"/>
    <cellStyle name="40% - Accent2 4 3 9" xfId="21831" xr:uid="{00000000-0005-0000-0000-0000E2540000}"/>
    <cellStyle name="40% - Accent2 4 4" xfId="21832" xr:uid="{00000000-0005-0000-0000-0000E3540000}"/>
    <cellStyle name="40% - Accent2 4 4 2" xfId="21833" xr:uid="{00000000-0005-0000-0000-0000E4540000}"/>
    <cellStyle name="40% - Accent2 4 4 2 2" xfId="21834" xr:uid="{00000000-0005-0000-0000-0000E5540000}"/>
    <cellStyle name="40% - Accent2 4 4 2 2 2" xfId="21835" xr:uid="{00000000-0005-0000-0000-0000E6540000}"/>
    <cellStyle name="40% - Accent2 4 4 2 2 2 2" xfId="21836" xr:uid="{00000000-0005-0000-0000-0000E7540000}"/>
    <cellStyle name="40% - Accent2 4 4 2 2 2 2 2" xfId="21837" xr:uid="{00000000-0005-0000-0000-0000E8540000}"/>
    <cellStyle name="40% - Accent2 4 4 2 2 2 3" xfId="21838" xr:uid="{00000000-0005-0000-0000-0000E9540000}"/>
    <cellStyle name="40% - Accent2 4 4 2 2 3" xfId="21839" xr:uid="{00000000-0005-0000-0000-0000EA540000}"/>
    <cellStyle name="40% - Accent2 4 4 2 2 3 2" xfId="21840" xr:uid="{00000000-0005-0000-0000-0000EB540000}"/>
    <cellStyle name="40% - Accent2 4 4 2 2 4" xfId="21841" xr:uid="{00000000-0005-0000-0000-0000EC540000}"/>
    <cellStyle name="40% - Accent2 4 4 2 3" xfId="21842" xr:uid="{00000000-0005-0000-0000-0000ED540000}"/>
    <cellStyle name="40% - Accent2 4 4 2 3 2" xfId="21843" xr:uid="{00000000-0005-0000-0000-0000EE540000}"/>
    <cellStyle name="40% - Accent2 4 4 2 3 2 2" xfId="21844" xr:uid="{00000000-0005-0000-0000-0000EF540000}"/>
    <cellStyle name="40% - Accent2 4 4 2 3 3" xfId="21845" xr:uid="{00000000-0005-0000-0000-0000F0540000}"/>
    <cellStyle name="40% - Accent2 4 4 2 4" xfId="21846" xr:uid="{00000000-0005-0000-0000-0000F1540000}"/>
    <cellStyle name="40% - Accent2 4 4 2 4 2" xfId="21847" xr:uid="{00000000-0005-0000-0000-0000F2540000}"/>
    <cellStyle name="40% - Accent2 4 4 2 5" xfId="21848" xr:uid="{00000000-0005-0000-0000-0000F3540000}"/>
    <cellStyle name="40% - Accent2 4 4 3" xfId="21849" xr:uid="{00000000-0005-0000-0000-0000F4540000}"/>
    <cellStyle name="40% - Accent2 4 4 3 2" xfId="21850" xr:uid="{00000000-0005-0000-0000-0000F5540000}"/>
    <cellStyle name="40% - Accent2 4 4 3 2 2" xfId="21851" xr:uid="{00000000-0005-0000-0000-0000F6540000}"/>
    <cellStyle name="40% - Accent2 4 4 3 2 2 2" xfId="21852" xr:uid="{00000000-0005-0000-0000-0000F7540000}"/>
    <cellStyle name="40% - Accent2 4 4 3 2 3" xfId="21853" xr:uid="{00000000-0005-0000-0000-0000F8540000}"/>
    <cellStyle name="40% - Accent2 4 4 3 3" xfId="21854" xr:uid="{00000000-0005-0000-0000-0000F9540000}"/>
    <cellStyle name="40% - Accent2 4 4 3 3 2" xfId="21855" xr:uid="{00000000-0005-0000-0000-0000FA540000}"/>
    <cellStyle name="40% - Accent2 4 4 3 4" xfId="21856" xr:uid="{00000000-0005-0000-0000-0000FB540000}"/>
    <cellStyle name="40% - Accent2 4 4 4" xfId="21857" xr:uid="{00000000-0005-0000-0000-0000FC540000}"/>
    <cellStyle name="40% - Accent2 4 4 4 2" xfId="21858" xr:uid="{00000000-0005-0000-0000-0000FD540000}"/>
    <cellStyle name="40% - Accent2 4 4 4 2 2" xfId="21859" xr:uid="{00000000-0005-0000-0000-0000FE540000}"/>
    <cellStyle name="40% - Accent2 4 4 4 3" xfId="21860" xr:uid="{00000000-0005-0000-0000-0000FF540000}"/>
    <cellStyle name="40% - Accent2 4 4 5" xfId="21861" xr:uid="{00000000-0005-0000-0000-000000550000}"/>
    <cellStyle name="40% - Accent2 4 4 5 2" xfId="21862" xr:uid="{00000000-0005-0000-0000-000001550000}"/>
    <cellStyle name="40% - Accent2 4 4 6" xfId="21863" xr:uid="{00000000-0005-0000-0000-000002550000}"/>
    <cellStyle name="40% - Accent2 4 4 7" xfId="21864" xr:uid="{00000000-0005-0000-0000-000003550000}"/>
    <cellStyle name="40% - Accent2 4 5" xfId="21865" xr:uid="{00000000-0005-0000-0000-000004550000}"/>
    <cellStyle name="40% - Accent2 4 5 2" xfId="21866" xr:uid="{00000000-0005-0000-0000-000005550000}"/>
    <cellStyle name="40% - Accent2 4 5 2 2" xfId="21867" xr:uid="{00000000-0005-0000-0000-000006550000}"/>
    <cellStyle name="40% - Accent2 4 5 2 2 2" xfId="21868" xr:uid="{00000000-0005-0000-0000-000007550000}"/>
    <cellStyle name="40% - Accent2 4 5 2 2 2 2" xfId="21869" xr:uid="{00000000-0005-0000-0000-000008550000}"/>
    <cellStyle name="40% - Accent2 4 5 2 2 2 2 2" xfId="21870" xr:uid="{00000000-0005-0000-0000-000009550000}"/>
    <cellStyle name="40% - Accent2 4 5 2 2 2 3" xfId="21871" xr:uid="{00000000-0005-0000-0000-00000A550000}"/>
    <cellStyle name="40% - Accent2 4 5 2 2 3" xfId="21872" xr:uid="{00000000-0005-0000-0000-00000B550000}"/>
    <cellStyle name="40% - Accent2 4 5 2 2 3 2" xfId="21873" xr:uid="{00000000-0005-0000-0000-00000C550000}"/>
    <cellStyle name="40% - Accent2 4 5 2 2 4" xfId="21874" xr:uid="{00000000-0005-0000-0000-00000D550000}"/>
    <cellStyle name="40% - Accent2 4 5 2 3" xfId="21875" xr:uid="{00000000-0005-0000-0000-00000E550000}"/>
    <cellStyle name="40% - Accent2 4 5 2 3 2" xfId="21876" xr:uid="{00000000-0005-0000-0000-00000F550000}"/>
    <cellStyle name="40% - Accent2 4 5 2 3 2 2" xfId="21877" xr:uid="{00000000-0005-0000-0000-000010550000}"/>
    <cellStyle name="40% - Accent2 4 5 2 3 3" xfId="21878" xr:uid="{00000000-0005-0000-0000-000011550000}"/>
    <cellStyle name="40% - Accent2 4 5 2 4" xfId="21879" xr:uid="{00000000-0005-0000-0000-000012550000}"/>
    <cellStyle name="40% - Accent2 4 5 2 4 2" xfId="21880" xr:uid="{00000000-0005-0000-0000-000013550000}"/>
    <cellStyle name="40% - Accent2 4 5 2 5" xfId="21881" xr:uid="{00000000-0005-0000-0000-000014550000}"/>
    <cellStyle name="40% - Accent2 4 5 3" xfId="21882" xr:uid="{00000000-0005-0000-0000-000015550000}"/>
    <cellStyle name="40% - Accent2 4 5 3 2" xfId="21883" xr:uid="{00000000-0005-0000-0000-000016550000}"/>
    <cellStyle name="40% - Accent2 4 5 3 2 2" xfId="21884" xr:uid="{00000000-0005-0000-0000-000017550000}"/>
    <cellStyle name="40% - Accent2 4 5 3 2 2 2" xfId="21885" xr:uid="{00000000-0005-0000-0000-000018550000}"/>
    <cellStyle name="40% - Accent2 4 5 3 2 3" xfId="21886" xr:uid="{00000000-0005-0000-0000-000019550000}"/>
    <cellStyle name="40% - Accent2 4 5 3 3" xfId="21887" xr:uid="{00000000-0005-0000-0000-00001A550000}"/>
    <cellStyle name="40% - Accent2 4 5 3 3 2" xfId="21888" xr:uid="{00000000-0005-0000-0000-00001B550000}"/>
    <cellStyle name="40% - Accent2 4 5 3 4" xfId="21889" xr:uid="{00000000-0005-0000-0000-00001C550000}"/>
    <cellStyle name="40% - Accent2 4 5 4" xfId="21890" xr:uid="{00000000-0005-0000-0000-00001D550000}"/>
    <cellStyle name="40% - Accent2 4 5 4 2" xfId="21891" xr:uid="{00000000-0005-0000-0000-00001E550000}"/>
    <cellStyle name="40% - Accent2 4 5 4 2 2" xfId="21892" xr:uid="{00000000-0005-0000-0000-00001F550000}"/>
    <cellStyle name="40% - Accent2 4 5 4 3" xfId="21893" xr:uid="{00000000-0005-0000-0000-000020550000}"/>
    <cellStyle name="40% - Accent2 4 5 5" xfId="21894" xr:uid="{00000000-0005-0000-0000-000021550000}"/>
    <cellStyle name="40% - Accent2 4 5 5 2" xfId="21895" xr:uid="{00000000-0005-0000-0000-000022550000}"/>
    <cellStyle name="40% - Accent2 4 5 6" xfId="21896" xr:uid="{00000000-0005-0000-0000-000023550000}"/>
    <cellStyle name="40% - Accent2 4 5 7" xfId="21897" xr:uid="{00000000-0005-0000-0000-000024550000}"/>
    <cellStyle name="40% - Accent2 4 6" xfId="21898" xr:uid="{00000000-0005-0000-0000-000025550000}"/>
    <cellStyle name="40% - Accent2 4 6 2" xfId="21899" xr:uid="{00000000-0005-0000-0000-000026550000}"/>
    <cellStyle name="40% - Accent2 4 6 2 2" xfId="21900" xr:uid="{00000000-0005-0000-0000-000027550000}"/>
    <cellStyle name="40% - Accent2 4 6 2 2 2" xfId="21901" xr:uid="{00000000-0005-0000-0000-000028550000}"/>
    <cellStyle name="40% - Accent2 4 6 2 2 2 2" xfId="21902" xr:uid="{00000000-0005-0000-0000-000029550000}"/>
    <cellStyle name="40% - Accent2 4 6 2 2 3" xfId="21903" xr:uid="{00000000-0005-0000-0000-00002A550000}"/>
    <cellStyle name="40% - Accent2 4 6 2 3" xfId="21904" xr:uid="{00000000-0005-0000-0000-00002B550000}"/>
    <cellStyle name="40% - Accent2 4 6 2 3 2" xfId="21905" xr:uid="{00000000-0005-0000-0000-00002C550000}"/>
    <cellStyle name="40% - Accent2 4 6 2 4" xfId="21906" xr:uid="{00000000-0005-0000-0000-00002D550000}"/>
    <cellStyle name="40% - Accent2 4 6 3" xfId="21907" xr:uid="{00000000-0005-0000-0000-00002E550000}"/>
    <cellStyle name="40% - Accent2 4 6 3 2" xfId="21908" xr:uid="{00000000-0005-0000-0000-00002F550000}"/>
    <cellStyle name="40% - Accent2 4 6 3 2 2" xfId="21909" xr:uid="{00000000-0005-0000-0000-000030550000}"/>
    <cellStyle name="40% - Accent2 4 6 3 3" xfId="21910" xr:uid="{00000000-0005-0000-0000-000031550000}"/>
    <cellStyle name="40% - Accent2 4 6 4" xfId="21911" xr:uid="{00000000-0005-0000-0000-000032550000}"/>
    <cellStyle name="40% - Accent2 4 6 4 2" xfId="21912" xr:uid="{00000000-0005-0000-0000-000033550000}"/>
    <cellStyle name="40% - Accent2 4 6 5" xfId="21913" xr:uid="{00000000-0005-0000-0000-000034550000}"/>
    <cellStyle name="40% - Accent2 4 6 6" xfId="21914" xr:uid="{00000000-0005-0000-0000-000035550000}"/>
    <cellStyle name="40% - Accent2 4 7" xfId="21915" xr:uid="{00000000-0005-0000-0000-000036550000}"/>
    <cellStyle name="40% - Accent2 4 7 2" xfId="21916" xr:uid="{00000000-0005-0000-0000-000037550000}"/>
    <cellStyle name="40% - Accent2 4 7 2 2" xfId="21917" xr:uid="{00000000-0005-0000-0000-000038550000}"/>
    <cellStyle name="40% - Accent2 4 7 2 2 2" xfId="21918" xr:uid="{00000000-0005-0000-0000-000039550000}"/>
    <cellStyle name="40% - Accent2 4 7 2 3" xfId="21919" xr:uid="{00000000-0005-0000-0000-00003A550000}"/>
    <cellStyle name="40% - Accent2 4 7 3" xfId="21920" xr:uid="{00000000-0005-0000-0000-00003B550000}"/>
    <cellStyle name="40% - Accent2 4 7 3 2" xfId="21921" xr:uid="{00000000-0005-0000-0000-00003C550000}"/>
    <cellStyle name="40% - Accent2 4 7 4" xfId="21922" xr:uid="{00000000-0005-0000-0000-00003D550000}"/>
    <cellStyle name="40% - Accent2 4 8" xfId="21923" xr:uid="{00000000-0005-0000-0000-00003E550000}"/>
    <cellStyle name="40% - Accent2 4 8 2" xfId="21924" xr:uid="{00000000-0005-0000-0000-00003F550000}"/>
    <cellStyle name="40% - Accent2 4 8 2 2" xfId="21925" xr:uid="{00000000-0005-0000-0000-000040550000}"/>
    <cellStyle name="40% - Accent2 4 8 3" xfId="21926" xr:uid="{00000000-0005-0000-0000-000041550000}"/>
    <cellStyle name="40% - Accent2 4 9" xfId="21927" xr:uid="{00000000-0005-0000-0000-000042550000}"/>
    <cellStyle name="40% - Accent2 4 9 2" xfId="21928" xr:uid="{00000000-0005-0000-0000-000043550000}"/>
    <cellStyle name="40% - Accent2 5" xfId="21929" xr:uid="{00000000-0005-0000-0000-000044550000}"/>
    <cellStyle name="40% - Accent2 5 10" xfId="21930" xr:uid="{00000000-0005-0000-0000-000045550000}"/>
    <cellStyle name="40% - Accent2 5 2" xfId="21931" xr:uid="{00000000-0005-0000-0000-000046550000}"/>
    <cellStyle name="40% - Accent2 5 2 2" xfId="21932" xr:uid="{00000000-0005-0000-0000-000047550000}"/>
    <cellStyle name="40% - Accent2 5 2 2 2" xfId="21933" xr:uid="{00000000-0005-0000-0000-000048550000}"/>
    <cellStyle name="40% - Accent2 5 2 2 2 2" xfId="21934" xr:uid="{00000000-0005-0000-0000-000049550000}"/>
    <cellStyle name="40% - Accent2 5 2 2 2 2 2" xfId="21935" xr:uid="{00000000-0005-0000-0000-00004A550000}"/>
    <cellStyle name="40% - Accent2 5 2 2 2 2 2 2" xfId="21936" xr:uid="{00000000-0005-0000-0000-00004B550000}"/>
    <cellStyle name="40% - Accent2 5 2 2 2 2 2 2 2" xfId="21937" xr:uid="{00000000-0005-0000-0000-00004C550000}"/>
    <cellStyle name="40% - Accent2 5 2 2 2 2 2 3" xfId="21938" xr:uid="{00000000-0005-0000-0000-00004D550000}"/>
    <cellStyle name="40% - Accent2 5 2 2 2 2 3" xfId="21939" xr:uid="{00000000-0005-0000-0000-00004E550000}"/>
    <cellStyle name="40% - Accent2 5 2 2 2 2 3 2" xfId="21940" xr:uid="{00000000-0005-0000-0000-00004F550000}"/>
    <cellStyle name="40% - Accent2 5 2 2 2 2 4" xfId="21941" xr:uid="{00000000-0005-0000-0000-000050550000}"/>
    <cellStyle name="40% - Accent2 5 2 2 2 3" xfId="21942" xr:uid="{00000000-0005-0000-0000-000051550000}"/>
    <cellStyle name="40% - Accent2 5 2 2 2 3 2" xfId="21943" xr:uid="{00000000-0005-0000-0000-000052550000}"/>
    <cellStyle name="40% - Accent2 5 2 2 2 3 2 2" xfId="21944" xr:uid="{00000000-0005-0000-0000-000053550000}"/>
    <cellStyle name="40% - Accent2 5 2 2 2 3 3" xfId="21945" xr:uid="{00000000-0005-0000-0000-000054550000}"/>
    <cellStyle name="40% - Accent2 5 2 2 2 4" xfId="21946" xr:uid="{00000000-0005-0000-0000-000055550000}"/>
    <cellStyle name="40% - Accent2 5 2 2 2 4 2" xfId="21947" xr:uid="{00000000-0005-0000-0000-000056550000}"/>
    <cellStyle name="40% - Accent2 5 2 2 2 5" xfId="21948" xr:uid="{00000000-0005-0000-0000-000057550000}"/>
    <cellStyle name="40% - Accent2 5 2 2 3" xfId="21949" xr:uid="{00000000-0005-0000-0000-000058550000}"/>
    <cellStyle name="40% - Accent2 5 2 2 3 2" xfId="21950" xr:uid="{00000000-0005-0000-0000-000059550000}"/>
    <cellStyle name="40% - Accent2 5 2 2 3 2 2" xfId="21951" xr:uid="{00000000-0005-0000-0000-00005A550000}"/>
    <cellStyle name="40% - Accent2 5 2 2 3 2 2 2" xfId="21952" xr:uid="{00000000-0005-0000-0000-00005B550000}"/>
    <cellStyle name="40% - Accent2 5 2 2 3 2 3" xfId="21953" xr:uid="{00000000-0005-0000-0000-00005C550000}"/>
    <cellStyle name="40% - Accent2 5 2 2 3 3" xfId="21954" xr:uid="{00000000-0005-0000-0000-00005D550000}"/>
    <cellStyle name="40% - Accent2 5 2 2 3 3 2" xfId="21955" xr:uid="{00000000-0005-0000-0000-00005E550000}"/>
    <cellStyle name="40% - Accent2 5 2 2 3 4" xfId="21956" xr:uid="{00000000-0005-0000-0000-00005F550000}"/>
    <cellStyle name="40% - Accent2 5 2 2 4" xfId="21957" xr:uid="{00000000-0005-0000-0000-000060550000}"/>
    <cellStyle name="40% - Accent2 5 2 2 4 2" xfId="21958" xr:uid="{00000000-0005-0000-0000-000061550000}"/>
    <cellStyle name="40% - Accent2 5 2 2 4 2 2" xfId="21959" xr:uid="{00000000-0005-0000-0000-000062550000}"/>
    <cellStyle name="40% - Accent2 5 2 2 4 3" xfId="21960" xr:uid="{00000000-0005-0000-0000-000063550000}"/>
    <cellStyle name="40% - Accent2 5 2 2 5" xfId="21961" xr:uid="{00000000-0005-0000-0000-000064550000}"/>
    <cellStyle name="40% - Accent2 5 2 2 5 2" xfId="21962" xr:uid="{00000000-0005-0000-0000-000065550000}"/>
    <cellStyle name="40% - Accent2 5 2 2 6" xfId="21963" xr:uid="{00000000-0005-0000-0000-000066550000}"/>
    <cellStyle name="40% - Accent2 5 2 3" xfId="21964" xr:uid="{00000000-0005-0000-0000-000067550000}"/>
    <cellStyle name="40% - Accent2 5 2 3 2" xfId="21965" xr:uid="{00000000-0005-0000-0000-000068550000}"/>
    <cellStyle name="40% - Accent2 5 2 3 2 2" xfId="21966" xr:uid="{00000000-0005-0000-0000-000069550000}"/>
    <cellStyle name="40% - Accent2 5 2 3 2 2 2" xfId="21967" xr:uid="{00000000-0005-0000-0000-00006A550000}"/>
    <cellStyle name="40% - Accent2 5 2 3 2 2 2 2" xfId="21968" xr:uid="{00000000-0005-0000-0000-00006B550000}"/>
    <cellStyle name="40% - Accent2 5 2 3 2 2 2 2 2" xfId="21969" xr:uid="{00000000-0005-0000-0000-00006C550000}"/>
    <cellStyle name="40% - Accent2 5 2 3 2 2 2 3" xfId="21970" xr:uid="{00000000-0005-0000-0000-00006D550000}"/>
    <cellStyle name="40% - Accent2 5 2 3 2 2 3" xfId="21971" xr:uid="{00000000-0005-0000-0000-00006E550000}"/>
    <cellStyle name="40% - Accent2 5 2 3 2 2 3 2" xfId="21972" xr:uid="{00000000-0005-0000-0000-00006F550000}"/>
    <cellStyle name="40% - Accent2 5 2 3 2 2 4" xfId="21973" xr:uid="{00000000-0005-0000-0000-000070550000}"/>
    <cellStyle name="40% - Accent2 5 2 3 2 3" xfId="21974" xr:uid="{00000000-0005-0000-0000-000071550000}"/>
    <cellStyle name="40% - Accent2 5 2 3 2 3 2" xfId="21975" xr:uid="{00000000-0005-0000-0000-000072550000}"/>
    <cellStyle name="40% - Accent2 5 2 3 2 3 2 2" xfId="21976" xr:uid="{00000000-0005-0000-0000-000073550000}"/>
    <cellStyle name="40% - Accent2 5 2 3 2 3 3" xfId="21977" xr:uid="{00000000-0005-0000-0000-000074550000}"/>
    <cellStyle name="40% - Accent2 5 2 3 2 4" xfId="21978" xr:uid="{00000000-0005-0000-0000-000075550000}"/>
    <cellStyle name="40% - Accent2 5 2 3 2 4 2" xfId="21979" xr:uid="{00000000-0005-0000-0000-000076550000}"/>
    <cellStyle name="40% - Accent2 5 2 3 2 5" xfId="21980" xr:uid="{00000000-0005-0000-0000-000077550000}"/>
    <cellStyle name="40% - Accent2 5 2 3 3" xfId="21981" xr:uid="{00000000-0005-0000-0000-000078550000}"/>
    <cellStyle name="40% - Accent2 5 2 3 3 2" xfId="21982" xr:uid="{00000000-0005-0000-0000-000079550000}"/>
    <cellStyle name="40% - Accent2 5 2 3 3 2 2" xfId="21983" xr:uid="{00000000-0005-0000-0000-00007A550000}"/>
    <cellStyle name="40% - Accent2 5 2 3 3 2 2 2" xfId="21984" xr:uid="{00000000-0005-0000-0000-00007B550000}"/>
    <cellStyle name="40% - Accent2 5 2 3 3 2 3" xfId="21985" xr:uid="{00000000-0005-0000-0000-00007C550000}"/>
    <cellStyle name="40% - Accent2 5 2 3 3 3" xfId="21986" xr:uid="{00000000-0005-0000-0000-00007D550000}"/>
    <cellStyle name="40% - Accent2 5 2 3 3 3 2" xfId="21987" xr:uid="{00000000-0005-0000-0000-00007E550000}"/>
    <cellStyle name="40% - Accent2 5 2 3 3 4" xfId="21988" xr:uid="{00000000-0005-0000-0000-00007F550000}"/>
    <cellStyle name="40% - Accent2 5 2 3 4" xfId="21989" xr:uid="{00000000-0005-0000-0000-000080550000}"/>
    <cellStyle name="40% - Accent2 5 2 3 4 2" xfId="21990" xr:uid="{00000000-0005-0000-0000-000081550000}"/>
    <cellStyle name="40% - Accent2 5 2 3 4 2 2" xfId="21991" xr:uid="{00000000-0005-0000-0000-000082550000}"/>
    <cellStyle name="40% - Accent2 5 2 3 4 3" xfId="21992" xr:uid="{00000000-0005-0000-0000-000083550000}"/>
    <cellStyle name="40% - Accent2 5 2 3 5" xfId="21993" xr:uid="{00000000-0005-0000-0000-000084550000}"/>
    <cellStyle name="40% - Accent2 5 2 3 5 2" xfId="21994" xr:uid="{00000000-0005-0000-0000-000085550000}"/>
    <cellStyle name="40% - Accent2 5 2 3 6" xfId="21995" xr:uid="{00000000-0005-0000-0000-000086550000}"/>
    <cellStyle name="40% - Accent2 5 2 4" xfId="21996" xr:uid="{00000000-0005-0000-0000-000087550000}"/>
    <cellStyle name="40% - Accent2 5 2 4 2" xfId="21997" xr:uid="{00000000-0005-0000-0000-000088550000}"/>
    <cellStyle name="40% - Accent2 5 2 4 2 2" xfId="21998" xr:uid="{00000000-0005-0000-0000-000089550000}"/>
    <cellStyle name="40% - Accent2 5 2 4 2 2 2" xfId="21999" xr:uid="{00000000-0005-0000-0000-00008A550000}"/>
    <cellStyle name="40% - Accent2 5 2 4 2 2 2 2" xfId="22000" xr:uid="{00000000-0005-0000-0000-00008B550000}"/>
    <cellStyle name="40% - Accent2 5 2 4 2 2 3" xfId="22001" xr:uid="{00000000-0005-0000-0000-00008C550000}"/>
    <cellStyle name="40% - Accent2 5 2 4 2 3" xfId="22002" xr:uid="{00000000-0005-0000-0000-00008D550000}"/>
    <cellStyle name="40% - Accent2 5 2 4 2 3 2" xfId="22003" xr:uid="{00000000-0005-0000-0000-00008E550000}"/>
    <cellStyle name="40% - Accent2 5 2 4 2 4" xfId="22004" xr:uid="{00000000-0005-0000-0000-00008F550000}"/>
    <cellStyle name="40% - Accent2 5 2 4 3" xfId="22005" xr:uid="{00000000-0005-0000-0000-000090550000}"/>
    <cellStyle name="40% - Accent2 5 2 4 3 2" xfId="22006" xr:uid="{00000000-0005-0000-0000-000091550000}"/>
    <cellStyle name="40% - Accent2 5 2 4 3 2 2" xfId="22007" xr:uid="{00000000-0005-0000-0000-000092550000}"/>
    <cellStyle name="40% - Accent2 5 2 4 3 3" xfId="22008" xr:uid="{00000000-0005-0000-0000-000093550000}"/>
    <cellStyle name="40% - Accent2 5 2 4 4" xfId="22009" xr:uid="{00000000-0005-0000-0000-000094550000}"/>
    <cellStyle name="40% - Accent2 5 2 4 4 2" xfId="22010" xr:uid="{00000000-0005-0000-0000-000095550000}"/>
    <cellStyle name="40% - Accent2 5 2 4 5" xfId="22011" xr:uid="{00000000-0005-0000-0000-000096550000}"/>
    <cellStyle name="40% - Accent2 5 2 5" xfId="22012" xr:uid="{00000000-0005-0000-0000-000097550000}"/>
    <cellStyle name="40% - Accent2 5 2 5 2" xfId="22013" xr:uid="{00000000-0005-0000-0000-000098550000}"/>
    <cellStyle name="40% - Accent2 5 2 5 2 2" xfId="22014" xr:uid="{00000000-0005-0000-0000-000099550000}"/>
    <cellStyle name="40% - Accent2 5 2 5 2 2 2" xfId="22015" xr:uid="{00000000-0005-0000-0000-00009A550000}"/>
    <cellStyle name="40% - Accent2 5 2 5 2 3" xfId="22016" xr:uid="{00000000-0005-0000-0000-00009B550000}"/>
    <cellStyle name="40% - Accent2 5 2 5 3" xfId="22017" xr:uid="{00000000-0005-0000-0000-00009C550000}"/>
    <cellStyle name="40% - Accent2 5 2 5 3 2" xfId="22018" xr:uid="{00000000-0005-0000-0000-00009D550000}"/>
    <cellStyle name="40% - Accent2 5 2 5 4" xfId="22019" xr:uid="{00000000-0005-0000-0000-00009E550000}"/>
    <cellStyle name="40% - Accent2 5 2 6" xfId="22020" xr:uid="{00000000-0005-0000-0000-00009F550000}"/>
    <cellStyle name="40% - Accent2 5 2 6 2" xfId="22021" xr:uid="{00000000-0005-0000-0000-0000A0550000}"/>
    <cellStyle name="40% - Accent2 5 2 6 2 2" xfId="22022" xr:uid="{00000000-0005-0000-0000-0000A1550000}"/>
    <cellStyle name="40% - Accent2 5 2 6 3" xfId="22023" xr:uid="{00000000-0005-0000-0000-0000A2550000}"/>
    <cellStyle name="40% - Accent2 5 2 7" xfId="22024" xr:uid="{00000000-0005-0000-0000-0000A3550000}"/>
    <cellStyle name="40% - Accent2 5 2 7 2" xfId="22025" xr:uid="{00000000-0005-0000-0000-0000A4550000}"/>
    <cellStyle name="40% - Accent2 5 2 8" xfId="22026" xr:uid="{00000000-0005-0000-0000-0000A5550000}"/>
    <cellStyle name="40% - Accent2 5 3" xfId="22027" xr:uid="{00000000-0005-0000-0000-0000A6550000}"/>
    <cellStyle name="40% - Accent2 5 3 2" xfId="22028" xr:uid="{00000000-0005-0000-0000-0000A7550000}"/>
    <cellStyle name="40% - Accent2 5 3 2 2" xfId="22029" xr:uid="{00000000-0005-0000-0000-0000A8550000}"/>
    <cellStyle name="40% - Accent2 5 3 2 2 2" xfId="22030" xr:uid="{00000000-0005-0000-0000-0000A9550000}"/>
    <cellStyle name="40% - Accent2 5 3 2 2 2 2" xfId="22031" xr:uid="{00000000-0005-0000-0000-0000AA550000}"/>
    <cellStyle name="40% - Accent2 5 3 2 2 2 2 2" xfId="22032" xr:uid="{00000000-0005-0000-0000-0000AB550000}"/>
    <cellStyle name="40% - Accent2 5 3 2 2 2 3" xfId="22033" xr:uid="{00000000-0005-0000-0000-0000AC550000}"/>
    <cellStyle name="40% - Accent2 5 3 2 2 3" xfId="22034" xr:uid="{00000000-0005-0000-0000-0000AD550000}"/>
    <cellStyle name="40% - Accent2 5 3 2 2 3 2" xfId="22035" xr:uid="{00000000-0005-0000-0000-0000AE550000}"/>
    <cellStyle name="40% - Accent2 5 3 2 2 4" xfId="22036" xr:uid="{00000000-0005-0000-0000-0000AF550000}"/>
    <cellStyle name="40% - Accent2 5 3 2 3" xfId="22037" xr:uid="{00000000-0005-0000-0000-0000B0550000}"/>
    <cellStyle name="40% - Accent2 5 3 2 3 2" xfId="22038" xr:uid="{00000000-0005-0000-0000-0000B1550000}"/>
    <cellStyle name="40% - Accent2 5 3 2 3 2 2" xfId="22039" xr:uid="{00000000-0005-0000-0000-0000B2550000}"/>
    <cellStyle name="40% - Accent2 5 3 2 3 3" xfId="22040" xr:uid="{00000000-0005-0000-0000-0000B3550000}"/>
    <cellStyle name="40% - Accent2 5 3 2 4" xfId="22041" xr:uid="{00000000-0005-0000-0000-0000B4550000}"/>
    <cellStyle name="40% - Accent2 5 3 2 4 2" xfId="22042" xr:uid="{00000000-0005-0000-0000-0000B5550000}"/>
    <cellStyle name="40% - Accent2 5 3 2 5" xfId="22043" xr:uid="{00000000-0005-0000-0000-0000B6550000}"/>
    <cellStyle name="40% - Accent2 5 3 3" xfId="22044" xr:uid="{00000000-0005-0000-0000-0000B7550000}"/>
    <cellStyle name="40% - Accent2 5 3 3 2" xfId="22045" xr:uid="{00000000-0005-0000-0000-0000B8550000}"/>
    <cellStyle name="40% - Accent2 5 3 3 2 2" xfId="22046" xr:uid="{00000000-0005-0000-0000-0000B9550000}"/>
    <cellStyle name="40% - Accent2 5 3 3 2 2 2" xfId="22047" xr:uid="{00000000-0005-0000-0000-0000BA550000}"/>
    <cellStyle name="40% - Accent2 5 3 3 2 3" xfId="22048" xr:uid="{00000000-0005-0000-0000-0000BB550000}"/>
    <cellStyle name="40% - Accent2 5 3 3 3" xfId="22049" xr:uid="{00000000-0005-0000-0000-0000BC550000}"/>
    <cellStyle name="40% - Accent2 5 3 3 3 2" xfId="22050" xr:uid="{00000000-0005-0000-0000-0000BD550000}"/>
    <cellStyle name="40% - Accent2 5 3 3 4" xfId="22051" xr:uid="{00000000-0005-0000-0000-0000BE550000}"/>
    <cellStyle name="40% - Accent2 5 3 4" xfId="22052" xr:uid="{00000000-0005-0000-0000-0000BF550000}"/>
    <cellStyle name="40% - Accent2 5 3 4 2" xfId="22053" xr:uid="{00000000-0005-0000-0000-0000C0550000}"/>
    <cellStyle name="40% - Accent2 5 3 4 2 2" xfId="22054" xr:uid="{00000000-0005-0000-0000-0000C1550000}"/>
    <cellStyle name="40% - Accent2 5 3 4 3" xfId="22055" xr:uid="{00000000-0005-0000-0000-0000C2550000}"/>
    <cellStyle name="40% - Accent2 5 3 5" xfId="22056" xr:uid="{00000000-0005-0000-0000-0000C3550000}"/>
    <cellStyle name="40% - Accent2 5 3 5 2" xfId="22057" xr:uid="{00000000-0005-0000-0000-0000C4550000}"/>
    <cellStyle name="40% - Accent2 5 3 6" xfId="22058" xr:uid="{00000000-0005-0000-0000-0000C5550000}"/>
    <cellStyle name="40% - Accent2 5 4" xfId="22059" xr:uid="{00000000-0005-0000-0000-0000C6550000}"/>
    <cellStyle name="40% - Accent2 5 4 2" xfId="22060" xr:uid="{00000000-0005-0000-0000-0000C7550000}"/>
    <cellStyle name="40% - Accent2 5 4 2 2" xfId="22061" xr:uid="{00000000-0005-0000-0000-0000C8550000}"/>
    <cellStyle name="40% - Accent2 5 4 2 2 2" xfId="22062" xr:uid="{00000000-0005-0000-0000-0000C9550000}"/>
    <cellStyle name="40% - Accent2 5 4 2 2 2 2" xfId="22063" xr:uid="{00000000-0005-0000-0000-0000CA550000}"/>
    <cellStyle name="40% - Accent2 5 4 2 2 2 2 2" xfId="22064" xr:uid="{00000000-0005-0000-0000-0000CB550000}"/>
    <cellStyle name="40% - Accent2 5 4 2 2 2 3" xfId="22065" xr:uid="{00000000-0005-0000-0000-0000CC550000}"/>
    <cellStyle name="40% - Accent2 5 4 2 2 3" xfId="22066" xr:uid="{00000000-0005-0000-0000-0000CD550000}"/>
    <cellStyle name="40% - Accent2 5 4 2 2 3 2" xfId="22067" xr:uid="{00000000-0005-0000-0000-0000CE550000}"/>
    <cellStyle name="40% - Accent2 5 4 2 2 4" xfId="22068" xr:uid="{00000000-0005-0000-0000-0000CF550000}"/>
    <cellStyle name="40% - Accent2 5 4 2 3" xfId="22069" xr:uid="{00000000-0005-0000-0000-0000D0550000}"/>
    <cellStyle name="40% - Accent2 5 4 2 3 2" xfId="22070" xr:uid="{00000000-0005-0000-0000-0000D1550000}"/>
    <cellStyle name="40% - Accent2 5 4 2 3 2 2" xfId="22071" xr:uid="{00000000-0005-0000-0000-0000D2550000}"/>
    <cellStyle name="40% - Accent2 5 4 2 3 3" xfId="22072" xr:uid="{00000000-0005-0000-0000-0000D3550000}"/>
    <cellStyle name="40% - Accent2 5 4 2 4" xfId="22073" xr:uid="{00000000-0005-0000-0000-0000D4550000}"/>
    <cellStyle name="40% - Accent2 5 4 2 4 2" xfId="22074" xr:uid="{00000000-0005-0000-0000-0000D5550000}"/>
    <cellStyle name="40% - Accent2 5 4 2 5" xfId="22075" xr:uid="{00000000-0005-0000-0000-0000D6550000}"/>
    <cellStyle name="40% - Accent2 5 4 3" xfId="22076" xr:uid="{00000000-0005-0000-0000-0000D7550000}"/>
    <cellStyle name="40% - Accent2 5 4 3 2" xfId="22077" xr:uid="{00000000-0005-0000-0000-0000D8550000}"/>
    <cellStyle name="40% - Accent2 5 4 3 2 2" xfId="22078" xr:uid="{00000000-0005-0000-0000-0000D9550000}"/>
    <cellStyle name="40% - Accent2 5 4 3 2 2 2" xfId="22079" xr:uid="{00000000-0005-0000-0000-0000DA550000}"/>
    <cellStyle name="40% - Accent2 5 4 3 2 3" xfId="22080" xr:uid="{00000000-0005-0000-0000-0000DB550000}"/>
    <cellStyle name="40% - Accent2 5 4 3 3" xfId="22081" xr:uid="{00000000-0005-0000-0000-0000DC550000}"/>
    <cellStyle name="40% - Accent2 5 4 3 3 2" xfId="22082" xr:uid="{00000000-0005-0000-0000-0000DD550000}"/>
    <cellStyle name="40% - Accent2 5 4 3 4" xfId="22083" xr:uid="{00000000-0005-0000-0000-0000DE550000}"/>
    <cellStyle name="40% - Accent2 5 4 4" xfId="22084" xr:uid="{00000000-0005-0000-0000-0000DF550000}"/>
    <cellStyle name="40% - Accent2 5 4 4 2" xfId="22085" xr:uid="{00000000-0005-0000-0000-0000E0550000}"/>
    <cellStyle name="40% - Accent2 5 4 4 2 2" xfId="22086" xr:uid="{00000000-0005-0000-0000-0000E1550000}"/>
    <cellStyle name="40% - Accent2 5 4 4 3" xfId="22087" xr:uid="{00000000-0005-0000-0000-0000E2550000}"/>
    <cellStyle name="40% - Accent2 5 4 5" xfId="22088" xr:uid="{00000000-0005-0000-0000-0000E3550000}"/>
    <cellStyle name="40% - Accent2 5 4 5 2" xfId="22089" xr:uid="{00000000-0005-0000-0000-0000E4550000}"/>
    <cellStyle name="40% - Accent2 5 4 6" xfId="22090" xr:uid="{00000000-0005-0000-0000-0000E5550000}"/>
    <cellStyle name="40% - Accent2 5 5" xfId="22091" xr:uid="{00000000-0005-0000-0000-0000E6550000}"/>
    <cellStyle name="40% - Accent2 5 5 2" xfId="22092" xr:uid="{00000000-0005-0000-0000-0000E7550000}"/>
    <cellStyle name="40% - Accent2 5 5 2 2" xfId="22093" xr:uid="{00000000-0005-0000-0000-0000E8550000}"/>
    <cellStyle name="40% - Accent2 5 5 2 2 2" xfId="22094" xr:uid="{00000000-0005-0000-0000-0000E9550000}"/>
    <cellStyle name="40% - Accent2 5 5 2 2 2 2" xfId="22095" xr:uid="{00000000-0005-0000-0000-0000EA550000}"/>
    <cellStyle name="40% - Accent2 5 5 2 2 3" xfId="22096" xr:uid="{00000000-0005-0000-0000-0000EB550000}"/>
    <cellStyle name="40% - Accent2 5 5 2 3" xfId="22097" xr:uid="{00000000-0005-0000-0000-0000EC550000}"/>
    <cellStyle name="40% - Accent2 5 5 2 3 2" xfId="22098" xr:uid="{00000000-0005-0000-0000-0000ED550000}"/>
    <cellStyle name="40% - Accent2 5 5 2 4" xfId="22099" xr:uid="{00000000-0005-0000-0000-0000EE550000}"/>
    <cellStyle name="40% - Accent2 5 5 3" xfId="22100" xr:uid="{00000000-0005-0000-0000-0000EF550000}"/>
    <cellStyle name="40% - Accent2 5 5 3 2" xfId="22101" xr:uid="{00000000-0005-0000-0000-0000F0550000}"/>
    <cellStyle name="40% - Accent2 5 5 3 2 2" xfId="22102" xr:uid="{00000000-0005-0000-0000-0000F1550000}"/>
    <cellStyle name="40% - Accent2 5 5 3 3" xfId="22103" xr:uid="{00000000-0005-0000-0000-0000F2550000}"/>
    <cellStyle name="40% - Accent2 5 5 4" xfId="22104" xr:uid="{00000000-0005-0000-0000-0000F3550000}"/>
    <cellStyle name="40% - Accent2 5 5 4 2" xfId="22105" xr:uid="{00000000-0005-0000-0000-0000F4550000}"/>
    <cellStyle name="40% - Accent2 5 5 5" xfId="22106" xr:uid="{00000000-0005-0000-0000-0000F5550000}"/>
    <cellStyle name="40% - Accent2 5 6" xfId="22107" xr:uid="{00000000-0005-0000-0000-0000F6550000}"/>
    <cellStyle name="40% - Accent2 5 6 2" xfId="22108" xr:uid="{00000000-0005-0000-0000-0000F7550000}"/>
    <cellStyle name="40% - Accent2 5 6 2 2" xfId="22109" xr:uid="{00000000-0005-0000-0000-0000F8550000}"/>
    <cellStyle name="40% - Accent2 5 6 2 2 2" xfId="22110" xr:uid="{00000000-0005-0000-0000-0000F9550000}"/>
    <cellStyle name="40% - Accent2 5 6 2 3" xfId="22111" xr:uid="{00000000-0005-0000-0000-0000FA550000}"/>
    <cellStyle name="40% - Accent2 5 6 3" xfId="22112" xr:uid="{00000000-0005-0000-0000-0000FB550000}"/>
    <cellStyle name="40% - Accent2 5 6 3 2" xfId="22113" xr:uid="{00000000-0005-0000-0000-0000FC550000}"/>
    <cellStyle name="40% - Accent2 5 6 4" xfId="22114" xr:uid="{00000000-0005-0000-0000-0000FD550000}"/>
    <cellStyle name="40% - Accent2 5 7" xfId="22115" xr:uid="{00000000-0005-0000-0000-0000FE550000}"/>
    <cellStyle name="40% - Accent2 5 7 2" xfId="22116" xr:uid="{00000000-0005-0000-0000-0000FF550000}"/>
    <cellStyle name="40% - Accent2 5 7 2 2" xfId="22117" xr:uid="{00000000-0005-0000-0000-000000560000}"/>
    <cellStyle name="40% - Accent2 5 7 3" xfId="22118" xr:uid="{00000000-0005-0000-0000-000001560000}"/>
    <cellStyle name="40% - Accent2 5 8" xfId="22119" xr:uid="{00000000-0005-0000-0000-000002560000}"/>
    <cellStyle name="40% - Accent2 5 8 2" xfId="22120" xr:uid="{00000000-0005-0000-0000-000003560000}"/>
    <cellStyle name="40% - Accent2 5 9" xfId="22121" xr:uid="{00000000-0005-0000-0000-000004560000}"/>
    <cellStyle name="40% - Accent2 6" xfId="22122" xr:uid="{00000000-0005-0000-0000-000005560000}"/>
    <cellStyle name="40% - Accent2 6 2" xfId="22123" xr:uid="{00000000-0005-0000-0000-000006560000}"/>
    <cellStyle name="40% - Accent2 6 2 2" xfId="22124" xr:uid="{00000000-0005-0000-0000-000007560000}"/>
    <cellStyle name="40% - Accent2 6 2 2 2" xfId="22125" xr:uid="{00000000-0005-0000-0000-000008560000}"/>
    <cellStyle name="40% - Accent2 6 2 2 2 2" xfId="22126" xr:uid="{00000000-0005-0000-0000-000009560000}"/>
    <cellStyle name="40% - Accent2 6 2 2 2 2 2" xfId="22127" xr:uid="{00000000-0005-0000-0000-00000A560000}"/>
    <cellStyle name="40% - Accent2 6 2 2 2 2 2 2" xfId="22128" xr:uid="{00000000-0005-0000-0000-00000B560000}"/>
    <cellStyle name="40% - Accent2 6 2 2 2 2 3" xfId="22129" xr:uid="{00000000-0005-0000-0000-00000C560000}"/>
    <cellStyle name="40% - Accent2 6 2 2 2 3" xfId="22130" xr:uid="{00000000-0005-0000-0000-00000D560000}"/>
    <cellStyle name="40% - Accent2 6 2 2 2 3 2" xfId="22131" xr:uid="{00000000-0005-0000-0000-00000E560000}"/>
    <cellStyle name="40% - Accent2 6 2 2 2 4" xfId="22132" xr:uid="{00000000-0005-0000-0000-00000F560000}"/>
    <cellStyle name="40% - Accent2 6 2 2 3" xfId="22133" xr:uid="{00000000-0005-0000-0000-000010560000}"/>
    <cellStyle name="40% - Accent2 6 2 2 3 2" xfId="22134" xr:uid="{00000000-0005-0000-0000-000011560000}"/>
    <cellStyle name="40% - Accent2 6 2 2 3 2 2" xfId="22135" xr:uid="{00000000-0005-0000-0000-000012560000}"/>
    <cellStyle name="40% - Accent2 6 2 2 3 3" xfId="22136" xr:uid="{00000000-0005-0000-0000-000013560000}"/>
    <cellStyle name="40% - Accent2 6 2 2 4" xfId="22137" xr:uid="{00000000-0005-0000-0000-000014560000}"/>
    <cellStyle name="40% - Accent2 6 2 2 4 2" xfId="22138" xr:uid="{00000000-0005-0000-0000-000015560000}"/>
    <cellStyle name="40% - Accent2 6 2 2 5" xfId="22139" xr:uid="{00000000-0005-0000-0000-000016560000}"/>
    <cellStyle name="40% - Accent2 6 2 2 6" xfId="22140" xr:uid="{00000000-0005-0000-0000-000017560000}"/>
    <cellStyle name="40% - Accent2 6 2 3" xfId="22141" xr:uid="{00000000-0005-0000-0000-000018560000}"/>
    <cellStyle name="40% - Accent2 6 2 3 2" xfId="22142" xr:uid="{00000000-0005-0000-0000-000019560000}"/>
    <cellStyle name="40% - Accent2 6 2 3 2 2" xfId="22143" xr:uid="{00000000-0005-0000-0000-00001A560000}"/>
    <cellStyle name="40% - Accent2 6 2 3 2 2 2" xfId="22144" xr:uid="{00000000-0005-0000-0000-00001B560000}"/>
    <cellStyle name="40% - Accent2 6 2 3 2 3" xfId="22145" xr:uid="{00000000-0005-0000-0000-00001C560000}"/>
    <cellStyle name="40% - Accent2 6 2 3 3" xfId="22146" xr:uid="{00000000-0005-0000-0000-00001D560000}"/>
    <cellStyle name="40% - Accent2 6 2 3 3 2" xfId="22147" xr:uid="{00000000-0005-0000-0000-00001E560000}"/>
    <cellStyle name="40% - Accent2 6 2 3 4" xfId="22148" xr:uid="{00000000-0005-0000-0000-00001F560000}"/>
    <cellStyle name="40% - Accent2 6 2 3 5" xfId="22149" xr:uid="{00000000-0005-0000-0000-000020560000}"/>
    <cellStyle name="40% - Accent2 6 2 4" xfId="22150" xr:uid="{00000000-0005-0000-0000-000021560000}"/>
    <cellStyle name="40% - Accent2 6 2 4 2" xfId="22151" xr:uid="{00000000-0005-0000-0000-000022560000}"/>
    <cellStyle name="40% - Accent2 6 2 4 2 2" xfId="22152" xr:uid="{00000000-0005-0000-0000-000023560000}"/>
    <cellStyle name="40% - Accent2 6 2 4 3" xfId="22153" xr:uid="{00000000-0005-0000-0000-000024560000}"/>
    <cellStyle name="40% - Accent2 6 2 5" xfId="22154" xr:uid="{00000000-0005-0000-0000-000025560000}"/>
    <cellStyle name="40% - Accent2 6 2 5 2" xfId="22155" xr:uid="{00000000-0005-0000-0000-000026560000}"/>
    <cellStyle name="40% - Accent2 6 2 6" xfId="22156" xr:uid="{00000000-0005-0000-0000-000027560000}"/>
    <cellStyle name="40% - Accent2 6 2 7" xfId="22157" xr:uid="{00000000-0005-0000-0000-000028560000}"/>
    <cellStyle name="40% - Accent2 6 3" xfId="22158" xr:uid="{00000000-0005-0000-0000-000029560000}"/>
    <cellStyle name="40% - Accent2 6 3 2" xfId="22159" xr:uid="{00000000-0005-0000-0000-00002A560000}"/>
    <cellStyle name="40% - Accent2 6 3 2 2" xfId="22160" xr:uid="{00000000-0005-0000-0000-00002B560000}"/>
    <cellStyle name="40% - Accent2 6 3 2 2 2" xfId="22161" xr:uid="{00000000-0005-0000-0000-00002C560000}"/>
    <cellStyle name="40% - Accent2 6 3 2 2 2 2" xfId="22162" xr:uid="{00000000-0005-0000-0000-00002D560000}"/>
    <cellStyle name="40% - Accent2 6 3 2 2 2 2 2" xfId="22163" xr:uid="{00000000-0005-0000-0000-00002E560000}"/>
    <cellStyle name="40% - Accent2 6 3 2 2 2 3" xfId="22164" xr:uid="{00000000-0005-0000-0000-00002F560000}"/>
    <cellStyle name="40% - Accent2 6 3 2 2 3" xfId="22165" xr:uid="{00000000-0005-0000-0000-000030560000}"/>
    <cellStyle name="40% - Accent2 6 3 2 2 3 2" xfId="22166" xr:uid="{00000000-0005-0000-0000-000031560000}"/>
    <cellStyle name="40% - Accent2 6 3 2 2 4" xfId="22167" xr:uid="{00000000-0005-0000-0000-000032560000}"/>
    <cellStyle name="40% - Accent2 6 3 2 3" xfId="22168" xr:uid="{00000000-0005-0000-0000-000033560000}"/>
    <cellStyle name="40% - Accent2 6 3 2 3 2" xfId="22169" xr:uid="{00000000-0005-0000-0000-000034560000}"/>
    <cellStyle name="40% - Accent2 6 3 2 3 2 2" xfId="22170" xr:uid="{00000000-0005-0000-0000-000035560000}"/>
    <cellStyle name="40% - Accent2 6 3 2 3 3" xfId="22171" xr:uid="{00000000-0005-0000-0000-000036560000}"/>
    <cellStyle name="40% - Accent2 6 3 2 4" xfId="22172" xr:uid="{00000000-0005-0000-0000-000037560000}"/>
    <cellStyle name="40% - Accent2 6 3 2 4 2" xfId="22173" xr:uid="{00000000-0005-0000-0000-000038560000}"/>
    <cellStyle name="40% - Accent2 6 3 2 5" xfId="22174" xr:uid="{00000000-0005-0000-0000-000039560000}"/>
    <cellStyle name="40% - Accent2 6 3 3" xfId="22175" xr:uid="{00000000-0005-0000-0000-00003A560000}"/>
    <cellStyle name="40% - Accent2 6 3 3 2" xfId="22176" xr:uid="{00000000-0005-0000-0000-00003B560000}"/>
    <cellStyle name="40% - Accent2 6 3 3 2 2" xfId="22177" xr:uid="{00000000-0005-0000-0000-00003C560000}"/>
    <cellStyle name="40% - Accent2 6 3 3 2 2 2" xfId="22178" xr:uid="{00000000-0005-0000-0000-00003D560000}"/>
    <cellStyle name="40% - Accent2 6 3 3 2 3" xfId="22179" xr:uid="{00000000-0005-0000-0000-00003E560000}"/>
    <cellStyle name="40% - Accent2 6 3 3 3" xfId="22180" xr:uid="{00000000-0005-0000-0000-00003F560000}"/>
    <cellStyle name="40% - Accent2 6 3 3 3 2" xfId="22181" xr:uid="{00000000-0005-0000-0000-000040560000}"/>
    <cellStyle name="40% - Accent2 6 3 3 4" xfId="22182" xr:uid="{00000000-0005-0000-0000-000041560000}"/>
    <cellStyle name="40% - Accent2 6 3 4" xfId="22183" xr:uid="{00000000-0005-0000-0000-000042560000}"/>
    <cellStyle name="40% - Accent2 6 3 4 2" xfId="22184" xr:uid="{00000000-0005-0000-0000-000043560000}"/>
    <cellStyle name="40% - Accent2 6 3 4 2 2" xfId="22185" xr:uid="{00000000-0005-0000-0000-000044560000}"/>
    <cellStyle name="40% - Accent2 6 3 4 3" xfId="22186" xr:uid="{00000000-0005-0000-0000-000045560000}"/>
    <cellStyle name="40% - Accent2 6 3 5" xfId="22187" xr:uid="{00000000-0005-0000-0000-000046560000}"/>
    <cellStyle name="40% - Accent2 6 3 5 2" xfId="22188" xr:uid="{00000000-0005-0000-0000-000047560000}"/>
    <cellStyle name="40% - Accent2 6 3 6" xfId="22189" xr:uid="{00000000-0005-0000-0000-000048560000}"/>
    <cellStyle name="40% - Accent2 6 3 7" xfId="22190" xr:uid="{00000000-0005-0000-0000-000049560000}"/>
    <cellStyle name="40% - Accent2 6 4" xfId="22191" xr:uid="{00000000-0005-0000-0000-00004A560000}"/>
    <cellStyle name="40% - Accent2 6 4 2" xfId="22192" xr:uid="{00000000-0005-0000-0000-00004B560000}"/>
    <cellStyle name="40% - Accent2 6 4 2 2" xfId="22193" xr:uid="{00000000-0005-0000-0000-00004C560000}"/>
    <cellStyle name="40% - Accent2 6 4 2 2 2" xfId="22194" xr:uid="{00000000-0005-0000-0000-00004D560000}"/>
    <cellStyle name="40% - Accent2 6 4 2 2 2 2" xfId="22195" xr:uid="{00000000-0005-0000-0000-00004E560000}"/>
    <cellStyle name="40% - Accent2 6 4 2 2 3" xfId="22196" xr:uid="{00000000-0005-0000-0000-00004F560000}"/>
    <cellStyle name="40% - Accent2 6 4 2 3" xfId="22197" xr:uid="{00000000-0005-0000-0000-000050560000}"/>
    <cellStyle name="40% - Accent2 6 4 2 3 2" xfId="22198" xr:uid="{00000000-0005-0000-0000-000051560000}"/>
    <cellStyle name="40% - Accent2 6 4 2 4" xfId="22199" xr:uid="{00000000-0005-0000-0000-000052560000}"/>
    <cellStyle name="40% - Accent2 6 4 3" xfId="22200" xr:uid="{00000000-0005-0000-0000-000053560000}"/>
    <cellStyle name="40% - Accent2 6 4 3 2" xfId="22201" xr:uid="{00000000-0005-0000-0000-000054560000}"/>
    <cellStyle name="40% - Accent2 6 4 3 2 2" xfId="22202" xr:uid="{00000000-0005-0000-0000-000055560000}"/>
    <cellStyle name="40% - Accent2 6 4 3 3" xfId="22203" xr:uid="{00000000-0005-0000-0000-000056560000}"/>
    <cellStyle name="40% - Accent2 6 4 4" xfId="22204" xr:uid="{00000000-0005-0000-0000-000057560000}"/>
    <cellStyle name="40% - Accent2 6 4 4 2" xfId="22205" xr:uid="{00000000-0005-0000-0000-000058560000}"/>
    <cellStyle name="40% - Accent2 6 4 5" xfId="22206" xr:uid="{00000000-0005-0000-0000-000059560000}"/>
    <cellStyle name="40% - Accent2 6 4 6" xfId="22207" xr:uid="{00000000-0005-0000-0000-00005A560000}"/>
    <cellStyle name="40% - Accent2 6 5" xfId="22208" xr:uid="{00000000-0005-0000-0000-00005B560000}"/>
    <cellStyle name="40% - Accent2 6 5 2" xfId="22209" xr:uid="{00000000-0005-0000-0000-00005C560000}"/>
    <cellStyle name="40% - Accent2 6 5 2 2" xfId="22210" xr:uid="{00000000-0005-0000-0000-00005D560000}"/>
    <cellStyle name="40% - Accent2 6 5 2 2 2" xfId="22211" xr:uid="{00000000-0005-0000-0000-00005E560000}"/>
    <cellStyle name="40% - Accent2 6 5 2 3" xfId="22212" xr:uid="{00000000-0005-0000-0000-00005F560000}"/>
    <cellStyle name="40% - Accent2 6 5 3" xfId="22213" xr:uid="{00000000-0005-0000-0000-000060560000}"/>
    <cellStyle name="40% - Accent2 6 5 3 2" xfId="22214" xr:uid="{00000000-0005-0000-0000-000061560000}"/>
    <cellStyle name="40% - Accent2 6 5 4" xfId="22215" xr:uid="{00000000-0005-0000-0000-000062560000}"/>
    <cellStyle name="40% - Accent2 6 5 5" xfId="22216" xr:uid="{00000000-0005-0000-0000-000063560000}"/>
    <cellStyle name="40% - Accent2 6 6" xfId="22217" xr:uid="{00000000-0005-0000-0000-000064560000}"/>
    <cellStyle name="40% - Accent2 6 6 2" xfId="22218" xr:uid="{00000000-0005-0000-0000-000065560000}"/>
    <cellStyle name="40% - Accent2 6 6 2 2" xfId="22219" xr:uid="{00000000-0005-0000-0000-000066560000}"/>
    <cellStyle name="40% - Accent2 6 6 3" xfId="22220" xr:uid="{00000000-0005-0000-0000-000067560000}"/>
    <cellStyle name="40% - Accent2 6 7" xfId="22221" xr:uid="{00000000-0005-0000-0000-000068560000}"/>
    <cellStyle name="40% - Accent2 6 7 2" xfId="22222" xr:uid="{00000000-0005-0000-0000-000069560000}"/>
    <cellStyle name="40% - Accent2 6 8" xfId="22223" xr:uid="{00000000-0005-0000-0000-00006A560000}"/>
    <cellStyle name="40% - Accent2 6 9" xfId="22224" xr:uid="{00000000-0005-0000-0000-00006B560000}"/>
    <cellStyle name="40% - Accent2 7" xfId="22225" xr:uid="{00000000-0005-0000-0000-00006C560000}"/>
    <cellStyle name="40% - Accent2 7 2" xfId="22226" xr:uid="{00000000-0005-0000-0000-00006D560000}"/>
    <cellStyle name="40% - Accent2 7 2 2" xfId="22227" xr:uid="{00000000-0005-0000-0000-00006E560000}"/>
    <cellStyle name="40% - Accent2 7 2 2 2" xfId="22228" xr:uid="{00000000-0005-0000-0000-00006F560000}"/>
    <cellStyle name="40% - Accent2 7 2 2 2 2" xfId="22229" xr:uid="{00000000-0005-0000-0000-000070560000}"/>
    <cellStyle name="40% - Accent2 7 2 2 2 2 2" xfId="22230" xr:uid="{00000000-0005-0000-0000-000071560000}"/>
    <cellStyle name="40% - Accent2 7 2 2 2 2 2 2" xfId="22231" xr:uid="{00000000-0005-0000-0000-000072560000}"/>
    <cellStyle name="40% - Accent2 7 2 2 2 2 3" xfId="22232" xr:uid="{00000000-0005-0000-0000-000073560000}"/>
    <cellStyle name="40% - Accent2 7 2 2 2 3" xfId="22233" xr:uid="{00000000-0005-0000-0000-000074560000}"/>
    <cellStyle name="40% - Accent2 7 2 2 2 3 2" xfId="22234" xr:uid="{00000000-0005-0000-0000-000075560000}"/>
    <cellStyle name="40% - Accent2 7 2 2 2 4" xfId="22235" xr:uid="{00000000-0005-0000-0000-000076560000}"/>
    <cellStyle name="40% - Accent2 7 2 2 3" xfId="22236" xr:uid="{00000000-0005-0000-0000-000077560000}"/>
    <cellStyle name="40% - Accent2 7 2 2 3 2" xfId="22237" xr:uid="{00000000-0005-0000-0000-000078560000}"/>
    <cellStyle name="40% - Accent2 7 2 2 3 2 2" xfId="22238" xr:uid="{00000000-0005-0000-0000-000079560000}"/>
    <cellStyle name="40% - Accent2 7 2 2 3 3" xfId="22239" xr:uid="{00000000-0005-0000-0000-00007A560000}"/>
    <cellStyle name="40% - Accent2 7 2 2 4" xfId="22240" xr:uid="{00000000-0005-0000-0000-00007B560000}"/>
    <cellStyle name="40% - Accent2 7 2 2 4 2" xfId="22241" xr:uid="{00000000-0005-0000-0000-00007C560000}"/>
    <cellStyle name="40% - Accent2 7 2 2 5" xfId="22242" xr:uid="{00000000-0005-0000-0000-00007D560000}"/>
    <cellStyle name="40% - Accent2 7 2 2 6" xfId="22243" xr:uid="{00000000-0005-0000-0000-00007E560000}"/>
    <cellStyle name="40% - Accent2 7 2 3" xfId="22244" xr:uid="{00000000-0005-0000-0000-00007F560000}"/>
    <cellStyle name="40% - Accent2 7 2 3 2" xfId="22245" xr:uid="{00000000-0005-0000-0000-000080560000}"/>
    <cellStyle name="40% - Accent2 7 2 3 2 2" xfId="22246" xr:uid="{00000000-0005-0000-0000-000081560000}"/>
    <cellStyle name="40% - Accent2 7 2 3 2 2 2" xfId="22247" xr:uid="{00000000-0005-0000-0000-000082560000}"/>
    <cellStyle name="40% - Accent2 7 2 3 2 3" xfId="22248" xr:uid="{00000000-0005-0000-0000-000083560000}"/>
    <cellStyle name="40% - Accent2 7 2 3 3" xfId="22249" xr:uid="{00000000-0005-0000-0000-000084560000}"/>
    <cellStyle name="40% - Accent2 7 2 3 3 2" xfId="22250" xr:uid="{00000000-0005-0000-0000-000085560000}"/>
    <cellStyle name="40% - Accent2 7 2 3 4" xfId="22251" xr:uid="{00000000-0005-0000-0000-000086560000}"/>
    <cellStyle name="40% - Accent2 7 2 3 5" xfId="22252" xr:uid="{00000000-0005-0000-0000-000087560000}"/>
    <cellStyle name="40% - Accent2 7 2 4" xfId="22253" xr:uid="{00000000-0005-0000-0000-000088560000}"/>
    <cellStyle name="40% - Accent2 7 2 4 2" xfId="22254" xr:uid="{00000000-0005-0000-0000-000089560000}"/>
    <cellStyle name="40% - Accent2 7 2 4 2 2" xfId="22255" xr:uid="{00000000-0005-0000-0000-00008A560000}"/>
    <cellStyle name="40% - Accent2 7 2 4 3" xfId="22256" xr:uid="{00000000-0005-0000-0000-00008B560000}"/>
    <cellStyle name="40% - Accent2 7 2 5" xfId="22257" xr:uid="{00000000-0005-0000-0000-00008C560000}"/>
    <cellStyle name="40% - Accent2 7 2 5 2" xfId="22258" xr:uid="{00000000-0005-0000-0000-00008D560000}"/>
    <cellStyle name="40% - Accent2 7 2 6" xfId="22259" xr:uid="{00000000-0005-0000-0000-00008E560000}"/>
    <cellStyle name="40% - Accent2 7 2 7" xfId="22260" xr:uid="{00000000-0005-0000-0000-00008F560000}"/>
    <cellStyle name="40% - Accent2 7 3" xfId="22261" xr:uid="{00000000-0005-0000-0000-000090560000}"/>
    <cellStyle name="40% - Accent2 7 3 2" xfId="22262" xr:uid="{00000000-0005-0000-0000-000091560000}"/>
    <cellStyle name="40% - Accent2 7 3 2 2" xfId="22263" xr:uid="{00000000-0005-0000-0000-000092560000}"/>
    <cellStyle name="40% - Accent2 7 3 2 2 2" xfId="22264" xr:uid="{00000000-0005-0000-0000-000093560000}"/>
    <cellStyle name="40% - Accent2 7 3 2 2 2 2" xfId="22265" xr:uid="{00000000-0005-0000-0000-000094560000}"/>
    <cellStyle name="40% - Accent2 7 3 2 2 2 2 2" xfId="22266" xr:uid="{00000000-0005-0000-0000-000095560000}"/>
    <cellStyle name="40% - Accent2 7 3 2 2 2 3" xfId="22267" xr:uid="{00000000-0005-0000-0000-000096560000}"/>
    <cellStyle name="40% - Accent2 7 3 2 2 3" xfId="22268" xr:uid="{00000000-0005-0000-0000-000097560000}"/>
    <cellStyle name="40% - Accent2 7 3 2 2 3 2" xfId="22269" xr:uid="{00000000-0005-0000-0000-000098560000}"/>
    <cellStyle name="40% - Accent2 7 3 2 2 4" xfId="22270" xr:uid="{00000000-0005-0000-0000-000099560000}"/>
    <cellStyle name="40% - Accent2 7 3 2 3" xfId="22271" xr:uid="{00000000-0005-0000-0000-00009A560000}"/>
    <cellStyle name="40% - Accent2 7 3 2 3 2" xfId="22272" xr:uid="{00000000-0005-0000-0000-00009B560000}"/>
    <cellStyle name="40% - Accent2 7 3 2 3 2 2" xfId="22273" xr:uid="{00000000-0005-0000-0000-00009C560000}"/>
    <cellStyle name="40% - Accent2 7 3 2 3 3" xfId="22274" xr:uid="{00000000-0005-0000-0000-00009D560000}"/>
    <cellStyle name="40% - Accent2 7 3 2 4" xfId="22275" xr:uid="{00000000-0005-0000-0000-00009E560000}"/>
    <cellStyle name="40% - Accent2 7 3 2 4 2" xfId="22276" xr:uid="{00000000-0005-0000-0000-00009F560000}"/>
    <cellStyle name="40% - Accent2 7 3 2 5" xfId="22277" xr:uid="{00000000-0005-0000-0000-0000A0560000}"/>
    <cellStyle name="40% - Accent2 7 3 3" xfId="22278" xr:uid="{00000000-0005-0000-0000-0000A1560000}"/>
    <cellStyle name="40% - Accent2 7 3 3 2" xfId="22279" xr:uid="{00000000-0005-0000-0000-0000A2560000}"/>
    <cellStyle name="40% - Accent2 7 3 3 2 2" xfId="22280" xr:uid="{00000000-0005-0000-0000-0000A3560000}"/>
    <cellStyle name="40% - Accent2 7 3 3 2 2 2" xfId="22281" xr:uid="{00000000-0005-0000-0000-0000A4560000}"/>
    <cellStyle name="40% - Accent2 7 3 3 2 3" xfId="22282" xr:uid="{00000000-0005-0000-0000-0000A5560000}"/>
    <cellStyle name="40% - Accent2 7 3 3 3" xfId="22283" xr:uid="{00000000-0005-0000-0000-0000A6560000}"/>
    <cellStyle name="40% - Accent2 7 3 3 3 2" xfId="22284" xr:uid="{00000000-0005-0000-0000-0000A7560000}"/>
    <cellStyle name="40% - Accent2 7 3 3 4" xfId="22285" xr:uid="{00000000-0005-0000-0000-0000A8560000}"/>
    <cellStyle name="40% - Accent2 7 3 4" xfId="22286" xr:uid="{00000000-0005-0000-0000-0000A9560000}"/>
    <cellStyle name="40% - Accent2 7 3 4 2" xfId="22287" xr:uid="{00000000-0005-0000-0000-0000AA560000}"/>
    <cellStyle name="40% - Accent2 7 3 4 2 2" xfId="22288" xr:uid="{00000000-0005-0000-0000-0000AB560000}"/>
    <cellStyle name="40% - Accent2 7 3 4 3" xfId="22289" xr:uid="{00000000-0005-0000-0000-0000AC560000}"/>
    <cellStyle name="40% - Accent2 7 3 5" xfId="22290" xr:uid="{00000000-0005-0000-0000-0000AD560000}"/>
    <cellStyle name="40% - Accent2 7 3 5 2" xfId="22291" xr:uid="{00000000-0005-0000-0000-0000AE560000}"/>
    <cellStyle name="40% - Accent2 7 3 6" xfId="22292" xr:uid="{00000000-0005-0000-0000-0000AF560000}"/>
    <cellStyle name="40% - Accent2 7 3 7" xfId="22293" xr:uid="{00000000-0005-0000-0000-0000B0560000}"/>
    <cellStyle name="40% - Accent2 7 4" xfId="22294" xr:uid="{00000000-0005-0000-0000-0000B1560000}"/>
    <cellStyle name="40% - Accent2 7 4 2" xfId="22295" xr:uid="{00000000-0005-0000-0000-0000B2560000}"/>
    <cellStyle name="40% - Accent2 7 4 2 2" xfId="22296" xr:uid="{00000000-0005-0000-0000-0000B3560000}"/>
    <cellStyle name="40% - Accent2 7 4 2 2 2" xfId="22297" xr:uid="{00000000-0005-0000-0000-0000B4560000}"/>
    <cellStyle name="40% - Accent2 7 4 2 2 2 2" xfId="22298" xr:uid="{00000000-0005-0000-0000-0000B5560000}"/>
    <cellStyle name="40% - Accent2 7 4 2 2 3" xfId="22299" xr:uid="{00000000-0005-0000-0000-0000B6560000}"/>
    <cellStyle name="40% - Accent2 7 4 2 3" xfId="22300" xr:uid="{00000000-0005-0000-0000-0000B7560000}"/>
    <cellStyle name="40% - Accent2 7 4 2 3 2" xfId="22301" xr:uid="{00000000-0005-0000-0000-0000B8560000}"/>
    <cellStyle name="40% - Accent2 7 4 2 4" xfId="22302" xr:uid="{00000000-0005-0000-0000-0000B9560000}"/>
    <cellStyle name="40% - Accent2 7 4 3" xfId="22303" xr:uid="{00000000-0005-0000-0000-0000BA560000}"/>
    <cellStyle name="40% - Accent2 7 4 3 2" xfId="22304" xr:uid="{00000000-0005-0000-0000-0000BB560000}"/>
    <cellStyle name="40% - Accent2 7 4 3 2 2" xfId="22305" xr:uid="{00000000-0005-0000-0000-0000BC560000}"/>
    <cellStyle name="40% - Accent2 7 4 3 3" xfId="22306" xr:uid="{00000000-0005-0000-0000-0000BD560000}"/>
    <cellStyle name="40% - Accent2 7 4 4" xfId="22307" xr:uid="{00000000-0005-0000-0000-0000BE560000}"/>
    <cellStyle name="40% - Accent2 7 4 4 2" xfId="22308" xr:uid="{00000000-0005-0000-0000-0000BF560000}"/>
    <cellStyle name="40% - Accent2 7 4 5" xfId="22309" xr:uid="{00000000-0005-0000-0000-0000C0560000}"/>
    <cellStyle name="40% - Accent2 7 4 6" xfId="22310" xr:uid="{00000000-0005-0000-0000-0000C1560000}"/>
    <cellStyle name="40% - Accent2 7 5" xfId="22311" xr:uid="{00000000-0005-0000-0000-0000C2560000}"/>
    <cellStyle name="40% - Accent2 7 5 2" xfId="22312" xr:uid="{00000000-0005-0000-0000-0000C3560000}"/>
    <cellStyle name="40% - Accent2 7 5 2 2" xfId="22313" xr:uid="{00000000-0005-0000-0000-0000C4560000}"/>
    <cellStyle name="40% - Accent2 7 5 2 2 2" xfId="22314" xr:uid="{00000000-0005-0000-0000-0000C5560000}"/>
    <cellStyle name="40% - Accent2 7 5 2 3" xfId="22315" xr:uid="{00000000-0005-0000-0000-0000C6560000}"/>
    <cellStyle name="40% - Accent2 7 5 3" xfId="22316" xr:uid="{00000000-0005-0000-0000-0000C7560000}"/>
    <cellStyle name="40% - Accent2 7 5 3 2" xfId="22317" xr:uid="{00000000-0005-0000-0000-0000C8560000}"/>
    <cellStyle name="40% - Accent2 7 5 4" xfId="22318" xr:uid="{00000000-0005-0000-0000-0000C9560000}"/>
    <cellStyle name="40% - Accent2 7 5 5" xfId="22319" xr:uid="{00000000-0005-0000-0000-0000CA560000}"/>
    <cellStyle name="40% - Accent2 7 6" xfId="22320" xr:uid="{00000000-0005-0000-0000-0000CB560000}"/>
    <cellStyle name="40% - Accent2 7 6 2" xfId="22321" xr:uid="{00000000-0005-0000-0000-0000CC560000}"/>
    <cellStyle name="40% - Accent2 7 6 2 2" xfId="22322" xr:uid="{00000000-0005-0000-0000-0000CD560000}"/>
    <cellStyle name="40% - Accent2 7 6 3" xfId="22323" xr:uid="{00000000-0005-0000-0000-0000CE560000}"/>
    <cellStyle name="40% - Accent2 7 7" xfId="22324" xr:uid="{00000000-0005-0000-0000-0000CF560000}"/>
    <cellStyle name="40% - Accent2 7 7 2" xfId="22325" xr:uid="{00000000-0005-0000-0000-0000D0560000}"/>
    <cellStyle name="40% - Accent2 7 8" xfId="22326" xr:uid="{00000000-0005-0000-0000-0000D1560000}"/>
    <cellStyle name="40% - Accent2 7 9" xfId="22327" xr:uid="{00000000-0005-0000-0000-0000D2560000}"/>
    <cellStyle name="40% - Accent2 8" xfId="22328" xr:uid="{00000000-0005-0000-0000-0000D3560000}"/>
    <cellStyle name="40% - Accent2 8 2" xfId="22329" xr:uid="{00000000-0005-0000-0000-0000D4560000}"/>
    <cellStyle name="40% - Accent2 8 2 2" xfId="22330" xr:uid="{00000000-0005-0000-0000-0000D5560000}"/>
    <cellStyle name="40% - Accent2 8 2 2 2" xfId="22331" xr:uid="{00000000-0005-0000-0000-0000D6560000}"/>
    <cellStyle name="40% - Accent2 8 2 2 2 2" xfId="22332" xr:uid="{00000000-0005-0000-0000-0000D7560000}"/>
    <cellStyle name="40% - Accent2 8 2 2 2 2 2" xfId="22333" xr:uid="{00000000-0005-0000-0000-0000D8560000}"/>
    <cellStyle name="40% - Accent2 8 2 2 2 3" xfId="22334" xr:uid="{00000000-0005-0000-0000-0000D9560000}"/>
    <cellStyle name="40% - Accent2 8 2 2 3" xfId="22335" xr:uid="{00000000-0005-0000-0000-0000DA560000}"/>
    <cellStyle name="40% - Accent2 8 2 2 3 2" xfId="22336" xr:uid="{00000000-0005-0000-0000-0000DB560000}"/>
    <cellStyle name="40% - Accent2 8 2 2 4" xfId="22337" xr:uid="{00000000-0005-0000-0000-0000DC560000}"/>
    <cellStyle name="40% - Accent2 8 2 2 5" xfId="22338" xr:uid="{00000000-0005-0000-0000-0000DD560000}"/>
    <cellStyle name="40% - Accent2 8 2 3" xfId="22339" xr:uid="{00000000-0005-0000-0000-0000DE560000}"/>
    <cellStyle name="40% - Accent2 8 2 3 2" xfId="22340" xr:uid="{00000000-0005-0000-0000-0000DF560000}"/>
    <cellStyle name="40% - Accent2 8 2 3 2 2" xfId="22341" xr:uid="{00000000-0005-0000-0000-0000E0560000}"/>
    <cellStyle name="40% - Accent2 8 2 3 3" xfId="22342" xr:uid="{00000000-0005-0000-0000-0000E1560000}"/>
    <cellStyle name="40% - Accent2 8 2 4" xfId="22343" xr:uid="{00000000-0005-0000-0000-0000E2560000}"/>
    <cellStyle name="40% - Accent2 8 2 4 2" xfId="22344" xr:uid="{00000000-0005-0000-0000-0000E3560000}"/>
    <cellStyle name="40% - Accent2 8 2 5" xfId="22345" xr:uid="{00000000-0005-0000-0000-0000E4560000}"/>
    <cellStyle name="40% - Accent2 8 2 6" xfId="22346" xr:uid="{00000000-0005-0000-0000-0000E5560000}"/>
    <cellStyle name="40% - Accent2 8 3" xfId="22347" xr:uid="{00000000-0005-0000-0000-0000E6560000}"/>
    <cellStyle name="40% - Accent2 8 3 2" xfId="22348" xr:uid="{00000000-0005-0000-0000-0000E7560000}"/>
    <cellStyle name="40% - Accent2 8 3 2 2" xfId="22349" xr:uid="{00000000-0005-0000-0000-0000E8560000}"/>
    <cellStyle name="40% - Accent2 8 3 2 2 2" xfId="22350" xr:uid="{00000000-0005-0000-0000-0000E9560000}"/>
    <cellStyle name="40% - Accent2 8 3 2 3" xfId="22351" xr:uid="{00000000-0005-0000-0000-0000EA560000}"/>
    <cellStyle name="40% - Accent2 8 3 3" xfId="22352" xr:uid="{00000000-0005-0000-0000-0000EB560000}"/>
    <cellStyle name="40% - Accent2 8 3 3 2" xfId="22353" xr:uid="{00000000-0005-0000-0000-0000EC560000}"/>
    <cellStyle name="40% - Accent2 8 3 4" xfId="22354" xr:uid="{00000000-0005-0000-0000-0000ED560000}"/>
    <cellStyle name="40% - Accent2 8 3 5" xfId="22355" xr:uid="{00000000-0005-0000-0000-0000EE560000}"/>
    <cellStyle name="40% - Accent2 8 4" xfId="22356" xr:uid="{00000000-0005-0000-0000-0000EF560000}"/>
    <cellStyle name="40% - Accent2 8 4 2" xfId="22357" xr:uid="{00000000-0005-0000-0000-0000F0560000}"/>
    <cellStyle name="40% - Accent2 8 4 2 2" xfId="22358" xr:uid="{00000000-0005-0000-0000-0000F1560000}"/>
    <cellStyle name="40% - Accent2 8 4 3" xfId="22359" xr:uid="{00000000-0005-0000-0000-0000F2560000}"/>
    <cellStyle name="40% - Accent2 8 5" xfId="22360" xr:uid="{00000000-0005-0000-0000-0000F3560000}"/>
    <cellStyle name="40% - Accent2 8 5 2" xfId="22361" xr:uid="{00000000-0005-0000-0000-0000F4560000}"/>
    <cellStyle name="40% - Accent2 8 6" xfId="22362" xr:uid="{00000000-0005-0000-0000-0000F5560000}"/>
    <cellStyle name="40% - Accent2 8 7" xfId="22363" xr:uid="{00000000-0005-0000-0000-0000F6560000}"/>
    <cellStyle name="40% - Accent2 9" xfId="22364" xr:uid="{00000000-0005-0000-0000-0000F7560000}"/>
    <cellStyle name="40% - Accent2 9 2" xfId="22365" xr:uid="{00000000-0005-0000-0000-0000F8560000}"/>
    <cellStyle name="40% - Accent2 9 2 2" xfId="22366" xr:uid="{00000000-0005-0000-0000-0000F9560000}"/>
    <cellStyle name="40% - Accent2 9 2 2 2" xfId="22367" xr:uid="{00000000-0005-0000-0000-0000FA560000}"/>
    <cellStyle name="40% - Accent2 9 2 2 2 2" xfId="22368" xr:uid="{00000000-0005-0000-0000-0000FB560000}"/>
    <cellStyle name="40% - Accent2 9 2 2 2 2 2" xfId="22369" xr:uid="{00000000-0005-0000-0000-0000FC560000}"/>
    <cellStyle name="40% - Accent2 9 2 2 2 3" xfId="22370" xr:uid="{00000000-0005-0000-0000-0000FD560000}"/>
    <cellStyle name="40% - Accent2 9 2 2 3" xfId="22371" xr:uid="{00000000-0005-0000-0000-0000FE560000}"/>
    <cellStyle name="40% - Accent2 9 2 2 3 2" xfId="22372" xr:uid="{00000000-0005-0000-0000-0000FF560000}"/>
    <cellStyle name="40% - Accent2 9 2 2 4" xfId="22373" xr:uid="{00000000-0005-0000-0000-000000570000}"/>
    <cellStyle name="40% - Accent2 9 2 2 5" xfId="22374" xr:uid="{00000000-0005-0000-0000-000001570000}"/>
    <cellStyle name="40% - Accent2 9 2 3" xfId="22375" xr:uid="{00000000-0005-0000-0000-000002570000}"/>
    <cellStyle name="40% - Accent2 9 2 3 2" xfId="22376" xr:uid="{00000000-0005-0000-0000-000003570000}"/>
    <cellStyle name="40% - Accent2 9 2 3 2 2" xfId="22377" xr:uid="{00000000-0005-0000-0000-000004570000}"/>
    <cellStyle name="40% - Accent2 9 2 3 3" xfId="22378" xr:uid="{00000000-0005-0000-0000-000005570000}"/>
    <cellStyle name="40% - Accent2 9 2 4" xfId="22379" xr:uid="{00000000-0005-0000-0000-000006570000}"/>
    <cellStyle name="40% - Accent2 9 2 4 2" xfId="22380" xr:uid="{00000000-0005-0000-0000-000007570000}"/>
    <cellStyle name="40% - Accent2 9 2 5" xfId="22381" xr:uid="{00000000-0005-0000-0000-000008570000}"/>
    <cellStyle name="40% - Accent2 9 2 6" xfId="22382" xr:uid="{00000000-0005-0000-0000-000009570000}"/>
    <cellStyle name="40% - Accent2 9 3" xfId="22383" xr:uid="{00000000-0005-0000-0000-00000A570000}"/>
    <cellStyle name="40% - Accent2 9 3 2" xfId="22384" xr:uid="{00000000-0005-0000-0000-00000B570000}"/>
    <cellStyle name="40% - Accent2 9 3 2 2" xfId="22385" xr:uid="{00000000-0005-0000-0000-00000C570000}"/>
    <cellStyle name="40% - Accent2 9 3 2 2 2" xfId="22386" xr:uid="{00000000-0005-0000-0000-00000D570000}"/>
    <cellStyle name="40% - Accent2 9 3 2 3" xfId="22387" xr:uid="{00000000-0005-0000-0000-00000E570000}"/>
    <cellStyle name="40% - Accent2 9 3 3" xfId="22388" xr:uid="{00000000-0005-0000-0000-00000F570000}"/>
    <cellStyle name="40% - Accent2 9 3 3 2" xfId="22389" xr:uid="{00000000-0005-0000-0000-000010570000}"/>
    <cellStyle name="40% - Accent2 9 3 4" xfId="22390" xr:uid="{00000000-0005-0000-0000-000011570000}"/>
    <cellStyle name="40% - Accent2 9 3 5" xfId="22391" xr:uid="{00000000-0005-0000-0000-000012570000}"/>
    <cellStyle name="40% - Accent2 9 4" xfId="22392" xr:uid="{00000000-0005-0000-0000-000013570000}"/>
    <cellStyle name="40% - Accent2 9 4 2" xfId="22393" xr:uid="{00000000-0005-0000-0000-000014570000}"/>
    <cellStyle name="40% - Accent2 9 4 2 2" xfId="22394" xr:uid="{00000000-0005-0000-0000-000015570000}"/>
    <cellStyle name="40% - Accent2 9 4 3" xfId="22395" xr:uid="{00000000-0005-0000-0000-000016570000}"/>
    <cellStyle name="40% - Accent2 9 5" xfId="22396" xr:uid="{00000000-0005-0000-0000-000017570000}"/>
    <cellStyle name="40% - Accent2 9 5 2" xfId="22397" xr:uid="{00000000-0005-0000-0000-000018570000}"/>
    <cellStyle name="40% - Accent2 9 6" xfId="22398" xr:uid="{00000000-0005-0000-0000-000019570000}"/>
    <cellStyle name="40% - Accent2 9 7" xfId="22399" xr:uid="{00000000-0005-0000-0000-00001A570000}"/>
    <cellStyle name="40% - Accent3 10" xfId="22400" xr:uid="{00000000-0005-0000-0000-00001B570000}"/>
    <cellStyle name="40% - Accent3 10 2" xfId="22401" xr:uid="{00000000-0005-0000-0000-00001C570000}"/>
    <cellStyle name="40% - Accent3 10 2 2" xfId="22402" xr:uid="{00000000-0005-0000-0000-00001D570000}"/>
    <cellStyle name="40% - Accent3 10 2 2 2" xfId="22403" xr:uid="{00000000-0005-0000-0000-00001E570000}"/>
    <cellStyle name="40% - Accent3 10 2 2 2 2" xfId="22404" xr:uid="{00000000-0005-0000-0000-00001F570000}"/>
    <cellStyle name="40% - Accent3 10 2 2 3" xfId="22405" xr:uid="{00000000-0005-0000-0000-000020570000}"/>
    <cellStyle name="40% - Accent3 10 2 3" xfId="22406" xr:uid="{00000000-0005-0000-0000-000021570000}"/>
    <cellStyle name="40% - Accent3 10 2 3 2" xfId="22407" xr:uid="{00000000-0005-0000-0000-000022570000}"/>
    <cellStyle name="40% - Accent3 10 2 4" xfId="22408" xr:uid="{00000000-0005-0000-0000-000023570000}"/>
    <cellStyle name="40% - Accent3 10 2 5" xfId="22409" xr:uid="{00000000-0005-0000-0000-000024570000}"/>
    <cellStyle name="40% - Accent3 10 3" xfId="22410" xr:uid="{00000000-0005-0000-0000-000025570000}"/>
    <cellStyle name="40% - Accent3 10 3 2" xfId="22411" xr:uid="{00000000-0005-0000-0000-000026570000}"/>
    <cellStyle name="40% - Accent3 10 3 2 2" xfId="22412" xr:uid="{00000000-0005-0000-0000-000027570000}"/>
    <cellStyle name="40% - Accent3 10 3 3" xfId="22413" xr:uid="{00000000-0005-0000-0000-000028570000}"/>
    <cellStyle name="40% - Accent3 10 4" xfId="22414" xr:uid="{00000000-0005-0000-0000-000029570000}"/>
    <cellStyle name="40% - Accent3 10 4 2" xfId="22415" xr:uid="{00000000-0005-0000-0000-00002A570000}"/>
    <cellStyle name="40% - Accent3 10 5" xfId="22416" xr:uid="{00000000-0005-0000-0000-00002B570000}"/>
    <cellStyle name="40% - Accent3 10 6" xfId="22417" xr:uid="{00000000-0005-0000-0000-00002C570000}"/>
    <cellStyle name="40% - Accent3 11" xfId="22418" xr:uid="{00000000-0005-0000-0000-00002D570000}"/>
    <cellStyle name="40% - Accent3 11 2" xfId="22419" xr:uid="{00000000-0005-0000-0000-00002E570000}"/>
    <cellStyle name="40% - Accent3 11 2 2" xfId="22420" xr:uid="{00000000-0005-0000-0000-00002F570000}"/>
    <cellStyle name="40% - Accent3 11 2 2 2" xfId="22421" xr:uid="{00000000-0005-0000-0000-000030570000}"/>
    <cellStyle name="40% - Accent3 11 2 3" xfId="22422" xr:uid="{00000000-0005-0000-0000-000031570000}"/>
    <cellStyle name="40% - Accent3 11 3" xfId="22423" xr:uid="{00000000-0005-0000-0000-000032570000}"/>
    <cellStyle name="40% - Accent3 11 3 2" xfId="22424" xr:uid="{00000000-0005-0000-0000-000033570000}"/>
    <cellStyle name="40% - Accent3 11 4" xfId="22425" xr:uid="{00000000-0005-0000-0000-000034570000}"/>
    <cellStyle name="40% - Accent3 11 5" xfId="22426" xr:uid="{00000000-0005-0000-0000-000035570000}"/>
    <cellStyle name="40% - Accent3 12" xfId="22427" xr:uid="{00000000-0005-0000-0000-000036570000}"/>
    <cellStyle name="40% - Accent3 12 2" xfId="22428" xr:uid="{00000000-0005-0000-0000-000037570000}"/>
    <cellStyle name="40% - Accent3 12 2 2" xfId="22429" xr:uid="{00000000-0005-0000-0000-000038570000}"/>
    <cellStyle name="40% - Accent3 12 3" xfId="22430" xr:uid="{00000000-0005-0000-0000-000039570000}"/>
    <cellStyle name="40% - Accent3 13" xfId="22431" xr:uid="{00000000-0005-0000-0000-00003A570000}"/>
    <cellStyle name="40% - Accent3 13 2" xfId="22432" xr:uid="{00000000-0005-0000-0000-00003B570000}"/>
    <cellStyle name="40% - Accent3 14" xfId="22433" xr:uid="{00000000-0005-0000-0000-00003C570000}"/>
    <cellStyle name="40% - Accent3 2" xfId="22434" xr:uid="{00000000-0005-0000-0000-00003D570000}"/>
    <cellStyle name="40% - Accent3 2 10" xfId="22435" xr:uid="{00000000-0005-0000-0000-00003E570000}"/>
    <cellStyle name="40% - Accent3 2 10 2" xfId="22436" xr:uid="{00000000-0005-0000-0000-00003F570000}"/>
    <cellStyle name="40% - Accent3 2 10 2 2" xfId="22437" xr:uid="{00000000-0005-0000-0000-000040570000}"/>
    <cellStyle name="40% - Accent3 2 10 2 2 2" xfId="22438" xr:uid="{00000000-0005-0000-0000-000041570000}"/>
    <cellStyle name="40% - Accent3 2 10 2 3" xfId="22439" xr:uid="{00000000-0005-0000-0000-000042570000}"/>
    <cellStyle name="40% - Accent3 2 10 3" xfId="22440" xr:uid="{00000000-0005-0000-0000-000043570000}"/>
    <cellStyle name="40% - Accent3 2 10 3 2" xfId="22441" xr:uid="{00000000-0005-0000-0000-000044570000}"/>
    <cellStyle name="40% - Accent3 2 10 4" xfId="22442" xr:uid="{00000000-0005-0000-0000-000045570000}"/>
    <cellStyle name="40% - Accent3 2 10 5" xfId="22443" xr:uid="{00000000-0005-0000-0000-000046570000}"/>
    <cellStyle name="40% - Accent3 2 11" xfId="22444" xr:uid="{00000000-0005-0000-0000-000047570000}"/>
    <cellStyle name="40% - Accent3 2 11 2" xfId="22445" xr:uid="{00000000-0005-0000-0000-000048570000}"/>
    <cellStyle name="40% - Accent3 2 11 2 2" xfId="22446" xr:uid="{00000000-0005-0000-0000-000049570000}"/>
    <cellStyle name="40% - Accent3 2 11 3" xfId="22447" xr:uid="{00000000-0005-0000-0000-00004A570000}"/>
    <cellStyle name="40% - Accent3 2 12" xfId="22448" xr:uid="{00000000-0005-0000-0000-00004B570000}"/>
    <cellStyle name="40% - Accent3 2 12 2" xfId="22449" xr:uid="{00000000-0005-0000-0000-00004C570000}"/>
    <cellStyle name="40% - Accent3 2 13" xfId="22450" xr:uid="{00000000-0005-0000-0000-00004D570000}"/>
    <cellStyle name="40% - Accent3 2 14" xfId="22451" xr:uid="{00000000-0005-0000-0000-00004E570000}"/>
    <cellStyle name="40% - Accent3 2 2" xfId="22452" xr:uid="{00000000-0005-0000-0000-00004F570000}"/>
    <cellStyle name="40% - Accent3 2 2 10" xfId="22453" xr:uid="{00000000-0005-0000-0000-000050570000}"/>
    <cellStyle name="40% - Accent3 2 2 10 2" xfId="22454" xr:uid="{00000000-0005-0000-0000-000051570000}"/>
    <cellStyle name="40% - Accent3 2 2 11" xfId="22455" xr:uid="{00000000-0005-0000-0000-000052570000}"/>
    <cellStyle name="40% - Accent3 2 2 12" xfId="22456" xr:uid="{00000000-0005-0000-0000-000053570000}"/>
    <cellStyle name="40% - Accent3 2 2 2" xfId="22457" xr:uid="{00000000-0005-0000-0000-000054570000}"/>
    <cellStyle name="40% - Accent3 2 2 2 10" xfId="22458" xr:uid="{00000000-0005-0000-0000-000055570000}"/>
    <cellStyle name="40% - Accent3 2 2 2 11" xfId="22459" xr:uid="{00000000-0005-0000-0000-000056570000}"/>
    <cellStyle name="40% - Accent3 2 2 2 2" xfId="22460" xr:uid="{00000000-0005-0000-0000-000057570000}"/>
    <cellStyle name="40% - Accent3 2 2 2 2 2" xfId="22461" xr:uid="{00000000-0005-0000-0000-000058570000}"/>
    <cellStyle name="40% - Accent3 2 2 2 2 2 2" xfId="22462" xr:uid="{00000000-0005-0000-0000-000059570000}"/>
    <cellStyle name="40% - Accent3 2 2 2 2 2 2 2" xfId="22463" xr:uid="{00000000-0005-0000-0000-00005A570000}"/>
    <cellStyle name="40% - Accent3 2 2 2 2 2 2 2 2" xfId="22464" xr:uid="{00000000-0005-0000-0000-00005B570000}"/>
    <cellStyle name="40% - Accent3 2 2 2 2 2 2 2 2 2" xfId="22465" xr:uid="{00000000-0005-0000-0000-00005C570000}"/>
    <cellStyle name="40% - Accent3 2 2 2 2 2 2 2 2 2 2" xfId="22466" xr:uid="{00000000-0005-0000-0000-00005D570000}"/>
    <cellStyle name="40% - Accent3 2 2 2 2 2 2 2 2 3" xfId="22467" xr:uid="{00000000-0005-0000-0000-00005E570000}"/>
    <cellStyle name="40% - Accent3 2 2 2 2 2 2 2 3" xfId="22468" xr:uid="{00000000-0005-0000-0000-00005F570000}"/>
    <cellStyle name="40% - Accent3 2 2 2 2 2 2 2 3 2" xfId="22469" xr:uid="{00000000-0005-0000-0000-000060570000}"/>
    <cellStyle name="40% - Accent3 2 2 2 2 2 2 2 4" xfId="22470" xr:uid="{00000000-0005-0000-0000-000061570000}"/>
    <cellStyle name="40% - Accent3 2 2 2 2 2 2 3" xfId="22471" xr:uid="{00000000-0005-0000-0000-000062570000}"/>
    <cellStyle name="40% - Accent3 2 2 2 2 2 2 3 2" xfId="22472" xr:uid="{00000000-0005-0000-0000-000063570000}"/>
    <cellStyle name="40% - Accent3 2 2 2 2 2 2 3 2 2" xfId="22473" xr:uid="{00000000-0005-0000-0000-000064570000}"/>
    <cellStyle name="40% - Accent3 2 2 2 2 2 2 3 3" xfId="22474" xr:uid="{00000000-0005-0000-0000-000065570000}"/>
    <cellStyle name="40% - Accent3 2 2 2 2 2 2 4" xfId="22475" xr:uid="{00000000-0005-0000-0000-000066570000}"/>
    <cellStyle name="40% - Accent3 2 2 2 2 2 2 4 2" xfId="22476" xr:uid="{00000000-0005-0000-0000-000067570000}"/>
    <cellStyle name="40% - Accent3 2 2 2 2 2 2 5" xfId="22477" xr:uid="{00000000-0005-0000-0000-000068570000}"/>
    <cellStyle name="40% - Accent3 2 2 2 2 2 3" xfId="22478" xr:uid="{00000000-0005-0000-0000-000069570000}"/>
    <cellStyle name="40% - Accent3 2 2 2 2 2 3 2" xfId="22479" xr:uid="{00000000-0005-0000-0000-00006A570000}"/>
    <cellStyle name="40% - Accent3 2 2 2 2 2 3 2 2" xfId="22480" xr:uid="{00000000-0005-0000-0000-00006B570000}"/>
    <cellStyle name="40% - Accent3 2 2 2 2 2 3 2 2 2" xfId="22481" xr:uid="{00000000-0005-0000-0000-00006C570000}"/>
    <cellStyle name="40% - Accent3 2 2 2 2 2 3 2 3" xfId="22482" xr:uid="{00000000-0005-0000-0000-00006D570000}"/>
    <cellStyle name="40% - Accent3 2 2 2 2 2 3 3" xfId="22483" xr:uid="{00000000-0005-0000-0000-00006E570000}"/>
    <cellStyle name="40% - Accent3 2 2 2 2 2 3 3 2" xfId="22484" xr:uid="{00000000-0005-0000-0000-00006F570000}"/>
    <cellStyle name="40% - Accent3 2 2 2 2 2 3 4" xfId="22485" xr:uid="{00000000-0005-0000-0000-000070570000}"/>
    <cellStyle name="40% - Accent3 2 2 2 2 2 4" xfId="22486" xr:uid="{00000000-0005-0000-0000-000071570000}"/>
    <cellStyle name="40% - Accent3 2 2 2 2 2 4 2" xfId="22487" xr:uid="{00000000-0005-0000-0000-000072570000}"/>
    <cellStyle name="40% - Accent3 2 2 2 2 2 4 2 2" xfId="22488" xr:uid="{00000000-0005-0000-0000-000073570000}"/>
    <cellStyle name="40% - Accent3 2 2 2 2 2 4 3" xfId="22489" xr:uid="{00000000-0005-0000-0000-000074570000}"/>
    <cellStyle name="40% - Accent3 2 2 2 2 2 5" xfId="22490" xr:uid="{00000000-0005-0000-0000-000075570000}"/>
    <cellStyle name="40% - Accent3 2 2 2 2 2 5 2" xfId="22491" xr:uid="{00000000-0005-0000-0000-000076570000}"/>
    <cellStyle name="40% - Accent3 2 2 2 2 2 6" xfId="22492" xr:uid="{00000000-0005-0000-0000-000077570000}"/>
    <cellStyle name="40% - Accent3 2 2 2 2 3" xfId="22493" xr:uid="{00000000-0005-0000-0000-000078570000}"/>
    <cellStyle name="40% - Accent3 2 2 2 2 3 2" xfId="22494" xr:uid="{00000000-0005-0000-0000-000079570000}"/>
    <cellStyle name="40% - Accent3 2 2 2 2 3 2 2" xfId="22495" xr:uid="{00000000-0005-0000-0000-00007A570000}"/>
    <cellStyle name="40% - Accent3 2 2 2 2 3 2 2 2" xfId="22496" xr:uid="{00000000-0005-0000-0000-00007B570000}"/>
    <cellStyle name="40% - Accent3 2 2 2 2 3 2 2 2 2" xfId="22497" xr:uid="{00000000-0005-0000-0000-00007C570000}"/>
    <cellStyle name="40% - Accent3 2 2 2 2 3 2 2 2 2 2" xfId="22498" xr:uid="{00000000-0005-0000-0000-00007D570000}"/>
    <cellStyle name="40% - Accent3 2 2 2 2 3 2 2 2 3" xfId="22499" xr:uid="{00000000-0005-0000-0000-00007E570000}"/>
    <cellStyle name="40% - Accent3 2 2 2 2 3 2 2 3" xfId="22500" xr:uid="{00000000-0005-0000-0000-00007F570000}"/>
    <cellStyle name="40% - Accent3 2 2 2 2 3 2 2 3 2" xfId="22501" xr:uid="{00000000-0005-0000-0000-000080570000}"/>
    <cellStyle name="40% - Accent3 2 2 2 2 3 2 2 4" xfId="22502" xr:uid="{00000000-0005-0000-0000-000081570000}"/>
    <cellStyle name="40% - Accent3 2 2 2 2 3 2 3" xfId="22503" xr:uid="{00000000-0005-0000-0000-000082570000}"/>
    <cellStyle name="40% - Accent3 2 2 2 2 3 2 3 2" xfId="22504" xr:uid="{00000000-0005-0000-0000-000083570000}"/>
    <cellStyle name="40% - Accent3 2 2 2 2 3 2 3 2 2" xfId="22505" xr:uid="{00000000-0005-0000-0000-000084570000}"/>
    <cellStyle name="40% - Accent3 2 2 2 2 3 2 3 3" xfId="22506" xr:uid="{00000000-0005-0000-0000-000085570000}"/>
    <cellStyle name="40% - Accent3 2 2 2 2 3 2 4" xfId="22507" xr:uid="{00000000-0005-0000-0000-000086570000}"/>
    <cellStyle name="40% - Accent3 2 2 2 2 3 2 4 2" xfId="22508" xr:uid="{00000000-0005-0000-0000-000087570000}"/>
    <cellStyle name="40% - Accent3 2 2 2 2 3 2 5" xfId="22509" xr:uid="{00000000-0005-0000-0000-000088570000}"/>
    <cellStyle name="40% - Accent3 2 2 2 2 3 3" xfId="22510" xr:uid="{00000000-0005-0000-0000-000089570000}"/>
    <cellStyle name="40% - Accent3 2 2 2 2 3 3 2" xfId="22511" xr:uid="{00000000-0005-0000-0000-00008A570000}"/>
    <cellStyle name="40% - Accent3 2 2 2 2 3 3 2 2" xfId="22512" xr:uid="{00000000-0005-0000-0000-00008B570000}"/>
    <cellStyle name="40% - Accent3 2 2 2 2 3 3 2 2 2" xfId="22513" xr:uid="{00000000-0005-0000-0000-00008C570000}"/>
    <cellStyle name="40% - Accent3 2 2 2 2 3 3 2 3" xfId="22514" xr:uid="{00000000-0005-0000-0000-00008D570000}"/>
    <cellStyle name="40% - Accent3 2 2 2 2 3 3 3" xfId="22515" xr:uid="{00000000-0005-0000-0000-00008E570000}"/>
    <cellStyle name="40% - Accent3 2 2 2 2 3 3 3 2" xfId="22516" xr:uid="{00000000-0005-0000-0000-00008F570000}"/>
    <cellStyle name="40% - Accent3 2 2 2 2 3 3 4" xfId="22517" xr:uid="{00000000-0005-0000-0000-000090570000}"/>
    <cellStyle name="40% - Accent3 2 2 2 2 3 4" xfId="22518" xr:uid="{00000000-0005-0000-0000-000091570000}"/>
    <cellStyle name="40% - Accent3 2 2 2 2 3 4 2" xfId="22519" xr:uid="{00000000-0005-0000-0000-000092570000}"/>
    <cellStyle name="40% - Accent3 2 2 2 2 3 4 2 2" xfId="22520" xr:uid="{00000000-0005-0000-0000-000093570000}"/>
    <cellStyle name="40% - Accent3 2 2 2 2 3 4 3" xfId="22521" xr:uid="{00000000-0005-0000-0000-000094570000}"/>
    <cellStyle name="40% - Accent3 2 2 2 2 3 5" xfId="22522" xr:uid="{00000000-0005-0000-0000-000095570000}"/>
    <cellStyle name="40% - Accent3 2 2 2 2 3 5 2" xfId="22523" xr:uid="{00000000-0005-0000-0000-000096570000}"/>
    <cellStyle name="40% - Accent3 2 2 2 2 3 6" xfId="22524" xr:uid="{00000000-0005-0000-0000-000097570000}"/>
    <cellStyle name="40% - Accent3 2 2 2 2 4" xfId="22525" xr:uid="{00000000-0005-0000-0000-000098570000}"/>
    <cellStyle name="40% - Accent3 2 2 2 2 4 2" xfId="22526" xr:uid="{00000000-0005-0000-0000-000099570000}"/>
    <cellStyle name="40% - Accent3 2 2 2 2 4 2 2" xfId="22527" xr:uid="{00000000-0005-0000-0000-00009A570000}"/>
    <cellStyle name="40% - Accent3 2 2 2 2 4 2 2 2" xfId="22528" xr:uid="{00000000-0005-0000-0000-00009B570000}"/>
    <cellStyle name="40% - Accent3 2 2 2 2 4 2 2 2 2" xfId="22529" xr:uid="{00000000-0005-0000-0000-00009C570000}"/>
    <cellStyle name="40% - Accent3 2 2 2 2 4 2 2 3" xfId="22530" xr:uid="{00000000-0005-0000-0000-00009D570000}"/>
    <cellStyle name="40% - Accent3 2 2 2 2 4 2 3" xfId="22531" xr:uid="{00000000-0005-0000-0000-00009E570000}"/>
    <cellStyle name="40% - Accent3 2 2 2 2 4 2 3 2" xfId="22532" xr:uid="{00000000-0005-0000-0000-00009F570000}"/>
    <cellStyle name="40% - Accent3 2 2 2 2 4 2 4" xfId="22533" xr:uid="{00000000-0005-0000-0000-0000A0570000}"/>
    <cellStyle name="40% - Accent3 2 2 2 2 4 3" xfId="22534" xr:uid="{00000000-0005-0000-0000-0000A1570000}"/>
    <cellStyle name="40% - Accent3 2 2 2 2 4 3 2" xfId="22535" xr:uid="{00000000-0005-0000-0000-0000A2570000}"/>
    <cellStyle name="40% - Accent3 2 2 2 2 4 3 2 2" xfId="22536" xr:uid="{00000000-0005-0000-0000-0000A3570000}"/>
    <cellStyle name="40% - Accent3 2 2 2 2 4 3 3" xfId="22537" xr:uid="{00000000-0005-0000-0000-0000A4570000}"/>
    <cellStyle name="40% - Accent3 2 2 2 2 4 4" xfId="22538" xr:uid="{00000000-0005-0000-0000-0000A5570000}"/>
    <cellStyle name="40% - Accent3 2 2 2 2 4 4 2" xfId="22539" xr:uid="{00000000-0005-0000-0000-0000A6570000}"/>
    <cellStyle name="40% - Accent3 2 2 2 2 4 5" xfId="22540" xr:uid="{00000000-0005-0000-0000-0000A7570000}"/>
    <cellStyle name="40% - Accent3 2 2 2 2 5" xfId="22541" xr:uid="{00000000-0005-0000-0000-0000A8570000}"/>
    <cellStyle name="40% - Accent3 2 2 2 2 5 2" xfId="22542" xr:uid="{00000000-0005-0000-0000-0000A9570000}"/>
    <cellStyle name="40% - Accent3 2 2 2 2 5 2 2" xfId="22543" xr:uid="{00000000-0005-0000-0000-0000AA570000}"/>
    <cellStyle name="40% - Accent3 2 2 2 2 5 2 2 2" xfId="22544" xr:uid="{00000000-0005-0000-0000-0000AB570000}"/>
    <cellStyle name="40% - Accent3 2 2 2 2 5 2 3" xfId="22545" xr:uid="{00000000-0005-0000-0000-0000AC570000}"/>
    <cellStyle name="40% - Accent3 2 2 2 2 5 3" xfId="22546" xr:uid="{00000000-0005-0000-0000-0000AD570000}"/>
    <cellStyle name="40% - Accent3 2 2 2 2 5 3 2" xfId="22547" xr:uid="{00000000-0005-0000-0000-0000AE570000}"/>
    <cellStyle name="40% - Accent3 2 2 2 2 5 4" xfId="22548" xr:uid="{00000000-0005-0000-0000-0000AF570000}"/>
    <cellStyle name="40% - Accent3 2 2 2 2 6" xfId="22549" xr:uid="{00000000-0005-0000-0000-0000B0570000}"/>
    <cellStyle name="40% - Accent3 2 2 2 2 6 2" xfId="22550" xr:uid="{00000000-0005-0000-0000-0000B1570000}"/>
    <cellStyle name="40% - Accent3 2 2 2 2 6 2 2" xfId="22551" xr:uid="{00000000-0005-0000-0000-0000B2570000}"/>
    <cellStyle name="40% - Accent3 2 2 2 2 6 3" xfId="22552" xr:uid="{00000000-0005-0000-0000-0000B3570000}"/>
    <cellStyle name="40% - Accent3 2 2 2 2 7" xfId="22553" xr:uid="{00000000-0005-0000-0000-0000B4570000}"/>
    <cellStyle name="40% - Accent3 2 2 2 2 7 2" xfId="22554" xr:uid="{00000000-0005-0000-0000-0000B5570000}"/>
    <cellStyle name="40% - Accent3 2 2 2 2 8" xfId="22555" xr:uid="{00000000-0005-0000-0000-0000B6570000}"/>
    <cellStyle name="40% - Accent3 2 2 2 3" xfId="22556" xr:uid="{00000000-0005-0000-0000-0000B7570000}"/>
    <cellStyle name="40% - Accent3 2 2 2 3 2" xfId="22557" xr:uid="{00000000-0005-0000-0000-0000B8570000}"/>
    <cellStyle name="40% - Accent3 2 2 2 3 2 2" xfId="22558" xr:uid="{00000000-0005-0000-0000-0000B9570000}"/>
    <cellStyle name="40% - Accent3 2 2 2 3 2 2 2" xfId="22559" xr:uid="{00000000-0005-0000-0000-0000BA570000}"/>
    <cellStyle name="40% - Accent3 2 2 2 3 2 2 2 2" xfId="22560" xr:uid="{00000000-0005-0000-0000-0000BB570000}"/>
    <cellStyle name="40% - Accent3 2 2 2 3 2 2 2 2 2" xfId="22561" xr:uid="{00000000-0005-0000-0000-0000BC570000}"/>
    <cellStyle name="40% - Accent3 2 2 2 3 2 2 2 2 2 2" xfId="22562" xr:uid="{00000000-0005-0000-0000-0000BD570000}"/>
    <cellStyle name="40% - Accent3 2 2 2 3 2 2 2 2 3" xfId="22563" xr:uid="{00000000-0005-0000-0000-0000BE570000}"/>
    <cellStyle name="40% - Accent3 2 2 2 3 2 2 2 3" xfId="22564" xr:uid="{00000000-0005-0000-0000-0000BF570000}"/>
    <cellStyle name="40% - Accent3 2 2 2 3 2 2 2 3 2" xfId="22565" xr:uid="{00000000-0005-0000-0000-0000C0570000}"/>
    <cellStyle name="40% - Accent3 2 2 2 3 2 2 2 4" xfId="22566" xr:uid="{00000000-0005-0000-0000-0000C1570000}"/>
    <cellStyle name="40% - Accent3 2 2 2 3 2 2 3" xfId="22567" xr:uid="{00000000-0005-0000-0000-0000C2570000}"/>
    <cellStyle name="40% - Accent3 2 2 2 3 2 2 3 2" xfId="22568" xr:uid="{00000000-0005-0000-0000-0000C3570000}"/>
    <cellStyle name="40% - Accent3 2 2 2 3 2 2 3 2 2" xfId="22569" xr:uid="{00000000-0005-0000-0000-0000C4570000}"/>
    <cellStyle name="40% - Accent3 2 2 2 3 2 2 3 3" xfId="22570" xr:uid="{00000000-0005-0000-0000-0000C5570000}"/>
    <cellStyle name="40% - Accent3 2 2 2 3 2 2 4" xfId="22571" xr:uid="{00000000-0005-0000-0000-0000C6570000}"/>
    <cellStyle name="40% - Accent3 2 2 2 3 2 2 4 2" xfId="22572" xr:uid="{00000000-0005-0000-0000-0000C7570000}"/>
    <cellStyle name="40% - Accent3 2 2 2 3 2 2 5" xfId="22573" xr:uid="{00000000-0005-0000-0000-0000C8570000}"/>
    <cellStyle name="40% - Accent3 2 2 2 3 2 3" xfId="22574" xr:uid="{00000000-0005-0000-0000-0000C9570000}"/>
    <cellStyle name="40% - Accent3 2 2 2 3 2 3 2" xfId="22575" xr:uid="{00000000-0005-0000-0000-0000CA570000}"/>
    <cellStyle name="40% - Accent3 2 2 2 3 2 3 2 2" xfId="22576" xr:uid="{00000000-0005-0000-0000-0000CB570000}"/>
    <cellStyle name="40% - Accent3 2 2 2 3 2 3 2 2 2" xfId="22577" xr:uid="{00000000-0005-0000-0000-0000CC570000}"/>
    <cellStyle name="40% - Accent3 2 2 2 3 2 3 2 3" xfId="22578" xr:uid="{00000000-0005-0000-0000-0000CD570000}"/>
    <cellStyle name="40% - Accent3 2 2 2 3 2 3 3" xfId="22579" xr:uid="{00000000-0005-0000-0000-0000CE570000}"/>
    <cellStyle name="40% - Accent3 2 2 2 3 2 3 3 2" xfId="22580" xr:uid="{00000000-0005-0000-0000-0000CF570000}"/>
    <cellStyle name="40% - Accent3 2 2 2 3 2 3 4" xfId="22581" xr:uid="{00000000-0005-0000-0000-0000D0570000}"/>
    <cellStyle name="40% - Accent3 2 2 2 3 2 4" xfId="22582" xr:uid="{00000000-0005-0000-0000-0000D1570000}"/>
    <cellStyle name="40% - Accent3 2 2 2 3 2 4 2" xfId="22583" xr:uid="{00000000-0005-0000-0000-0000D2570000}"/>
    <cellStyle name="40% - Accent3 2 2 2 3 2 4 2 2" xfId="22584" xr:uid="{00000000-0005-0000-0000-0000D3570000}"/>
    <cellStyle name="40% - Accent3 2 2 2 3 2 4 3" xfId="22585" xr:uid="{00000000-0005-0000-0000-0000D4570000}"/>
    <cellStyle name="40% - Accent3 2 2 2 3 2 5" xfId="22586" xr:uid="{00000000-0005-0000-0000-0000D5570000}"/>
    <cellStyle name="40% - Accent3 2 2 2 3 2 5 2" xfId="22587" xr:uid="{00000000-0005-0000-0000-0000D6570000}"/>
    <cellStyle name="40% - Accent3 2 2 2 3 2 6" xfId="22588" xr:uid="{00000000-0005-0000-0000-0000D7570000}"/>
    <cellStyle name="40% - Accent3 2 2 2 3 3" xfId="22589" xr:uid="{00000000-0005-0000-0000-0000D8570000}"/>
    <cellStyle name="40% - Accent3 2 2 2 3 3 2" xfId="22590" xr:uid="{00000000-0005-0000-0000-0000D9570000}"/>
    <cellStyle name="40% - Accent3 2 2 2 3 3 2 2" xfId="22591" xr:uid="{00000000-0005-0000-0000-0000DA570000}"/>
    <cellStyle name="40% - Accent3 2 2 2 3 3 2 2 2" xfId="22592" xr:uid="{00000000-0005-0000-0000-0000DB570000}"/>
    <cellStyle name="40% - Accent3 2 2 2 3 3 2 2 2 2" xfId="22593" xr:uid="{00000000-0005-0000-0000-0000DC570000}"/>
    <cellStyle name="40% - Accent3 2 2 2 3 3 2 2 2 2 2" xfId="22594" xr:uid="{00000000-0005-0000-0000-0000DD570000}"/>
    <cellStyle name="40% - Accent3 2 2 2 3 3 2 2 2 3" xfId="22595" xr:uid="{00000000-0005-0000-0000-0000DE570000}"/>
    <cellStyle name="40% - Accent3 2 2 2 3 3 2 2 3" xfId="22596" xr:uid="{00000000-0005-0000-0000-0000DF570000}"/>
    <cellStyle name="40% - Accent3 2 2 2 3 3 2 2 3 2" xfId="22597" xr:uid="{00000000-0005-0000-0000-0000E0570000}"/>
    <cellStyle name="40% - Accent3 2 2 2 3 3 2 2 4" xfId="22598" xr:uid="{00000000-0005-0000-0000-0000E1570000}"/>
    <cellStyle name="40% - Accent3 2 2 2 3 3 2 3" xfId="22599" xr:uid="{00000000-0005-0000-0000-0000E2570000}"/>
    <cellStyle name="40% - Accent3 2 2 2 3 3 2 3 2" xfId="22600" xr:uid="{00000000-0005-0000-0000-0000E3570000}"/>
    <cellStyle name="40% - Accent3 2 2 2 3 3 2 3 2 2" xfId="22601" xr:uid="{00000000-0005-0000-0000-0000E4570000}"/>
    <cellStyle name="40% - Accent3 2 2 2 3 3 2 3 3" xfId="22602" xr:uid="{00000000-0005-0000-0000-0000E5570000}"/>
    <cellStyle name="40% - Accent3 2 2 2 3 3 2 4" xfId="22603" xr:uid="{00000000-0005-0000-0000-0000E6570000}"/>
    <cellStyle name="40% - Accent3 2 2 2 3 3 2 4 2" xfId="22604" xr:uid="{00000000-0005-0000-0000-0000E7570000}"/>
    <cellStyle name="40% - Accent3 2 2 2 3 3 2 5" xfId="22605" xr:uid="{00000000-0005-0000-0000-0000E8570000}"/>
    <cellStyle name="40% - Accent3 2 2 2 3 3 3" xfId="22606" xr:uid="{00000000-0005-0000-0000-0000E9570000}"/>
    <cellStyle name="40% - Accent3 2 2 2 3 3 3 2" xfId="22607" xr:uid="{00000000-0005-0000-0000-0000EA570000}"/>
    <cellStyle name="40% - Accent3 2 2 2 3 3 3 2 2" xfId="22608" xr:uid="{00000000-0005-0000-0000-0000EB570000}"/>
    <cellStyle name="40% - Accent3 2 2 2 3 3 3 2 2 2" xfId="22609" xr:uid="{00000000-0005-0000-0000-0000EC570000}"/>
    <cellStyle name="40% - Accent3 2 2 2 3 3 3 2 3" xfId="22610" xr:uid="{00000000-0005-0000-0000-0000ED570000}"/>
    <cellStyle name="40% - Accent3 2 2 2 3 3 3 3" xfId="22611" xr:uid="{00000000-0005-0000-0000-0000EE570000}"/>
    <cellStyle name="40% - Accent3 2 2 2 3 3 3 3 2" xfId="22612" xr:uid="{00000000-0005-0000-0000-0000EF570000}"/>
    <cellStyle name="40% - Accent3 2 2 2 3 3 3 4" xfId="22613" xr:uid="{00000000-0005-0000-0000-0000F0570000}"/>
    <cellStyle name="40% - Accent3 2 2 2 3 3 4" xfId="22614" xr:uid="{00000000-0005-0000-0000-0000F1570000}"/>
    <cellStyle name="40% - Accent3 2 2 2 3 3 4 2" xfId="22615" xr:uid="{00000000-0005-0000-0000-0000F2570000}"/>
    <cellStyle name="40% - Accent3 2 2 2 3 3 4 2 2" xfId="22616" xr:uid="{00000000-0005-0000-0000-0000F3570000}"/>
    <cellStyle name="40% - Accent3 2 2 2 3 3 4 3" xfId="22617" xr:uid="{00000000-0005-0000-0000-0000F4570000}"/>
    <cellStyle name="40% - Accent3 2 2 2 3 3 5" xfId="22618" xr:uid="{00000000-0005-0000-0000-0000F5570000}"/>
    <cellStyle name="40% - Accent3 2 2 2 3 3 5 2" xfId="22619" xr:uid="{00000000-0005-0000-0000-0000F6570000}"/>
    <cellStyle name="40% - Accent3 2 2 2 3 3 6" xfId="22620" xr:uid="{00000000-0005-0000-0000-0000F7570000}"/>
    <cellStyle name="40% - Accent3 2 2 2 3 4" xfId="22621" xr:uid="{00000000-0005-0000-0000-0000F8570000}"/>
    <cellStyle name="40% - Accent3 2 2 2 3 4 2" xfId="22622" xr:uid="{00000000-0005-0000-0000-0000F9570000}"/>
    <cellStyle name="40% - Accent3 2 2 2 3 4 2 2" xfId="22623" xr:uid="{00000000-0005-0000-0000-0000FA570000}"/>
    <cellStyle name="40% - Accent3 2 2 2 3 4 2 2 2" xfId="22624" xr:uid="{00000000-0005-0000-0000-0000FB570000}"/>
    <cellStyle name="40% - Accent3 2 2 2 3 4 2 2 2 2" xfId="22625" xr:uid="{00000000-0005-0000-0000-0000FC570000}"/>
    <cellStyle name="40% - Accent3 2 2 2 3 4 2 2 3" xfId="22626" xr:uid="{00000000-0005-0000-0000-0000FD570000}"/>
    <cellStyle name="40% - Accent3 2 2 2 3 4 2 3" xfId="22627" xr:uid="{00000000-0005-0000-0000-0000FE570000}"/>
    <cellStyle name="40% - Accent3 2 2 2 3 4 2 3 2" xfId="22628" xr:uid="{00000000-0005-0000-0000-0000FF570000}"/>
    <cellStyle name="40% - Accent3 2 2 2 3 4 2 4" xfId="22629" xr:uid="{00000000-0005-0000-0000-000000580000}"/>
    <cellStyle name="40% - Accent3 2 2 2 3 4 3" xfId="22630" xr:uid="{00000000-0005-0000-0000-000001580000}"/>
    <cellStyle name="40% - Accent3 2 2 2 3 4 3 2" xfId="22631" xr:uid="{00000000-0005-0000-0000-000002580000}"/>
    <cellStyle name="40% - Accent3 2 2 2 3 4 3 2 2" xfId="22632" xr:uid="{00000000-0005-0000-0000-000003580000}"/>
    <cellStyle name="40% - Accent3 2 2 2 3 4 3 3" xfId="22633" xr:uid="{00000000-0005-0000-0000-000004580000}"/>
    <cellStyle name="40% - Accent3 2 2 2 3 4 4" xfId="22634" xr:uid="{00000000-0005-0000-0000-000005580000}"/>
    <cellStyle name="40% - Accent3 2 2 2 3 4 4 2" xfId="22635" xr:uid="{00000000-0005-0000-0000-000006580000}"/>
    <cellStyle name="40% - Accent3 2 2 2 3 4 5" xfId="22636" xr:uid="{00000000-0005-0000-0000-000007580000}"/>
    <cellStyle name="40% - Accent3 2 2 2 3 5" xfId="22637" xr:uid="{00000000-0005-0000-0000-000008580000}"/>
    <cellStyle name="40% - Accent3 2 2 2 3 5 2" xfId="22638" xr:uid="{00000000-0005-0000-0000-000009580000}"/>
    <cellStyle name="40% - Accent3 2 2 2 3 5 2 2" xfId="22639" xr:uid="{00000000-0005-0000-0000-00000A580000}"/>
    <cellStyle name="40% - Accent3 2 2 2 3 5 2 2 2" xfId="22640" xr:uid="{00000000-0005-0000-0000-00000B580000}"/>
    <cellStyle name="40% - Accent3 2 2 2 3 5 2 3" xfId="22641" xr:uid="{00000000-0005-0000-0000-00000C580000}"/>
    <cellStyle name="40% - Accent3 2 2 2 3 5 3" xfId="22642" xr:uid="{00000000-0005-0000-0000-00000D580000}"/>
    <cellStyle name="40% - Accent3 2 2 2 3 5 3 2" xfId="22643" xr:uid="{00000000-0005-0000-0000-00000E580000}"/>
    <cellStyle name="40% - Accent3 2 2 2 3 5 4" xfId="22644" xr:uid="{00000000-0005-0000-0000-00000F580000}"/>
    <cellStyle name="40% - Accent3 2 2 2 3 6" xfId="22645" xr:uid="{00000000-0005-0000-0000-000010580000}"/>
    <cellStyle name="40% - Accent3 2 2 2 3 6 2" xfId="22646" xr:uid="{00000000-0005-0000-0000-000011580000}"/>
    <cellStyle name="40% - Accent3 2 2 2 3 6 2 2" xfId="22647" xr:uid="{00000000-0005-0000-0000-000012580000}"/>
    <cellStyle name="40% - Accent3 2 2 2 3 6 3" xfId="22648" xr:uid="{00000000-0005-0000-0000-000013580000}"/>
    <cellStyle name="40% - Accent3 2 2 2 3 7" xfId="22649" xr:uid="{00000000-0005-0000-0000-000014580000}"/>
    <cellStyle name="40% - Accent3 2 2 2 3 7 2" xfId="22650" xr:uid="{00000000-0005-0000-0000-000015580000}"/>
    <cellStyle name="40% - Accent3 2 2 2 3 8" xfId="22651" xr:uid="{00000000-0005-0000-0000-000016580000}"/>
    <cellStyle name="40% - Accent3 2 2 2 4" xfId="22652" xr:uid="{00000000-0005-0000-0000-000017580000}"/>
    <cellStyle name="40% - Accent3 2 2 2 4 2" xfId="22653" xr:uid="{00000000-0005-0000-0000-000018580000}"/>
    <cellStyle name="40% - Accent3 2 2 2 4 2 2" xfId="22654" xr:uid="{00000000-0005-0000-0000-000019580000}"/>
    <cellStyle name="40% - Accent3 2 2 2 4 2 2 2" xfId="22655" xr:uid="{00000000-0005-0000-0000-00001A580000}"/>
    <cellStyle name="40% - Accent3 2 2 2 4 2 2 2 2" xfId="22656" xr:uid="{00000000-0005-0000-0000-00001B580000}"/>
    <cellStyle name="40% - Accent3 2 2 2 4 2 2 2 2 2" xfId="22657" xr:uid="{00000000-0005-0000-0000-00001C580000}"/>
    <cellStyle name="40% - Accent3 2 2 2 4 2 2 2 3" xfId="22658" xr:uid="{00000000-0005-0000-0000-00001D580000}"/>
    <cellStyle name="40% - Accent3 2 2 2 4 2 2 3" xfId="22659" xr:uid="{00000000-0005-0000-0000-00001E580000}"/>
    <cellStyle name="40% - Accent3 2 2 2 4 2 2 3 2" xfId="22660" xr:uid="{00000000-0005-0000-0000-00001F580000}"/>
    <cellStyle name="40% - Accent3 2 2 2 4 2 2 4" xfId="22661" xr:uid="{00000000-0005-0000-0000-000020580000}"/>
    <cellStyle name="40% - Accent3 2 2 2 4 2 3" xfId="22662" xr:uid="{00000000-0005-0000-0000-000021580000}"/>
    <cellStyle name="40% - Accent3 2 2 2 4 2 3 2" xfId="22663" xr:uid="{00000000-0005-0000-0000-000022580000}"/>
    <cellStyle name="40% - Accent3 2 2 2 4 2 3 2 2" xfId="22664" xr:uid="{00000000-0005-0000-0000-000023580000}"/>
    <cellStyle name="40% - Accent3 2 2 2 4 2 3 3" xfId="22665" xr:uid="{00000000-0005-0000-0000-000024580000}"/>
    <cellStyle name="40% - Accent3 2 2 2 4 2 4" xfId="22666" xr:uid="{00000000-0005-0000-0000-000025580000}"/>
    <cellStyle name="40% - Accent3 2 2 2 4 2 4 2" xfId="22667" xr:uid="{00000000-0005-0000-0000-000026580000}"/>
    <cellStyle name="40% - Accent3 2 2 2 4 2 5" xfId="22668" xr:uid="{00000000-0005-0000-0000-000027580000}"/>
    <cellStyle name="40% - Accent3 2 2 2 4 3" xfId="22669" xr:uid="{00000000-0005-0000-0000-000028580000}"/>
    <cellStyle name="40% - Accent3 2 2 2 4 3 2" xfId="22670" xr:uid="{00000000-0005-0000-0000-000029580000}"/>
    <cellStyle name="40% - Accent3 2 2 2 4 3 2 2" xfId="22671" xr:uid="{00000000-0005-0000-0000-00002A580000}"/>
    <cellStyle name="40% - Accent3 2 2 2 4 3 2 2 2" xfId="22672" xr:uid="{00000000-0005-0000-0000-00002B580000}"/>
    <cellStyle name="40% - Accent3 2 2 2 4 3 2 3" xfId="22673" xr:uid="{00000000-0005-0000-0000-00002C580000}"/>
    <cellStyle name="40% - Accent3 2 2 2 4 3 3" xfId="22674" xr:uid="{00000000-0005-0000-0000-00002D580000}"/>
    <cellStyle name="40% - Accent3 2 2 2 4 3 3 2" xfId="22675" xr:uid="{00000000-0005-0000-0000-00002E580000}"/>
    <cellStyle name="40% - Accent3 2 2 2 4 3 4" xfId="22676" xr:uid="{00000000-0005-0000-0000-00002F580000}"/>
    <cellStyle name="40% - Accent3 2 2 2 4 4" xfId="22677" xr:uid="{00000000-0005-0000-0000-000030580000}"/>
    <cellStyle name="40% - Accent3 2 2 2 4 4 2" xfId="22678" xr:uid="{00000000-0005-0000-0000-000031580000}"/>
    <cellStyle name="40% - Accent3 2 2 2 4 4 2 2" xfId="22679" xr:uid="{00000000-0005-0000-0000-000032580000}"/>
    <cellStyle name="40% - Accent3 2 2 2 4 4 3" xfId="22680" xr:uid="{00000000-0005-0000-0000-000033580000}"/>
    <cellStyle name="40% - Accent3 2 2 2 4 5" xfId="22681" xr:uid="{00000000-0005-0000-0000-000034580000}"/>
    <cellStyle name="40% - Accent3 2 2 2 4 5 2" xfId="22682" xr:uid="{00000000-0005-0000-0000-000035580000}"/>
    <cellStyle name="40% - Accent3 2 2 2 4 6" xfId="22683" xr:uid="{00000000-0005-0000-0000-000036580000}"/>
    <cellStyle name="40% - Accent3 2 2 2 5" xfId="22684" xr:uid="{00000000-0005-0000-0000-000037580000}"/>
    <cellStyle name="40% - Accent3 2 2 2 5 2" xfId="22685" xr:uid="{00000000-0005-0000-0000-000038580000}"/>
    <cellStyle name="40% - Accent3 2 2 2 5 2 2" xfId="22686" xr:uid="{00000000-0005-0000-0000-000039580000}"/>
    <cellStyle name="40% - Accent3 2 2 2 5 2 2 2" xfId="22687" xr:uid="{00000000-0005-0000-0000-00003A580000}"/>
    <cellStyle name="40% - Accent3 2 2 2 5 2 2 2 2" xfId="22688" xr:uid="{00000000-0005-0000-0000-00003B580000}"/>
    <cellStyle name="40% - Accent3 2 2 2 5 2 2 2 2 2" xfId="22689" xr:uid="{00000000-0005-0000-0000-00003C580000}"/>
    <cellStyle name="40% - Accent3 2 2 2 5 2 2 2 3" xfId="22690" xr:uid="{00000000-0005-0000-0000-00003D580000}"/>
    <cellStyle name="40% - Accent3 2 2 2 5 2 2 3" xfId="22691" xr:uid="{00000000-0005-0000-0000-00003E580000}"/>
    <cellStyle name="40% - Accent3 2 2 2 5 2 2 3 2" xfId="22692" xr:uid="{00000000-0005-0000-0000-00003F580000}"/>
    <cellStyle name="40% - Accent3 2 2 2 5 2 2 4" xfId="22693" xr:uid="{00000000-0005-0000-0000-000040580000}"/>
    <cellStyle name="40% - Accent3 2 2 2 5 2 3" xfId="22694" xr:uid="{00000000-0005-0000-0000-000041580000}"/>
    <cellStyle name="40% - Accent3 2 2 2 5 2 3 2" xfId="22695" xr:uid="{00000000-0005-0000-0000-000042580000}"/>
    <cellStyle name="40% - Accent3 2 2 2 5 2 3 2 2" xfId="22696" xr:uid="{00000000-0005-0000-0000-000043580000}"/>
    <cellStyle name="40% - Accent3 2 2 2 5 2 3 3" xfId="22697" xr:uid="{00000000-0005-0000-0000-000044580000}"/>
    <cellStyle name="40% - Accent3 2 2 2 5 2 4" xfId="22698" xr:uid="{00000000-0005-0000-0000-000045580000}"/>
    <cellStyle name="40% - Accent3 2 2 2 5 2 4 2" xfId="22699" xr:uid="{00000000-0005-0000-0000-000046580000}"/>
    <cellStyle name="40% - Accent3 2 2 2 5 2 5" xfId="22700" xr:uid="{00000000-0005-0000-0000-000047580000}"/>
    <cellStyle name="40% - Accent3 2 2 2 5 3" xfId="22701" xr:uid="{00000000-0005-0000-0000-000048580000}"/>
    <cellStyle name="40% - Accent3 2 2 2 5 3 2" xfId="22702" xr:uid="{00000000-0005-0000-0000-000049580000}"/>
    <cellStyle name="40% - Accent3 2 2 2 5 3 2 2" xfId="22703" xr:uid="{00000000-0005-0000-0000-00004A580000}"/>
    <cellStyle name="40% - Accent3 2 2 2 5 3 2 2 2" xfId="22704" xr:uid="{00000000-0005-0000-0000-00004B580000}"/>
    <cellStyle name="40% - Accent3 2 2 2 5 3 2 3" xfId="22705" xr:uid="{00000000-0005-0000-0000-00004C580000}"/>
    <cellStyle name="40% - Accent3 2 2 2 5 3 3" xfId="22706" xr:uid="{00000000-0005-0000-0000-00004D580000}"/>
    <cellStyle name="40% - Accent3 2 2 2 5 3 3 2" xfId="22707" xr:uid="{00000000-0005-0000-0000-00004E580000}"/>
    <cellStyle name="40% - Accent3 2 2 2 5 3 4" xfId="22708" xr:uid="{00000000-0005-0000-0000-00004F580000}"/>
    <cellStyle name="40% - Accent3 2 2 2 5 4" xfId="22709" xr:uid="{00000000-0005-0000-0000-000050580000}"/>
    <cellStyle name="40% - Accent3 2 2 2 5 4 2" xfId="22710" xr:uid="{00000000-0005-0000-0000-000051580000}"/>
    <cellStyle name="40% - Accent3 2 2 2 5 4 2 2" xfId="22711" xr:uid="{00000000-0005-0000-0000-000052580000}"/>
    <cellStyle name="40% - Accent3 2 2 2 5 4 3" xfId="22712" xr:uid="{00000000-0005-0000-0000-000053580000}"/>
    <cellStyle name="40% - Accent3 2 2 2 5 5" xfId="22713" xr:uid="{00000000-0005-0000-0000-000054580000}"/>
    <cellStyle name="40% - Accent3 2 2 2 5 5 2" xfId="22714" xr:uid="{00000000-0005-0000-0000-000055580000}"/>
    <cellStyle name="40% - Accent3 2 2 2 5 6" xfId="22715" xr:uid="{00000000-0005-0000-0000-000056580000}"/>
    <cellStyle name="40% - Accent3 2 2 2 6" xfId="22716" xr:uid="{00000000-0005-0000-0000-000057580000}"/>
    <cellStyle name="40% - Accent3 2 2 2 6 2" xfId="22717" xr:uid="{00000000-0005-0000-0000-000058580000}"/>
    <cellStyle name="40% - Accent3 2 2 2 6 2 2" xfId="22718" xr:uid="{00000000-0005-0000-0000-000059580000}"/>
    <cellStyle name="40% - Accent3 2 2 2 6 2 2 2" xfId="22719" xr:uid="{00000000-0005-0000-0000-00005A580000}"/>
    <cellStyle name="40% - Accent3 2 2 2 6 2 2 2 2" xfId="22720" xr:uid="{00000000-0005-0000-0000-00005B580000}"/>
    <cellStyle name="40% - Accent3 2 2 2 6 2 2 3" xfId="22721" xr:uid="{00000000-0005-0000-0000-00005C580000}"/>
    <cellStyle name="40% - Accent3 2 2 2 6 2 3" xfId="22722" xr:uid="{00000000-0005-0000-0000-00005D580000}"/>
    <cellStyle name="40% - Accent3 2 2 2 6 2 3 2" xfId="22723" xr:uid="{00000000-0005-0000-0000-00005E580000}"/>
    <cellStyle name="40% - Accent3 2 2 2 6 2 4" xfId="22724" xr:uid="{00000000-0005-0000-0000-00005F580000}"/>
    <cellStyle name="40% - Accent3 2 2 2 6 3" xfId="22725" xr:uid="{00000000-0005-0000-0000-000060580000}"/>
    <cellStyle name="40% - Accent3 2 2 2 6 3 2" xfId="22726" xr:uid="{00000000-0005-0000-0000-000061580000}"/>
    <cellStyle name="40% - Accent3 2 2 2 6 3 2 2" xfId="22727" xr:uid="{00000000-0005-0000-0000-000062580000}"/>
    <cellStyle name="40% - Accent3 2 2 2 6 3 3" xfId="22728" xr:uid="{00000000-0005-0000-0000-000063580000}"/>
    <cellStyle name="40% - Accent3 2 2 2 6 4" xfId="22729" xr:uid="{00000000-0005-0000-0000-000064580000}"/>
    <cellStyle name="40% - Accent3 2 2 2 6 4 2" xfId="22730" xr:uid="{00000000-0005-0000-0000-000065580000}"/>
    <cellStyle name="40% - Accent3 2 2 2 6 5" xfId="22731" xr:uid="{00000000-0005-0000-0000-000066580000}"/>
    <cellStyle name="40% - Accent3 2 2 2 7" xfId="22732" xr:uid="{00000000-0005-0000-0000-000067580000}"/>
    <cellStyle name="40% - Accent3 2 2 2 7 2" xfId="22733" xr:uid="{00000000-0005-0000-0000-000068580000}"/>
    <cellStyle name="40% - Accent3 2 2 2 7 2 2" xfId="22734" xr:uid="{00000000-0005-0000-0000-000069580000}"/>
    <cellStyle name="40% - Accent3 2 2 2 7 2 2 2" xfId="22735" xr:uid="{00000000-0005-0000-0000-00006A580000}"/>
    <cellStyle name="40% - Accent3 2 2 2 7 2 3" xfId="22736" xr:uid="{00000000-0005-0000-0000-00006B580000}"/>
    <cellStyle name="40% - Accent3 2 2 2 7 3" xfId="22737" xr:uid="{00000000-0005-0000-0000-00006C580000}"/>
    <cellStyle name="40% - Accent3 2 2 2 7 3 2" xfId="22738" xr:uid="{00000000-0005-0000-0000-00006D580000}"/>
    <cellStyle name="40% - Accent3 2 2 2 7 4" xfId="22739" xr:uid="{00000000-0005-0000-0000-00006E580000}"/>
    <cellStyle name="40% - Accent3 2 2 2 8" xfId="22740" xr:uid="{00000000-0005-0000-0000-00006F580000}"/>
    <cellStyle name="40% - Accent3 2 2 2 8 2" xfId="22741" xr:uid="{00000000-0005-0000-0000-000070580000}"/>
    <cellStyle name="40% - Accent3 2 2 2 8 2 2" xfId="22742" xr:uid="{00000000-0005-0000-0000-000071580000}"/>
    <cellStyle name="40% - Accent3 2 2 2 8 3" xfId="22743" xr:uid="{00000000-0005-0000-0000-000072580000}"/>
    <cellStyle name="40% - Accent3 2 2 2 9" xfId="22744" xr:uid="{00000000-0005-0000-0000-000073580000}"/>
    <cellStyle name="40% - Accent3 2 2 2 9 2" xfId="22745" xr:uid="{00000000-0005-0000-0000-000074580000}"/>
    <cellStyle name="40% - Accent3 2 2 3" xfId="22746" xr:uid="{00000000-0005-0000-0000-000075580000}"/>
    <cellStyle name="40% - Accent3 2 2 3 2" xfId="22747" xr:uid="{00000000-0005-0000-0000-000076580000}"/>
    <cellStyle name="40% - Accent3 2 2 3 2 2" xfId="22748" xr:uid="{00000000-0005-0000-0000-000077580000}"/>
    <cellStyle name="40% - Accent3 2 2 3 2 2 2" xfId="22749" xr:uid="{00000000-0005-0000-0000-000078580000}"/>
    <cellStyle name="40% - Accent3 2 2 3 2 2 2 2" xfId="22750" xr:uid="{00000000-0005-0000-0000-000079580000}"/>
    <cellStyle name="40% - Accent3 2 2 3 2 2 2 2 2" xfId="22751" xr:uid="{00000000-0005-0000-0000-00007A580000}"/>
    <cellStyle name="40% - Accent3 2 2 3 2 2 2 2 2 2" xfId="22752" xr:uid="{00000000-0005-0000-0000-00007B580000}"/>
    <cellStyle name="40% - Accent3 2 2 3 2 2 2 2 3" xfId="22753" xr:uid="{00000000-0005-0000-0000-00007C580000}"/>
    <cellStyle name="40% - Accent3 2 2 3 2 2 2 3" xfId="22754" xr:uid="{00000000-0005-0000-0000-00007D580000}"/>
    <cellStyle name="40% - Accent3 2 2 3 2 2 2 3 2" xfId="22755" xr:uid="{00000000-0005-0000-0000-00007E580000}"/>
    <cellStyle name="40% - Accent3 2 2 3 2 2 2 4" xfId="22756" xr:uid="{00000000-0005-0000-0000-00007F580000}"/>
    <cellStyle name="40% - Accent3 2 2 3 2 2 3" xfId="22757" xr:uid="{00000000-0005-0000-0000-000080580000}"/>
    <cellStyle name="40% - Accent3 2 2 3 2 2 3 2" xfId="22758" xr:uid="{00000000-0005-0000-0000-000081580000}"/>
    <cellStyle name="40% - Accent3 2 2 3 2 2 3 2 2" xfId="22759" xr:uid="{00000000-0005-0000-0000-000082580000}"/>
    <cellStyle name="40% - Accent3 2 2 3 2 2 3 3" xfId="22760" xr:uid="{00000000-0005-0000-0000-000083580000}"/>
    <cellStyle name="40% - Accent3 2 2 3 2 2 4" xfId="22761" xr:uid="{00000000-0005-0000-0000-000084580000}"/>
    <cellStyle name="40% - Accent3 2 2 3 2 2 4 2" xfId="22762" xr:uid="{00000000-0005-0000-0000-000085580000}"/>
    <cellStyle name="40% - Accent3 2 2 3 2 2 5" xfId="22763" xr:uid="{00000000-0005-0000-0000-000086580000}"/>
    <cellStyle name="40% - Accent3 2 2 3 2 2 6" xfId="22764" xr:uid="{00000000-0005-0000-0000-000087580000}"/>
    <cellStyle name="40% - Accent3 2 2 3 2 3" xfId="22765" xr:uid="{00000000-0005-0000-0000-000088580000}"/>
    <cellStyle name="40% - Accent3 2 2 3 2 3 2" xfId="22766" xr:uid="{00000000-0005-0000-0000-000089580000}"/>
    <cellStyle name="40% - Accent3 2 2 3 2 3 2 2" xfId="22767" xr:uid="{00000000-0005-0000-0000-00008A580000}"/>
    <cellStyle name="40% - Accent3 2 2 3 2 3 2 2 2" xfId="22768" xr:uid="{00000000-0005-0000-0000-00008B580000}"/>
    <cellStyle name="40% - Accent3 2 2 3 2 3 2 3" xfId="22769" xr:uid="{00000000-0005-0000-0000-00008C580000}"/>
    <cellStyle name="40% - Accent3 2 2 3 2 3 3" xfId="22770" xr:uid="{00000000-0005-0000-0000-00008D580000}"/>
    <cellStyle name="40% - Accent3 2 2 3 2 3 3 2" xfId="22771" xr:uid="{00000000-0005-0000-0000-00008E580000}"/>
    <cellStyle name="40% - Accent3 2 2 3 2 3 4" xfId="22772" xr:uid="{00000000-0005-0000-0000-00008F580000}"/>
    <cellStyle name="40% - Accent3 2 2 3 2 3 5" xfId="22773" xr:uid="{00000000-0005-0000-0000-000090580000}"/>
    <cellStyle name="40% - Accent3 2 2 3 2 4" xfId="22774" xr:uid="{00000000-0005-0000-0000-000091580000}"/>
    <cellStyle name="40% - Accent3 2 2 3 2 4 2" xfId="22775" xr:uid="{00000000-0005-0000-0000-000092580000}"/>
    <cellStyle name="40% - Accent3 2 2 3 2 4 2 2" xfId="22776" xr:uid="{00000000-0005-0000-0000-000093580000}"/>
    <cellStyle name="40% - Accent3 2 2 3 2 4 3" xfId="22777" xr:uid="{00000000-0005-0000-0000-000094580000}"/>
    <cellStyle name="40% - Accent3 2 2 3 2 5" xfId="22778" xr:uid="{00000000-0005-0000-0000-000095580000}"/>
    <cellStyle name="40% - Accent3 2 2 3 2 5 2" xfId="22779" xr:uid="{00000000-0005-0000-0000-000096580000}"/>
    <cellStyle name="40% - Accent3 2 2 3 2 6" xfId="22780" xr:uid="{00000000-0005-0000-0000-000097580000}"/>
    <cellStyle name="40% - Accent3 2 2 3 2 7" xfId="22781" xr:uid="{00000000-0005-0000-0000-000098580000}"/>
    <cellStyle name="40% - Accent3 2 2 3 3" xfId="22782" xr:uid="{00000000-0005-0000-0000-000099580000}"/>
    <cellStyle name="40% - Accent3 2 2 3 3 2" xfId="22783" xr:uid="{00000000-0005-0000-0000-00009A580000}"/>
    <cellStyle name="40% - Accent3 2 2 3 3 2 2" xfId="22784" xr:uid="{00000000-0005-0000-0000-00009B580000}"/>
    <cellStyle name="40% - Accent3 2 2 3 3 2 2 2" xfId="22785" xr:uid="{00000000-0005-0000-0000-00009C580000}"/>
    <cellStyle name="40% - Accent3 2 2 3 3 2 2 2 2" xfId="22786" xr:uid="{00000000-0005-0000-0000-00009D580000}"/>
    <cellStyle name="40% - Accent3 2 2 3 3 2 2 2 2 2" xfId="22787" xr:uid="{00000000-0005-0000-0000-00009E580000}"/>
    <cellStyle name="40% - Accent3 2 2 3 3 2 2 2 3" xfId="22788" xr:uid="{00000000-0005-0000-0000-00009F580000}"/>
    <cellStyle name="40% - Accent3 2 2 3 3 2 2 3" xfId="22789" xr:uid="{00000000-0005-0000-0000-0000A0580000}"/>
    <cellStyle name="40% - Accent3 2 2 3 3 2 2 3 2" xfId="22790" xr:uid="{00000000-0005-0000-0000-0000A1580000}"/>
    <cellStyle name="40% - Accent3 2 2 3 3 2 2 4" xfId="22791" xr:uid="{00000000-0005-0000-0000-0000A2580000}"/>
    <cellStyle name="40% - Accent3 2 2 3 3 2 3" xfId="22792" xr:uid="{00000000-0005-0000-0000-0000A3580000}"/>
    <cellStyle name="40% - Accent3 2 2 3 3 2 3 2" xfId="22793" xr:uid="{00000000-0005-0000-0000-0000A4580000}"/>
    <cellStyle name="40% - Accent3 2 2 3 3 2 3 2 2" xfId="22794" xr:uid="{00000000-0005-0000-0000-0000A5580000}"/>
    <cellStyle name="40% - Accent3 2 2 3 3 2 3 3" xfId="22795" xr:uid="{00000000-0005-0000-0000-0000A6580000}"/>
    <cellStyle name="40% - Accent3 2 2 3 3 2 4" xfId="22796" xr:uid="{00000000-0005-0000-0000-0000A7580000}"/>
    <cellStyle name="40% - Accent3 2 2 3 3 2 4 2" xfId="22797" xr:uid="{00000000-0005-0000-0000-0000A8580000}"/>
    <cellStyle name="40% - Accent3 2 2 3 3 2 5" xfId="22798" xr:uid="{00000000-0005-0000-0000-0000A9580000}"/>
    <cellStyle name="40% - Accent3 2 2 3 3 3" xfId="22799" xr:uid="{00000000-0005-0000-0000-0000AA580000}"/>
    <cellStyle name="40% - Accent3 2 2 3 3 3 2" xfId="22800" xr:uid="{00000000-0005-0000-0000-0000AB580000}"/>
    <cellStyle name="40% - Accent3 2 2 3 3 3 2 2" xfId="22801" xr:uid="{00000000-0005-0000-0000-0000AC580000}"/>
    <cellStyle name="40% - Accent3 2 2 3 3 3 2 2 2" xfId="22802" xr:uid="{00000000-0005-0000-0000-0000AD580000}"/>
    <cellStyle name="40% - Accent3 2 2 3 3 3 2 3" xfId="22803" xr:uid="{00000000-0005-0000-0000-0000AE580000}"/>
    <cellStyle name="40% - Accent3 2 2 3 3 3 3" xfId="22804" xr:uid="{00000000-0005-0000-0000-0000AF580000}"/>
    <cellStyle name="40% - Accent3 2 2 3 3 3 3 2" xfId="22805" xr:uid="{00000000-0005-0000-0000-0000B0580000}"/>
    <cellStyle name="40% - Accent3 2 2 3 3 3 4" xfId="22806" xr:uid="{00000000-0005-0000-0000-0000B1580000}"/>
    <cellStyle name="40% - Accent3 2 2 3 3 4" xfId="22807" xr:uid="{00000000-0005-0000-0000-0000B2580000}"/>
    <cellStyle name="40% - Accent3 2 2 3 3 4 2" xfId="22808" xr:uid="{00000000-0005-0000-0000-0000B3580000}"/>
    <cellStyle name="40% - Accent3 2 2 3 3 4 2 2" xfId="22809" xr:uid="{00000000-0005-0000-0000-0000B4580000}"/>
    <cellStyle name="40% - Accent3 2 2 3 3 4 3" xfId="22810" xr:uid="{00000000-0005-0000-0000-0000B5580000}"/>
    <cellStyle name="40% - Accent3 2 2 3 3 5" xfId="22811" xr:uid="{00000000-0005-0000-0000-0000B6580000}"/>
    <cellStyle name="40% - Accent3 2 2 3 3 5 2" xfId="22812" xr:uid="{00000000-0005-0000-0000-0000B7580000}"/>
    <cellStyle name="40% - Accent3 2 2 3 3 6" xfId="22813" xr:uid="{00000000-0005-0000-0000-0000B8580000}"/>
    <cellStyle name="40% - Accent3 2 2 3 3 7" xfId="22814" xr:uid="{00000000-0005-0000-0000-0000B9580000}"/>
    <cellStyle name="40% - Accent3 2 2 3 4" xfId="22815" xr:uid="{00000000-0005-0000-0000-0000BA580000}"/>
    <cellStyle name="40% - Accent3 2 2 3 4 2" xfId="22816" xr:uid="{00000000-0005-0000-0000-0000BB580000}"/>
    <cellStyle name="40% - Accent3 2 2 3 4 2 2" xfId="22817" xr:uid="{00000000-0005-0000-0000-0000BC580000}"/>
    <cellStyle name="40% - Accent3 2 2 3 4 2 2 2" xfId="22818" xr:uid="{00000000-0005-0000-0000-0000BD580000}"/>
    <cellStyle name="40% - Accent3 2 2 3 4 2 2 2 2" xfId="22819" xr:uid="{00000000-0005-0000-0000-0000BE580000}"/>
    <cellStyle name="40% - Accent3 2 2 3 4 2 2 3" xfId="22820" xr:uid="{00000000-0005-0000-0000-0000BF580000}"/>
    <cellStyle name="40% - Accent3 2 2 3 4 2 3" xfId="22821" xr:uid="{00000000-0005-0000-0000-0000C0580000}"/>
    <cellStyle name="40% - Accent3 2 2 3 4 2 3 2" xfId="22822" xr:uid="{00000000-0005-0000-0000-0000C1580000}"/>
    <cellStyle name="40% - Accent3 2 2 3 4 2 4" xfId="22823" xr:uid="{00000000-0005-0000-0000-0000C2580000}"/>
    <cellStyle name="40% - Accent3 2 2 3 4 3" xfId="22824" xr:uid="{00000000-0005-0000-0000-0000C3580000}"/>
    <cellStyle name="40% - Accent3 2 2 3 4 3 2" xfId="22825" xr:uid="{00000000-0005-0000-0000-0000C4580000}"/>
    <cellStyle name="40% - Accent3 2 2 3 4 3 2 2" xfId="22826" xr:uid="{00000000-0005-0000-0000-0000C5580000}"/>
    <cellStyle name="40% - Accent3 2 2 3 4 3 3" xfId="22827" xr:uid="{00000000-0005-0000-0000-0000C6580000}"/>
    <cellStyle name="40% - Accent3 2 2 3 4 4" xfId="22828" xr:uid="{00000000-0005-0000-0000-0000C7580000}"/>
    <cellStyle name="40% - Accent3 2 2 3 4 4 2" xfId="22829" xr:uid="{00000000-0005-0000-0000-0000C8580000}"/>
    <cellStyle name="40% - Accent3 2 2 3 4 5" xfId="22830" xr:uid="{00000000-0005-0000-0000-0000C9580000}"/>
    <cellStyle name="40% - Accent3 2 2 3 4 6" xfId="22831" xr:uid="{00000000-0005-0000-0000-0000CA580000}"/>
    <cellStyle name="40% - Accent3 2 2 3 5" xfId="22832" xr:uid="{00000000-0005-0000-0000-0000CB580000}"/>
    <cellStyle name="40% - Accent3 2 2 3 5 2" xfId="22833" xr:uid="{00000000-0005-0000-0000-0000CC580000}"/>
    <cellStyle name="40% - Accent3 2 2 3 5 2 2" xfId="22834" xr:uid="{00000000-0005-0000-0000-0000CD580000}"/>
    <cellStyle name="40% - Accent3 2 2 3 5 2 2 2" xfId="22835" xr:uid="{00000000-0005-0000-0000-0000CE580000}"/>
    <cellStyle name="40% - Accent3 2 2 3 5 2 3" xfId="22836" xr:uid="{00000000-0005-0000-0000-0000CF580000}"/>
    <cellStyle name="40% - Accent3 2 2 3 5 3" xfId="22837" xr:uid="{00000000-0005-0000-0000-0000D0580000}"/>
    <cellStyle name="40% - Accent3 2 2 3 5 3 2" xfId="22838" xr:uid="{00000000-0005-0000-0000-0000D1580000}"/>
    <cellStyle name="40% - Accent3 2 2 3 5 4" xfId="22839" xr:uid="{00000000-0005-0000-0000-0000D2580000}"/>
    <cellStyle name="40% - Accent3 2 2 3 5 5" xfId="22840" xr:uid="{00000000-0005-0000-0000-0000D3580000}"/>
    <cellStyle name="40% - Accent3 2 2 3 6" xfId="22841" xr:uid="{00000000-0005-0000-0000-0000D4580000}"/>
    <cellStyle name="40% - Accent3 2 2 3 6 2" xfId="22842" xr:uid="{00000000-0005-0000-0000-0000D5580000}"/>
    <cellStyle name="40% - Accent3 2 2 3 6 2 2" xfId="22843" xr:uid="{00000000-0005-0000-0000-0000D6580000}"/>
    <cellStyle name="40% - Accent3 2 2 3 6 3" xfId="22844" xr:uid="{00000000-0005-0000-0000-0000D7580000}"/>
    <cellStyle name="40% - Accent3 2 2 3 7" xfId="22845" xr:uid="{00000000-0005-0000-0000-0000D8580000}"/>
    <cellStyle name="40% - Accent3 2 2 3 7 2" xfId="22846" xr:uid="{00000000-0005-0000-0000-0000D9580000}"/>
    <cellStyle name="40% - Accent3 2 2 3 8" xfId="22847" xr:uid="{00000000-0005-0000-0000-0000DA580000}"/>
    <cellStyle name="40% - Accent3 2 2 3 9" xfId="22848" xr:uid="{00000000-0005-0000-0000-0000DB580000}"/>
    <cellStyle name="40% - Accent3 2 2 4" xfId="22849" xr:uid="{00000000-0005-0000-0000-0000DC580000}"/>
    <cellStyle name="40% - Accent3 2 2 4 2" xfId="22850" xr:uid="{00000000-0005-0000-0000-0000DD580000}"/>
    <cellStyle name="40% - Accent3 2 2 4 2 2" xfId="22851" xr:uid="{00000000-0005-0000-0000-0000DE580000}"/>
    <cellStyle name="40% - Accent3 2 2 4 2 2 2" xfId="22852" xr:uid="{00000000-0005-0000-0000-0000DF580000}"/>
    <cellStyle name="40% - Accent3 2 2 4 2 2 2 2" xfId="22853" xr:uid="{00000000-0005-0000-0000-0000E0580000}"/>
    <cellStyle name="40% - Accent3 2 2 4 2 2 2 2 2" xfId="22854" xr:uid="{00000000-0005-0000-0000-0000E1580000}"/>
    <cellStyle name="40% - Accent3 2 2 4 2 2 2 2 2 2" xfId="22855" xr:uid="{00000000-0005-0000-0000-0000E2580000}"/>
    <cellStyle name="40% - Accent3 2 2 4 2 2 2 2 3" xfId="22856" xr:uid="{00000000-0005-0000-0000-0000E3580000}"/>
    <cellStyle name="40% - Accent3 2 2 4 2 2 2 3" xfId="22857" xr:uid="{00000000-0005-0000-0000-0000E4580000}"/>
    <cellStyle name="40% - Accent3 2 2 4 2 2 2 3 2" xfId="22858" xr:uid="{00000000-0005-0000-0000-0000E5580000}"/>
    <cellStyle name="40% - Accent3 2 2 4 2 2 2 4" xfId="22859" xr:uid="{00000000-0005-0000-0000-0000E6580000}"/>
    <cellStyle name="40% - Accent3 2 2 4 2 2 3" xfId="22860" xr:uid="{00000000-0005-0000-0000-0000E7580000}"/>
    <cellStyle name="40% - Accent3 2 2 4 2 2 3 2" xfId="22861" xr:uid="{00000000-0005-0000-0000-0000E8580000}"/>
    <cellStyle name="40% - Accent3 2 2 4 2 2 3 2 2" xfId="22862" xr:uid="{00000000-0005-0000-0000-0000E9580000}"/>
    <cellStyle name="40% - Accent3 2 2 4 2 2 3 3" xfId="22863" xr:uid="{00000000-0005-0000-0000-0000EA580000}"/>
    <cellStyle name="40% - Accent3 2 2 4 2 2 4" xfId="22864" xr:uid="{00000000-0005-0000-0000-0000EB580000}"/>
    <cellStyle name="40% - Accent3 2 2 4 2 2 4 2" xfId="22865" xr:uid="{00000000-0005-0000-0000-0000EC580000}"/>
    <cellStyle name="40% - Accent3 2 2 4 2 2 5" xfId="22866" xr:uid="{00000000-0005-0000-0000-0000ED580000}"/>
    <cellStyle name="40% - Accent3 2 2 4 2 3" xfId="22867" xr:uid="{00000000-0005-0000-0000-0000EE580000}"/>
    <cellStyle name="40% - Accent3 2 2 4 2 3 2" xfId="22868" xr:uid="{00000000-0005-0000-0000-0000EF580000}"/>
    <cellStyle name="40% - Accent3 2 2 4 2 3 2 2" xfId="22869" xr:uid="{00000000-0005-0000-0000-0000F0580000}"/>
    <cellStyle name="40% - Accent3 2 2 4 2 3 2 2 2" xfId="22870" xr:uid="{00000000-0005-0000-0000-0000F1580000}"/>
    <cellStyle name="40% - Accent3 2 2 4 2 3 2 3" xfId="22871" xr:uid="{00000000-0005-0000-0000-0000F2580000}"/>
    <cellStyle name="40% - Accent3 2 2 4 2 3 3" xfId="22872" xr:uid="{00000000-0005-0000-0000-0000F3580000}"/>
    <cellStyle name="40% - Accent3 2 2 4 2 3 3 2" xfId="22873" xr:uid="{00000000-0005-0000-0000-0000F4580000}"/>
    <cellStyle name="40% - Accent3 2 2 4 2 3 4" xfId="22874" xr:uid="{00000000-0005-0000-0000-0000F5580000}"/>
    <cellStyle name="40% - Accent3 2 2 4 2 4" xfId="22875" xr:uid="{00000000-0005-0000-0000-0000F6580000}"/>
    <cellStyle name="40% - Accent3 2 2 4 2 4 2" xfId="22876" xr:uid="{00000000-0005-0000-0000-0000F7580000}"/>
    <cellStyle name="40% - Accent3 2 2 4 2 4 2 2" xfId="22877" xr:uid="{00000000-0005-0000-0000-0000F8580000}"/>
    <cellStyle name="40% - Accent3 2 2 4 2 4 3" xfId="22878" xr:uid="{00000000-0005-0000-0000-0000F9580000}"/>
    <cellStyle name="40% - Accent3 2 2 4 2 5" xfId="22879" xr:uid="{00000000-0005-0000-0000-0000FA580000}"/>
    <cellStyle name="40% - Accent3 2 2 4 2 5 2" xfId="22880" xr:uid="{00000000-0005-0000-0000-0000FB580000}"/>
    <cellStyle name="40% - Accent3 2 2 4 2 6" xfId="22881" xr:uid="{00000000-0005-0000-0000-0000FC580000}"/>
    <cellStyle name="40% - Accent3 2 2 4 2 7" xfId="22882" xr:uid="{00000000-0005-0000-0000-0000FD580000}"/>
    <cellStyle name="40% - Accent3 2 2 4 3" xfId="22883" xr:uid="{00000000-0005-0000-0000-0000FE580000}"/>
    <cellStyle name="40% - Accent3 2 2 4 3 2" xfId="22884" xr:uid="{00000000-0005-0000-0000-0000FF580000}"/>
    <cellStyle name="40% - Accent3 2 2 4 3 2 2" xfId="22885" xr:uid="{00000000-0005-0000-0000-000000590000}"/>
    <cellStyle name="40% - Accent3 2 2 4 3 2 2 2" xfId="22886" xr:uid="{00000000-0005-0000-0000-000001590000}"/>
    <cellStyle name="40% - Accent3 2 2 4 3 2 2 2 2" xfId="22887" xr:uid="{00000000-0005-0000-0000-000002590000}"/>
    <cellStyle name="40% - Accent3 2 2 4 3 2 2 2 2 2" xfId="22888" xr:uid="{00000000-0005-0000-0000-000003590000}"/>
    <cellStyle name="40% - Accent3 2 2 4 3 2 2 2 3" xfId="22889" xr:uid="{00000000-0005-0000-0000-000004590000}"/>
    <cellStyle name="40% - Accent3 2 2 4 3 2 2 3" xfId="22890" xr:uid="{00000000-0005-0000-0000-000005590000}"/>
    <cellStyle name="40% - Accent3 2 2 4 3 2 2 3 2" xfId="22891" xr:uid="{00000000-0005-0000-0000-000006590000}"/>
    <cellStyle name="40% - Accent3 2 2 4 3 2 2 4" xfId="22892" xr:uid="{00000000-0005-0000-0000-000007590000}"/>
    <cellStyle name="40% - Accent3 2 2 4 3 2 3" xfId="22893" xr:uid="{00000000-0005-0000-0000-000008590000}"/>
    <cellStyle name="40% - Accent3 2 2 4 3 2 3 2" xfId="22894" xr:uid="{00000000-0005-0000-0000-000009590000}"/>
    <cellStyle name="40% - Accent3 2 2 4 3 2 3 2 2" xfId="22895" xr:uid="{00000000-0005-0000-0000-00000A590000}"/>
    <cellStyle name="40% - Accent3 2 2 4 3 2 3 3" xfId="22896" xr:uid="{00000000-0005-0000-0000-00000B590000}"/>
    <cellStyle name="40% - Accent3 2 2 4 3 2 4" xfId="22897" xr:uid="{00000000-0005-0000-0000-00000C590000}"/>
    <cellStyle name="40% - Accent3 2 2 4 3 2 4 2" xfId="22898" xr:uid="{00000000-0005-0000-0000-00000D590000}"/>
    <cellStyle name="40% - Accent3 2 2 4 3 2 5" xfId="22899" xr:uid="{00000000-0005-0000-0000-00000E590000}"/>
    <cellStyle name="40% - Accent3 2 2 4 3 3" xfId="22900" xr:uid="{00000000-0005-0000-0000-00000F590000}"/>
    <cellStyle name="40% - Accent3 2 2 4 3 3 2" xfId="22901" xr:uid="{00000000-0005-0000-0000-000010590000}"/>
    <cellStyle name="40% - Accent3 2 2 4 3 3 2 2" xfId="22902" xr:uid="{00000000-0005-0000-0000-000011590000}"/>
    <cellStyle name="40% - Accent3 2 2 4 3 3 2 2 2" xfId="22903" xr:uid="{00000000-0005-0000-0000-000012590000}"/>
    <cellStyle name="40% - Accent3 2 2 4 3 3 2 3" xfId="22904" xr:uid="{00000000-0005-0000-0000-000013590000}"/>
    <cellStyle name="40% - Accent3 2 2 4 3 3 3" xfId="22905" xr:uid="{00000000-0005-0000-0000-000014590000}"/>
    <cellStyle name="40% - Accent3 2 2 4 3 3 3 2" xfId="22906" xr:uid="{00000000-0005-0000-0000-000015590000}"/>
    <cellStyle name="40% - Accent3 2 2 4 3 3 4" xfId="22907" xr:uid="{00000000-0005-0000-0000-000016590000}"/>
    <cellStyle name="40% - Accent3 2 2 4 3 4" xfId="22908" xr:uid="{00000000-0005-0000-0000-000017590000}"/>
    <cellStyle name="40% - Accent3 2 2 4 3 4 2" xfId="22909" xr:uid="{00000000-0005-0000-0000-000018590000}"/>
    <cellStyle name="40% - Accent3 2 2 4 3 4 2 2" xfId="22910" xr:uid="{00000000-0005-0000-0000-000019590000}"/>
    <cellStyle name="40% - Accent3 2 2 4 3 4 3" xfId="22911" xr:uid="{00000000-0005-0000-0000-00001A590000}"/>
    <cellStyle name="40% - Accent3 2 2 4 3 5" xfId="22912" xr:uid="{00000000-0005-0000-0000-00001B590000}"/>
    <cellStyle name="40% - Accent3 2 2 4 3 5 2" xfId="22913" xr:uid="{00000000-0005-0000-0000-00001C590000}"/>
    <cellStyle name="40% - Accent3 2 2 4 3 6" xfId="22914" xr:uid="{00000000-0005-0000-0000-00001D590000}"/>
    <cellStyle name="40% - Accent3 2 2 4 3 7" xfId="22915" xr:uid="{00000000-0005-0000-0000-00001E590000}"/>
    <cellStyle name="40% - Accent3 2 2 4 4" xfId="22916" xr:uid="{00000000-0005-0000-0000-00001F590000}"/>
    <cellStyle name="40% - Accent3 2 2 4 4 2" xfId="22917" xr:uid="{00000000-0005-0000-0000-000020590000}"/>
    <cellStyle name="40% - Accent3 2 2 4 4 2 2" xfId="22918" xr:uid="{00000000-0005-0000-0000-000021590000}"/>
    <cellStyle name="40% - Accent3 2 2 4 4 2 2 2" xfId="22919" xr:uid="{00000000-0005-0000-0000-000022590000}"/>
    <cellStyle name="40% - Accent3 2 2 4 4 2 2 2 2" xfId="22920" xr:uid="{00000000-0005-0000-0000-000023590000}"/>
    <cellStyle name="40% - Accent3 2 2 4 4 2 2 3" xfId="22921" xr:uid="{00000000-0005-0000-0000-000024590000}"/>
    <cellStyle name="40% - Accent3 2 2 4 4 2 3" xfId="22922" xr:uid="{00000000-0005-0000-0000-000025590000}"/>
    <cellStyle name="40% - Accent3 2 2 4 4 2 3 2" xfId="22923" xr:uid="{00000000-0005-0000-0000-000026590000}"/>
    <cellStyle name="40% - Accent3 2 2 4 4 2 4" xfId="22924" xr:uid="{00000000-0005-0000-0000-000027590000}"/>
    <cellStyle name="40% - Accent3 2 2 4 4 3" xfId="22925" xr:uid="{00000000-0005-0000-0000-000028590000}"/>
    <cellStyle name="40% - Accent3 2 2 4 4 3 2" xfId="22926" xr:uid="{00000000-0005-0000-0000-000029590000}"/>
    <cellStyle name="40% - Accent3 2 2 4 4 3 2 2" xfId="22927" xr:uid="{00000000-0005-0000-0000-00002A590000}"/>
    <cellStyle name="40% - Accent3 2 2 4 4 3 3" xfId="22928" xr:uid="{00000000-0005-0000-0000-00002B590000}"/>
    <cellStyle name="40% - Accent3 2 2 4 4 4" xfId="22929" xr:uid="{00000000-0005-0000-0000-00002C590000}"/>
    <cellStyle name="40% - Accent3 2 2 4 4 4 2" xfId="22930" xr:uid="{00000000-0005-0000-0000-00002D590000}"/>
    <cellStyle name="40% - Accent3 2 2 4 4 5" xfId="22931" xr:uid="{00000000-0005-0000-0000-00002E590000}"/>
    <cellStyle name="40% - Accent3 2 2 4 5" xfId="22932" xr:uid="{00000000-0005-0000-0000-00002F590000}"/>
    <cellStyle name="40% - Accent3 2 2 4 5 2" xfId="22933" xr:uid="{00000000-0005-0000-0000-000030590000}"/>
    <cellStyle name="40% - Accent3 2 2 4 5 2 2" xfId="22934" xr:uid="{00000000-0005-0000-0000-000031590000}"/>
    <cellStyle name="40% - Accent3 2 2 4 5 2 2 2" xfId="22935" xr:uid="{00000000-0005-0000-0000-000032590000}"/>
    <cellStyle name="40% - Accent3 2 2 4 5 2 3" xfId="22936" xr:uid="{00000000-0005-0000-0000-000033590000}"/>
    <cellStyle name="40% - Accent3 2 2 4 5 3" xfId="22937" xr:uid="{00000000-0005-0000-0000-000034590000}"/>
    <cellStyle name="40% - Accent3 2 2 4 5 3 2" xfId="22938" xr:uid="{00000000-0005-0000-0000-000035590000}"/>
    <cellStyle name="40% - Accent3 2 2 4 5 4" xfId="22939" xr:uid="{00000000-0005-0000-0000-000036590000}"/>
    <cellStyle name="40% - Accent3 2 2 4 6" xfId="22940" xr:uid="{00000000-0005-0000-0000-000037590000}"/>
    <cellStyle name="40% - Accent3 2 2 4 6 2" xfId="22941" xr:uid="{00000000-0005-0000-0000-000038590000}"/>
    <cellStyle name="40% - Accent3 2 2 4 6 2 2" xfId="22942" xr:uid="{00000000-0005-0000-0000-000039590000}"/>
    <cellStyle name="40% - Accent3 2 2 4 6 3" xfId="22943" xr:uid="{00000000-0005-0000-0000-00003A590000}"/>
    <cellStyle name="40% - Accent3 2 2 4 7" xfId="22944" xr:uid="{00000000-0005-0000-0000-00003B590000}"/>
    <cellStyle name="40% - Accent3 2 2 4 7 2" xfId="22945" xr:uid="{00000000-0005-0000-0000-00003C590000}"/>
    <cellStyle name="40% - Accent3 2 2 4 8" xfId="22946" xr:uid="{00000000-0005-0000-0000-00003D590000}"/>
    <cellStyle name="40% - Accent3 2 2 4 9" xfId="22947" xr:uid="{00000000-0005-0000-0000-00003E590000}"/>
    <cellStyle name="40% - Accent3 2 2 5" xfId="22948" xr:uid="{00000000-0005-0000-0000-00003F590000}"/>
    <cellStyle name="40% - Accent3 2 2 5 2" xfId="22949" xr:uid="{00000000-0005-0000-0000-000040590000}"/>
    <cellStyle name="40% - Accent3 2 2 5 2 2" xfId="22950" xr:uid="{00000000-0005-0000-0000-000041590000}"/>
    <cellStyle name="40% - Accent3 2 2 5 2 2 2" xfId="22951" xr:uid="{00000000-0005-0000-0000-000042590000}"/>
    <cellStyle name="40% - Accent3 2 2 5 2 2 2 2" xfId="22952" xr:uid="{00000000-0005-0000-0000-000043590000}"/>
    <cellStyle name="40% - Accent3 2 2 5 2 2 2 2 2" xfId="22953" xr:uid="{00000000-0005-0000-0000-000044590000}"/>
    <cellStyle name="40% - Accent3 2 2 5 2 2 2 3" xfId="22954" xr:uid="{00000000-0005-0000-0000-000045590000}"/>
    <cellStyle name="40% - Accent3 2 2 5 2 2 3" xfId="22955" xr:uid="{00000000-0005-0000-0000-000046590000}"/>
    <cellStyle name="40% - Accent3 2 2 5 2 2 3 2" xfId="22956" xr:uid="{00000000-0005-0000-0000-000047590000}"/>
    <cellStyle name="40% - Accent3 2 2 5 2 2 4" xfId="22957" xr:uid="{00000000-0005-0000-0000-000048590000}"/>
    <cellStyle name="40% - Accent3 2 2 5 2 3" xfId="22958" xr:uid="{00000000-0005-0000-0000-000049590000}"/>
    <cellStyle name="40% - Accent3 2 2 5 2 3 2" xfId="22959" xr:uid="{00000000-0005-0000-0000-00004A590000}"/>
    <cellStyle name="40% - Accent3 2 2 5 2 3 2 2" xfId="22960" xr:uid="{00000000-0005-0000-0000-00004B590000}"/>
    <cellStyle name="40% - Accent3 2 2 5 2 3 3" xfId="22961" xr:uid="{00000000-0005-0000-0000-00004C590000}"/>
    <cellStyle name="40% - Accent3 2 2 5 2 4" xfId="22962" xr:uid="{00000000-0005-0000-0000-00004D590000}"/>
    <cellStyle name="40% - Accent3 2 2 5 2 4 2" xfId="22963" xr:uid="{00000000-0005-0000-0000-00004E590000}"/>
    <cellStyle name="40% - Accent3 2 2 5 2 5" xfId="22964" xr:uid="{00000000-0005-0000-0000-00004F590000}"/>
    <cellStyle name="40% - Accent3 2 2 5 3" xfId="22965" xr:uid="{00000000-0005-0000-0000-000050590000}"/>
    <cellStyle name="40% - Accent3 2 2 5 3 2" xfId="22966" xr:uid="{00000000-0005-0000-0000-000051590000}"/>
    <cellStyle name="40% - Accent3 2 2 5 3 2 2" xfId="22967" xr:uid="{00000000-0005-0000-0000-000052590000}"/>
    <cellStyle name="40% - Accent3 2 2 5 3 2 2 2" xfId="22968" xr:uid="{00000000-0005-0000-0000-000053590000}"/>
    <cellStyle name="40% - Accent3 2 2 5 3 2 3" xfId="22969" xr:uid="{00000000-0005-0000-0000-000054590000}"/>
    <cellStyle name="40% - Accent3 2 2 5 3 3" xfId="22970" xr:uid="{00000000-0005-0000-0000-000055590000}"/>
    <cellStyle name="40% - Accent3 2 2 5 3 3 2" xfId="22971" xr:uid="{00000000-0005-0000-0000-000056590000}"/>
    <cellStyle name="40% - Accent3 2 2 5 3 4" xfId="22972" xr:uid="{00000000-0005-0000-0000-000057590000}"/>
    <cellStyle name="40% - Accent3 2 2 5 4" xfId="22973" xr:uid="{00000000-0005-0000-0000-000058590000}"/>
    <cellStyle name="40% - Accent3 2 2 5 4 2" xfId="22974" xr:uid="{00000000-0005-0000-0000-000059590000}"/>
    <cellStyle name="40% - Accent3 2 2 5 4 2 2" xfId="22975" xr:uid="{00000000-0005-0000-0000-00005A590000}"/>
    <cellStyle name="40% - Accent3 2 2 5 4 3" xfId="22976" xr:uid="{00000000-0005-0000-0000-00005B590000}"/>
    <cellStyle name="40% - Accent3 2 2 5 5" xfId="22977" xr:uid="{00000000-0005-0000-0000-00005C590000}"/>
    <cellStyle name="40% - Accent3 2 2 5 5 2" xfId="22978" xr:uid="{00000000-0005-0000-0000-00005D590000}"/>
    <cellStyle name="40% - Accent3 2 2 5 6" xfId="22979" xr:uid="{00000000-0005-0000-0000-00005E590000}"/>
    <cellStyle name="40% - Accent3 2 2 5 7" xfId="22980" xr:uid="{00000000-0005-0000-0000-00005F590000}"/>
    <cellStyle name="40% - Accent3 2 2 6" xfId="22981" xr:uid="{00000000-0005-0000-0000-000060590000}"/>
    <cellStyle name="40% - Accent3 2 2 6 2" xfId="22982" xr:uid="{00000000-0005-0000-0000-000061590000}"/>
    <cellStyle name="40% - Accent3 2 2 6 2 2" xfId="22983" xr:uid="{00000000-0005-0000-0000-000062590000}"/>
    <cellStyle name="40% - Accent3 2 2 6 2 2 2" xfId="22984" xr:uid="{00000000-0005-0000-0000-000063590000}"/>
    <cellStyle name="40% - Accent3 2 2 6 2 2 2 2" xfId="22985" xr:uid="{00000000-0005-0000-0000-000064590000}"/>
    <cellStyle name="40% - Accent3 2 2 6 2 2 2 2 2" xfId="22986" xr:uid="{00000000-0005-0000-0000-000065590000}"/>
    <cellStyle name="40% - Accent3 2 2 6 2 2 2 3" xfId="22987" xr:uid="{00000000-0005-0000-0000-000066590000}"/>
    <cellStyle name="40% - Accent3 2 2 6 2 2 3" xfId="22988" xr:uid="{00000000-0005-0000-0000-000067590000}"/>
    <cellStyle name="40% - Accent3 2 2 6 2 2 3 2" xfId="22989" xr:uid="{00000000-0005-0000-0000-000068590000}"/>
    <cellStyle name="40% - Accent3 2 2 6 2 2 4" xfId="22990" xr:uid="{00000000-0005-0000-0000-000069590000}"/>
    <cellStyle name="40% - Accent3 2 2 6 2 3" xfId="22991" xr:uid="{00000000-0005-0000-0000-00006A590000}"/>
    <cellStyle name="40% - Accent3 2 2 6 2 3 2" xfId="22992" xr:uid="{00000000-0005-0000-0000-00006B590000}"/>
    <cellStyle name="40% - Accent3 2 2 6 2 3 2 2" xfId="22993" xr:uid="{00000000-0005-0000-0000-00006C590000}"/>
    <cellStyle name="40% - Accent3 2 2 6 2 3 3" xfId="22994" xr:uid="{00000000-0005-0000-0000-00006D590000}"/>
    <cellStyle name="40% - Accent3 2 2 6 2 4" xfId="22995" xr:uid="{00000000-0005-0000-0000-00006E590000}"/>
    <cellStyle name="40% - Accent3 2 2 6 2 4 2" xfId="22996" xr:uid="{00000000-0005-0000-0000-00006F590000}"/>
    <cellStyle name="40% - Accent3 2 2 6 2 5" xfId="22997" xr:uid="{00000000-0005-0000-0000-000070590000}"/>
    <cellStyle name="40% - Accent3 2 2 6 3" xfId="22998" xr:uid="{00000000-0005-0000-0000-000071590000}"/>
    <cellStyle name="40% - Accent3 2 2 6 3 2" xfId="22999" xr:uid="{00000000-0005-0000-0000-000072590000}"/>
    <cellStyle name="40% - Accent3 2 2 6 3 2 2" xfId="23000" xr:uid="{00000000-0005-0000-0000-000073590000}"/>
    <cellStyle name="40% - Accent3 2 2 6 3 2 2 2" xfId="23001" xr:uid="{00000000-0005-0000-0000-000074590000}"/>
    <cellStyle name="40% - Accent3 2 2 6 3 2 3" xfId="23002" xr:uid="{00000000-0005-0000-0000-000075590000}"/>
    <cellStyle name="40% - Accent3 2 2 6 3 3" xfId="23003" xr:uid="{00000000-0005-0000-0000-000076590000}"/>
    <cellStyle name="40% - Accent3 2 2 6 3 3 2" xfId="23004" xr:uid="{00000000-0005-0000-0000-000077590000}"/>
    <cellStyle name="40% - Accent3 2 2 6 3 4" xfId="23005" xr:uid="{00000000-0005-0000-0000-000078590000}"/>
    <cellStyle name="40% - Accent3 2 2 6 4" xfId="23006" xr:uid="{00000000-0005-0000-0000-000079590000}"/>
    <cellStyle name="40% - Accent3 2 2 6 4 2" xfId="23007" xr:uid="{00000000-0005-0000-0000-00007A590000}"/>
    <cellStyle name="40% - Accent3 2 2 6 4 2 2" xfId="23008" xr:uid="{00000000-0005-0000-0000-00007B590000}"/>
    <cellStyle name="40% - Accent3 2 2 6 4 3" xfId="23009" xr:uid="{00000000-0005-0000-0000-00007C590000}"/>
    <cellStyle name="40% - Accent3 2 2 6 5" xfId="23010" xr:uid="{00000000-0005-0000-0000-00007D590000}"/>
    <cellStyle name="40% - Accent3 2 2 6 5 2" xfId="23011" xr:uid="{00000000-0005-0000-0000-00007E590000}"/>
    <cellStyle name="40% - Accent3 2 2 6 6" xfId="23012" xr:uid="{00000000-0005-0000-0000-00007F590000}"/>
    <cellStyle name="40% - Accent3 2 2 6 7" xfId="23013" xr:uid="{00000000-0005-0000-0000-000080590000}"/>
    <cellStyle name="40% - Accent3 2 2 7" xfId="23014" xr:uid="{00000000-0005-0000-0000-000081590000}"/>
    <cellStyle name="40% - Accent3 2 2 7 2" xfId="23015" xr:uid="{00000000-0005-0000-0000-000082590000}"/>
    <cellStyle name="40% - Accent3 2 2 7 2 2" xfId="23016" xr:uid="{00000000-0005-0000-0000-000083590000}"/>
    <cellStyle name="40% - Accent3 2 2 7 2 2 2" xfId="23017" xr:uid="{00000000-0005-0000-0000-000084590000}"/>
    <cellStyle name="40% - Accent3 2 2 7 2 2 2 2" xfId="23018" xr:uid="{00000000-0005-0000-0000-000085590000}"/>
    <cellStyle name="40% - Accent3 2 2 7 2 2 3" xfId="23019" xr:uid="{00000000-0005-0000-0000-000086590000}"/>
    <cellStyle name="40% - Accent3 2 2 7 2 3" xfId="23020" xr:uid="{00000000-0005-0000-0000-000087590000}"/>
    <cellStyle name="40% - Accent3 2 2 7 2 3 2" xfId="23021" xr:uid="{00000000-0005-0000-0000-000088590000}"/>
    <cellStyle name="40% - Accent3 2 2 7 2 4" xfId="23022" xr:uid="{00000000-0005-0000-0000-000089590000}"/>
    <cellStyle name="40% - Accent3 2 2 7 3" xfId="23023" xr:uid="{00000000-0005-0000-0000-00008A590000}"/>
    <cellStyle name="40% - Accent3 2 2 7 3 2" xfId="23024" xr:uid="{00000000-0005-0000-0000-00008B590000}"/>
    <cellStyle name="40% - Accent3 2 2 7 3 2 2" xfId="23025" xr:uid="{00000000-0005-0000-0000-00008C590000}"/>
    <cellStyle name="40% - Accent3 2 2 7 3 3" xfId="23026" xr:uid="{00000000-0005-0000-0000-00008D590000}"/>
    <cellStyle name="40% - Accent3 2 2 7 4" xfId="23027" xr:uid="{00000000-0005-0000-0000-00008E590000}"/>
    <cellStyle name="40% - Accent3 2 2 7 4 2" xfId="23028" xr:uid="{00000000-0005-0000-0000-00008F590000}"/>
    <cellStyle name="40% - Accent3 2 2 7 5" xfId="23029" xr:uid="{00000000-0005-0000-0000-000090590000}"/>
    <cellStyle name="40% - Accent3 2 2 7 6" xfId="23030" xr:uid="{00000000-0005-0000-0000-000091590000}"/>
    <cellStyle name="40% - Accent3 2 2 8" xfId="23031" xr:uid="{00000000-0005-0000-0000-000092590000}"/>
    <cellStyle name="40% - Accent3 2 2 8 2" xfId="23032" xr:uid="{00000000-0005-0000-0000-000093590000}"/>
    <cellStyle name="40% - Accent3 2 2 8 2 2" xfId="23033" xr:uid="{00000000-0005-0000-0000-000094590000}"/>
    <cellStyle name="40% - Accent3 2 2 8 2 2 2" xfId="23034" xr:uid="{00000000-0005-0000-0000-000095590000}"/>
    <cellStyle name="40% - Accent3 2 2 8 2 3" xfId="23035" xr:uid="{00000000-0005-0000-0000-000096590000}"/>
    <cellStyle name="40% - Accent3 2 2 8 3" xfId="23036" xr:uid="{00000000-0005-0000-0000-000097590000}"/>
    <cellStyle name="40% - Accent3 2 2 8 3 2" xfId="23037" xr:uid="{00000000-0005-0000-0000-000098590000}"/>
    <cellStyle name="40% - Accent3 2 2 8 4" xfId="23038" xr:uid="{00000000-0005-0000-0000-000099590000}"/>
    <cellStyle name="40% - Accent3 2 2 9" xfId="23039" xr:uid="{00000000-0005-0000-0000-00009A590000}"/>
    <cellStyle name="40% - Accent3 2 2 9 2" xfId="23040" xr:uid="{00000000-0005-0000-0000-00009B590000}"/>
    <cellStyle name="40% - Accent3 2 2 9 2 2" xfId="23041" xr:uid="{00000000-0005-0000-0000-00009C590000}"/>
    <cellStyle name="40% - Accent3 2 2 9 3" xfId="23042" xr:uid="{00000000-0005-0000-0000-00009D590000}"/>
    <cellStyle name="40% - Accent3 2 3" xfId="23043" xr:uid="{00000000-0005-0000-0000-00009E590000}"/>
    <cellStyle name="40% - Accent3 2 3 10" xfId="23044" xr:uid="{00000000-0005-0000-0000-00009F590000}"/>
    <cellStyle name="40% - Accent3 2 3 11" xfId="23045" xr:uid="{00000000-0005-0000-0000-0000A0590000}"/>
    <cellStyle name="40% - Accent3 2 3 2" xfId="23046" xr:uid="{00000000-0005-0000-0000-0000A1590000}"/>
    <cellStyle name="40% - Accent3 2 3 2 2" xfId="23047" xr:uid="{00000000-0005-0000-0000-0000A2590000}"/>
    <cellStyle name="40% - Accent3 2 3 2 2 2" xfId="23048" xr:uid="{00000000-0005-0000-0000-0000A3590000}"/>
    <cellStyle name="40% - Accent3 2 3 2 2 2 2" xfId="23049" xr:uid="{00000000-0005-0000-0000-0000A4590000}"/>
    <cellStyle name="40% - Accent3 2 3 2 2 2 2 2" xfId="23050" xr:uid="{00000000-0005-0000-0000-0000A5590000}"/>
    <cellStyle name="40% - Accent3 2 3 2 2 2 2 2 2" xfId="23051" xr:uid="{00000000-0005-0000-0000-0000A6590000}"/>
    <cellStyle name="40% - Accent3 2 3 2 2 2 2 2 2 2" xfId="23052" xr:uid="{00000000-0005-0000-0000-0000A7590000}"/>
    <cellStyle name="40% - Accent3 2 3 2 2 2 2 2 3" xfId="23053" xr:uid="{00000000-0005-0000-0000-0000A8590000}"/>
    <cellStyle name="40% - Accent3 2 3 2 2 2 2 3" xfId="23054" xr:uid="{00000000-0005-0000-0000-0000A9590000}"/>
    <cellStyle name="40% - Accent3 2 3 2 2 2 2 3 2" xfId="23055" xr:uid="{00000000-0005-0000-0000-0000AA590000}"/>
    <cellStyle name="40% - Accent3 2 3 2 2 2 2 4" xfId="23056" xr:uid="{00000000-0005-0000-0000-0000AB590000}"/>
    <cellStyle name="40% - Accent3 2 3 2 2 2 3" xfId="23057" xr:uid="{00000000-0005-0000-0000-0000AC590000}"/>
    <cellStyle name="40% - Accent3 2 3 2 2 2 3 2" xfId="23058" xr:uid="{00000000-0005-0000-0000-0000AD590000}"/>
    <cellStyle name="40% - Accent3 2 3 2 2 2 3 2 2" xfId="23059" xr:uid="{00000000-0005-0000-0000-0000AE590000}"/>
    <cellStyle name="40% - Accent3 2 3 2 2 2 3 3" xfId="23060" xr:uid="{00000000-0005-0000-0000-0000AF590000}"/>
    <cellStyle name="40% - Accent3 2 3 2 2 2 4" xfId="23061" xr:uid="{00000000-0005-0000-0000-0000B0590000}"/>
    <cellStyle name="40% - Accent3 2 3 2 2 2 4 2" xfId="23062" xr:uid="{00000000-0005-0000-0000-0000B1590000}"/>
    <cellStyle name="40% - Accent3 2 3 2 2 2 5" xfId="23063" xr:uid="{00000000-0005-0000-0000-0000B2590000}"/>
    <cellStyle name="40% - Accent3 2 3 2 2 3" xfId="23064" xr:uid="{00000000-0005-0000-0000-0000B3590000}"/>
    <cellStyle name="40% - Accent3 2 3 2 2 3 2" xfId="23065" xr:uid="{00000000-0005-0000-0000-0000B4590000}"/>
    <cellStyle name="40% - Accent3 2 3 2 2 3 2 2" xfId="23066" xr:uid="{00000000-0005-0000-0000-0000B5590000}"/>
    <cellStyle name="40% - Accent3 2 3 2 2 3 2 2 2" xfId="23067" xr:uid="{00000000-0005-0000-0000-0000B6590000}"/>
    <cellStyle name="40% - Accent3 2 3 2 2 3 2 3" xfId="23068" xr:uid="{00000000-0005-0000-0000-0000B7590000}"/>
    <cellStyle name="40% - Accent3 2 3 2 2 3 3" xfId="23069" xr:uid="{00000000-0005-0000-0000-0000B8590000}"/>
    <cellStyle name="40% - Accent3 2 3 2 2 3 3 2" xfId="23070" xr:uid="{00000000-0005-0000-0000-0000B9590000}"/>
    <cellStyle name="40% - Accent3 2 3 2 2 3 4" xfId="23071" xr:uid="{00000000-0005-0000-0000-0000BA590000}"/>
    <cellStyle name="40% - Accent3 2 3 2 2 4" xfId="23072" xr:uid="{00000000-0005-0000-0000-0000BB590000}"/>
    <cellStyle name="40% - Accent3 2 3 2 2 4 2" xfId="23073" xr:uid="{00000000-0005-0000-0000-0000BC590000}"/>
    <cellStyle name="40% - Accent3 2 3 2 2 4 2 2" xfId="23074" xr:uid="{00000000-0005-0000-0000-0000BD590000}"/>
    <cellStyle name="40% - Accent3 2 3 2 2 4 3" xfId="23075" xr:uid="{00000000-0005-0000-0000-0000BE590000}"/>
    <cellStyle name="40% - Accent3 2 3 2 2 5" xfId="23076" xr:uid="{00000000-0005-0000-0000-0000BF590000}"/>
    <cellStyle name="40% - Accent3 2 3 2 2 5 2" xfId="23077" xr:uid="{00000000-0005-0000-0000-0000C0590000}"/>
    <cellStyle name="40% - Accent3 2 3 2 2 6" xfId="23078" xr:uid="{00000000-0005-0000-0000-0000C1590000}"/>
    <cellStyle name="40% - Accent3 2 3 2 3" xfId="23079" xr:uid="{00000000-0005-0000-0000-0000C2590000}"/>
    <cellStyle name="40% - Accent3 2 3 2 3 2" xfId="23080" xr:uid="{00000000-0005-0000-0000-0000C3590000}"/>
    <cellStyle name="40% - Accent3 2 3 2 3 2 2" xfId="23081" xr:uid="{00000000-0005-0000-0000-0000C4590000}"/>
    <cellStyle name="40% - Accent3 2 3 2 3 2 2 2" xfId="23082" xr:uid="{00000000-0005-0000-0000-0000C5590000}"/>
    <cellStyle name="40% - Accent3 2 3 2 3 2 2 2 2" xfId="23083" xr:uid="{00000000-0005-0000-0000-0000C6590000}"/>
    <cellStyle name="40% - Accent3 2 3 2 3 2 2 2 2 2" xfId="23084" xr:uid="{00000000-0005-0000-0000-0000C7590000}"/>
    <cellStyle name="40% - Accent3 2 3 2 3 2 2 2 3" xfId="23085" xr:uid="{00000000-0005-0000-0000-0000C8590000}"/>
    <cellStyle name="40% - Accent3 2 3 2 3 2 2 3" xfId="23086" xr:uid="{00000000-0005-0000-0000-0000C9590000}"/>
    <cellStyle name="40% - Accent3 2 3 2 3 2 2 3 2" xfId="23087" xr:uid="{00000000-0005-0000-0000-0000CA590000}"/>
    <cellStyle name="40% - Accent3 2 3 2 3 2 2 4" xfId="23088" xr:uid="{00000000-0005-0000-0000-0000CB590000}"/>
    <cellStyle name="40% - Accent3 2 3 2 3 2 3" xfId="23089" xr:uid="{00000000-0005-0000-0000-0000CC590000}"/>
    <cellStyle name="40% - Accent3 2 3 2 3 2 3 2" xfId="23090" xr:uid="{00000000-0005-0000-0000-0000CD590000}"/>
    <cellStyle name="40% - Accent3 2 3 2 3 2 3 2 2" xfId="23091" xr:uid="{00000000-0005-0000-0000-0000CE590000}"/>
    <cellStyle name="40% - Accent3 2 3 2 3 2 3 3" xfId="23092" xr:uid="{00000000-0005-0000-0000-0000CF590000}"/>
    <cellStyle name="40% - Accent3 2 3 2 3 2 4" xfId="23093" xr:uid="{00000000-0005-0000-0000-0000D0590000}"/>
    <cellStyle name="40% - Accent3 2 3 2 3 2 4 2" xfId="23094" xr:uid="{00000000-0005-0000-0000-0000D1590000}"/>
    <cellStyle name="40% - Accent3 2 3 2 3 2 5" xfId="23095" xr:uid="{00000000-0005-0000-0000-0000D2590000}"/>
    <cellStyle name="40% - Accent3 2 3 2 3 3" xfId="23096" xr:uid="{00000000-0005-0000-0000-0000D3590000}"/>
    <cellStyle name="40% - Accent3 2 3 2 3 3 2" xfId="23097" xr:uid="{00000000-0005-0000-0000-0000D4590000}"/>
    <cellStyle name="40% - Accent3 2 3 2 3 3 2 2" xfId="23098" xr:uid="{00000000-0005-0000-0000-0000D5590000}"/>
    <cellStyle name="40% - Accent3 2 3 2 3 3 2 2 2" xfId="23099" xr:uid="{00000000-0005-0000-0000-0000D6590000}"/>
    <cellStyle name="40% - Accent3 2 3 2 3 3 2 3" xfId="23100" xr:uid="{00000000-0005-0000-0000-0000D7590000}"/>
    <cellStyle name="40% - Accent3 2 3 2 3 3 3" xfId="23101" xr:uid="{00000000-0005-0000-0000-0000D8590000}"/>
    <cellStyle name="40% - Accent3 2 3 2 3 3 3 2" xfId="23102" xr:uid="{00000000-0005-0000-0000-0000D9590000}"/>
    <cellStyle name="40% - Accent3 2 3 2 3 3 4" xfId="23103" xr:uid="{00000000-0005-0000-0000-0000DA590000}"/>
    <cellStyle name="40% - Accent3 2 3 2 3 4" xfId="23104" xr:uid="{00000000-0005-0000-0000-0000DB590000}"/>
    <cellStyle name="40% - Accent3 2 3 2 3 4 2" xfId="23105" xr:uid="{00000000-0005-0000-0000-0000DC590000}"/>
    <cellStyle name="40% - Accent3 2 3 2 3 4 2 2" xfId="23106" xr:uid="{00000000-0005-0000-0000-0000DD590000}"/>
    <cellStyle name="40% - Accent3 2 3 2 3 4 3" xfId="23107" xr:uid="{00000000-0005-0000-0000-0000DE590000}"/>
    <cellStyle name="40% - Accent3 2 3 2 3 5" xfId="23108" xr:uid="{00000000-0005-0000-0000-0000DF590000}"/>
    <cellStyle name="40% - Accent3 2 3 2 3 5 2" xfId="23109" xr:uid="{00000000-0005-0000-0000-0000E0590000}"/>
    <cellStyle name="40% - Accent3 2 3 2 3 6" xfId="23110" xr:uid="{00000000-0005-0000-0000-0000E1590000}"/>
    <cellStyle name="40% - Accent3 2 3 2 4" xfId="23111" xr:uid="{00000000-0005-0000-0000-0000E2590000}"/>
    <cellStyle name="40% - Accent3 2 3 2 4 2" xfId="23112" xr:uid="{00000000-0005-0000-0000-0000E3590000}"/>
    <cellStyle name="40% - Accent3 2 3 2 4 2 2" xfId="23113" xr:uid="{00000000-0005-0000-0000-0000E4590000}"/>
    <cellStyle name="40% - Accent3 2 3 2 4 2 2 2" xfId="23114" xr:uid="{00000000-0005-0000-0000-0000E5590000}"/>
    <cellStyle name="40% - Accent3 2 3 2 4 2 2 2 2" xfId="23115" xr:uid="{00000000-0005-0000-0000-0000E6590000}"/>
    <cellStyle name="40% - Accent3 2 3 2 4 2 2 3" xfId="23116" xr:uid="{00000000-0005-0000-0000-0000E7590000}"/>
    <cellStyle name="40% - Accent3 2 3 2 4 2 3" xfId="23117" xr:uid="{00000000-0005-0000-0000-0000E8590000}"/>
    <cellStyle name="40% - Accent3 2 3 2 4 2 3 2" xfId="23118" xr:uid="{00000000-0005-0000-0000-0000E9590000}"/>
    <cellStyle name="40% - Accent3 2 3 2 4 2 4" xfId="23119" xr:uid="{00000000-0005-0000-0000-0000EA590000}"/>
    <cellStyle name="40% - Accent3 2 3 2 4 3" xfId="23120" xr:uid="{00000000-0005-0000-0000-0000EB590000}"/>
    <cellStyle name="40% - Accent3 2 3 2 4 3 2" xfId="23121" xr:uid="{00000000-0005-0000-0000-0000EC590000}"/>
    <cellStyle name="40% - Accent3 2 3 2 4 3 2 2" xfId="23122" xr:uid="{00000000-0005-0000-0000-0000ED590000}"/>
    <cellStyle name="40% - Accent3 2 3 2 4 3 3" xfId="23123" xr:uid="{00000000-0005-0000-0000-0000EE590000}"/>
    <cellStyle name="40% - Accent3 2 3 2 4 4" xfId="23124" xr:uid="{00000000-0005-0000-0000-0000EF590000}"/>
    <cellStyle name="40% - Accent3 2 3 2 4 4 2" xfId="23125" xr:uid="{00000000-0005-0000-0000-0000F0590000}"/>
    <cellStyle name="40% - Accent3 2 3 2 4 5" xfId="23126" xr:uid="{00000000-0005-0000-0000-0000F1590000}"/>
    <cellStyle name="40% - Accent3 2 3 2 5" xfId="23127" xr:uid="{00000000-0005-0000-0000-0000F2590000}"/>
    <cellStyle name="40% - Accent3 2 3 2 5 2" xfId="23128" xr:uid="{00000000-0005-0000-0000-0000F3590000}"/>
    <cellStyle name="40% - Accent3 2 3 2 5 2 2" xfId="23129" xr:uid="{00000000-0005-0000-0000-0000F4590000}"/>
    <cellStyle name="40% - Accent3 2 3 2 5 2 2 2" xfId="23130" xr:uid="{00000000-0005-0000-0000-0000F5590000}"/>
    <cellStyle name="40% - Accent3 2 3 2 5 2 3" xfId="23131" xr:uid="{00000000-0005-0000-0000-0000F6590000}"/>
    <cellStyle name="40% - Accent3 2 3 2 5 3" xfId="23132" xr:uid="{00000000-0005-0000-0000-0000F7590000}"/>
    <cellStyle name="40% - Accent3 2 3 2 5 3 2" xfId="23133" xr:uid="{00000000-0005-0000-0000-0000F8590000}"/>
    <cellStyle name="40% - Accent3 2 3 2 5 4" xfId="23134" xr:uid="{00000000-0005-0000-0000-0000F9590000}"/>
    <cellStyle name="40% - Accent3 2 3 2 6" xfId="23135" xr:uid="{00000000-0005-0000-0000-0000FA590000}"/>
    <cellStyle name="40% - Accent3 2 3 2 6 2" xfId="23136" xr:uid="{00000000-0005-0000-0000-0000FB590000}"/>
    <cellStyle name="40% - Accent3 2 3 2 6 2 2" xfId="23137" xr:uid="{00000000-0005-0000-0000-0000FC590000}"/>
    <cellStyle name="40% - Accent3 2 3 2 6 3" xfId="23138" xr:uid="{00000000-0005-0000-0000-0000FD590000}"/>
    <cellStyle name="40% - Accent3 2 3 2 7" xfId="23139" xr:uid="{00000000-0005-0000-0000-0000FE590000}"/>
    <cellStyle name="40% - Accent3 2 3 2 7 2" xfId="23140" xr:uid="{00000000-0005-0000-0000-0000FF590000}"/>
    <cellStyle name="40% - Accent3 2 3 2 8" xfId="23141" xr:uid="{00000000-0005-0000-0000-0000005A0000}"/>
    <cellStyle name="40% - Accent3 2 3 3" xfId="23142" xr:uid="{00000000-0005-0000-0000-0000015A0000}"/>
    <cellStyle name="40% - Accent3 2 3 3 2" xfId="23143" xr:uid="{00000000-0005-0000-0000-0000025A0000}"/>
    <cellStyle name="40% - Accent3 2 3 3 2 2" xfId="23144" xr:uid="{00000000-0005-0000-0000-0000035A0000}"/>
    <cellStyle name="40% - Accent3 2 3 3 2 2 2" xfId="23145" xr:uid="{00000000-0005-0000-0000-0000045A0000}"/>
    <cellStyle name="40% - Accent3 2 3 3 2 2 2 2" xfId="23146" xr:uid="{00000000-0005-0000-0000-0000055A0000}"/>
    <cellStyle name="40% - Accent3 2 3 3 2 2 2 2 2" xfId="23147" xr:uid="{00000000-0005-0000-0000-0000065A0000}"/>
    <cellStyle name="40% - Accent3 2 3 3 2 2 2 2 2 2" xfId="23148" xr:uid="{00000000-0005-0000-0000-0000075A0000}"/>
    <cellStyle name="40% - Accent3 2 3 3 2 2 2 2 3" xfId="23149" xr:uid="{00000000-0005-0000-0000-0000085A0000}"/>
    <cellStyle name="40% - Accent3 2 3 3 2 2 2 3" xfId="23150" xr:uid="{00000000-0005-0000-0000-0000095A0000}"/>
    <cellStyle name="40% - Accent3 2 3 3 2 2 2 3 2" xfId="23151" xr:uid="{00000000-0005-0000-0000-00000A5A0000}"/>
    <cellStyle name="40% - Accent3 2 3 3 2 2 2 4" xfId="23152" xr:uid="{00000000-0005-0000-0000-00000B5A0000}"/>
    <cellStyle name="40% - Accent3 2 3 3 2 2 3" xfId="23153" xr:uid="{00000000-0005-0000-0000-00000C5A0000}"/>
    <cellStyle name="40% - Accent3 2 3 3 2 2 3 2" xfId="23154" xr:uid="{00000000-0005-0000-0000-00000D5A0000}"/>
    <cellStyle name="40% - Accent3 2 3 3 2 2 3 2 2" xfId="23155" xr:uid="{00000000-0005-0000-0000-00000E5A0000}"/>
    <cellStyle name="40% - Accent3 2 3 3 2 2 3 3" xfId="23156" xr:uid="{00000000-0005-0000-0000-00000F5A0000}"/>
    <cellStyle name="40% - Accent3 2 3 3 2 2 4" xfId="23157" xr:uid="{00000000-0005-0000-0000-0000105A0000}"/>
    <cellStyle name="40% - Accent3 2 3 3 2 2 4 2" xfId="23158" xr:uid="{00000000-0005-0000-0000-0000115A0000}"/>
    <cellStyle name="40% - Accent3 2 3 3 2 2 5" xfId="23159" xr:uid="{00000000-0005-0000-0000-0000125A0000}"/>
    <cellStyle name="40% - Accent3 2 3 3 2 3" xfId="23160" xr:uid="{00000000-0005-0000-0000-0000135A0000}"/>
    <cellStyle name="40% - Accent3 2 3 3 2 3 2" xfId="23161" xr:uid="{00000000-0005-0000-0000-0000145A0000}"/>
    <cellStyle name="40% - Accent3 2 3 3 2 3 2 2" xfId="23162" xr:uid="{00000000-0005-0000-0000-0000155A0000}"/>
    <cellStyle name="40% - Accent3 2 3 3 2 3 2 2 2" xfId="23163" xr:uid="{00000000-0005-0000-0000-0000165A0000}"/>
    <cellStyle name="40% - Accent3 2 3 3 2 3 2 3" xfId="23164" xr:uid="{00000000-0005-0000-0000-0000175A0000}"/>
    <cellStyle name="40% - Accent3 2 3 3 2 3 3" xfId="23165" xr:uid="{00000000-0005-0000-0000-0000185A0000}"/>
    <cellStyle name="40% - Accent3 2 3 3 2 3 3 2" xfId="23166" xr:uid="{00000000-0005-0000-0000-0000195A0000}"/>
    <cellStyle name="40% - Accent3 2 3 3 2 3 4" xfId="23167" xr:uid="{00000000-0005-0000-0000-00001A5A0000}"/>
    <cellStyle name="40% - Accent3 2 3 3 2 4" xfId="23168" xr:uid="{00000000-0005-0000-0000-00001B5A0000}"/>
    <cellStyle name="40% - Accent3 2 3 3 2 4 2" xfId="23169" xr:uid="{00000000-0005-0000-0000-00001C5A0000}"/>
    <cellStyle name="40% - Accent3 2 3 3 2 4 2 2" xfId="23170" xr:uid="{00000000-0005-0000-0000-00001D5A0000}"/>
    <cellStyle name="40% - Accent3 2 3 3 2 4 3" xfId="23171" xr:uid="{00000000-0005-0000-0000-00001E5A0000}"/>
    <cellStyle name="40% - Accent3 2 3 3 2 5" xfId="23172" xr:uid="{00000000-0005-0000-0000-00001F5A0000}"/>
    <cellStyle name="40% - Accent3 2 3 3 2 5 2" xfId="23173" xr:uid="{00000000-0005-0000-0000-0000205A0000}"/>
    <cellStyle name="40% - Accent3 2 3 3 2 6" xfId="23174" xr:uid="{00000000-0005-0000-0000-0000215A0000}"/>
    <cellStyle name="40% - Accent3 2 3 3 3" xfId="23175" xr:uid="{00000000-0005-0000-0000-0000225A0000}"/>
    <cellStyle name="40% - Accent3 2 3 3 3 2" xfId="23176" xr:uid="{00000000-0005-0000-0000-0000235A0000}"/>
    <cellStyle name="40% - Accent3 2 3 3 3 2 2" xfId="23177" xr:uid="{00000000-0005-0000-0000-0000245A0000}"/>
    <cellStyle name="40% - Accent3 2 3 3 3 2 2 2" xfId="23178" xr:uid="{00000000-0005-0000-0000-0000255A0000}"/>
    <cellStyle name="40% - Accent3 2 3 3 3 2 2 2 2" xfId="23179" xr:uid="{00000000-0005-0000-0000-0000265A0000}"/>
    <cellStyle name="40% - Accent3 2 3 3 3 2 2 2 2 2" xfId="23180" xr:uid="{00000000-0005-0000-0000-0000275A0000}"/>
    <cellStyle name="40% - Accent3 2 3 3 3 2 2 2 3" xfId="23181" xr:uid="{00000000-0005-0000-0000-0000285A0000}"/>
    <cellStyle name="40% - Accent3 2 3 3 3 2 2 3" xfId="23182" xr:uid="{00000000-0005-0000-0000-0000295A0000}"/>
    <cellStyle name="40% - Accent3 2 3 3 3 2 2 3 2" xfId="23183" xr:uid="{00000000-0005-0000-0000-00002A5A0000}"/>
    <cellStyle name="40% - Accent3 2 3 3 3 2 2 4" xfId="23184" xr:uid="{00000000-0005-0000-0000-00002B5A0000}"/>
    <cellStyle name="40% - Accent3 2 3 3 3 2 3" xfId="23185" xr:uid="{00000000-0005-0000-0000-00002C5A0000}"/>
    <cellStyle name="40% - Accent3 2 3 3 3 2 3 2" xfId="23186" xr:uid="{00000000-0005-0000-0000-00002D5A0000}"/>
    <cellStyle name="40% - Accent3 2 3 3 3 2 3 2 2" xfId="23187" xr:uid="{00000000-0005-0000-0000-00002E5A0000}"/>
    <cellStyle name="40% - Accent3 2 3 3 3 2 3 3" xfId="23188" xr:uid="{00000000-0005-0000-0000-00002F5A0000}"/>
    <cellStyle name="40% - Accent3 2 3 3 3 2 4" xfId="23189" xr:uid="{00000000-0005-0000-0000-0000305A0000}"/>
    <cellStyle name="40% - Accent3 2 3 3 3 2 4 2" xfId="23190" xr:uid="{00000000-0005-0000-0000-0000315A0000}"/>
    <cellStyle name="40% - Accent3 2 3 3 3 2 5" xfId="23191" xr:uid="{00000000-0005-0000-0000-0000325A0000}"/>
    <cellStyle name="40% - Accent3 2 3 3 3 3" xfId="23192" xr:uid="{00000000-0005-0000-0000-0000335A0000}"/>
    <cellStyle name="40% - Accent3 2 3 3 3 3 2" xfId="23193" xr:uid="{00000000-0005-0000-0000-0000345A0000}"/>
    <cellStyle name="40% - Accent3 2 3 3 3 3 2 2" xfId="23194" xr:uid="{00000000-0005-0000-0000-0000355A0000}"/>
    <cellStyle name="40% - Accent3 2 3 3 3 3 2 2 2" xfId="23195" xr:uid="{00000000-0005-0000-0000-0000365A0000}"/>
    <cellStyle name="40% - Accent3 2 3 3 3 3 2 3" xfId="23196" xr:uid="{00000000-0005-0000-0000-0000375A0000}"/>
    <cellStyle name="40% - Accent3 2 3 3 3 3 3" xfId="23197" xr:uid="{00000000-0005-0000-0000-0000385A0000}"/>
    <cellStyle name="40% - Accent3 2 3 3 3 3 3 2" xfId="23198" xr:uid="{00000000-0005-0000-0000-0000395A0000}"/>
    <cellStyle name="40% - Accent3 2 3 3 3 3 4" xfId="23199" xr:uid="{00000000-0005-0000-0000-00003A5A0000}"/>
    <cellStyle name="40% - Accent3 2 3 3 3 4" xfId="23200" xr:uid="{00000000-0005-0000-0000-00003B5A0000}"/>
    <cellStyle name="40% - Accent3 2 3 3 3 4 2" xfId="23201" xr:uid="{00000000-0005-0000-0000-00003C5A0000}"/>
    <cellStyle name="40% - Accent3 2 3 3 3 4 2 2" xfId="23202" xr:uid="{00000000-0005-0000-0000-00003D5A0000}"/>
    <cellStyle name="40% - Accent3 2 3 3 3 4 3" xfId="23203" xr:uid="{00000000-0005-0000-0000-00003E5A0000}"/>
    <cellStyle name="40% - Accent3 2 3 3 3 5" xfId="23204" xr:uid="{00000000-0005-0000-0000-00003F5A0000}"/>
    <cellStyle name="40% - Accent3 2 3 3 3 5 2" xfId="23205" xr:uid="{00000000-0005-0000-0000-0000405A0000}"/>
    <cellStyle name="40% - Accent3 2 3 3 3 6" xfId="23206" xr:uid="{00000000-0005-0000-0000-0000415A0000}"/>
    <cellStyle name="40% - Accent3 2 3 3 4" xfId="23207" xr:uid="{00000000-0005-0000-0000-0000425A0000}"/>
    <cellStyle name="40% - Accent3 2 3 3 4 2" xfId="23208" xr:uid="{00000000-0005-0000-0000-0000435A0000}"/>
    <cellStyle name="40% - Accent3 2 3 3 4 2 2" xfId="23209" xr:uid="{00000000-0005-0000-0000-0000445A0000}"/>
    <cellStyle name="40% - Accent3 2 3 3 4 2 2 2" xfId="23210" xr:uid="{00000000-0005-0000-0000-0000455A0000}"/>
    <cellStyle name="40% - Accent3 2 3 3 4 2 2 2 2" xfId="23211" xr:uid="{00000000-0005-0000-0000-0000465A0000}"/>
    <cellStyle name="40% - Accent3 2 3 3 4 2 2 3" xfId="23212" xr:uid="{00000000-0005-0000-0000-0000475A0000}"/>
    <cellStyle name="40% - Accent3 2 3 3 4 2 3" xfId="23213" xr:uid="{00000000-0005-0000-0000-0000485A0000}"/>
    <cellStyle name="40% - Accent3 2 3 3 4 2 3 2" xfId="23214" xr:uid="{00000000-0005-0000-0000-0000495A0000}"/>
    <cellStyle name="40% - Accent3 2 3 3 4 2 4" xfId="23215" xr:uid="{00000000-0005-0000-0000-00004A5A0000}"/>
    <cellStyle name="40% - Accent3 2 3 3 4 3" xfId="23216" xr:uid="{00000000-0005-0000-0000-00004B5A0000}"/>
    <cellStyle name="40% - Accent3 2 3 3 4 3 2" xfId="23217" xr:uid="{00000000-0005-0000-0000-00004C5A0000}"/>
    <cellStyle name="40% - Accent3 2 3 3 4 3 2 2" xfId="23218" xr:uid="{00000000-0005-0000-0000-00004D5A0000}"/>
    <cellStyle name="40% - Accent3 2 3 3 4 3 3" xfId="23219" xr:uid="{00000000-0005-0000-0000-00004E5A0000}"/>
    <cellStyle name="40% - Accent3 2 3 3 4 4" xfId="23220" xr:uid="{00000000-0005-0000-0000-00004F5A0000}"/>
    <cellStyle name="40% - Accent3 2 3 3 4 4 2" xfId="23221" xr:uid="{00000000-0005-0000-0000-0000505A0000}"/>
    <cellStyle name="40% - Accent3 2 3 3 4 5" xfId="23222" xr:uid="{00000000-0005-0000-0000-0000515A0000}"/>
    <cellStyle name="40% - Accent3 2 3 3 5" xfId="23223" xr:uid="{00000000-0005-0000-0000-0000525A0000}"/>
    <cellStyle name="40% - Accent3 2 3 3 5 2" xfId="23224" xr:uid="{00000000-0005-0000-0000-0000535A0000}"/>
    <cellStyle name="40% - Accent3 2 3 3 5 2 2" xfId="23225" xr:uid="{00000000-0005-0000-0000-0000545A0000}"/>
    <cellStyle name="40% - Accent3 2 3 3 5 2 2 2" xfId="23226" xr:uid="{00000000-0005-0000-0000-0000555A0000}"/>
    <cellStyle name="40% - Accent3 2 3 3 5 2 3" xfId="23227" xr:uid="{00000000-0005-0000-0000-0000565A0000}"/>
    <cellStyle name="40% - Accent3 2 3 3 5 3" xfId="23228" xr:uid="{00000000-0005-0000-0000-0000575A0000}"/>
    <cellStyle name="40% - Accent3 2 3 3 5 3 2" xfId="23229" xr:uid="{00000000-0005-0000-0000-0000585A0000}"/>
    <cellStyle name="40% - Accent3 2 3 3 5 4" xfId="23230" xr:uid="{00000000-0005-0000-0000-0000595A0000}"/>
    <cellStyle name="40% - Accent3 2 3 3 6" xfId="23231" xr:uid="{00000000-0005-0000-0000-00005A5A0000}"/>
    <cellStyle name="40% - Accent3 2 3 3 6 2" xfId="23232" xr:uid="{00000000-0005-0000-0000-00005B5A0000}"/>
    <cellStyle name="40% - Accent3 2 3 3 6 2 2" xfId="23233" xr:uid="{00000000-0005-0000-0000-00005C5A0000}"/>
    <cellStyle name="40% - Accent3 2 3 3 6 3" xfId="23234" xr:uid="{00000000-0005-0000-0000-00005D5A0000}"/>
    <cellStyle name="40% - Accent3 2 3 3 7" xfId="23235" xr:uid="{00000000-0005-0000-0000-00005E5A0000}"/>
    <cellStyle name="40% - Accent3 2 3 3 7 2" xfId="23236" xr:uid="{00000000-0005-0000-0000-00005F5A0000}"/>
    <cellStyle name="40% - Accent3 2 3 3 8" xfId="23237" xr:uid="{00000000-0005-0000-0000-0000605A0000}"/>
    <cellStyle name="40% - Accent3 2 3 4" xfId="23238" xr:uid="{00000000-0005-0000-0000-0000615A0000}"/>
    <cellStyle name="40% - Accent3 2 3 4 2" xfId="23239" xr:uid="{00000000-0005-0000-0000-0000625A0000}"/>
    <cellStyle name="40% - Accent3 2 3 4 2 2" xfId="23240" xr:uid="{00000000-0005-0000-0000-0000635A0000}"/>
    <cellStyle name="40% - Accent3 2 3 4 2 2 2" xfId="23241" xr:uid="{00000000-0005-0000-0000-0000645A0000}"/>
    <cellStyle name="40% - Accent3 2 3 4 2 2 2 2" xfId="23242" xr:uid="{00000000-0005-0000-0000-0000655A0000}"/>
    <cellStyle name="40% - Accent3 2 3 4 2 2 2 2 2" xfId="23243" xr:uid="{00000000-0005-0000-0000-0000665A0000}"/>
    <cellStyle name="40% - Accent3 2 3 4 2 2 2 3" xfId="23244" xr:uid="{00000000-0005-0000-0000-0000675A0000}"/>
    <cellStyle name="40% - Accent3 2 3 4 2 2 3" xfId="23245" xr:uid="{00000000-0005-0000-0000-0000685A0000}"/>
    <cellStyle name="40% - Accent3 2 3 4 2 2 3 2" xfId="23246" xr:uid="{00000000-0005-0000-0000-0000695A0000}"/>
    <cellStyle name="40% - Accent3 2 3 4 2 2 4" xfId="23247" xr:uid="{00000000-0005-0000-0000-00006A5A0000}"/>
    <cellStyle name="40% - Accent3 2 3 4 2 3" xfId="23248" xr:uid="{00000000-0005-0000-0000-00006B5A0000}"/>
    <cellStyle name="40% - Accent3 2 3 4 2 3 2" xfId="23249" xr:uid="{00000000-0005-0000-0000-00006C5A0000}"/>
    <cellStyle name="40% - Accent3 2 3 4 2 3 2 2" xfId="23250" xr:uid="{00000000-0005-0000-0000-00006D5A0000}"/>
    <cellStyle name="40% - Accent3 2 3 4 2 3 3" xfId="23251" xr:uid="{00000000-0005-0000-0000-00006E5A0000}"/>
    <cellStyle name="40% - Accent3 2 3 4 2 4" xfId="23252" xr:uid="{00000000-0005-0000-0000-00006F5A0000}"/>
    <cellStyle name="40% - Accent3 2 3 4 2 4 2" xfId="23253" xr:uid="{00000000-0005-0000-0000-0000705A0000}"/>
    <cellStyle name="40% - Accent3 2 3 4 2 5" xfId="23254" xr:uid="{00000000-0005-0000-0000-0000715A0000}"/>
    <cellStyle name="40% - Accent3 2 3 4 3" xfId="23255" xr:uid="{00000000-0005-0000-0000-0000725A0000}"/>
    <cellStyle name="40% - Accent3 2 3 4 3 2" xfId="23256" xr:uid="{00000000-0005-0000-0000-0000735A0000}"/>
    <cellStyle name="40% - Accent3 2 3 4 3 2 2" xfId="23257" xr:uid="{00000000-0005-0000-0000-0000745A0000}"/>
    <cellStyle name="40% - Accent3 2 3 4 3 2 2 2" xfId="23258" xr:uid="{00000000-0005-0000-0000-0000755A0000}"/>
    <cellStyle name="40% - Accent3 2 3 4 3 2 3" xfId="23259" xr:uid="{00000000-0005-0000-0000-0000765A0000}"/>
    <cellStyle name="40% - Accent3 2 3 4 3 3" xfId="23260" xr:uid="{00000000-0005-0000-0000-0000775A0000}"/>
    <cellStyle name="40% - Accent3 2 3 4 3 3 2" xfId="23261" xr:uid="{00000000-0005-0000-0000-0000785A0000}"/>
    <cellStyle name="40% - Accent3 2 3 4 3 4" xfId="23262" xr:uid="{00000000-0005-0000-0000-0000795A0000}"/>
    <cellStyle name="40% - Accent3 2 3 4 4" xfId="23263" xr:uid="{00000000-0005-0000-0000-00007A5A0000}"/>
    <cellStyle name="40% - Accent3 2 3 4 4 2" xfId="23264" xr:uid="{00000000-0005-0000-0000-00007B5A0000}"/>
    <cellStyle name="40% - Accent3 2 3 4 4 2 2" xfId="23265" xr:uid="{00000000-0005-0000-0000-00007C5A0000}"/>
    <cellStyle name="40% - Accent3 2 3 4 4 3" xfId="23266" xr:uid="{00000000-0005-0000-0000-00007D5A0000}"/>
    <cellStyle name="40% - Accent3 2 3 4 5" xfId="23267" xr:uid="{00000000-0005-0000-0000-00007E5A0000}"/>
    <cellStyle name="40% - Accent3 2 3 4 5 2" xfId="23268" xr:uid="{00000000-0005-0000-0000-00007F5A0000}"/>
    <cellStyle name="40% - Accent3 2 3 4 6" xfId="23269" xr:uid="{00000000-0005-0000-0000-0000805A0000}"/>
    <cellStyle name="40% - Accent3 2 3 5" xfId="23270" xr:uid="{00000000-0005-0000-0000-0000815A0000}"/>
    <cellStyle name="40% - Accent3 2 3 5 2" xfId="23271" xr:uid="{00000000-0005-0000-0000-0000825A0000}"/>
    <cellStyle name="40% - Accent3 2 3 5 2 2" xfId="23272" xr:uid="{00000000-0005-0000-0000-0000835A0000}"/>
    <cellStyle name="40% - Accent3 2 3 5 2 2 2" xfId="23273" xr:uid="{00000000-0005-0000-0000-0000845A0000}"/>
    <cellStyle name="40% - Accent3 2 3 5 2 2 2 2" xfId="23274" xr:uid="{00000000-0005-0000-0000-0000855A0000}"/>
    <cellStyle name="40% - Accent3 2 3 5 2 2 2 2 2" xfId="23275" xr:uid="{00000000-0005-0000-0000-0000865A0000}"/>
    <cellStyle name="40% - Accent3 2 3 5 2 2 2 3" xfId="23276" xr:uid="{00000000-0005-0000-0000-0000875A0000}"/>
    <cellStyle name="40% - Accent3 2 3 5 2 2 3" xfId="23277" xr:uid="{00000000-0005-0000-0000-0000885A0000}"/>
    <cellStyle name="40% - Accent3 2 3 5 2 2 3 2" xfId="23278" xr:uid="{00000000-0005-0000-0000-0000895A0000}"/>
    <cellStyle name="40% - Accent3 2 3 5 2 2 4" xfId="23279" xr:uid="{00000000-0005-0000-0000-00008A5A0000}"/>
    <cellStyle name="40% - Accent3 2 3 5 2 3" xfId="23280" xr:uid="{00000000-0005-0000-0000-00008B5A0000}"/>
    <cellStyle name="40% - Accent3 2 3 5 2 3 2" xfId="23281" xr:uid="{00000000-0005-0000-0000-00008C5A0000}"/>
    <cellStyle name="40% - Accent3 2 3 5 2 3 2 2" xfId="23282" xr:uid="{00000000-0005-0000-0000-00008D5A0000}"/>
    <cellStyle name="40% - Accent3 2 3 5 2 3 3" xfId="23283" xr:uid="{00000000-0005-0000-0000-00008E5A0000}"/>
    <cellStyle name="40% - Accent3 2 3 5 2 4" xfId="23284" xr:uid="{00000000-0005-0000-0000-00008F5A0000}"/>
    <cellStyle name="40% - Accent3 2 3 5 2 4 2" xfId="23285" xr:uid="{00000000-0005-0000-0000-0000905A0000}"/>
    <cellStyle name="40% - Accent3 2 3 5 2 5" xfId="23286" xr:uid="{00000000-0005-0000-0000-0000915A0000}"/>
    <cellStyle name="40% - Accent3 2 3 5 3" xfId="23287" xr:uid="{00000000-0005-0000-0000-0000925A0000}"/>
    <cellStyle name="40% - Accent3 2 3 5 3 2" xfId="23288" xr:uid="{00000000-0005-0000-0000-0000935A0000}"/>
    <cellStyle name="40% - Accent3 2 3 5 3 2 2" xfId="23289" xr:uid="{00000000-0005-0000-0000-0000945A0000}"/>
    <cellStyle name="40% - Accent3 2 3 5 3 2 2 2" xfId="23290" xr:uid="{00000000-0005-0000-0000-0000955A0000}"/>
    <cellStyle name="40% - Accent3 2 3 5 3 2 3" xfId="23291" xr:uid="{00000000-0005-0000-0000-0000965A0000}"/>
    <cellStyle name="40% - Accent3 2 3 5 3 3" xfId="23292" xr:uid="{00000000-0005-0000-0000-0000975A0000}"/>
    <cellStyle name="40% - Accent3 2 3 5 3 3 2" xfId="23293" xr:uid="{00000000-0005-0000-0000-0000985A0000}"/>
    <cellStyle name="40% - Accent3 2 3 5 3 4" xfId="23294" xr:uid="{00000000-0005-0000-0000-0000995A0000}"/>
    <cellStyle name="40% - Accent3 2 3 5 4" xfId="23295" xr:uid="{00000000-0005-0000-0000-00009A5A0000}"/>
    <cellStyle name="40% - Accent3 2 3 5 4 2" xfId="23296" xr:uid="{00000000-0005-0000-0000-00009B5A0000}"/>
    <cellStyle name="40% - Accent3 2 3 5 4 2 2" xfId="23297" xr:uid="{00000000-0005-0000-0000-00009C5A0000}"/>
    <cellStyle name="40% - Accent3 2 3 5 4 3" xfId="23298" xr:uid="{00000000-0005-0000-0000-00009D5A0000}"/>
    <cellStyle name="40% - Accent3 2 3 5 5" xfId="23299" xr:uid="{00000000-0005-0000-0000-00009E5A0000}"/>
    <cellStyle name="40% - Accent3 2 3 5 5 2" xfId="23300" xr:uid="{00000000-0005-0000-0000-00009F5A0000}"/>
    <cellStyle name="40% - Accent3 2 3 5 6" xfId="23301" xr:uid="{00000000-0005-0000-0000-0000A05A0000}"/>
    <cellStyle name="40% - Accent3 2 3 6" xfId="23302" xr:uid="{00000000-0005-0000-0000-0000A15A0000}"/>
    <cellStyle name="40% - Accent3 2 3 6 2" xfId="23303" xr:uid="{00000000-0005-0000-0000-0000A25A0000}"/>
    <cellStyle name="40% - Accent3 2 3 6 2 2" xfId="23304" xr:uid="{00000000-0005-0000-0000-0000A35A0000}"/>
    <cellStyle name="40% - Accent3 2 3 6 2 2 2" xfId="23305" xr:uid="{00000000-0005-0000-0000-0000A45A0000}"/>
    <cellStyle name="40% - Accent3 2 3 6 2 2 2 2" xfId="23306" xr:uid="{00000000-0005-0000-0000-0000A55A0000}"/>
    <cellStyle name="40% - Accent3 2 3 6 2 2 3" xfId="23307" xr:uid="{00000000-0005-0000-0000-0000A65A0000}"/>
    <cellStyle name="40% - Accent3 2 3 6 2 3" xfId="23308" xr:uid="{00000000-0005-0000-0000-0000A75A0000}"/>
    <cellStyle name="40% - Accent3 2 3 6 2 3 2" xfId="23309" xr:uid="{00000000-0005-0000-0000-0000A85A0000}"/>
    <cellStyle name="40% - Accent3 2 3 6 2 4" xfId="23310" xr:uid="{00000000-0005-0000-0000-0000A95A0000}"/>
    <cellStyle name="40% - Accent3 2 3 6 3" xfId="23311" xr:uid="{00000000-0005-0000-0000-0000AA5A0000}"/>
    <cellStyle name="40% - Accent3 2 3 6 3 2" xfId="23312" xr:uid="{00000000-0005-0000-0000-0000AB5A0000}"/>
    <cellStyle name="40% - Accent3 2 3 6 3 2 2" xfId="23313" xr:uid="{00000000-0005-0000-0000-0000AC5A0000}"/>
    <cellStyle name="40% - Accent3 2 3 6 3 3" xfId="23314" xr:uid="{00000000-0005-0000-0000-0000AD5A0000}"/>
    <cellStyle name="40% - Accent3 2 3 6 4" xfId="23315" xr:uid="{00000000-0005-0000-0000-0000AE5A0000}"/>
    <cellStyle name="40% - Accent3 2 3 6 4 2" xfId="23316" xr:uid="{00000000-0005-0000-0000-0000AF5A0000}"/>
    <cellStyle name="40% - Accent3 2 3 6 5" xfId="23317" xr:uid="{00000000-0005-0000-0000-0000B05A0000}"/>
    <cellStyle name="40% - Accent3 2 3 7" xfId="23318" xr:uid="{00000000-0005-0000-0000-0000B15A0000}"/>
    <cellStyle name="40% - Accent3 2 3 7 2" xfId="23319" xr:uid="{00000000-0005-0000-0000-0000B25A0000}"/>
    <cellStyle name="40% - Accent3 2 3 7 2 2" xfId="23320" xr:uid="{00000000-0005-0000-0000-0000B35A0000}"/>
    <cellStyle name="40% - Accent3 2 3 7 2 2 2" xfId="23321" xr:uid="{00000000-0005-0000-0000-0000B45A0000}"/>
    <cellStyle name="40% - Accent3 2 3 7 2 3" xfId="23322" xr:uid="{00000000-0005-0000-0000-0000B55A0000}"/>
    <cellStyle name="40% - Accent3 2 3 7 3" xfId="23323" xr:uid="{00000000-0005-0000-0000-0000B65A0000}"/>
    <cellStyle name="40% - Accent3 2 3 7 3 2" xfId="23324" xr:uid="{00000000-0005-0000-0000-0000B75A0000}"/>
    <cellStyle name="40% - Accent3 2 3 7 4" xfId="23325" xr:uid="{00000000-0005-0000-0000-0000B85A0000}"/>
    <cellStyle name="40% - Accent3 2 3 8" xfId="23326" xr:uid="{00000000-0005-0000-0000-0000B95A0000}"/>
    <cellStyle name="40% - Accent3 2 3 8 2" xfId="23327" xr:uid="{00000000-0005-0000-0000-0000BA5A0000}"/>
    <cellStyle name="40% - Accent3 2 3 8 2 2" xfId="23328" xr:uid="{00000000-0005-0000-0000-0000BB5A0000}"/>
    <cellStyle name="40% - Accent3 2 3 8 3" xfId="23329" xr:uid="{00000000-0005-0000-0000-0000BC5A0000}"/>
    <cellStyle name="40% - Accent3 2 3 9" xfId="23330" xr:uid="{00000000-0005-0000-0000-0000BD5A0000}"/>
    <cellStyle name="40% - Accent3 2 3 9 2" xfId="23331" xr:uid="{00000000-0005-0000-0000-0000BE5A0000}"/>
    <cellStyle name="40% - Accent3 2 4" xfId="23332" xr:uid="{00000000-0005-0000-0000-0000BF5A0000}"/>
    <cellStyle name="40% - Accent3 2 4 10" xfId="23333" xr:uid="{00000000-0005-0000-0000-0000C05A0000}"/>
    <cellStyle name="40% - Accent3 2 4 2" xfId="23334" xr:uid="{00000000-0005-0000-0000-0000C15A0000}"/>
    <cellStyle name="40% - Accent3 2 4 2 2" xfId="23335" xr:uid="{00000000-0005-0000-0000-0000C25A0000}"/>
    <cellStyle name="40% - Accent3 2 4 2 2 2" xfId="23336" xr:uid="{00000000-0005-0000-0000-0000C35A0000}"/>
    <cellStyle name="40% - Accent3 2 4 2 2 2 2" xfId="23337" xr:uid="{00000000-0005-0000-0000-0000C45A0000}"/>
    <cellStyle name="40% - Accent3 2 4 2 2 2 2 2" xfId="23338" xr:uid="{00000000-0005-0000-0000-0000C55A0000}"/>
    <cellStyle name="40% - Accent3 2 4 2 2 2 2 2 2" xfId="23339" xr:uid="{00000000-0005-0000-0000-0000C65A0000}"/>
    <cellStyle name="40% - Accent3 2 4 2 2 2 2 2 2 2" xfId="23340" xr:uid="{00000000-0005-0000-0000-0000C75A0000}"/>
    <cellStyle name="40% - Accent3 2 4 2 2 2 2 2 3" xfId="23341" xr:uid="{00000000-0005-0000-0000-0000C85A0000}"/>
    <cellStyle name="40% - Accent3 2 4 2 2 2 2 3" xfId="23342" xr:uid="{00000000-0005-0000-0000-0000C95A0000}"/>
    <cellStyle name="40% - Accent3 2 4 2 2 2 2 3 2" xfId="23343" xr:uid="{00000000-0005-0000-0000-0000CA5A0000}"/>
    <cellStyle name="40% - Accent3 2 4 2 2 2 2 4" xfId="23344" xr:uid="{00000000-0005-0000-0000-0000CB5A0000}"/>
    <cellStyle name="40% - Accent3 2 4 2 2 2 3" xfId="23345" xr:uid="{00000000-0005-0000-0000-0000CC5A0000}"/>
    <cellStyle name="40% - Accent3 2 4 2 2 2 3 2" xfId="23346" xr:uid="{00000000-0005-0000-0000-0000CD5A0000}"/>
    <cellStyle name="40% - Accent3 2 4 2 2 2 3 2 2" xfId="23347" xr:uid="{00000000-0005-0000-0000-0000CE5A0000}"/>
    <cellStyle name="40% - Accent3 2 4 2 2 2 3 3" xfId="23348" xr:uid="{00000000-0005-0000-0000-0000CF5A0000}"/>
    <cellStyle name="40% - Accent3 2 4 2 2 2 4" xfId="23349" xr:uid="{00000000-0005-0000-0000-0000D05A0000}"/>
    <cellStyle name="40% - Accent3 2 4 2 2 2 4 2" xfId="23350" xr:uid="{00000000-0005-0000-0000-0000D15A0000}"/>
    <cellStyle name="40% - Accent3 2 4 2 2 2 5" xfId="23351" xr:uid="{00000000-0005-0000-0000-0000D25A0000}"/>
    <cellStyle name="40% - Accent3 2 4 2 2 3" xfId="23352" xr:uid="{00000000-0005-0000-0000-0000D35A0000}"/>
    <cellStyle name="40% - Accent3 2 4 2 2 3 2" xfId="23353" xr:uid="{00000000-0005-0000-0000-0000D45A0000}"/>
    <cellStyle name="40% - Accent3 2 4 2 2 3 2 2" xfId="23354" xr:uid="{00000000-0005-0000-0000-0000D55A0000}"/>
    <cellStyle name="40% - Accent3 2 4 2 2 3 2 2 2" xfId="23355" xr:uid="{00000000-0005-0000-0000-0000D65A0000}"/>
    <cellStyle name="40% - Accent3 2 4 2 2 3 2 3" xfId="23356" xr:uid="{00000000-0005-0000-0000-0000D75A0000}"/>
    <cellStyle name="40% - Accent3 2 4 2 2 3 3" xfId="23357" xr:uid="{00000000-0005-0000-0000-0000D85A0000}"/>
    <cellStyle name="40% - Accent3 2 4 2 2 3 3 2" xfId="23358" xr:uid="{00000000-0005-0000-0000-0000D95A0000}"/>
    <cellStyle name="40% - Accent3 2 4 2 2 3 4" xfId="23359" xr:uid="{00000000-0005-0000-0000-0000DA5A0000}"/>
    <cellStyle name="40% - Accent3 2 4 2 2 4" xfId="23360" xr:uid="{00000000-0005-0000-0000-0000DB5A0000}"/>
    <cellStyle name="40% - Accent3 2 4 2 2 4 2" xfId="23361" xr:uid="{00000000-0005-0000-0000-0000DC5A0000}"/>
    <cellStyle name="40% - Accent3 2 4 2 2 4 2 2" xfId="23362" xr:uid="{00000000-0005-0000-0000-0000DD5A0000}"/>
    <cellStyle name="40% - Accent3 2 4 2 2 4 3" xfId="23363" xr:uid="{00000000-0005-0000-0000-0000DE5A0000}"/>
    <cellStyle name="40% - Accent3 2 4 2 2 5" xfId="23364" xr:uid="{00000000-0005-0000-0000-0000DF5A0000}"/>
    <cellStyle name="40% - Accent3 2 4 2 2 5 2" xfId="23365" xr:uid="{00000000-0005-0000-0000-0000E05A0000}"/>
    <cellStyle name="40% - Accent3 2 4 2 2 6" xfId="23366" xr:uid="{00000000-0005-0000-0000-0000E15A0000}"/>
    <cellStyle name="40% - Accent3 2 4 2 2 7" xfId="23367" xr:uid="{00000000-0005-0000-0000-0000E25A0000}"/>
    <cellStyle name="40% - Accent3 2 4 2 3" xfId="23368" xr:uid="{00000000-0005-0000-0000-0000E35A0000}"/>
    <cellStyle name="40% - Accent3 2 4 2 3 2" xfId="23369" xr:uid="{00000000-0005-0000-0000-0000E45A0000}"/>
    <cellStyle name="40% - Accent3 2 4 2 3 2 2" xfId="23370" xr:uid="{00000000-0005-0000-0000-0000E55A0000}"/>
    <cellStyle name="40% - Accent3 2 4 2 3 2 2 2" xfId="23371" xr:uid="{00000000-0005-0000-0000-0000E65A0000}"/>
    <cellStyle name="40% - Accent3 2 4 2 3 2 2 2 2" xfId="23372" xr:uid="{00000000-0005-0000-0000-0000E75A0000}"/>
    <cellStyle name="40% - Accent3 2 4 2 3 2 2 2 2 2" xfId="23373" xr:uid="{00000000-0005-0000-0000-0000E85A0000}"/>
    <cellStyle name="40% - Accent3 2 4 2 3 2 2 2 3" xfId="23374" xr:uid="{00000000-0005-0000-0000-0000E95A0000}"/>
    <cellStyle name="40% - Accent3 2 4 2 3 2 2 3" xfId="23375" xr:uid="{00000000-0005-0000-0000-0000EA5A0000}"/>
    <cellStyle name="40% - Accent3 2 4 2 3 2 2 3 2" xfId="23376" xr:uid="{00000000-0005-0000-0000-0000EB5A0000}"/>
    <cellStyle name="40% - Accent3 2 4 2 3 2 2 4" xfId="23377" xr:uid="{00000000-0005-0000-0000-0000EC5A0000}"/>
    <cellStyle name="40% - Accent3 2 4 2 3 2 3" xfId="23378" xr:uid="{00000000-0005-0000-0000-0000ED5A0000}"/>
    <cellStyle name="40% - Accent3 2 4 2 3 2 3 2" xfId="23379" xr:uid="{00000000-0005-0000-0000-0000EE5A0000}"/>
    <cellStyle name="40% - Accent3 2 4 2 3 2 3 2 2" xfId="23380" xr:uid="{00000000-0005-0000-0000-0000EF5A0000}"/>
    <cellStyle name="40% - Accent3 2 4 2 3 2 3 3" xfId="23381" xr:uid="{00000000-0005-0000-0000-0000F05A0000}"/>
    <cellStyle name="40% - Accent3 2 4 2 3 2 4" xfId="23382" xr:uid="{00000000-0005-0000-0000-0000F15A0000}"/>
    <cellStyle name="40% - Accent3 2 4 2 3 2 4 2" xfId="23383" xr:uid="{00000000-0005-0000-0000-0000F25A0000}"/>
    <cellStyle name="40% - Accent3 2 4 2 3 2 5" xfId="23384" xr:uid="{00000000-0005-0000-0000-0000F35A0000}"/>
    <cellStyle name="40% - Accent3 2 4 2 3 3" xfId="23385" xr:uid="{00000000-0005-0000-0000-0000F45A0000}"/>
    <cellStyle name="40% - Accent3 2 4 2 3 3 2" xfId="23386" xr:uid="{00000000-0005-0000-0000-0000F55A0000}"/>
    <cellStyle name="40% - Accent3 2 4 2 3 3 2 2" xfId="23387" xr:uid="{00000000-0005-0000-0000-0000F65A0000}"/>
    <cellStyle name="40% - Accent3 2 4 2 3 3 2 2 2" xfId="23388" xr:uid="{00000000-0005-0000-0000-0000F75A0000}"/>
    <cellStyle name="40% - Accent3 2 4 2 3 3 2 3" xfId="23389" xr:uid="{00000000-0005-0000-0000-0000F85A0000}"/>
    <cellStyle name="40% - Accent3 2 4 2 3 3 3" xfId="23390" xr:uid="{00000000-0005-0000-0000-0000F95A0000}"/>
    <cellStyle name="40% - Accent3 2 4 2 3 3 3 2" xfId="23391" xr:uid="{00000000-0005-0000-0000-0000FA5A0000}"/>
    <cellStyle name="40% - Accent3 2 4 2 3 3 4" xfId="23392" xr:uid="{00000000-0005-0000-0000-0000FB5A0000}"/>
    <cellStyle name="40% - Accent3 2 4 2 3 4" xfId="23393" xr:uid="{00000000-0005-0000-0000-0000FC5A0000}"/>
    <cellStyle name="40% - Accent3 2 4 2 3 4 2" xfId="23394" xr:uid="{00000000-0005-0000-0000-0000FD5A0000}"/>
    <cellStyle name="40% - Accent3 2 4 2 3 4 2 2" xfId="23395" xr:uid="{00000000-0005-0000-0000-0000FE5A0000}"/>
    <cellStyle name="40% - Accent3 2 4 2 3 4 3" xfId="23396" xr:uid="{00000000-0005-0000-0000-0000FF5A0000}"/>
    <cellStyle name="40% - Accent3 2 4 2 3 5" xfId="23397" xr:uid="{00000000-0005-0000-0000-0000005B0000}"/>
    <cellStyle name="40% - Accent3 2 4 2 3 5 2" xfId="23398" xr:uid="{00000000-0005-0000-0000-0000015B0000}"/>
    <cellStyle name="40% - Accent3 2 4 2 3 6" xfId="23399" xr:uid="{00000000-0005-0000-0000-0000025B0000}"/>
    <cellStyle name="40% - Accent3 2 4 2 3 7" xfId="23400" xr:uid="{00000000-0005-0000-0000-0000035B0000}"/>
    <cellStyle name="40% - Accent3 2 4 2 4" xfId="23401" xr:uid="{00000000-0005-0000-0000-0000045B0000}"/>
    <cellStyle name="40% - Accent3 2 4 2 4 2" xfId="23402" xr:uid="{00000000-0005-0000-0000-0000055B0000}"/>
    <cellStyle name="40% - Accent3 2 4 2 4 2 2" xfId="23403" xr:uid="{00000000-0005-0000-0000-0000065B0000}"/>
    <cellStyle name="40% - Accent3 2 4 2 4 2 2 2" xfId="23404" xr:uid="{00000000-0005-0000-0000-0000075B0000}"/>
    <cellStyle name="40% - Accent3 2 4 2 4 2 2 2 2" xfId="23405" xr:uid="{00000000-0005-0000-0000-0000085B0000}"/>
    <cellStyle name="40% - Accent3 2 4 2 4 2 2 3" xfId="23406" xr:uid="{00000000-0005-0000-0000-0000095B0000}"/>
    <cellStyle name="40% - Accent3 2 4 2 4 2 3" xfId="23407" xr:uid="{00000000-0005-0000-0000-00000A5B0000}"/>
    <cellStyle name="40% - Accent3 2 4 2 4 2 3 2" xfId="23408" xr:uid="{00000000-0005-0000-0000-00000B5B0000}"/>
    <cellStyle name="40% - Accent3 2 4 2 4 2 4" xfId="23409" xr:uid="{00000000-0005-0000-0000-00000C5B0000}"/>
    <cellStyle name="40% - Accent3 2 4 2 4 3" xfId="23410" xr:uid="{00000000-0005-0000-0000-00000D5B0000}"/>
    <cellStyle name="40% - Accent3 2 4 2 4 3 2" xfId="23411" xr:uid="{00000000-0005-0000-0000-00000E5B0000}"/>
    <cellStyle name="40% - Accent3 2 4 2 4 3 2 2" xfId="23412" xr:uid="{00000000-0005-0000-0000-00000F5B0000}"/>
    <cellStyle name="40% - Accent3 2 4 2 4 3 3" xfId="23413" xr:uid="{00000000-0005-0000-0000-0000105B0000}"/>
    <cellStyle name="40% - Accent3 2 4 2 4 4" xfId="23414" xr:uid="{00000000-0005-0000-0000-0000115B0000}"/>
    <cellStyle name="40% - Accent3 2 4 2 4 4 2" xfId="23415" xr:uid="{00000000-0005-0000-0000-0000125B0000}"/>
    <cellStyle name="40% - Accent3 2 4 2 4 5" xfId="23416" xr:uid="{00000000-0005-0000-0000-0000135B0000}"/>
    <cellStyle name="40% - Accent3 2 4 2 5" xfId="23417" xr:uid="{00000000-0005-0000-0000-0000145B0000}"/>
    <cellStyle name="40% - Accent3 2 4 2 5 2" xfId="23418" xr:uid="{00000000-0005-0000-0000-0000155B0000}"/>
    <cellStyle name="40% - Accent3 2 4 2 5 2 2" xfId="23419" xr:uid="{00000000-0005-0000-0000-0000165B0000}"/>
    <cellStyle name="40% - Accent3 2 4 2 5 2 2 2" xfId="23420" xr:uid="{00000000-0005-0000-0000-0000175B0000}"/>
    <cellStyle name="40% - Accent3 2 4 2 5 2 3" xfId="23421" xr:uid="{00000000-0005-0000-0000-0000185B0000}"/>
    <cellStyle name="40% - Accent3 2 4 2 5 3" xfId="23422" xr:uid="{00000000-0005-0000-0000-0000195B0000}"/>
    <cellStyle name="40% - Accent3 2 4 2 5 3 2" xfId="23423" xr:uid="{00000000-0005-0000-0000-00001A5B0000}"/>
    <cellStyle name="40% - Accent3 2 4 2 5 4" xfId="23424" xr:uid="{00000000-0005-0000-0000-00001B5B0000}"/>
    <cellStyle name="40% - Accent3 2 4 2 6" xfId="23425" xr:uid="{00000000-0005-0000-0000-00001C5B0000}"/>
    <cellStyle name="40% - Accent3 2 4 2 6 2" xfId="23426" xr:uid="{00000000-0005-0000-0000-00001D5B0000}"/>
    <cellStyle name="40% - Accent3 2 4 2 6 2 2" xfId="23427" xr:uid="{00000000-0005-0000-0000-00001E5B0000}"/>
    <cellStyle name="40% - Accent3 2 4 2 6 3" xfId="23428" xr:uid="{00000000-0005-0000-0000-00001F5B0000}"/>
    <cellStyle name="40% - Accent3 2 4 2 7" xfId="23429" xr:uid="{00000000-0005-0000-0000-0000205B0000}"/>
    <cellStyle name="40% - Accent3 2 4 2 7 2" xfId="23430" xr:uid="{00000000-0005-0000-0000-0000215B0000}"/>
    <cellStyle name="40% - Accent3 2 4 2 8" xfId="23431" xr:uid="{00000000-0005-0000-0000-0000225B0000}"/>
    <cellStyle name="40% - Accent3 2 4 2 9" xfId="23432" xr:uid="{00000000-0005-0000-0000-0000235B0000}"/>
    <cellStyle name="40% - Accent3 2 4 3" xfId="23433" xr:uid="{00000000-0005-0000-0000-0000245B0000}"/>
    <cellStyle name="40% - Accent3 2 4 3 2" xfId="23434" xr:uid="{00000000-0005-0000-0000-0000255B0000}"/>
    <cellStyle name="40% - Accent3 2 4 3 2 2" xfId="23435" xr:uid="{00000000-0005-0000-0000-0000265B0000}"/>
    <cellStyle name="40% - Accent3 2 4 3 2 2 2" xfId="23436" xr:uid="{00000000-0005-0000-0000-0000275B0000}"/>
    <cellStyle name="40% - Accent3 2 4 3 2 2 2 2" xfId="23437" xr:uid="{00000000-0005-0000-0000-0000285B0000}"/>
    <cellStyle name="40% - Accent3 2 4 3 2 2 2 2 2" xfId="23438" xr:uid="{00000000-0005-0000-0000-0000295B0000}"/>
    <cellStyle name="40% - Accent3 2 4 3 2 2 2 3" xfId="23439" xr:uid="{00000000-0005-0000-0000-00002A5B0000}"/>
    <cellStyle name="40% - Accent3 2 4 3 2 2 3" xfId="23440" xr:uid="{00000000-0005-0000-0000-00002B5B0000}"/>
    <cellStyle name="40% - Accent3 2 4 3 2 2 3 2" xfId="23441" xr:uid="{00000000-0005-0000-0000-00002C5B0000}"/>
    <cellStyle name="40% - Accent3 2 4 3 2 2 4" xfId="23442" xr:uid="{00000000-0005-0000-0000-00002D5B0000}"/>
    <cellStyle name="40% - Accent3 2 4 3 2 3" xfId="23443" xr:uid="{00000000-0005-0000-0000-00002E5B0000}"/>
    <cellStyle name="40% - Accent3 2 4 3 2 3 2" xfId="23444" xr:uid="{00000000-0005-0000-0000-00002F5B0000}"/>
    <cellStyle name="40% - Accent3 2 4 3 2 3 2 2" xfId="23445" xr:uid="{00000000-0005-0000-0000-0000305B0000}"/>
    <cellStyle name="40% - Accent3 2 4 3 2 3 3" xfId="23446" xr:uid="{00000000-0005-0000-0000-0000315B0000}"/>
    <cellStyle name="40% - Accent3 2 4 3 2 4" xfId="23447" xr:uid="{00000000-0005-0000-0000-0000325B0000}"/>
    <cellStyle name="40% - Accent3 2 4 3 2 4 2" xfId="23448" xr:uid="{00000000-0005-0000-0000-0000335B0000}"/>
    <cellStyle name="40% - Accent3 2 4 3 2 5" xfId="23449" xr:uid="{00000000-0005-0000-0000-0000345B0000}"/>
    <cellStyle name="40% - Accent3 2 4 3 3" xfId="23450" xr:uid="{00000000-0005-0000-0000-0000355B0000}"/>
    <cellStyle name="40% - Accent3 2 4 3 3 2" xfId="23451" xr:uid="{00000000-0005-0000-0000-0000365B0000}"/>
    <cellStyle name="40% - Accent3 2 4 3 3 2 2" xfId="23452" xr:uid="{00000000-0005-0000-0000-0000375B0000}"/>
    <cellStyle name="40% - Accent3 2 4 3 3 2 2 2" xfId="23453" xr:uid="{00000000-0005-0000-0000-0000385B0000}"/>
    <cellStyle name="40% - Accent3 2 4 3 3 2 3" xfId="23454" xr:uid="{00000000-0005-0000-0000-0000395B0000}"/>
    <cellStyle name="40% - Accent3 2 4 3 3 3" xfId="23455" xr:uid="{00000000-0005-0000-0000-00003A5B0000}"/>
    <cellStyle name="40% - Accent3 2 4 3 3 3 2" xfId="23456" xr:uid="{00000000-0005-0000-0000-00003B5B0000}"/>
    <cellStyle name="40% - Accent3 2 4 3 3 4" xfId="23457" xr:uid="{00000000-0005-0000-0000-00003C5B0000}"/>
    <cellStyle name="40% - Accent3 2 4 3 4" xfId="23458" xr:uid="{00000000-0005-0000-0000-00003D5B0000}"/>
    <cellStyle name="40% - Accent3 2 4 3 4 2" xfId="23459" xr:uid="{00000000-0005-0000-0000-00003E5B0000}"/>
    <cellStyle name="40% - Accent3 2 4 3 4 2 2" xfId="23460" xr:uid="{00000000-0005-0000-0000-00003F5B0000}"/>
    <cellStyle name="40% - Accent3 2 4 3 4 3" xfId="23461" xr:uid="{00000000-0005-0000-0000-0000405B0000}"/>
    <cellStyle name="40% - Accent3 2 4 3 5" xfId="23462" xr:uid="{00000000-0005-0000-0000-0000415B0000}"/>
    <cellStyle name="40% - Accent3 2 4 3 5 2" xfId="23463" xr:uid="{00000000-0005-0000-0000-0000425B0000}"/>
    <cellStyle name="40% - Accent3 2 4 3 6" xfId="23464" xr:uid="{00000000-0005-0000-0000-0000435B0000}"/>
    <cellStyle name="40% - Accent3 2 4 3 7" xfId="23465" xr:uid="{00000000-0005-0000-0000-0000445B0000}"/>
    <cellStyle name="40% - Accent3 2 4 4" xfId="23466" xr:uid="{00000000-0005-0000-0000-0000455B0000}"/>
    <cellStyle name="40% - Accent3 2 4 4 2" xfId="23467" xr:uid="{00000000-0005-0000-0000-0000465B0000}"/>
    <cellStyle name="40% - Accent3 2 4 4 2 2" xfId="23468" xr:uid="{00000000-0005-0000-0000-0000475B0000}"/>
    <cellStyle name="40% - Accent3 2 4 4 2 2 2" xfId="23469" xr:uid="{00000000-0005-0000-0000-0000485B0000}"/>
    <cellStyle name="40% - Accent3 2 4 4 2 2 2 2" xfId="23470" xr:uid="{00000000-0005-0000-0000-0000495B0000}"/>
    <cellStyle name="40% - Accent3 2 4 4 2 2 2 2 2" xfId="23471" xr:uid="{00000000-0005-0000-0000-00004A5B0000}"/>
    <cellStyle name="40% - Accent3 2 4 4 2 2 2 3" xfId="23472" xr:uid="{00000000-0005-0000-0000-00004B5B0000}"/>
    <cellStyle name="40% - Accent3 2 4 4 2 2 3" xfId="23473" xr:uid="{00000000-0005-0000-0000-00004C5B0000}"/>
    <cellStyle name="40% - Accent3 2 4 4 2 2 3 2" xfId="23474" xr:uid="{00000000-0005-0000-0000-00004D5B0000}"/>
    <cellStyle name="40% - Accent3 2 4 4 2 2 4" xfId="23475" xr:uid="{00000000-0005-0000-0000-00004E5B0000}"/>
    <cellStyle name="40% - Accent3 2 4 4 2 3" xfId="23476" xr:uid="{00000000-0005-0000-0000-00004F5B0000}"/>
    <cellStyle name="40% - Accent3 2 4 4 2 3 2" xfId="23477" xr:uid="{00000000-0005-0000-0000-0000505B0000}"/>
    <cellStyle name="40% - Accent3 2 4 4 2 3 2 2" xfId="23478" xr:uid="{00000000-0005-0000-0000-0000515B0000}"/>
    <cellStyle name="40% - Accent3 2 4 4 2 3 3" xfId="23479" xr:uid="{00000000-0005-0000-0000-0000525B0000}"/>
    <cellStyle name="40% - Accent3 2 4 4 2 4" xfId="23480" xr:uid="{00000000-0005-0000-0000-0000535B0000}"/>
    <cellStyle name="40% - Accent3 2 4 4 2 4 2" xfId="23481" xr:uid="{00000000-0005-0000-0000-0000545B0000}"/>
    <cellStyle name="40% - Accent3 2 4 4 2 5" xfId="23482" xr:uid="{00000000-0005-0000-0000-0000555B0000}"/>
    <cellStyle name="40% - Accent3 2 4 4 3" xfId="23483" xr:uid="{00000000-0005-0000-0000-0000565B0000}"/>
    <cellStyle name="40% - Accent3 2 4 4 3 2" xfId="23484" xr:uid="{00000000-0005-0000-0000-0000575B0000}"/>
    <cellStyle name="40% - Accent3 2 4 4 3 2 2" xfId="23485" xr:uid="{00000000-0005-0000-0000-0000585B0000}"/>
    <cellStyle name="40% - Accent3 2 4 4 3 2 2 2" xfId="23486" xr:uid="{00000000-0005-0000-0000-0000595B0000}"/>
    <cellStyle name="40% - Accent3 2 4 4 3 2 3" xfId="23487" xr:uid="{00000000-0005-0000-0000-00005A5B0000}"/>
    <cellStyle name="40% - Accent3 2 4 4 3 3" xfId="23488" xr:uid="{00000000-0005-0000-0000-00005B5B0000}"/>
    <cellStyle name="40% - Accent3 2 4 4 3 3 2" xfId="23489" xr:uid="{00000000-0005-0000-0000-00005C5B0000}"/>
    <cellStyle name="40% - Accent3 2 4 4 3 4" xfId="23490" xr:uid="{00000000-0005-0000-0000-00005D5B0000}"/>
    <cellStyle name="40% - Accent3 2 4 4 4" xfId="23491" xr:uid="{00000000-0005-0000-0000-00005E5B0000}"/>
    <cellStyle name="40% - Accent3 2 4 4 4 2" xfId="23492" xr:uid="{00000000-0005-0000-0000-00005F5B0000}"/>
    <cellStyle name="40% - Accent3 2 4 4 4 2 2" xfId="23493" xr:uid="{00000000-0005-0000-0000-0000605B0000}"/>
    <cellStyle name="40% - Accent3 2 4 4 4 3" xfId="23494" xr:uid="{00000000-0005-0000-0000-0000615B0000}"/>
    <cellStyle name="40% - Accent3 2 4 4 5" xfId="23495" xr:uid="{00000000-0005-0000-0000-0000625B0000}"/>
    <cellStyle name="40% - Accent3 2 4 4 5 2" xfId="23496" xr:uid="{00000000-0005-0000-0000-0000635B0000}"/>
    <cellStyle name="40% - Accent3 2 4 4 6" xfId="23497" xr:uid="{00000000-0005-0000-0000-0000645B0000}"/>
    <cellStyle name="40% - Accent3 2 4 4 7" xfId="23498" xr:uid="{00000000-0005-0000-0000-0000655B0000}"/>
    <cellStyle name="40% - Accent3 2 4 5" xfId="23499" xr:uid="{00000000-0005-0000-0000-0000665B0000}"/>
    <cellStyle name="40% - Accent3 2 4 5 2" xfId="23500" xr:uid="{00000000-0005-0000-0000-0000675B0000}"/>
    <cellStyle name="40% - Accent3 2 4 5 2 2" xfId="23501" xr:uid="{00000000-0005-0000-0000-0000685B0000}"/>
    <cellStyle name="40% - Accent3 2 4 5 2 2 2" xfId="23502" xr:uid="{00000000-0005-0000-0000-0000695B0000}"/>
    <cellStyle name="40% - Accent3 2 4 5 2 2 2 2" xfId="23503" xr:uid="{00000000-0005-0000-0000-00006A5B0000}"/>
    <cellStyle name="40% - Accent3 2 4 5 2 2 3" xfId="23504" xr:uid="{00000000-0005-0000-0000-00006B5B0000}"/>
    <cellStyle name="40% - Accent3 2 4 5 2 3" xfId="23505" xr:uid="{00000000-0005-0000-0000-00006C5B0000}"/>
    <cellStyle name="40% - Accent3 2 4 5 2 3 2" xfId="23506" xr:uid="{00000000-0005-0000-0000-00006D5B0000}"/>
    <cellStyle name="40% - Accent3 2 4 5 2 4" xfId="23507" xr:uid="{00000000-0005-0000-0000-00006E5B0000}"/>
    <cellStyle name="40% - Accent3 2 4 5 3" xfId="23508" xr:uid="{00000000-0005-0000-0000-00006F5B0000}"/>
    <cellStyle name="40% - Accent3 2 4 5 3 2" xfId="23509" xr:uid="{00000000-0005-0000-0000-0000705B0000}"/>
    <cellStyle name="40% - Accent3 2 4 5 3 2 2" xfId="23510" xr:uid="{00000000-0005-0000-0000-0000715B0000}"/>
    <cellStyle name="40% - Accent3 2 4 5 3 3" xfId="23511" xr:uid="{00000000-0005-0000-0000-0000725B0000}"/>
    <cellStyle name="40% - Accent3 2 4 5 4" xfId="23512" xr:uid="{00000000-0005-0000-0000-0000735B0000}"/>
    <cellStyle name="40% - Accent3 2 4 5 4 2" xfId="23513" xr:uid="{00000000-0005-0000-0000-0000745B0000}"/>
    <cellStyle name="40% - Accent3 2 4 5 5" xfId="23514" xr:uid="{00000000-0005-0000-0000-0000755B0000}"/>
    <cellStyle name="40% - Accent3 2 4 5 6" xfId="23515" xr:uid="{00000000-0005-0000-0000-0000765B0000}"/>
    <cellStyle name="40% - Accent3 2 4 6" xfId="23516" xr:uid="{00000000-0005-0000-0000-0000775B0000}"/>
    <cellStyle name="40% - Accent3 2 4 6 2" xfId="23517" xr:uid="{00000000-0005-0000-0000-0000785B0000}"/>
    <cellStyle name="40% - Accent3 2 4 6 2 2" xfId="23518" xr:uid="{00000000-0005-0000-0000-0000795B0000}"/>
    <cellStyle name="40% - Accent3 2 4 6 2 2 2" xfId="23519" xr:uid="{00000000-0005-0000-0000-00007A5B0000}"/>
    <cellStyle name="40% - Accent3 2 4 6 2 3" xfId="23520" xr:uid="{00000000-0005-0000-0000-00007B5B0000}"/>
    <cellStyle name="40% - Accent3 2 4 6 3" xfId="23521" xr:uid="{00000000-0005-0000-0000-00007C5B0000}"/>
    <cellStyle name="40% - Accent3 2 4 6 3 2" xfId="23522" xr:uid="{00000000-0005-0000-0000-00007D5B0000}"/>
    <cellStyle name="40% - Accent3 2 4 6 4" xfId="23523" xr:uid="{00000000-0005-0000-0000-00007E5B0000}"/>
    <cellStyle name="40% - Accent3 2 4 7" xfId="23524" xr:uid="{00000000-0005-0000-0000-00007F5B0000}"/>
    <cellStyle name="40% - Accent3 2 4 7 2" xfId="23525" xr:uid="{00000000-0005-0000-0000-0000805B0000}"/>
    <cellStyle name="40% - Accent3 2 4 7 2 2" xfId="23526" xr:uid="{00000000-0005-0000-0000-0000815B0000}"/>
    <cellStyle name="40% - Accent3 2 4 7 3" xfId="23527" xr:uid="{00000000-0005-0000-0000-0000825B0000}"/>
    <cellStyle name="40% - Accent3 2 4 8" xfId="23528" xr:uid="{00000000-0005-0000-0000-0000835B0000}"/>
    <cellStyle name="40% - Accent3 2 4 8 2" xfId="23529" xr:uid="{00000000-0005-0000-0000-0000845B0000}"/>
    <cellStyle name="40% - Accent3 2 4 9" xfId="23530" xr:uid="{00000000-0005-0000-0000-0000855B0000}"/>
    <cellStyle name="40% - Accent3 2 5" xfId="23531" xr:uid="{00000000-0005-0000-0000-0000865B0000}"/>
    <cellStyle name="40% - Accent3 2 5 2" xfId="23532" xr:uid="{00000000-0005-0000-0000-0000875B0000}"/>
    <cellStyle name="40% - Accent3 2 5 2 2" xfId="23533" xr:uid="{00000000-0005-0000-0000-0000885B0000}"/>
    <cellStyle name="40% - Accent3 2 5 2 2 2" xfId="23534" xr:uid="{00000000-0005-0000-0000-0000895B0000}"/>
    <cellStyle name="40% - Accent3 2 5 2 2 2 2" xfId="23535" xr:uid="{00000000-0005-0000-0000-00008A5B0000}"/>
    <cellStyle name="40% - Accent3 2 5 2 2 2 2 2" xfId="23536" xr:uid="{00000000-0005-0000-0000-00008B5B0000}"/>
    <cellStyle name="40% - Accent3 2 5 2 2 2 2 2 2" xfId="23537" xr:uid="{00000000-0005-0000-0000-00008C5B0000}"/>
    <cellStyle name="40% - Accent3 2 5 2 2 2 2 3" xfId="23538" xr:uid="{00000000-0005-0000-0000-00008D5B0000}"/>
    <cellStyle name="40% - Accent3 2 5 2 2 2 3" xfId="23539" xr:uid="{00000000-0005-0000-0000-00008E5B0000}"/>
    <cellStyle name="40% - Accent3 2 5 2 2 2 3 2" xfId="23540" xr:uid="{00000000-0005-0000-0000-00008F5B0000}"/>
    <cellStyle name="40% - Accent3 2 5 2 2 2 4" xfId="23541" xr:uid="{00000000-0005-0000-0000-0000905B0000}"/>
    <cellStyle name="40% - Accent3 2 5 2 2 3" xfId="23542" xr:uid="{00000000-0005-0000-0000-0000915B0000}"/>
    <cellStyle name="40% - Accent3 2 5 2 2 3 2" xfId="23543" xr:uid="{00000000-0005-0000-0000-0000925B0000}"/>
    <cellStyle name="40% - Accent3 2 5 2 2 3 2 2" xfId="23544" xr:uid="{00000000-0005-0000-0000-0000935B0000}"/>
    <cellStyle name="40% - Accent3 2 5 2 2 3 3" xfId="23545" xr:uid="{00000000-0005-0000-0000-0000945B0000}"/>
    <cellStyle name="40% - Accent3 2 5 2 2 4" xfId="23546" xr:uid="{00000000-0005-0000-0000-0000955B0000}"/>
    <cellStyle name="40% - Accent3 2 5 2 2 4 2" xfId="23547" xr:uid="{00000000-0005-0000-0000-0000965B0000}"/>
    <cellStyle name="40% - Accent3 2 5 2 2 5" xfId="23548" xr:uid="{00000000-0005-0000-0000-0000975B0000}"/>
    <cellStyle name="40% - Accent3 2 5 2 2 6" xfId="23549" xr:uid="{00000000-0005-0000-0000-0000985B0000}"/>
    <cellStyle name="40% - Accent3 2 5 2 3" xfId="23550" xr:uid="{00000000-0005-0000-0000-0000995B0000}"/>
    <cellStyle name="40% - Accent3 2 5 2 3 2" xfId="23551" xr:uid="{00000000-0005-0000-0000-00009A5B0000}"/>
    <cellStyle name="40% - Accent3 2 5 2 3 2 2" xfId="23552" xr:uid="{00000000-0005-0000-0000-00009B5B0000}"/>
    <cellStyle name="40% - Accent3 2 5 2 3 2 2 2" xfId="23553" xr:uid="{00000000-0005-0000-0000-00009C5B0000}"/>
    <cellStyle name="40% - Accent3 2 5 2 3 2 3" xfId="23554" xr:uid="{00000000-0005-0000-0000-00009D5B0000}"/>
    <cellStyle name="40% - Accent3 2 5 2 3 3" xfId="23555" xr:uid="{00000000-0005-0000-0000-00009E5B0000}"/>
    <cellStyle name="40% - Accent3 2 5 2 3 3 2" xfId="23556" xr:uid="{00000000-0005-0000-0000-00009F5B0000}"/>
    <cellStyle name="40% - Accent3 2 5 2 3 4" xfId="23557" xr:uid="{00000000-0005-0000-0000-0000A05B0000}"/>
    <cellStyle name="40% - Accent3 2 5 2 3 5" xfId="23558" xr:uid="{00000000-0005-0000-0000-0000A15B0000}"/>
    <cellStyle name="40% - Accent3 2 5 2 4" xfId="23559" xr:uid="{00000000-0005-0000-0000-0000A25B0000}"/>
    <cellStyle name="40% - Accent3 2 5 2 4 2" xfId="23560" xr:uid="{00000000-0005-0000-0000-0000A35B0000}"/>
    <cellStyle name="40% - Accent3 2 5 2 4 2 2" xfId="23561" xr:uid="{00000000-0005-0000-0000-0000A45B0000}"/>
    <cellStyle name="40% - Accent3 2 5 2 4 3" xfId="23562" xr:uid="{00000000-0005-0000-0000-0000A55B0000}"/>
    <cellStyle name="40% - Accent3 2 5 2 5" xfId="23563" xr:uid="{00000000-0005-0000-0000-0000A65B0000}"/>
    <cellStyle name="40% - Accent3 2 5 2 5 2" xfId="23564" xr:uid="{00000000-0005-0000-0000-0000A75B0000}"/>
    <cellStyle name="40% - Accent3 2 5 2 6" xfId="23565" xr:uid="{00000000-0005-0000-0000-0000A85B0000}"/>
    <cellStyle name="40% - Accent3 2 5 2 7" xfId="23566" xr:uid="{00000000-0005-0000-0000-0000A95B0000}"/>
    <cellStyle name="40% - Accent3 2 5 3" xfId="23567" xr:uid="{00000000-0005-0000-0000-0000AA5B0000}"/>
    <cellStyle name="40% - Accent3 2 5 3 2" xfId="23568" xr:uid="{00000000-0005-0000-0000-0000AB5B0000}"/>
    <cellStyle name="40% - Accent3 2 5 3 2 2" xfId="23569" xr:uid="{00000000-0005-0000-0000-0000AC5B0000}"/>
    <cellStyle name="40% - Accent3 2 5 3 2 2 2" xfId="23570" xr:uid="{00000000-0005-0000-0000-0000AD5B0000}"/>
    <cellStyle name="40% - Accent3 2 5 3 2 2 2 2" xfId="23571" xr:uid="{00000000-0005-0000-0000-0000AE5B0000}"/>
    <cellStyle name="40% - Accent3 2 5 3 2 2 2 2 2" xfId="23572" xr:uid="{00000000-0005-0000-0000-0000AF5B0000}"/>
    <cellStyle name="40% - Accent3 2 5 3 2 2 2 3" xfId="23573" xr:uid="{00000000-0005-0000-0000-0000B05B0000}"/>
    <cellStyle name="40% - Accent3 2 5 3 2 2 3" xfId="23574" xr:uid="{00000000-0005-0000-0000-0000B15B0000}"/>
    <cellStyle name="40% - Accent3 2 5 3 2 2 3 2" xfId="23575" xr:uid="{00000000-0005-0000-0000-0000B25B0000}"/>
    <cellStyle name="40% - Accent3 2 5 3 2 2 4" xfId="23576" xr:uid="{00000000-0005-0000-0000-0000B35B0000}"/>
    <cellStyle name="40% - Accent3 2 5 3 2 3" xfId="23577" xr:uid="{00000000-0005-0000-0000-0000B45B0000}"/>
    <cellStyle name="40% - Accent3 2 5 3 2 3 2" xfId="23578" xr:uid="{00000000-0005-0000-0000-0000B55B0000}"/>
    <cellStyle name="40% - Accent3 2 5 3 2 3 2 2" xfId="23579" xr:uid="{00000000-0005-0000-0000-0000B65B0000}"/>
    <cellStyle name="40% - Accent3 2 5 3 2 3 3" xfId="23580" xr:uid="{00000000-0005-0000-0000-0000B75B0000}"/>
    <cellStyle name="40% - Accent3 2 5 3 2 4" xfId="23581" xr:uid="{00000000-0005-0000-0000-0000B85B0000}"/>
    <cellStyle name="40% - Accent3 2 5 3 2 4 2" xfId="23582" xr:uid="{00000000-0005-0000-0000-0000B95B0000}"/>
    <cellStyle name="40% - Accent3 2 5 3 2 5" xfId="23583" xr:uid="{00000000-0005-0000-0000-0000BA5B0000}"/>
    <cellStyle name="40% - Accent3 2 5 3 3" xfId="23584" xr:uid="{00000000-0005-0000-0000-0000BB5B0000}"/>
    <cellStyle name="40% - Accent3 2 5 3 3 2" xfId="23585" xr:uid="{00000000-0005-0000-0000-0000BC5B0000}"/>
    <cellStyle name="40% - Accent3 2 5 3 3 2 2" xfId="23586" xr:uid="{00000000-0005-0000-0000-0000BD5B0000}"/>
    <cellStyle name="40% - Accent3 2 5 3 3 2 2 2" xfId="23587" xr:uid="{00000000-0005-0000-0000-0000BE5B0000}"/>
    <cellStyle name="40% - Accent3 2 5 3 3 2 3" xfId="23588" xr:uid="{00000000-0005-0000-0000-0000BF5B0000}"/>
    <cellStyle name="40% - Accent3 2 5 3 3 3" xfId="23589" xr:uid="{00000000-0005-0000-0000-0000C05B0000}"/>
    <cellStyle name="40% - Accent3 2 5 3 3 3 2" xfId="23590" xr:uid="{00000000-0005-0000-0000-0000C15B0000}"/>
    <cellStyle name="40% - Accent3 2 5 3 3 4" xfId="23591" xr:uid="{00000000-0005-0000-0000-0000C25B0000}"/>
    <cellStyle name="40% - Accent3 2 5 3 4" xfId="23592" xr:uid="{00000000-0005-0000-0000-0000C35B0000}"/>
    <cellStyle name="40% - Accent3 2 5 3 4 2" xfId="23593" xr:uid="{00000000-0005-0000-0000-0000C45B0000}"/>
    <cellStyle name="40% - Accent3 2 5 3 4 2 2" xfId="23594" xr:uid="{00000000-0005-0000-0000-0000C55B0000}"/>
    <cellStyle name="40% - Accent3 2 5 3 4 3" xfId="23595" xr:uid="{00000000-0005-0000-0000-0000C65B0000}"/>
    <cellStyle name="40% - Accent3 2 5 3 5" xfId="23596" xr:uid="{00000000-0005-0000-0000-0000C75B0000}"/>
    <cellStyle name="40% - Accent3 2 5 3 5 2" xfId="23597" xr:uid="{00000000-0005-0000-0000-0000C85B0000}"/>
    <cellStyle name="40% - Accent3 2 5 3 6" xfId="23598" xr:uid="{00000000-0005-0000-0000-0000C95B0000}"/>
    <cellStyle name="40% - Accent3 2 5 3 7" xfId="23599" xr:uid="{00000000-0005-0000-0000-0000CA5B0000}"/>
    <cellStyle name="40% - Accent3 2 5 4" xfId="23600" xr:uid="{00000000-0005-0000-0000-0000CB5B0000}"/>
    <cellStyle name="40% - Accent3 2 5 4 2" xfId="23601" xr:uid="{00000000-0005-0000-0000-0000CC5B0000}"/>
    <cellStyle name="40% - Accent3 2 5 4 2 2" xfId="23602" xr:uid="{00000000-0005-0000-0000-0000CD5B0000}"/>
    <cellStyle name="40% - Accent3 2 5 4 2 2 2" xfId="23603" xr:uid="{00000000-0005-0000-0000-0000CE5B0000}"/>
    <cellStyle name="40% - Accent3 2 5 4 2 2 2 2" xfId="23604" xr:uid="{00000000-0005-0000-0000-0000CF5B0000}"/>
    <cellStyle name="40% - Accent3 2 5 4 2 2 3" xfId="23605" xr:uid="{00000000-0005-0000-0000-0000D05B0000}"/>
    <cellStyle name="40% - Accent3 2 5 4 2 3" xfId="23606" xr:uid="{00000000-0005-0000-0000-0000D15B0000}"/>
    <cellStyle name="40% - Accent3 2 5 4 2 3 2" xfId="23607" xr:uid="{00000000-0005-0000-0000-0000D25B0000}"/>
    <cellStyle name="40% - Accent3 2 5 4 2 4" xfId="23608" xr:uid="{00000000-0005-0000-0000-0000D35B0000}"/>
    <cellStyle name="40% - Accent3 2 5 4 3" xfId="23609" xr:uid="{00000000-0005-0000-0000-0000D45B0000}"/>
    <cellStyle name="40% - Accent3 2 5 4 3 2" xfId="23610" xr:uid="{00000000-0005-0000-0000-0000D55B0000}"/>
    <cellStyle name="40% - Accent3 2 5 4 3 2 2" xfId="23611" xr:uid="{00000000-0005-0000-0000-0000D65B0000}"/>
    <cellStyle name="40% - Accent3 2 5 4 3 3" xfId="23612" xr:uid="{00000000-0005-0000-0000-0000D75B0000}"/>
    <cellStyle name="40% - Accent3 2 5 4 4" xfId="23613" xr:uid="{00000000-0005-0000-0000-0000D85B0000}"/>
    <cellStyle name="40% - Accent3 2 5 4 4 2" xfId="23614" xr:uid="{00000000-0005-0000-0000-0000D95B0000}"/>
    <cellStyle name="40% - Accent3 2 5 4 5" xfId="23615" xr:uid="{00000000-0005-0000-0000-0000DA5B0000}"/>
    <cellStyle name="40% - Accent3 2 5 4 6" xfId="23616" xr:uid="{00000000-0005-0000-0000-0000DB5B0000}"/>
    <cellStyle name="40% - Accent3 2 5 5" xfId="23617" xr:uid="{00000000-0005-0000-0000-0000DC5B0000}"/>
    <cellStyle name="40% - Accent3 2 5 5 2" xfId="23618" xr:uid="{00000000-0005-0000-0000-0000DD5B0000}"/>
    <cellStyle name="40% - Accent3 2 5 5 2 2" xfId="23619" xr:uid="{00000000-0005-0000-0000-0000DE5B0000}"/>
    <cellStyle name="40% - Accent3 2 5 5 2 2 2" xfId="23620" xr:uid="{00000000-0005-0000-0000-0000DF5B0000}"/>
    <cellStyle name="40% - Accent3 2 5 5 2 3" xfId="23621" xr:uid="{00000000-0005-0000-0000-0000E05B0000}"/>
    <cellStyle name="40% - Accent3 2 5 5 3" xfId="23622" xr:uid="{00000000-0005-0000-0000-0000E15B0000}"/>
    <cellStyle name="40% - Accent3 2 5 5 3 2" xfId="23623" xr:uid="{00000000-0005-0000-0000-0000E25B0000}"/>
    <cellStyle name="40% - Accent3 2 5 5 4" xfId="23624" xr:uid="{00000000-0005-0000-0000-0000E35B0000}"/>
    <cellStyle name="40% - Accent3 2 5 5 5" xfId="23625" xr:uid="{00000000-0005-0000-0000-0000E45B0000}"/>
    <cellStyle name="40% - Accent3 2 5 6" xfId="23626" xr:uid="{00000000-0005-0000-0000-0000E55B0000}"/>
    <cellStyle name="40% - Accent3 2 5 6 2" xfId="23627" xr:uid="{00000000-0005-0000-0000-0000E65B0000}"/>
    <cellStyle name="40% - Accent3 2 5 6 2 2" xfId="23628" xr:uid="{00000000-0005-0000-0000-0000E75B0000}"/>
    <cellStyle name="40% - Accent3 2 5 6 3" xfId="23629" xr:uid="{00000000-0005-0000-0000-0000E85B0000}"/>
    <cellStyle name="40% - Accent3 2 5 7" xfId="23630" xr:uid="{00000000-0005-0000-0000-0000E95B0000}"/>
    <cellStyle name="40% - Accent3 2 5 7 2" xfId="23631" xr:uid="{00000000-0005-0000-0000-0000EA5B0000}"/>
    <cellStyle name="40% - Accent3 2 5 8" xfId="23632" xr:uid="{00000000-0005-0000-0000-0000EB5B0000}"/>
    <cellStyle name="40% - Accent3 2 5 9" xfId="23633" xr:uid="{00000000-0005-0000-0000-0000EC5B0000}"/>
    <cellStyle name="40% - Accent3 2 6" xfId="23634" xr:uid="{00000000-0005-0000-0000-0000ED5B0000}"/>
    <cellStyle name="40% - Accent3 2 6 2" xfId="23635" xr:uid="{00000000-0005-0000-0000-0000EE5B0000}"/>
    <cellStyle name="40% - Accent3 2 6 2 2" xfId="23636" xr:uid="{00000000-0005-0000-0000-0000EF5B0000}"/>
    <cellStyle name="40% - Accent3 2 6 2 2 2" xfId="23637" xr:uid="{00000000-0005-0000-0000-0000F05B0000}"/>
    <cellStyle name="40% - Accent3 2 6 2 2 2 2" xfId="23638" xr:uid="{00000000-0005-0000-0000-0000F15B0000}"/>
    <cellStyle name="40% - Accent3 2 6 2 2 2 2 2" xfId="23639" xr:uid="{00000000-0005-0000-0000-0000F25B0000}"/>
    <cellStyle name="40% - Accent3 2 6 2 2 2 2 2 2" xfId="23640" xr:uid="{00000000-0005-0000-0000-0000F35B0000}"/>
    <cellStyle name="40% - Accent3 2 6 2 2 2 2 3" xfId="23641" xr:uid="{00000000-0005-0000-0000-0000F45B0000}"/>
    <cellStyle name="40% - Accent3 2 6 2 2 2 3" xfId="23642" xr:uid="{00000000-0005-0000-0000-0000F55B0000}"/>
    <cellStyle name="40% - Accent3 2 6 2 2 2 3 2" xfId="23643" xr:uid="{00000000-0005-0000-0000-0000F65B0000}"/>
    <cellStyle name="40% - Accent3 2 6 2 2 2 4" xfId="23644" xr:uid="{00000000-0005-0000-0000-0000F75B0000}"/>
    <cellStyle name="40% - Accent3 2 6 2 2 3" xfId="23645" xr:uid="{00000000-0005-0000-0000-0000F85B0000}"/>
    <cellStyle name="40% - Accent3 2 6 2 2 3 2" xfId="23646" xr:uid="{00000000-0005-0000-0000-0000F95B0000}"/>
    <cellStyle name="40% - Accent3 2 6 2 2 3 2 2" xfId="23647" xr:uid="{00000000-0005-0000-0000-0000FA5B0000}"/>
    <cellStyle name="40% - Accent3 2 6 2 2 3 3" xfId="23648" xr:uid="{00000000-0005-0000-0000-0000FB5B0000}"/>
    <cellStyle name="40% - Accent3 2 6 2 2 4" xfId="23649" xr:uid="{00000000-0005-0000-0000-0000FC5B0000}"/>
    <cellStyle name="40% - Accent3 2 6 2 2 4 2" xfId="23650" xr:uid="{00000000-0005-0000-0000-0000FD5B0000}"/>
    <cellStyle name="40% - Accent3 2 6 2 2 5" xfId="23651" xr:uid="{00000000-0005-0000-0000-0000FE5B0000}"/>
    <cellStyle name="40% - Accent3 2 6 2 2 6" xfId="23652" xr:uid="{00000000-0005-0000-0000-0000FF5B0000}"/>
    <cellStyle name="40% - Accent3 2 6 2 3" xfId="23653" xr:uid="{00000000-0005-0000-0000-0000005C0000}"/>
    <cellStyle name="40% - Accent3 2 6 2 3 2" xfId="23654" xr:uid="{00000000-0005-0000-0000-0000015C0000}"/>
    <cellStyle name="40% - Accent3 2 6 2 3 2 2" xfId="23655" xr:uid="{00000000-0005-0000-0000-0000025C0000}"/>
    <cellStyle name="40% - Accent3 2 6 2 3 2 2 2" xfId="23656" xr:uid="{00000000-0005-0000-0000-0000035C0000}"/>
    <cellStyle name="40% - Accent3 2 6 2 3 2 3" xfId="23657" xr:uid="{00000000-0005-0000-0000-0000045C0000}"/>
    <cellStyle name="40% - Accent3 2 6 2 3 3" xfId="23658" xr:uid="{00000000-0005-0000-0000-0000055C0000}"/>
    <cellStyle name="40% - Accent3 2 6 2 3 3 2" xfId="23659" xr:uid="{00000000-0005-0000-0000-0000065C0000}"/>
    <cellStyle name="40% - Accent3 2 6 2 3 4" xfId="23660" xr:uid="{00000000-0005-0000-0000-0000075C0000}"/>
    <cellStyle name="40% - Accent3 2 6 2 4" xfId="23661" xr:uid="{00000000-0005-0000-0000-0000085C0000}"/>
    <cellStyle name="40% - Accent3 2 6 2 4 2" xfId="23662" xr:uid="{00000000-0005-0000-0000-0000095C0000}"/>
    <cellStyle name="40% - Accent3 2 6 2 4 2 2" xfId="23663" xr:uid="{00000000-0005-0000-0000-00000A5C0000}"/>
    <cellStyle name="40% - Accent3 2 6 2 4 3" xfId="23664" xr:uid="{00000000-0005-0000-0000-00000B5C0000}"/>
    <cellStyle name="40% - Accent3 2 6 2 5" xfId="23665" xr:uid="{00000000-0005-0000-0000-00000C5C0000}"/>
    <cellStyle name="40% - Accent3 2 6 2 5 2" xfId="23666" xr:uid="{00000000-0005-0000-0000-00000D5C0000}"/>
    <cellStyle name="40% - Accent3 2 6 2 6" xfId="23667" xr:uid="{00000000-0005-0000-0000-00000E5C0000}"/>
    <cellStyle name="40% - Accent3 2 6 2 7" xfId="23668" xr:uid="{00000000-0005-0000-0000-00000F5C0000}"/>
    <cellStyle name="40% - Accent3 2 6 3" xfId="23669" xr:uid="{00000000-0005-0000-0000-0000105C0000}"/>
    <cellStyle name="40% - Accent3 2 6 3 2" xfId="23670" xr:uid="{00000000-0005-0000-0000-0000115C0000}"/>
    <cellStyle name="40% - Accent3 2 6 3 2 2" xfId="23671" xr:uid="{00000000-0005-0000-0000-0000125C0000}"/>
    <cellStyle name="40% - Accent3 2 6 3 2 2 2" xfId="23672" xr:uid="{00000000-0005-0000-0000-0000135C0000}"/>
    <cellStyle name="40% - Accent3 2 6 3 2 2 2 2" xfId="23673" xr:uid="{00000000-0005-0000-0000-0000145C0000}"/>
    <cellStyle name="40% - Accent3 2 6 3 2 2 2 2 2" xfId="23674" xr:uid="{00000000-0005-0000-0000-0000155C0000}"/>
    <cellStyle name="40% - Accent3 2 6 3 2 2 2 3" xfId="23675" xr:uid="{00000000-0005-0000-0000-0000165C0000}"/>
    <cellStyle name="40% - Accent3 2 6 3 2 2 3" xfId="23676" xr:uid="{00000000-0005-0000-0000-0000175C0000}"/>
    <cellStyle name="40% - Accent3 2 6 3 2 2 3 2" xfId="23677" xr:uid="{00000000-0005-0000-0000-0000185C0000}"/>
    <cellStyle name="40% - Accent3 2 6 3 2 2 4" xfId="23678" xr:uid="{00000000-0005-0000-0000-0000195C0000}"/>
    <cellStyle name="40% - Accent3 2 6 3 2 3" xfId="23679" xr:uid="{00000000-0005-0000-0000-00001A5C0000}"/>
    <cellStyle name="40% - Accent3 2 6 3 2 3 2" xfId="23680" xr:uid="{00000000-0005-0000-0000-00001B5C0000}"/>
    <cellStyle name="40% - Accent3 2 6 3 2 3 2 2" xfId="23681" xr:uid="{00000000-0005-0000-0000-00001C5C0000}"/>
    <cellStyle name="40% - Accent3 2 6 3 2 3 3" xfId="23682" xr:uid="{00000000-0005-0000-0000-00001D5C0000}"/>
    <cellStyle name="40% - Accent3 2 6 3 2 4" xfId="23683" xr:uid="{00000000-0005-0000-0000-00001E5C0000}"/>
    <cellStyle name="40% - Accent3 2 6 3 2 4 2" xfId="23684" xr:uid="{00000000-0005-0000-0000-00001F5C0000}"/>
    <cellStyle name="40% - Accent3 2 6 3 2 5" xfId="23685" xr:uid="{00000000-0005-0000-0000-0000205C0000}"/>
    <cellStyle name="40% - Accent3 2 6 3 3" xfId="23686" xr:uid="{00000000-0005-0000-0000-0000215C0000}"/>
    <cellStyle name="40% - Accent3 2 6 3 3 2" xfId="23687" xr:uid="{00000000-0005-0000-0000-0000225C0000}"/>
    <cellStyle name="40% - Accent3 2 6 3 3 2 2" xfId="23688" xr:uid="{00000000-0005-0000-0000-0000235C0000}"/>
    <cellStyle name="40% - Accent3 2 6 3 3 2 2 2" xfId="23689" xr:uid="{00000000-0005-0000-0000-0000245C0000}"/>
    <cellStyle name="40% - Accent3 2 6 3 3 2 3" xfId="23690" xr:uid="{00000000-0005-0000-0000-0000255C0000}"/>
    <cellStyle name="40% - Accent3 2 6 3 3 3" xfId="23691" xr:uid="{00000000-0005-0000-0000-0000265C0000}"/>
    <cellStyle name="40% - Accent3 2 6 3 3 3 2" xfId="23692" xr:uid="{00000000-0005-0000-0000-0000275C0000}"/>
    <cellStyle name="40% - Accent3 2 6 3 3 4" xfId="23693" xr:uid="{00000000-0005-0000-0000-0000285C0000}"/>
    <cellStyle name="40% - Accent3 2 6 3 4" xfId="23694" xr:uid="{00000000-0005-0000-0000-0000295C0000}"/>
    <cellStyle name="40% - Accent3 2 6 3 4 2" xfId="23695" xr:uid="{00000000-0005-0000-0000-00002A5C0000}"/>
    <cellStyle name="40% - Accent3 2 6 3 4 2 2" xfId="23696" xr:uid="{00000000-0005-0000-0000-00002B5C0000}"/>
    <cellStyle name="40% - Accent3 2 6 3 4 3" xfId="23697" xr:uid="{00000000-0005-0000-0000-00002C5C0000}"/>
    <cellStyle name="40% - Accent3 2 6 3 5" xfId="23698" xr:uid="{00000000-0005-0000-0000-00002D5C0000}"/>
    <cellStyle name="40% - Accent3 2 6 3 5 2" xfId="23699" xr:uid="{00000000-0005-0000-0000-00002E5C0000}"/>
    <cellStyle name="40% - Accent3 2 6 3 6" xfId="23700" xr:uid="{00000000-0005-0000-0000-00002F5C0000}"/>
    <cellStyle name="40% - Accent3 2 6 3 7" xfId="23701" xr:uid="{00000000-0005-0000-0000-0000305C0000}"/>
    <cellStyle name="40% - Accent3 2 6 4" xfId="23702" xr:uid="{00000000-0005-0000-0000-0000315C0000}"/>
    <cellStyle name="40% - Accent3 2 6 4 2" xfId="23703" xr:uid="{00000000-0005-0000-0000-0000325C0000}"/>
    <cellStyle name="40% - Accent3 2 6 4 2 2" xfId="23704" xr:uid="{00000000-0005-0000-0000-0000335C0000}"/>
    <cellStyle name="40% - Accent3 2 6 4 2 2 2" xfId="23705" xr:uid="{00000000-0005-0000-0000-0000345C0000}"/>
    <cellStyle name="40% - Accent3 2 6 4 2 2 2 2" xfId="23706" xr:uid="{00000000-0005-0000-0000-0000355C0000}"/>
    <cellStyle name="40% - Accent3 2 6 4 2 2 3" xfId="23707" xr:uid="{00000000-0005-0000-0000-0000365C0000}"/>
    <cellStyle name="40% - Accent3 2 6 4 2 3" xfId="23708" xr:uid="{00000000-0005-0000-0000-0000375C0000}"/>
    <cellStyle name="40% - Accent3 2 6 4 2 3 2" xfId="23709" xr:uid="{00000000-0005-0000-0000-0000385C0000}"/>
    <cellStyle name="40% - Accent3 2 6 4 2 4" xfId="23710" xr:uid="{00000000-0005-0000-0000-0000395C0000}"/>
    <cellStyle name="40% - Accent3 2 6 4 3" xfId="23711" xr:uid="{00000000-0005-0000-0000-00003A5C0000}"/>
    <cellStyle name="40% - Accent3 2 6 4 3 2" xfId="23712" xr:uid="{00000000-0005-0000-0000-00003B5C0000}"/>
    <cellStyle name="40% - Accent3 2 6 4 3 2 2" xfId="23713" xr:uid="{00000000-0005-0000-0000-00003C5C0000}"/>
    <cellStyle name="40% - Accent3 2 6 4 3 3" xfId="23714" xr:uid="{00000000-0005-0000-0000-00003D5C0000}"/>
    <cellStyle name="40% - Accent3 2 6 4 4" xfId="23715" xr:uid="{00000000-0005-0000-0000-00003E5C0000}"/>
    <cellStyle name="40% - Accent3 2 6 4 4 2" xfId="23716" xr:uid="{00000000-0005-0000-0000-00003F5C0000}"/>
    <cellStyle name="40% - Accent3 2 6 4 5" xfId="23717" xr:uid="{00000000-0005-0000-0000-0000405C0000}"/>
    <cellStyle name="40% - Accent3 2 6 5" xfId="23718" xr:uid="{00000000-0005-0000-0000-0000415C0000}"/>
    <cellStyle name="40% - Accent3 2 6 5 2" xfId="23719" xr:uid="{00000000-0005-0000-0000-0000425C0000}"/>
    <cellStyle name="40% - Accent3 2 6 5 2 2" xfId="23720" xr:uid="{00000000-0005-0000-0000-0000435C0000}"/>
    <cellStyle name="40% - Accent3 2 6 5 2 2 2" xfId="23721" xr:uid="{00000000-0005-0000-0000-0000445C0000}"/>
    <cellStyle name="40% - Accent3 2 6 5 2 3" xfId="23722" xr:uid="{00000000-0005-0000-0000-0000455C0000}"/>
    <cellStyle name="40% - Accent3 2 6 5 3" xfId="23723" xr:uid="{00000000-0005-0000-0000-0000465C0000}"/>
    <cellStyle name="40% - Accent3 2 6 5 3 2" xfId="23724" xr:uid="{00000000-0005-0000-0000-0000475C0000}"/>
    <cellStyle name="40% - Accent3 2 6 5 4" xfId="23725" xr:uid="{00000000-0005-0000-0000-0000485C0000}"/>
    <cellStyle name="40% - Accent3 2 6 6" xfId="23726" xr:uid="{00000000-0005-0000-0000-0000495C0000}"/>
    <cellStyle name="40% - Accent3 2 6 6 2" xfId="23727" xr:uid="{00000000-0005-0000-0000-00004A5C0000}"/>
    <cellStyle name="40% - Accent3 2 6 6 2 2" xfId="23728" xr:uid="{00000000-0005-0000-0000-00004B5C0000}"/>
    <cellStyle name="40% - Accent3 2 6 6 3" xfId="23729" xr:uid="{00000000-0005-0000-0000-00004C5C0000}"/>
    <cellStyle name="40% - Accent3 2 6 7" xfId="23730" xr:uid="{00000000-0005-0000-0000-00004D5C0000}"/>
    <cellStyle name="40% - Accent3 2 6 7 2" xfId="23731" xr:uid="{00000000-0005-0000-0000-00004E5C0000}"/>
    <cellStyle name="40% - Accent3 2 6 8" xfId="23732" xr:uid="{00000000-0005-0000-0000-00004F5C0000}"/>
    <cellStyle name="40% - Accent3 2 6 9" xfId="23733" xr:uid="{00000000-0005-0000-0000-0000505C0000}"/>
    <cellStyle name="40% - Accent3 2 7" xfId="23734" xr:uid="{00000000-0005-0000-0000-0000515C0000}"/>
    <cellStyle name="40% - Accent3 2 7 2" xfId="23735" xr:uid="{00000000-0005-0000-0000-0000525C0000}"/>
    <cellStyle name="40% - Accent3 2 7 2 2" xfId="23736" xr:uid="{00000000-0005-0000-0000-0000535C0000}"/>
    <cellStyle name="40% - Accent3 2 7 2 2 2" xfId="23737" xr:uid="{00000000-0005-0000-0000-0000545C0000}"/>
    <cellStyle name="40% - Accent3 2 7 2 2 2 2" xfId="23738" xr:uid="{00000000-0005-0000-0000-0000555C0000}"/>
    <cellStyle name="40% - Accent3 2 7 2 2 2 2 2" xfId="23739" xr:uid="{00000000-0005-0000-0000-0000565C0000}"/>
    <cellStyle name="40% - Accent3 2 7 2 2 2 3" xfId="23740" xr:uid="{00000000-0005-0000-0000-0000575C0000}"/>
    <cellStyle name="40% - Accent3 2 7 2 2 3" xfId="23741" xr:uid="{00000000-0005-0000-0000-0000585C0000}"/>
    <cellStyle name="40% - Accent3 2 7 2 2 3 2" xfId="23742" xr:uid="{00000000-0005-0000-0000-0000595C0000}"/>
    <cellStyle name="40% - Accent3 2 7 2 2 4" xfId="23743" xr:uid="{00000000-0005-0000-0000-00005A5C0000}"/>
    <cellStyle name="40% - Accent3 2 7 2 2 5" xfId="23744" xr:uid="{00000000-0005-0000-0000-00005B5C0000}"/>
    <cellStyle name="40% - Accent3 2 7 2 3" xfId="23745" xr:uid="{00000000-0005-0000-0000-00005C5C0000}"/>
    <cellStyle name="40% - Accent3 2 7 2 3 2" xfId="23746" xr:uid="{00000000-0005-0000-0000-00005D5C0000}"/>
    <cellStyle name="40% - Accent3 2 7 2 3 2 2" xfId="23747" xr:uid="{00000000-0005-0000-0000-00005E5C0000}"/>
    <cellStyle name="40% - Accent3 2 7 2 3 3" xfId="23748" xr:uid="{00000000-0005-0000-0000-00005F5C0000}"/>
    <cellStyle name="40% - Accent3 2 7 2 4" xfId="23749" xr:uid="{00000000-0005-0000-0000-0000605C0000}"/>
    <cellStyle name="40% - Accent3 2 7 2 4 2" xfId="23750" xr:uid="{00000000-0005-0000-0000-0000615C0000}"/>
    <cellStyle name="40% - Accent3 2 7 2 5" xfId="23751" xr:uid="{00000000-0005-0000-0000-0000625C0000}"/>
    <cellStyle name="40% - Accent3 2 7 2 6" xfId="23752" xr:uid="{00000000-0005-0000-0000-0000635C0000}"/>
    <cellStyle name="40% - Accent3 2 7 3" xfId="23753" xr:uid="{00000000-0005-0000-0000-0000645C0000}"/>
    <cellStyle name="40% - Accent3 2 7 3 2" xfId="23754" xr:uid="{00000000-0005-0000-0000-0000655C0000}"/>
    <cellStyle name="40% - Accent3 2 7 3 2 2" xfId="23755" xr:uid="{00000000-0005-0000-0000-0000665C0000}"/>
    <cellStyle name="40% - Accent3 2 7 3 2 2 2" xfId="23756" xr:uid="{00000000-0005-0000-0000-0000675C0000}"/>
    <cellStyle name="40% - Accent3 2 7 3 2 3" xfId="23757" xr:uid="{00000000-0005-0000-0000-0000685C0000}"/>
    <cellStyle name="40% - Accent3 2 7 3 3" xfId="23758" xr:uid="{00000000-0005-0000-0000-0000695C0000}"/>
    <cellStyle name="40% - Accent3 2 7 3 3 2" xfId="23759" xr:uid="{00000000-0005-0000-0000-00006A5C0000}"/>
    <cellStyle name="40% - Accent3 2 7 3 4" xfId="23760" xr:uid="{00000000-0005-0000-0000-00006B5C0000}"/>
    <cellStyle name="40% - Accent3 2 7 3 5" xfId="23761" xr:uid="{00000000-0005-0000-0000-00006C5C0000}"/>
    <cellStyle name="40% - Accent3 2 7 4" xfId="23762" xr:uid="{00000000-0005-0000-0000-00006D5C0000}"/>
    <cellStyle name="40% - Accent3 2 7 4 2" xfId="23763" xr:uid="{00000000-0005-0000-0000-00006E5C0000}"/>
    <cellStyle name="40% - Accent3 2 7 4 2 2" xfId="23764" xr:uid="{00000000-0005-0000-0000-00006F5C0000}"/>
    <cellStyle name="40% - Accent3 2 7 4 3" xfId="23765" xr:uid="{00000000-0005-0000-0000-0000705C0000}"/>
    <cellStyle name="40% - Accent3 2 7 5" xfId="23766" xr:uid="{00000000-0005-0000-0000-0000715C0000}"/>
    <cellStyle name="40% - Accent3 2 7 5 2" xfId="23767" xr:uid="{00000000-0005-0000-0000-0000725C0000}"/>
    <cellStyle name="40% - Accent3 2 7 6" xfId="23768" xr:uid="{00000000-0005-0000-0000-0000735C0000}"/>
    <cellStyle name="40% - Accent3 2 7 7" xfId="23769" xr:uid="{00000000-0005-0000-0000-0000745C0000}"/>
    <cellStyle name="40% - Accent3 2 8" xfId="23770" xr:uid="{00000000-0005-0000-0000-0000755C0000}"/>
    <cellStyle name="40% - Accent3 2 8 2" xfId="23771" xr:uid="{00000000-0005-0000-0000-0000765C0000}"/>
    <cellStyle name="40% - Accent3 2 8 2 2" xfId="23772" xr:uid="{00000000-0005-0000-0000-0000775C0000}"/>
    <cellStyle name="40% - Accent3 2 8 2 2 2" xfId="23773" xr:uid="{00000000-0005-0000-0000-0000785C0000}"/>
    <cellStyle name="40% - Accent3 2 8 2 2 2 2" xfId="23774" xr:uid="{00000000-0005-0000-0000-0000795C0000}"/>
    <cellStyle name="40% - Accent3 2 8 2 2 2 2 2" xfId="23775" xr:uid="{00000000-0005-0000-0000-00007A5C0000}"/>
    <cellStyle name="40% - Accent3 2 8 2 2 2 3" xfId="23776" xr:uid="{00000000-0005-0000-0000-00007B5C0000}"/>
    <cellStyle name="40% - Accent3 2 8 2 2 3" xfId="23777" xr:uid="{00000000-0005-0000-0000-00007C5C0000}"/>
    <cellStyle name="40% - Accent3 2 8 2 2 3 2" xfId="23778" xr:uid="{00000000-0005-0000-0000-00007D5C0000}"/>
    <cellStyle name="40% - Accent3 2 8 2 2 4" xfId="23779" xr:uid="{00000000-0005-0000-0000-00007E5C0000}"/>
    <cellStyle name="40% - Accent3 2 8 2 3" xfId="23780" xr:uid="{00000000-0005-0000-0000-00007F5C0000}"/>
    <cellStyle name="40% - Accent3 2 8 2 3 2" xfId="23781" xr:uid="{00000000-0005-0000-0000-0000805C0000}"/>
    <cellStyle name="40% - Accent3 2 8 2 3 2 2" xfId="23782" xr:uid="{00000000-0005-0000-0000-0000815C0000}"/>
    <cellStyle name="40% - Accent3 2 8 2 3 3" xfId="23783" xr:uid="{00000000-0005-0000-0000-0000825C0000}"/>
    <cellStyle name="40% - Accent3 2 8 2 4" xfId="23784" xr:uid="{00000000-0005-0000-0000-0000835C0000}"/>
    <cellStyle name="40% - Accent3 2 8 2 4 2" xfId="23785" xr:uid="{00000000-0005-0000-0000-0000845C0000}"/>
    <cellStyle name="40% - Accent3 2 8 2 5" xfId="23786" xr:uid="{00000000-0005-0000-0000-0000855C0000}"/>
    <cellStyle name="40% - Accent3 2 8 2 6" xfId="23787" xr:uid="{00000000-0005-0000-0000-0000865C0000}"/>
    <cellStyle name="40% - Accent3 2 8 3" xfId="23788" xr:uid="{00000000-0005-0000-0000-0000875C0000}"/>
    <cellStyle name="40% - Accent3 2 8 3 2" xfId="23789" xr:uid="{00000000-0005-0000-0000-0000885C0000}"/>
    <cellStyle name="40% - Accent3 2 8 3 2 2" xfId="23790" xr:uid="{00000000-0005-0000-0000-0000895C0000}"/>
    <cellStyle name="40% - Accent3 2 8 3 2 2 2" xfId="23791" xr:uid="{00000000-0005-0000-0000-00008A5C0000}"/>
    <cellStyle name="40% - Accent3 2 8 3 2 3" xfId="23792" xr:uid="{00000000-0005-0000-0000-00008B5C0000}"/>
    <cellStyle name="40% - Accent3 2 8 3 3" xfId="23793" xr:uid="{00000000-0005-0000-0000-00008C5C0000}"/>
    <cellStyle name="40% - Accent3 2 8 3 3 2" xfId="23794" xr:uid="{00000000-0005-0000-0000-00008D5C0000}"/>
    <cellStyle name="40% - Accent3 2 8 3 4" xfId="23795" xr:uid="{00000000-0005-0000-0000-00008E5C0000}"/>
    <cellStyle name="40% - Accent3 2 8 4" xfId="23796" xr:uid="{00000000-0005-0000-0000-00008F5C0000}"/>
    <cellStyle name="40% - Accent3 2 8 4 2" xfId="23797" xr:uid="{00000000-0005-0000-0000-0000905C0000}"/>
    <cellStyle name="40% - Accent3 2 8 4 2 2" xfId="23798" xr:uid="{00000000-0005-0000-0000-0000915C0000}"/>
    <cellStyle name="40% - Accent3 2 8 4 3" xfId="23799" xr:uid="{00000000-0005-0000-0000-0000925C0000}"/>
    <cellStyle name="40% - Accent3 2 8 5" xfId="23800" xr:uid="{00000000-0005-0000-0000-0000935C0000}"/>
    <cellStyle name="40% - Accent3 2 8 5 2" xfId="23801" xr:uid="{00000000-0005-0000-0000-0000945C0000}"/>
    <cellStyle name="40% - Accent3 2 8 6" xfId="23802" xr:uid="{00000000-0005-0000-0000-0000955C0000}"/>
    <cellStyle name="40% - Accent3 2 8 7" xfId="23803" xr:uid="{00000000-0005-0000-0000-0000965C0000}"/>
    <cellStyle name="40% - Accent3 2 9" xfId="23804" xr:uid="{00000000-0005-0000-0000-0000975C0000}"/>
    <cellStyle name="40% - Accent3 2 9 2" xfId="23805" xr:uid="{00000000-0005-0000-0000-0000985C0000}"/>
    <cellStyle name="40% - Accent3 2 9 2 2" xfId="23806" xr:uid="{00000000-0005-0000-0000-0000995C0000}"/>
    <cellStyle name="40% - Accent3 2 9 2 2 2" xfId="23807" xr:uid="{00000000-0005-0000-0000-00009A5C0000}"/>
    <cellStyle name="40% - Accent3 2 9 2 2 2 2" xfId="23808" xr:uid="{00000000-0005-0000-0000-00009B5C0000}"/>
    <cellStyle name="40% - Accent3 2 9 2 2 3" xfId="23809" xr:uid="{00000000-0005-0000-0000-00009C5C0000}"/>
    <cellStyle name="40% - Accent3 2 9 2 3" xfId="23810" xr:uid="{00000000-0005-0000-0000-00009D5C0000}"/>
    <cellStyle name="40% - Accent3 2 9 2 3 2" xfId="23811" xr:uid="{00000000-0005-0000-0000-00009E5C0000}"/>
    <cellStyle name="40% - Accent3 2 9 2 4" xfId="23812" xr:uid="{00000000-0005-0000-0000-00009F5C0000}"/>
    <cellStyle name="40% - Accent3 2 9 3" xfId="23813" xr:uid="{00000000-0005-0000-0000-0000A05C0000}"/>
    <cellStyle name="40% - Accent3 2 9 3 2" xfId="23814" xr:uid="{00000000-0005-0000-0000-0000A15C0000}"/>
    <cellStyle name="40% - Accent3 2 9 3 2 2" xfId="23815" xr:uid="{00000000-0005-0000-0000-0000A25C0000}"/>
    <cellStyle name="40% - Accent3 2 9 3 3" xfId="23816" xr:uid="{00000000-0005-0000-0000-0000A35C0000}"/>
    <cellStyle name="40% - Accent3 2 9 4" xfId="23817" xr:uid="{00000000-0005-0000-0000-0000A45C0000}"/>
    <cellStyle name="40% - Accent3 2 9 4 2" xfId="23818" xr:uid="{00000000-0005-0000-0000-0000A55C0000}"/>
    <cellStyle name="40% - Accent3 2 9 5" xfId="23819" xr:uid="{00000000-0005-0000-0000-0000A65C0000}"/>
    <cellStyle name="40% - Accent3 2 9 6" xfId="23820" xr:uid="{00000000-0005-0000-0000-0000A75C0000}"/>
    <cellStyle name="40% - Accent3 3" xfId="23821" xr:uid="{00000000-0005-0000-0000-0000A85C0000}"/>
    <cellStyle name="40% - Accent3 3 10" xfId="23822" xr:uid="{00000000-0005-0000-0000-0000A95C0000}"/>
    <cellStyle name="40% - Accent3 3 10 2" xfId="23823" xr:uid="{00000000-0005-0000-0000-0000AA5C0000}"/>
    <cellStyle name="40% - Accent3 3 11" xfId="23824" xr:uid="{00000000-0005-0000-0000-0000AB5C0000}"/>
    <cellStyle name="40% - Accent3 3 12" xfId="23825" xr:uid="{00000000-0005-0000-0000-0000AC5C0000}"/>
    <cellStyle name="40% - Accent3 3 2" xfId="23826" xr:uid="{00000000-0005-0000-0000-0000AD5C0000}"/>
    <cellStyle name="40% - Accent3 3 2 10" xfId="23827" xr:uid="{00000000-0005-0000-0000-0000AE5C0000}"/>
    <cellStyle name="40% - Accent3 3 2 11" xfId="23828" xr:uid="{00000000-0005-0000-0000-0000AF5C0000}"/>
    <cellStyle name="40% - Accent3 3 2 2" xfId="23829" xr:uid="{00000000-0005-0000-0000-0000B05C0000}"/>
    <cellStyle name="40% - Accent3 3 2 2 2" xfId="23830" xr:uid="{00000000-0005-0000-0000-0000B15C0000}"/>
    <cellStyle name="40% - Accent3 3 2 2 2 2" xfId="23831" xr:uid="{00000000-0005-0000-0000-0000B25C0000}"/>
    <cellStyle name="40% - Accent3 3 2 2 2 2 2" xfId="23832" xr:uid="{00000000-0005-0000-0000-0000B35C0000}"/>
    <cellStyle name="40% - Accent3 3 2 2 2 2 2 2" xfId="23833" xr:uid="{00000000-0005-0000-0000-0000B45C0000}"/>
    <cellStyle name="40% - Accent3 3 2 2 2 2 2 2 2" xfId="23834" xr:uid="{00000000-0005-0000-0000-0000B55C0000}"/>
    <cellStyle name="40% - Accent3 3 2 2 2 2 2 2 2 2" xfId="23835" xr:uid="{00000000-0005-0000-0000-0000B65C0000}"/>
    <cellStyle name="40% - Accent3 3 2 2 2 2 2 2 3" xfId="23836" xr:uid="{00000000-0005-0000-0000-0000B75C0000}"/>
    <cellStyle name="40% - Accent3 3 2 2 2 2 2 3" xfId="23837" xr:uid="{00000000-0005-0000-0000-0000B85C0000}"/>
    <cellStyle name="40% - Accent3 3 2 2 2 2 2 3 2" xfId="23838" xr:uid="{00000000-0005-0000-0000-0000B95C0000}"/>
    <cellStyle name="40% - Accent3 3 2 2 2 2 2 4" xfId="23839" xr:uid="{00000000-0005-0000-0000-0000BA5C0000}"/>
    <cellStyle name="40% - Accent3 3 2 2 2 2 3" xfId="23840" xr:uid="{00000000-0005-0000-0000-0000BB5C0000}"/>
    <cellStyle name="40% - Accent3 3 2 2 2 2 3 2" xfId="23841" xr:uid="{00000000-0005-0000-0000-0000BC5C0000}"/>
    <cellStyle name="40% - Accent3 3 2 2 2 2 3 2 2" xfId="23842" xr:uid="{00000000-0005-0000-0000-0000BD5C0000}"/>
    <cellStyle name="40% - Accent3 3 2 2 2 2 3 3" xfId="23843" xr:uid="{00000000-0005-0000-0000-0000BE5C0000}"/>
    <cellStyle name="40% - Accent3 3 2 2 2 2 4" xfId="23844" xr:uid="{00000000-0005-0000-0000-0000BF5C0000}"/>
    <cellStyle name="40% - Accent3 3 2 2 2 2 4 2" xfId="23845" xr:uid="{00000000-0005-0000-0000-0000C05C0000}"/>
    <cellStyle name="40% - Accent3 3 2 2 2 2 5" xfId="23846" xr:uid="{00000000-0005-0000-0000-0000C15C0000}"/>
    <cellStyle name="40% - Accent3 3 2 2 2 3" xfId="23847" xr:uid="{00000000-0005-0000-0000-0000C25C0000}"/>
    <cellStyle name="40% - Accent3 3 2 2 2 3 2" xfId="23848" xr:uid="{00000000-0005-0000-0000-0000C35C0000}"/>
    <cellStyle name="40% - Accent3 3 2 2 2 3 2 2" xfId="23849" xr:uid="{00000000-0005-0000-0000-0000C45C0000}"/>
    <cellStyle name="40% - Accent3 3 2 2 2 3 2 2 2" xfId="23850" xr:uid="{00000000-0005-0000-0000-0000C55C0000}"/>
    <cellStyle name="40% - Accent3 3 2 2 2 3 2 3" xfId="23851" xr:uid="{00000000-0005-0000-0000-0000C65C0000}"/>
    <cellStyle name="40% - Accent3 3 2 2 2 3 3" xfId="23852" xr:uid="{00000000-0005-0000-0000-0000C75C0000}"/>
    <cellStyle name="40% - Accent3 3 2 2 2 3 3 2" xfId="23853" xr:uid="{00000000-0005-0000-0000-0000C85C0000}"/>
    <cellStyle name="40% - Accent3 3 2 2 2 3 4" xfId="23854" xr:uid="{00000000-0005-0000-0000-0000C95C0000}"/>
    <cellStyle name="40% - Accent3 3 2 2 2 4" xfId="23855" xr:uid="{00000000-0005-0000-0000-0000CA5C0000}"/>
    <cellStyle name="40% - Accent3 3 2 2 2 4 2" xfId="23856" xr:uid="{00000000-0005-0000-0000-0000CB5C0000}"/>
    <cellStyle name="40% - Accent3 3 2 2 2 4 2 2" xfId="23857" xr:uid="{00000000-0005-0000-0000-0000CC5C0000}"/>
    <cellStyle name="40% - Accent3 3 2 2 2 4 3" xfId="23858" xr:uid="{00000000-0005-0000-0000-0000CD5C0000}"/>
    <cellStyle name="40% - Accent3 3 2 2 2 5" xfId="23859" xr:uid="{00000000-0005-0000-0000-0000CE5C0000}"/>
    <cellStyle name="40% - Accent3 3 2 2 2 5 2" xfId="23860" xr:uid="{00000000-0005-0000-0000-0000CF5C0000}"/>
    <cellStyle name="40% - Accent3 3 2 2 2 6" xfId="23861" xr:uid="{00000000-0005-0000-0000-0000D05C0000}"/>
    <cellStyle name="40% - Accent3 3 2 2 3" xfId="23862" xr:uid="{00000000-0005-0000-0000-0000D15C0000}"/>
    <cellStyle name="40% - Accent3 3 2 2 3 2" xfId="23863" xr:uid="{00000000-0005-0000-0000-0000D25C0000}"/>
    <cellStyle name="40% - Accent3 3 2 2 3 2 2" xfId="23864" xr:uid="{00000000-0005-0000-0000-0000D35C0000}"/>
    <cellStyle name="40% - Accent3 3 2 2 3 2 2 2" xfId="23865" xr:uid="{00000000-0005-0000-0000-0000D45C0000}"/>
    <cellStyle name="40% - Accent3 3 2 2 3 2 2 2 2" xfId="23866" xr:uid="{00000000-0005-0000-0000-0000D55C0000}"/>
    <cellStyle name="40% - Accent3 3 2 2 3 2 2 2 2 2" xfId="23867" xr:uid="{00000000-0005-0000-0000-0000D65C0000}"/>
    <cellStyle name="40% - Accent3 3 2 2 3 2 2 2 3" xfId="23868" xr:uid="{00000000-0005-0000-0000-0000D75C0000}"/>
    <cellStyle name="40% - Accent3 3 2 2 3 2 2 3" xfId="23869" xr:uid="{00000000-0005-0000-0000-0000D85C0000}"/>
    <cellStyle name="40% - Accent3 3 2 2 3 2 2 3 2" xfId="23870" xr:uid="{00000000-0005-0000-0000-0000D95C0000}"/>
    <cellStyle name="40% - Accent3 3 2 2 3 2 2 4" xfId="23871" xr:uid="{00000000-0005-0000-0000-0000DA5C0000}"/>
    <cellStyle name="40% - Accent3 3 2 2 3 2 3" xfId="23872" xr:uid="{00000000-0005-0000-0000-0000DB5C0000}"/>
    <cellStyle name="40% - Accent3 3 2 2 3 2 3 2" xfId="23873" xr:uid="{00000000-0005-0000-0000-0000DC5C0000}"/>
    <cellStyle name="40% - Accent3 3 2 2 3 2 3 2 2" xfId="23874" xr:uid="{00000000-0005-0000-0000-0000DD5C0000}"/>
    <cellStyle name="40% - Accent3 3 2 2 3 2 3 3" xfId="23875" xr:uid="{00000000-0005-0000-0000-0000DE5C0000}"/>
    <cellStyle name="40% - Accent3 3 2 2 3 2 4" xfId="23876" xr:uid="{00000000-0005-0000-0000-0000DF5C0000}"/>
    <cellStyle name="40% - Accent3 3 2 2 3 2 4 2" xfId="23877" xr:uid="{00000000-0005-0000-0000-0000E05C0000}"/>
    <cellStyle name="40% - Accent3 3 2 2 3 2 5" xfId="23878" xr:uid="{00000000-0005-0000-0000-0000E15C0000}"/>
    <cellStyle name="40% - Accent3 3 2 2 3 3" xfId="23879" xr:uid="{00000000-0005-0000-0000-0000E25C0000}"/>
    <cellStyle name="40% - Accent3 3 2 2 3 3 2" xfId="23880" xr:uid="{00000000-0005-0000-0000-0000E35C0000}"/>
    <cellStyle name="40% - Accent3 3 2 2 3 3 2 2" xfId="23881" xr:uid="{00000000-0005-0000-0000-0000E45C0000}"/>
    <cellStyle name="40% - Accent3 3 2 2 3 3 2 2 2" xfId="23882" xr:uid="{00000000-0005-0000-0000-0000E55C0000}"/>
    <cellStyle name="40% - Accent3 3 2 2 3 3 2 3" xfId="23883" xr:uid="{00000000-0005-0000-0000-0000E65C0000}"/>
    <cellStyle name="40% - Accent3 3 2 2 3 3 3" xfId="23884" xr:uid="{00000000-0005-0000-0000-0000E75C0000}"/>
    <cellStyle name="40% - Accent3 3 2 2 3 3 3 2" xfId="23885" xr:uid="{00000000-0005-0000-0000-0000E85C0000}"/>
    <cellStyle name="40% - Accent3 3 2 2 3 3 4" xfId="23886" xr:uid="{00000000-0005-0000-0000-0000E95C0000}"/>
    <cellStyle name="40% - Accent3 3 2 2 3 4" xfId="23887" xr:uid="{00000000-0005-0000-0000-0000EA5C0000}"/>
    <cellStyle name="40% - Accent3 3 2 2 3 4 2" xfId="23888" xr:uid="{00000000-0005-0000-0000-0000EB5C0000}"/>
    <cellStyle name="40% - Accent3 3 2 2 3 4 2 2" xfId="23889" xr:uid="{00000000-0005-0000-0000-0000EC5C0000}"/>
    <cellStyle name="40% - Accent3 3 2 2 3 4 3" xfId="23890" xr:uid="{00000000-0005-0000-0000-0000ED5C0000}"/>
    <cellStyle name="40% - Accent3 3 2 2 3 5" xfId="23891" xr:uid="{00000000-0005-0000-0000-0000EE5C0000}"/>
    <cellStyle name="40% - Accent3 3 2 2 3 5 2" xfId="23892" xr:uid="{00000000-0005-0000-0000-0000EF5C0000}"/>
    <cellStyle name="40% - Accent3 3 2 2 3 6" xfId="23893" xr:uid="{00000000-0005-0000-0000-0000F05C0000}"/>
    <cellStyle name="40% - Accent3 3 2 2 4" xfId="23894" xr:uid="{00000000-0005-0000-0000-0000F15C0000}"/>
    <cellStyle name="40% - Accent3 3 2 2 4 2" xfId="23895" xr:uid="{00000000-0005-0000-0000-0000F25C0000}"/>
    <cellStyle name="40% - Accent3 3 2 2 4 2 2" xfId="23896" xr:uid="{00000000-0005-0000-0000-0000F35C0000}"/>
    <cellStyle name="40% - Accent3 3 2 2 4 2 2 2" xfId="23897" xr:uid="{00000000-0005-0000-0000-0000F45C0000}"/>
    <cellStyle name="40% - Accent3 3 2 2 4 2 2 2 2" xfId="23898" xr:uid="{00000000-0005-0000-0000-0000F55C0000}"/>
    <cellStyle name="40% - Accent3 3 2 2 4 2 2 3" xfId="23899" xr:uid="{00000000-0005-0000-0000-0000F65C0000}"/>
    <cellStyle name="40% - Accent3 3 2 2 4 2 3" xfId="23900" xr:uid="{00000000-0005-0000-0000-0000F75C0000}"/>
    <cellStyle name="40% - Accent3 3 2 2 4 2 3 2" xfId="23901" xr:uid="{00000000-0005-0000-0000-0000F85C0000}"/>
    <cellStyle name="40% - Accent3 3 2 2 4 2 4" xfId="23902" xr:uid="{00000000-0005-0000-0000-0000F95C0000}"/>
    <cellStyle name="40% - Accent3 3 2 2 4 3" xfId="23903" xr:uid="{00000000-0005-0000-0000-0000FA5C0000}"/>
    <cellStyle name="40% - Accent3 3 2 2 4 3 2" xfId="23904" xr:uid="{00000000-0005-0000-0000-0000FB5C0000}"/>
    <cellStyle name="40% - Accent3 3 2 2 4 3 2 2" xfId="23905" xr:uid="{00000000-0005-0000-0000-0000FC5C0000}"/>
    <cellStyle name="40% - Accent3 3 2 2 4 3 3" xfId="23906" xr:uid="{00000000-0005-0000-0000-0000FD5C0000}"/>
    <cellStyle name="40% - Accent3 3 2 2 4 4" xfId="23907" xr:uid="{00000000-0005-0000-0000-0000FE5C0000}"/>
    <cellStyle name="40% - Accent3 3 2 2 4 4 2" xfId="23908" xr:uid="{00000000-0005-0000-0000-0000FF5C0000}"/>
    <cellStyle name="40% - Accent3 3 2 2 4 5" xfId="23909" xr:uid="{00000000-0005-0000-0000-0000005D0000}"/>
    <cellStyle name="40% - Accent3 3 2 2 5" xfId="23910" xr:uid="{00000000-0005-0000-0000-0000015D0000}"/>
    <cellStyle name="40% - Accent3 3 2 2 5 2" xfId="23911" xr:uid="{00000000-0005-0000-0000-0000025D0000}"/>
    <cellStyle name="40% - Accent3 3 2 2 5 2 2" xfId="23912" xr:uid="{00000000-0005-0000-0000-0000035D0000}"/>
    <cellStyle name="40% - Accent3 3 2 2 5 2 2 2" xfId="23913" xr:uid="{00000000-0005-0000-0000-0000045D0000}"/>
    <cellStyle name="40% - Accent3 3 2 2 5 2 3" xfId="23914" xr:uid="{00000000-0005-0000-0000-0000055D0000}"/>
    <cellStyle name="40% - Accent3 3 2 2 5 3" xfId="23915" xr:uid="{00000000-0005-0000-0000-0000065D0000}"/>
    <cellStyle name="40% - Accent3 3 2 2 5 3 2" xfId="23916" xr:uid="{00000000-0005-0000-0000-0000075D0000}"/>
    <cellStyle name="40% - Accent3 3 2 2 5 4" xfId="23917" xr:uid="{00000000-0005-0000-0000-0000085D0000}"/>
    <cellStyle name="40% - Accent3 3 2 2 6" xfId="23918" xr:uid="{00000000-0005-0000-0000-0000095D0000}"/>
    <cellStyle name="40% - Accent3 3 2 2 6 2" xfId="23919" xr:uid="{00000000-0005-0000-0000-00000A5D0000}"/>
    <cellStyle name="40% - Accent3 3 2 2 6 2 2" xfId="23920" xr:uid="{00000000-0005-0000-0000-00000B5D0000}"/>
    <cellStyle name="40% - Accent3 3 2 2 6 3" xfId="23921" xr:uid="{00000000-0005-0000-0000-00000C5D0000}"/>
    <cellStyle name="40% - Accent3 3 2 2 7" xfId="23922" xr:uid="{00000000-0005-0000-0000-00000D5D0000}"/>
    <cellStyle name="40% - Accent3 3 2 2 7 2" xfId="23923" xr:uid="{00000000-0005-0000-0000-00000E5D0000}"/>
    <cellStyle name="40% - Accent3 3 2 2 8" xfId="23924" xr:uid="{00000000-0005-0000-0000-00000F5D0000}"/>
    <cellStyle name="40% - Accent3 3 2 2 9" xfId="23925" xr:uid="{00000000-0005-0000-0000-0000105D0000}"/>
    <cellStyle name="40% - Accent3 3 2 3" xfId="23926" xr:uid="{00000000-0005-0000-0000-0000115D0000}"/>
    <cellStyle name="40% - Accent3 3 2 3 2" xfId="23927" xr:uid="{00000000-0005-0000-0000-0000125D0000}"/>
    <cellStyle name="40% - Accent3 3 2 3 2 2" xfId="23928" xr:uid="{00000000-0005-0000-0000-0000135D0000}"/>
    <cellStyle name="40% - Accent3 3 2 3 2 2 2" xfId="23929" xr:uid="{00000000-0005-0000-0000-0000145D0000}"/>
    <cellStyle name="40% - Accent3 3 2 3 2 2 2 2" xfId="23930" xr:uid="{00000000-0005-0000-0000-0000155D0000}"/>
    <cellStyle name="40% - Accent3 3 2 3 2 2 2 2 2" xfId="23931" xr:uid="{00000000-0005-0000-0000-0000165D0000}"/>
    <cellStyle name="40% - Accent3 3 2 3 2 2 2 2 2 2" xfId="23932" xr:uid="{00000000-0005-0000-0000-0000175D0000}"/>
    <cellStyle name="40% - Accent3 3 2 3 2 2 2 2 3" xfId="23933" xr:uid="{00000000-0005-0000-0000-0000185D0000}"/>
    <cellStyle name="40% - Accent3 3 2 3 2 2 2 3" xfId="23934" xr:uid="{00000000-0005-0000-0000-0000195D0000}"/>
    <cellStyle name="40% - Accent3 3 2 3 2 2 2 3 2" xfId="23935" xr:uid="{00000000-0005-0000-0000-00001A5D0000}"/>
    <cellStyle name="40% - Accent3 3 2 3 2 2 2 4" xfId="23936" xr:uid="{00000000-0005-0000-0000-00001B5D0000}"/>
    <cellStyle name="40% - Accent3 3 2 3 2 2 3" xfId="23937" xr:uid="{00000000-0005-0000-0000-00001C5D0000}"/>
    <cellStyle name="40% - Accent3 3 2 3 2 2 3 2" xfId="23938" xr:uid="{00000000-0005-0000-0000-00001D5D0000}"/>
    <cellStyle name="40% - Accent3 3 2 3 2 2 3 2 2" xfId="23939" xr:uid="{00000000-0005-0000-0000-00001E5D0000}"/>
    <cellStyle name="40% - Accent3 3 2 3 2 2 3 3" xfId="23940" xr:uid="{00000000-0005-0000-0000-00001F5D0000}"/>
    <cellStyle name="40% - Accent3 3 2 3 2 2 4" xfId="23941" xr:uid="{00000000-0005-0000-0000-0000205D0000}"/>
    <cellStyle name="40% - Accent3 3 2 3 2 2 4 2" xfId="23942" xr:uid="{00000000-0005-0000-0000-0000215D0000}"/>
    <cellStyle name="40% - Accent3 3 2 3 2 2 5" xfId="23943" xr:uid="{00000000-0005-0000-0000-0000225D0000}"/>
    <cellStyle name="40% - Accent3 3 2 3 2 3" xfId="23944" xr:uid="{00000000-0005-0000-0000-0000235D0000}"/>
    <cellStyle name="40% - Accent3 3 2 3 2 3 2" xfId="23945" xr:uid="{00000000-0005-0000-0000-0000245D0000}"/>
    <cellStyle name="40% - Accent3 3 2 3 2 3 2 2" xfId="23946" xr:uid="{00000000-0005-0000-0000-0000255D0000}"/>
    <cellStyle name="40% - Accent3 3 2 3 2 3 2 2 2" xfId="23947" xr:uid="{00000000-0005-0000-0000-0000265D0000}"/>
    <cellStyle name="40% - Accent3 3 2 3 2 3 2 3" xfId="23948" xr:uid="{00000000-0005-0000-0000-0000275D0000}"/>
    <cellStyle name="40% - Accent3 3 2 3 2 3 3" xfId="23949" xr:uid="{00000000-0005-0000-0000-0000285D0000}"/>
    <cellStyle name="40% - Accent3 3 2 3 2 3 3 2" xfId="23950" xr:uid="{00000000-0005-0000-0000-0000295D0000}"/>
    <cellStyle name="40% - Accent3 3 2 3 2 3 4" xfId="23951" xr:uid="{00000000-0005-0000-0000-00002A5D0000}"/>
    <cellStyle name="40% - Accent3 3 2 3 2 4" xfId="23952" xr:uid="{00000000-0005-0000-0000-00002B5D0000}"/>
    <cellStyle name="40% - Accent3 3 2 3 2 4 2" xfId="23953" xr:uid="{00000000-0005-0000-0000-00002C5D0000}"/>
    <cellStyle name="40% - Accent3 3 2 3 2 4 2 2" xfId="23954" xr:uid="{00000000-0005-0000-0000-00002D5D0000}"/>
    <cellStyle name="40% - Accent3 3 2 3 2 4 3" xfId="23955" xr:uid="{00000000-0005-0000-0000-00002E5D0000}"/>
    <cellStyle name="40% - Accent3 3 2 3 2 5" xfId="23956" xr:uid="{00000000-0005-0000-0000-00002F5D0000}"/>
    <cellStyle name="40% - Accent3 3 2 3 2 5 2" xfId="23957" xr:uid="{00000000-0005-0000-0000-0000305D0000}"/>
    <cellStyle name="40% - Accent3 3 2 3 2 6" xfId="23958" xr:uid="{00000000-0005-0000-0000-0000315D0000}"/>
    <cellStyle name="40% - Accent3 3 2 3 2 7" xfId="23959" xr:uid="{00000000-0005-0000-0000-0000325D0000}"/>
    <cellStyle name="40% - Accent3 3 2 3 3" xfId="23960" xr:uid="{00000000-0005-0000-0000-0000335D0000}"/>
    <cellStyle name="40% - Accent3 3 2 3 3 2" xfId="23961" xr:uid="{00000000-0005-0000-0000-0000345D0000}"/>
    <cellStyle name="40% - Accent3 3 2 3 3 2 2" xfId="23962" xr:uid="{00000000-0005-0000-0000-0000355D0000}"/>
    <cellStyle name="40% - Accent3 3 2 3 3 2 2 2" xfId="23963" xr:uid="{00000000-0005-0000-0000-0000365D0000}"/>
    <cellStyle name="40% - Accent3 3 2 3 3 2 2 2 2" xfId="23964" xr:uid="{00000000-0005-0000-0000-0000375D0000}"/>
    <cellStyle name="40% - Accent3 3 2 3 3 2 2 2 2 2" xfId="23965" xr:uid="{00000000-0005-0000-0000-0000385D0000}"/>
    <cellStyle name="40% - Accent3 3 2 3 3 2 2 2 3" xfId="23966" xr:uid="{00000000-0005-0000-0000-0000395D0000}"/>
    <cellStyle name="40% - Accent3 3 2 3 3 2 2 3" xfId="23967" xr:uid="{00000000-0005-0000-0000-00003A5D0000}"/>
    <cellStyle name="40% - Accent3 3 2 3 3 2 2 3 2" xfId="23968" xr:uid="{00000000-0005-0000-0000-00003B5D0000}"/>
    <cellStyle name="40% - Accent3 3 2 3 3 2 2 4" xfId="23969" xr:uid="{00000000-0005-0000-0000-00003C5D0000}"/>
    <cellStyle name="40% - Accent3 3 2 3 3 2 3" xfId="23970" xr:uid="{00000000-0005-0000-0000-00003D5D0000}"/>
    <cellStyle name="40% - Accent3 3 2 3 3 2 3 2" xfId="23971" xr:uid="{00000000-0005-0000-0000-00003E5D0000}"/>
    <cellStyle name="40% - Accent3 3 2 3 3 2 3 2 2" xfId="23972" xr:uid="{00000000-0005-0000-0000-00003F5D0000}"/>
    <cellStyle name="40% - Accent3 3 2 3 3 2 3 3" xfId="23973" xr:uid="{00000000-0005-0000-0000-0000405D0000}"/>
    <cellStyle name="40% - Accent3 3 2 3 3 2 4" xfId="23974" xr:uid="{00000000-0005-0000-0000-0000415D0000}"/>
    <cellStyle name="40% - Accent3 3 2 3 3 2 4 2" xfId="23975" xr:uid="{00000000-0005-0000-0000-0000425D0000}"/>
    <cellStyle name="40% - Accent3 3 2 3 3 2 5" xfId="23976" xr:uid="{00000000-0005-0000-0000-0000435D0000}"/>
    <cellStyle name="40% - Accent3 3 2 3 3 3" xfId="23977" xr:uid="{00000000-0005-0000-0000-0000445D0000}"/>
    <cellStyle name="40% - Accent3 3 2 3 3 3 2" xfId="23978" xr:uid="{00000000-0005-0000-0000-0000455D0000}"/>
    <cellStyle name="40% - Accent3 3 2 3 3 3 2 2" xfId="23979" xr:uid="{00000000-0005-0000-0000-0000465D0000}"/>
    <cellStyle name="40% - Accent3 3 2 3 3 3 2 2 2" xfId="23980" xr:uid="{00000000-0005-0000-0000-0000475D0000}"/>
    <cellStyle name="40% - Accent3 3 2 3 3 3 2 3" xfId="23981" xr:uid="{00000000-0005-0000-0000-0000485D0000}"/>
    <cellStyle name="40% - Accent3 3 2 3 3 3 3" xfId="23982" xr:uid="{00000000-0005-0000-0000-0000495D0000}"/>
    <cellStyle name="40% - Accent3 3 2 3 3 3 3 2" xfId="23983" xr:uid="{00000000-0005-0000-0000-00004A5D0000}"/>
    <cellStyle name="40% - Accent3 3 2 3 3 3 4" xfId="23984" xr:uid="{00000000-0005-0000-0000-00004B5D0000}"/>
    <cellStyle name="40% - Accent3 3 2 3 3 4" xfId="23985" xr:uid="{00000000-0005-0000-0000-00004C5D0000}"/>
    <cellStyle name="40% - Accent3 3 2 3 3 4 2" xfId="23986" xr:uid="{00000000-0005-0000-0000-00004D5D0000}"/>
    <cellStyle name="40% - Accent3 3 2 3 3 4 2 2" xfId="23987" xr:uid="{00000000-0005-0000-0000-00004E5D0000}"/>
    <cellStyle name="40% - Accent3 3 2 3 3 4 3" xfId="23988" xr:uid="{00000000-0005-0000-0000-00004F5D0000}"/>
    <cellStyle name="40% - Accent3 3 2 3 3 5" xfId="23989" xr:uid="{00000000-0005-0000-0000-0000505D0000}"/>
    <cellStyle name="40% - Accent3 3 2 3 3 5 2" xfId="23990" xr:uid="{00000000-0005-0000-0000-0000515D0000}"/>
    <cellStyle name="40% - Accent3 3 2 3 3 6" xfId="23991" xr:uid="{00000000-0005-0000-0000-0000525D0000}"/>
    <cellStyle name="40% - Accent3 3 2 3 3 7" xfId="23992" xr:uid="{00000000-0005-0000-0000-0000535D0000}"/>
    <cellStyle name="40% - Accent3 3 2 3 4" xfId="23993" xr:uid="{00000000-0005-0000-0000-0000545D0000}"/>
    <cellStyle name="40% - Accent3 3 2 3 4 2" xfId="23994" xr:uid="{00000000-0005-0000-0000-0000555D0000}"/>
    <cellStyle name="40% - Accent3 3 2 3 4 2 2" xfId="23995" xr:uid="{00000000-0005-0000-0000-0000565D0000}"/>
    <cellStyle name="40% - Accent3 3 2 3 4 2 2 2" xfId="23996" xr:uid="{00000000-0005-0000-0000-0000575D0000}"/>
    <cellStyle name="40% - Accent3 3 2 3 4 2 2 2 2" xfId="23997" xr:uid="{00000000-0005-0000-0000-0000585D0000}"/>
    <cellStyle name="40% - Accent3 3 2 3 4 2 2 3" xfId="23998" xr:uid="{00000000-0005-0000-0000-0000595D0000}"/>
    <cellStyle name="40% - Accent3 3 2 3 4 2 3" xfId="23999" xr:uid="{00000000-0005-0000-0000-00005A5D0000}"/>
    <cellStyle name="40% - Accent3 3 2 3 4 2 3 2" xfId="24000" xr:uid="{00000000-0005-0000-0000-00005B5D0000}"/>
    <cellStyle name="40% - Accent3 3 2 3 4 2 4" xfId="24001" xr:uid="{00000000-0005-0000-0000-00005C5D0000}"/>
    <cellStyle name="40% - Accent3 3 2 3 4 3" xfId="24002" xr:uid="{00000000-0005-0000-0000-00005D5D0000}"/>
    <cellStyle name="40% - Accent3 3 2 3 4 3 2" xfId="24003" xr:uid="{00000000-0005-0000-0000-00005E5D0000}"/>
    <cellStyle name="40% - Accent3 3 2 3 4 3 2 2" xfId="24004" xr:uid="{00000000-0005-0000-0000-00005F5D0000}"/>
    <cellStyle name="40% - Accent3 3 2 3 4 3 3" xfId="24005" xr:uid="{00000000-0005-0000-0000-0000605D0000}"/>
    <cellStyle name="40% - Accent3 3 2 3 4 4" xfId="24006" xr:uid="{00000000-0005-0000-0000-0000615D0000}"/>
    <cellStyle name="40% - Accent3 3 2 3 4 4 2" xfId="24007" xr:uid="{00000000-0005-0000-0000-0000625D0000}"/>
    <cellStyle name="40% - Accent3 3 2 3 4 5" xfId="24008" xr:uid="{00000000-0005-0000-0000-0000635D0000}"/>
    <cellStyle name="40% - Accent3 3 2 3 5" xfId="24009" xr:uid="{00000000-0005-0000-0000-0000645D0000}"/>
    <cellStyle name="40% - Accent3 3 2 3 5 2" xfId="24010" xr:uid="{00000000-0005-0000-0000-0000655D0000}"/>
    <cellStyle name="40% - Accent3 3 2 3 5 2 2" xfId="24011" xr:uid="{00000000-0005-0000-0000-0000665D0000}"/>
    <cellStyle name="40% - Accent3 3 2 3 5 2 2 2" xfId="24012" xr:uid="{00000000-0005-0000-0000-0000675D0000}"/>
    <cellStyle name="40% - Accent3 3 2 3 5 2 3" xfId="24013" xr:uid="{00000000-0005-0000-0000-0000685D0000}"/>
    <cellStyle name="40% - Accent3 3 2 3 5 3" xfId="24014" xr:uid="{00000000-0005-0000-0000-0000695D0000}"/>
    <cellStyle name="40% - Accent3 3 2 3 5 3 2" xfId="24015" xr:uid="{00000000-0005-0000-0000-00006A5D0000}"/>
    <cellStyle name="40% - Accent3 3 2 3 5 4" xfId="24016" xr:uid="{00000000-0005-0000-0000-00006B5D0000}"/>
    <cellStyle name="40% - Accent3 3 2 3 6" xfId="24017" xr:uid="{00000000-0005-0000-0000-00006C5D0000}"/>
    <cellStyle name="40% - Accent3 3 2 3 6 2" xfId="24018" xr:uid="{00000000-0005-0000-0000-00006D5D0000}"/>
    <cellStyle name="40% - Accent3 3 2 3 6 2 2" xfId="24019" xr:uid="{00000000-0005-0000-0000-00006E5D0000}"/>
    <cellStyle name="40% - Accent3 3 2 3 6 3" xfId="24020" xr:uid="{00000000-0005-0000-0000-00006F5D0000}"/>
    <cellStyle name="40% - Accent3 3 2 3 7" xfId="24021" xr:uid="{00000000-0005-0000-0000-0000705D0000}"/>
    <cellStyle name="40% - Accent3 3 2 3 7 2" xfId="24022" xr:uid="{00000000-0005-0000-0000-0000715D0000}"/>
    <cellStyle name="40% - Accent3 3 2 3 8" xfId="24023" xr:uid="{00000000-0005-0000-0000-0000725D0000}"/>
    <cellStyle name="40% - Accent3 3 2 3 9" xfId="24024" xr:uid="{00000000-0005-0000-0000-0000735D0000}"/>
    <cellStyle name="40% - Accent3 3 2 4" xfId="24025" xr:uid="{00000000-0005-0000-0000-0000745D0000}"/>
    <cellStyle name="40% - Accent3 3 2 4 2" xfId="24026" xr:uid="{00000000-0005-0000-0000-0000755D0000}"/>
    <cellStyle name="40% - Accent3 3 2 4 2 2" xfId="24027" xr:uid="{00000000-0005-0000-0000-0000765D0000}"/>
    <cellStyle name="40% - Accent3 3 2 4 2 2 2" xfId="24028" xr:uid="{00000000-0005-0000-0000-0000775D0000}"/>
    <cellStyle name="40% - Accent3 3 2 4 2 2 2 2" xfId="24029" xr:uid="{00000000-0005-0000-0000-0000785D0000}"/>
    <cellStyle name="40% - Accent3 3 2 4 2 2 2 2 2" xfId="24030" xr:uid="{00000000-0005-0000-0000-0000795D0000}"/>
    <cellStyle name="40% - Accent3 3 2 4 2 2 2 3" xfId="24031" xr:uid="{00000000-0005-0000-0000-00007A5D0000}"/>
    <cellStyle name="40% - Accent3 3 2 4 2 2 3" xfId="24032" xr:uid="{00000000-0005-0000-0000-00007B5D0000}"/>
    <cellStyle name="40% - Accent3 3 2 4 2 2 3 2" xfId="24033" xr:uid="{00000000-0005-0000-0000-00007C5D0000}"/>
    <cellStyle name="40% - Accent3 3 2 4 2 2 4" xfId="24034" xr:uid="{00000000-0005-0000-0000-00007D5D0000}"/>
    <cellStyle name="40% - Accent3 3 2 4 2 3" xfId="24035" xr:uid="{00000000-0005-0000-0000-00007E5D0000}"/>
    <cellStyle name="40% - Accent3 3 2 4 2 3 2" xfId="24036" xr:uid="{00000000-0005-0000-0000-00007F5D0000}"/>
    <cellStyle name="40% - Accent3 3 2 4 2 3 2 2" xfId="24037" xr:uid="{00000000-0005-0000-0000-0000805D0000}"/>
    <cellStyle name="40% - Accent3 3 2 4 2 3 3" xfId="24038" xr:uid="{00000000-0005-0000-0000-0000815D0000}"/>
    <cellStyle name="40% - Accent3 3 2 4 2 4" xfId="24039" xr:uid="{00000000-0005-0000-0000-0000825D0000}"/>
    <cellStyle name="40% - Accent3 3 2 4 2 4 2" xfId="24040" xr:uid="{00000000-0005-0000-0000-0000835D0000}"/>
    <cellStyle name="40% - Accent3 3 2 4 2 5" xfId="24041" xr:uid="{00000000-0005-0000-0000-0000845D0000}"/>
    <cellStyle name="40% - Accent3 3 2 4 3" xfId="24042" xr:uid="{00000000-0005-0000-0000-0000855D0000}"/>
    <cellStyle name="40% - Accent3 3 2 4 3 2" xfId="24043" xr:uid="{00000000-0005-0000-0000-0000865D0000}"/>
    <cellStyle name="40% - Accent3 3 2 4 3 2 2" xfId="24044" xr:uid="{00000000-0005-0000-0000-0000875D0000}"/>
    <cellStyle name="40% - Accent3 3 2 4 3 2 2 2" xfId="24045" xr:uid="{00000000-0005-0000-0000-0000885D0000}"/>
    <cellStyle name="40% - Accent3 3 2 4 3 2 3" xfId="24046" xr:uid="{00000000-0005-0000-0000-0000895D0000}"/>
    <cellStyle name="40% - Accent3 3 2 4 3 3" xfId="24047" xr:uid="{00000000-0005-0000-0000-00008A5D0000}"/>
    <cellStyle name="40% - Accent3 3 2 4 3 3 2" xfId="24048" xr:uid="{00000000-0005-0000-0000-00008B5D0000}"/>
    <cellStyle name="40% - Accent3 3 2 4 3 4" xfId="24049" xr:uid="{00000000-0005-0000-0000-00008C5D0000}"/>
    <cellStyle name="40% - Accent3 3 2 4 4" xfId="24050" xr:uid="{00000000-0005-0000-0000-00008D5D0000}"/>
    <cellStyle name="40% - Accent3 3 2 4 4 2" xfId="24051" xr:uid="{00000000-0005-0000-0000-00008E5D0000}"/>
    <cellStyle name="40% - Accent3 3 2 4 4 2 2" xfId="24052" xr:uid="{00000000-0005-0000-0000-00008F5D0000}"/>
    <cellStyle name="40% - Accent3 3 2 4 4 3" xfId="24053" xr:uid="{00000000-0005-0000-0000-0000905D0000}"/>
    <cellStyle name="40% - Accent3 3 2 4 5" xfId="24054" xr:uid="{00000000-0005-0000-0000-0000915D0000}"/>
    <cellStyle name="40% - Accent3 3 2 4 5 2" xfId="24055" xr:uid="{00000000-0005-0000-0000-0000925D0000}"/>
    <cellStyle name="40% - Accent3 3 2 4 6" xfId="24056" xr:uid="{00000000-0005-0000-0000-0000935D0000}"/>
    <cellStyle name="40% - Accent3 3 2 4 7" xfId="24057" xr:uid="{00000000-0005-0000-0000-0000945D0000}"/>
    <cellStyle name="40% - Accent3 3 2 5" xfId="24058" xr:uid="{00000000-0005-0000-0000-0000955D0000}"/>
    <cellStyle name="40% - Accent3 3 2 5 2" xfId="24059" xr:uid="{00000000-0005-0000-0000-0000965D0000}"/>
    <cellStyle name="40% - Accent3 3 2 5 2 2" xfId="24060" xr:uid="{00000000-0005-0000-0000-0000975D0000}"/>
    <cellStyle name="40% - Accent3 3 2 5 2 2 2" xfId="24061" xr:uid="{00000000-0005-0000-0000-0000985D0000}"/>
    <cellStyle name="40% - Accent3 3 2 5 2 2 2 2" xfId="24062" xr:uid="{00000000-0005-0000-0000-0000995D0000}"/>
    <cellStyle name="40% - Accent3 3 2 5 2 2 2 2 2" xfId="24063" xr:uid="{00000000-0005-0000-0000-00009A5D0000}"/>
    <cellStyle name="40% - Accent3 3 2 5 2 2 2 3" xfId="24064" xr:uid="{00000000-0005-0000-0000-00009B5D0000}"/>
    <cellStyle name="40% - Accent3 3 2 5 2 2 3" xfId="24065" xr:uid="{00000000-0005-0000-0000-00009C5D0000}"/>
    <cellStyle name="40% - Accent3 3 2 5 2 2 3 2" xfId="24066" xr:uid="{00000000-0005-0000-0000-00009D5D0000}"/>
    <cellStyle name="40% - Accent3 3 2 5 2 2 4" xfId="24067" xr:uid="{00000000-0005-0000-0000-00009E5D0000}"/>
    <cellStyle name="40% - Accent3 3 2 5 2 3" xfId="24068" xr:uid="{00000000-0005-0000-0000-00009F5D0000}"/>
    <cellStyle name="40% - Accent3 3 2 5 2 3 2" xfId="24069" xr:uid="{00000000-0005-0000-0000-0000A05D0000}"/>
    <cellStyle name="40% - Accent3 3 2 5 2 3 2 2" xfId="24070" xr:uid="{00000000-0005-0000-0000-0000A15D0000}"/>
    <cellStyle name="40% - Accent3 3 2 5 2 3 3" xfId="24071" xr:uid="{00000000-0005-0000-0000-0000A25D0000}"/>
    <cellStyle name="40% - Accent3 3 2 5 2 4" xfId="24072" xr:uid="{00000000-0005-0000-0000-0000A35D0000}"/>
    <cellStyle name="40% - Accent3 3 2 5 2 4 2" xfId="24073" xr:uid="{00000000-0005-0000-0000-0000A45D0000}"/>
    <cellStyle name="40% - Accent3 3 2 5 2 5" xfId="24074" xr:uid="{00000000-0005-0000-0000-0000A55D0000}"/>
    <cellStyle name="40% - Accent3 3 2 5 3" xfId="24075" xr:uid="{00000000-0005-0000-0000-0000A65D0000}"/>
    <cellStyle name="40% - Accent3 3 2 5 3 2" xfId="24076" xr:uid="{00000000-0005-0000-0000-0000A75D0000}"/>
    <cellStyle name="40% - Accent3 3 2 5 3 2 2" xfId="24077" xr:uid="{00000000-0005-0000-0000-0000A85D0000}"/>
    <cellStyle name="40% - Accent3 3 2 5 3 2 2 2" xfId="24078" xr:uid="{00000000-0005-0000-0000-0000A95D0000}"/>
    <cellStyle name="40% - Accent3 3 2 5 3 2 3" xfId="24079" xr:uid="{00000000-0005-0000-0000-0000AA5D0000}"/>
    <cellStyle name="40% - Accent3 3 2 5 3 3" xfId="24080" xr:uid="{00000000-0005-0000-0000-0000AB5D0000}"/>
    <cellStyle name="40% - Accent3 3 2 5 3 3 2" xfId="24081" xr:uid="{00000000-0005-0000-0000-0000AC5D0000}"/>
    <cellStyle name="40% - Accent3 3 2 5 3 4" xfId="24082" xr:uid="{00000000-0005-0000-0000-0000AD5D0000}"/>
    <cellStyle name="40% - Accent3 3 2 5 4" xfId="24083" xr:uid="{00000000-0005-0000-0000-0000AE5D0000}"/>
    <cellStyle name="40% - Accent3 3 2 5 4 2" xfId="24084" xr:uid="{00000000-0005-0000-0000-0000AF5D0000}"/>
    <cellStyle name="40% - Accent3 3 2 5 4 2 2" xfId="24085" xr:uid="{00000000-0005-0000-0000-0000B05D0000}"/>
    <cellStyle name="40% - Accent3 3 2 5 4 3" xfId="24086" xr:uid="{00000000-0005-0000-0000-0000B15D0000}"/>
    <cellStyle name="40% - Accent3 3 2 5 5" xfId="24087" xr:uid="{00000000-0005-0000-0000-0000B25D0000}"/>
    <cellStyle name="40% - Accent3 3 2 5 5 2" xfId="24088" xr:uid="{00000000-0005-0000-0000-0000B35D0000}"/>
    <cellStyle name="40% - Accent3 3 2 5 6" xfId="24089" xr:uid="{00000000-0005-0000-0000-0000B45D0000}"/>
    <cellStyle name="40% - Accent3 3 2 5 7" xfId="24090" xr:uid="{00000000-0005-0000-0000-0000B55D0000}"/>
    <cellStyle name="40% - Accent3 3 2 6" xfId="24091" xr:uid="{00000000-0005-0000-0000-0000B65D0000}"/>
    <cellStyle name="40% - Accent3 3 2 6 2" xfId="24092" xr:uid="{00000000-0005-0000-0000-0000B75D0000}"/>
    <cellStyle name="40% - Accent3 3 2 6 2 2" xfId="24093" xr:uid="{00000000-0005-0000-0000-0000B85D0000}"/>
    <cellStyle name="40% - Accent3 3 2 6 2 2 2" xfId="24094" xr:uid="{00000000-0005-0000-0000-0000B95D0000}"/>
    <cellStyle name="40% - Accent3 3 2 6 2 2 2 2" xfId="24095" xr:uid="{00000000-0005-0000-0000-0000BA5D0000}"/>
    <cellStyle name="40% - Accent3 3 2 6 2 2 3" xfId="24096" xr:uid="{00000000-0005-0000-0000-0000BB5D0000}"/>
    <cellStyle name="40% - Accent3 3 2 6 2 3" xfId="24097" xr:uid="{00000000-0005-0000-0000-0000BC5D0000}"/>
    <cellStyle name="40% - Accent3 3 2 6 2 3 2" xfId="24098" xr:uid="{00000000-0005-0000-0000-0000BD5D0000}"/>
    <cellStyle name="40% - Accent3 3 2 6 2 4" xfId="24099" xr:uid="{00000000-0005-0000-0000-0000BE5D0000}"/>
    <cellStyle name="40% - Accent3 3 2 6 3" xfId="24100" xr:uid="{00000000-0005-0000-0000-0000BF5D0000}"/>
    <cellStyle name="40% - Accent3 3 2 6 3 2" xfId="24101" xr:uid="{00000000-0005-0000-0000-0000C05D0000}"/>
    <cellStyle name="40% - Accent3 3 2 6 3 2 2" xfId="24102" xr:uid="{00000000-0005-0000-0000-0000C15D0000}"/>
    <cellStyle name="40% - Accent3 3 2 6 3 3" xfId="24103" xr:uid="{00000000-0005-0000-0000-0000C25D0000}"/>
    <cellStyle name="40% - Accent3 3 2 6 4" xfId="24104" xr:uid="{00000000-0005-0000-0000-0000C35D0000}"/>
    <cellStyle name="40% - Accent3 3 2 6 4 2" xfId="24105" xr:uid="{00000000-0005-0000-0000-0000C45D0000}"/>
    <cellStyle name="40% - Accent3 3 2 6 5" xfId="24106" xr:uid="{00000000-0005-0000-0000-0000C55D0000}"/>
    <cellStyle name="40% - Accent3 3 2 6 6" xfId="24107" xr:uid="{00000000-0005-0000-0000-0000C65D0000}"/>
    <cellStyle name="40% - Accent3 3 2 7" xfId="24108" xr:uid="{00000000-0005-0000-0000-0000C75D0000}"/>
    <cellStyle name="40% - Accent3 3 2 7 2" xfId="24109" xr:uid="{00000000-0005-0000-0000-0000C85D0000}"/>
    <cellStyle name="40% - Accent3 3 2 7 2 2" xfId="24110" xr:uid="{00000000-0005-0000-0000-0000C95D0000}"/>
    <cellStyle name="40% - Accent3 3 2 7 2 2 2" xfId="24111" xr:uid="{00000000-0005-0000-0000-0000CA5D0000}"/>
    <cellStyle name="40% - Accent3 3 2 7 2 3" xfId="24112" xr:uid="{00000000-0005-0000-0000-0000CB5D0000}"/>
    <cellStyle name="40% - Accent3 3 2 7 3" xfId="24113" xr:uid="{00000000-0005-0000-0000-0000CC5D0000}"/>
    <cellStyle name="40% - Accent3 3 2 7 3 2" xfId="24114" xr:uid="{00000000-0005-0000-0000-0000CD5D0000}"/>
    <cellStyle name="40% - Accent3 3 2 7 4" xfId="24115" xr:uid="{00000000-0005-0000-0000-0000CE5D0000}"/>
    <cellStyle name="40% - Accent3 3 2 8" xfId="24116" xr:uid="{00000000-0005-0000-0000-0000CF5D0000}"/>
    <cellStyle name="40% - Accent3 3 2 8 2" xfId="24117" xr:uid="{00000000-0005-0000-0000-0000D05D0000}"/>
    <cellStyle name="40% - Accent3 3 2 8 2 2" xfId="24118" xr:uid="{00000000-0005-0000-0000-0000D15D0000}"/>
    <cellStyle name="40% - Accent3 3 2 8 3" xfId="24119" xr:uid="{00000000-0005-0000-0000-0000D25D0000}"/>
    <cellStyle name="40% - Accent3 3 2 9" xfId="24120" xr:uid="{00000000-0005-0000-0000-0000D35D0000}"/>
    <cellStyle name="40% - Accent3 3 2 9 2" xfId="24121" xr:uid="{00000000-0005-0000-0000-0000D45D0000}"/>
    <cellStyle name="40% - Accent3 3 3" xfId="24122" xr:uid="{00000000-0005-0000-0000-0000D55D0000}"/>
    <cellStyle name="40% - Accent3 3 3 2" xfId="24123" xr:uid="{00000000-0005-0000-0000-0000D65D0000}"/>
    <cellStyle name="40% - Accent3 3 3 2 2" xfId="24124" xr:uid="{00000000-0005-0000-0000-0000D75D0000}"/>
    <cellStyle name="40% - Accent3 3 3 2 2 2" xfId="24125" xr:uid="{00000000-0005-0000-0000-0000D85D0000}"/>
    <cellStyle name="40% - Accent3 3 3 2 2 2 2" xfId="24126" xr:uid="{00000000-0005-0000-0000-0000D95D0000}"/>
    <cellStyle name="40% - Accent3 3 3 2 2 2 2 2" xfId="24127" xr:uid="{00000000-0005-0000-0000-0000DA5D0000}"/>
    <cellStyle name="40% - Accent3 3 3 2 2 2 2 2 2" xfId="24128" xr:uid="{00000000-0005-0000-0000-0000DB5D0000}"/>
    <cellStyle name="40% - Accent3 3 3 2 2 2 2 3" xfId="24129" xr:uid="{00000000-0005-0000-0000-0000DC5D0000}"/>
    <cellStyle name="40% - Accent3 3 3 2 2 2 3" xfId="24130" xr:uid="{00000000-0005-0000-0000-0000DD5D0000}"/>
    <cellStyle name="40% - Accent3 3 3 2 2 2 3 2" xfId="24131" xr:uid="{00000000-0005-0000-0000-0000DE5D0000}"/>
    <cellStyle name="40% - Accent3 3 3 2 2 2 4" xfId="24132" xr:uid="{00000000-0005-0000-0000-0000DF5D0000}"/>
    <cellStyle name="40% - Accent3 3 3 2 2 3" xfId="24133" xr:uid="{00000000-0005-0000-0000-0000E05D0000}"/>
    <cellStyle name="40% - Accent3 3 3 2 2 3 2" xfId="24134" xr:uid="{00000000-0005-0000-0000-0000E15D0000}"/>
    <cellStyle name="40% - Accent3 3 3 2 2 3 2 2" xfId="24135" xr:uid="{00000000-0005-0000-0000-0000E25D0000}"/>
    <cellStyle name="40% - Accent3 3 3 2 2 3 3" xfId="24136" xr:uid="{00000000-0005-0000-0000-0000E35D0000}"/>
    <cellStyle name="40% - Accent3 3 3 2 2 4" xfId="24137" xr:uid="{00000000-0005-0000-0000-0000E45D0000}"/>
    <cellStyle name="40% - Accent3 3 3 2 2 4 2" xfId="24138" xr:uid="{00000000-0005-0000-0000-0000E55D0000}"/>
    <cellStyle name="40% - Accent3 3 3 2 2 5" xfId="24139" xr:uid="{00000000-0005-0000-0000-0000E65D0000}"/>
    <cellStyle name="40% - Accent3 3 3 2 3" xfId="24140" xr:uid="{00000000-0005-0000-0000-0000E75D0000}"/>
    <cellStyle name="40% - Accent3 3 3 2 3 2" xfId="24141" xr:uid="{00000000-0005-0000-0000-0000E85D0000}"/>
    <cellStyle name="40% - Accent3 3 3 2 3 2 2" xfId="24142" xr:uid="{00000000-0005-0000-0000-0000E95D0000}"/>
    <cellStyle name="40% - Accent3 3 3 2 3 2 2 2" xfId="24143" xr:uid="{00000000-0005-0000-0000-0000EA5D0000}"/>
    <cellStyle name="40% - Accent3 3 3 2 3 2 3" xfId="24144" xr:uid="{00000000-0005-0000-0000-0000EB5D0000}"/>
    <cellStyle name="40% - Accent3 3 3 2 3 3" xfId="24145" xr:uid="{00000000-0005-0000-0000-0000EC5D0000}"/>
    <cellStyle name="40% - Accent3 3 3 2 3 3 2" xfId="24146" xr:uid="{00000000-0005-0000-0000-0000ED5D0000}"/>
    <cellStyle name="40% - Accent3 3 3 2 3 4" xfId="24147" xr:uid="{00000000-0005-0000-0000-0000EE5D0000}"/>
    <cellStyle name="40% - Accent3 3 3 2 4" xfId="24148" xr:uid="{00000000-0005-0000-0000-0000EF5D0000}"/>
    <cellStyle name="40% - Accent3 3 3 2 4 2" xfId="24149" xr:uid="{00000000-0005-0000-0000-0000F05D0000}"/>
    <cellStyle name="40% - Accent3 3 3 2 4 2 2" xfId="24150" xr:uid="{00000000-0005-0000-0000-0000F15D0000}"/>
    <cellStyle name="40% - Accent3 3 3 2 4 3" xfId="24151" xr:uid="{00000000-0005-0000-0000-0000F25D0000}"/>
    <cellStyle name="40% - Accent3 3 3 2 5" xfId="24152" xr:uid="{00000000-0005-0000-0000-0000F35D0000}"/>
    <cellStyle name="40% - Accent3 3 3 2 5 2" xfId="24153" xr:uid="{00000000-0005-0000-0000-0000F45D0000}"/>
    <cellStyle name="40% - Accent3 3 3 2 6" xfId="24154" xr:uid="{00000000-0005-0000-0000-0000F55D0000}"/>
    <cellStyle name="40% - Accent3 3 3 3" xfId="24155" xr:uid="{00000000-0005-0000-0000-0000F65D0000}"/>
    <cellStyle name="40% - Accent3 3 3 3 2" xfId="24156" xr:uid="{00000000-0005-0000-0000-0000F75D0000}"/>
    <cellStyle name="40% - Accent3 3 3 3 2 2" xfId="24157" xr:uid="{00000000-0005-0000-0000-0000F85D0000}"/>
    <cellStyle name="40% - Accent3 3 3 3 2 2 2" xfId="24158" xr:uid="{00000000-0005-0000-0000-0000F95D0000}"/>
    <cellStyle name="40% - Accent3 3 3 3 2 2 2 2" xfId="24159" xr:uid="{00000000-0005-0000-0000-0000FA5D0000}"/>
    <cellStyle name="40% - Accent3 3 3 3 2 2 2 2 2" xfId="24160" xr:uid="{00000000-0005-0000-0000-0000FB5D0000}"/>
    <cellStyle name="40% - Accent3 3 3 3 2 2 2 3" xfId="24161" xr:uid="{00000000-0005-0000-0000-0000FC5D0000}"/>
    <cellStyle name="40% - Accent3 3 3 3 2 2 3" xfId="24162" xr:uid="{00000000-0005-0000-0000-0000FD5D0000}"/>
    <cellStyle name="40% - Accent3 3 3 3 2 2 3 2" xfId="24163" xr:uid="{00000000-0005-0000-0000-0000FE5D0000}"/>
    <cellStyle name="40% - Accent3 3 3 3 2 2 4" xfId="24164" xr:uid="{00000000-0005-0000-0000-0000FF5D0000}"/>
    <cellStyle name="40% - Accent3 3 3 3 2 3" xfId="24165" xr:uid="{00000000-0005-0000-0000-0000005E0000}"/>
    <cellStyle name="40% - Accent3 3 3 3 2 3 2" xfId="24166" xr:uid="{00000000-0005-0000-0000-0000015E0000}"/>
    <cellStyle name="40% - Accent3 3 3 3 2 3 2 2" xfId="24167" xr:uid="{00000000-0005-0000-0000-0000025E0000}"/>
    <cellStyle name="40% - Accent3 3 3 3 2 3 3" xfId="24168" xr:uid="{00000000-0005-0000-0000-0000035E0000}"/>
    <cellStyle name="40% - Accent3 3 3 3 2 4" xfId="24169" xr:uid="{00000000-0005-0000-0000-0000045E0000}"/>
    <cellStyle name="40% - Accent3 3 3 3 2 4 2" xfId="24170" xr:uid="{00000000-0005-0000-0000-0000055E0000}"/>
    <cellStyle name="40% - Accent3 3 3 3 2 5" xfId="24171" xr:uid="{00000000-0005-0000-0000-0000065E0000}"/>
    <cellStyle name="40% - Accent3 3 3 3 3" xfId="24172" xr:uid="{00000000-0005-0000-0000-0000075E0000}"/>
    <cellStyle name="40% - Accent3 3 3 3 3 2" xfId="24173" xr:uid="{00000000-0005-0000-0000-0000085E0000}"/>
    <cellStyle name="40% - Accent3 3 3 3 3 2 2" xfId="24174" xr:uid="{00000000-0005-0000-0000-0000095E0000}"/>
    <cellStyle name="40% - Accent3 3 3 3 3 2 2 2" xfId="24175" xr:uid="{00000000-0005-0000-0000-00000A5E0000}"/>
    <cellStyle name="40% - Accent3 3 3 3 3 2 3" xfId="24176" xr:uid="{00000000-0005-0000-0000-00000B5E0000}"/>
    <cellStyle name="40% - Accent3 3 3 3 3 3" xfId="24177" xr:uid="{00000000-0005-0000-0000-00000C5E0000}"/>
    <cellStyle name="40% - Accent3 3 3 3 3 3 2" xfId="24178" xr:uid="{00000000-0005-0000-0000-00000D5E0000}"/>
    <cellStyle name="40% - Accent3 3 3 3 3 4" xfId="24179" xr:uid="{00000000-0005-0000-0000-00000E5E0000}"/>
    <cellStyle name="40% - Accent3 3 3 3 4" xfId="24180" xr:uid="{00000000-0005-0000-0000-00000F5E0000}"/>
    <cellStyle name="40% - Accent3 3 3 3 4 2" xfId="24181" xr:uid="{00000000-0005-0000-0000-0000105E0000}"/>
    <cellStyle name="40% - Accent3 3 3 3 4 2 2" xfId="24182" xr:uid="{00000000-0005-0000-0000-0000115E0000}"/>
    <cellStyle name="40% - Accent3 3 3 3 4 3" xfId="24183" xr:uid="{00000000-0005-0000-0000-0000125E0000}"/>
    <cellStyle name="40% - Accent3 3 3 3 5" xfId="24184" xr:uid="{00000000-0005-0000-0000-0000135E0000}"/>
    <cellStyle name="40% - Accent3 3 3 3 5 2" xfId="24185" xr:uid="{00000000-0005-0000-0000-0000145E0000}"/>
    <cellStyle name="40% - Accent3 3 3 3 6" xfId="24186" xr:uid="{00000000-0005-0000-0000-0000155E0000}"/>
    <cellStyle name="40% - Accent3 3 3 4" xfId="24187" xr:uid="{00000000-0005-0000-0000-0000165E0000}"/>
    <cellStyle name="40% - Accent3 3 3 4 2" xfId="24188" xr:uid="{00000000-0005-0000-0000-0000175E0000}"/>
    <cellStyle name="40% - Accent3 3 3 4 2 2" xfId="24189" xr:uid="{00000000-0005-0000-0000-0000185E0000}"/>
    <cellStyle name="40% - Accent3 3 3 4 2 2 2" xfId="24190" xr:uid="{00000000-0005-0000-0000-0000195E0000}"/>
    <cellStyle name="40% - Accent3 3 3 4 2 2 2 2" xfId="24191" xr:uid="{00000000-0005-0000-0000-00001A5E0000}"/>
    <cellStyle name="40% - Accent3 3 3 4 2 2 3" xfId="24192" xr:uid="{00000000-0005-0000-0000-00001B5E0000}"/>
    <cellStyle name="40% - Accent3 3 3 4 2 3" xfId="24193" xr:uid="{00000000-0005-0000-0000-00001C5E0000}"/>
    <cellStyle name="40% - Accent3 3 3 4 2 3 2" xfId="24194" xr:uid="{00000000-0005-0000-0000-00001D5E0000}"/>
    <cellStyle name="40% - Accent3 3 3 4 2 4" xfId="24195" xr:uid="{00000000-0005-0000-0000-00001E5E0000}"/>
    <cellStyle name="40% - Accent3 3 3 4 3" xfId="24196" xr:uid="{00000000-0005-0000-0000-00001F5E0000}"/>
    <cellStyle name="40% - Accent3 3 3 4 3 2" xfId="24197" xr:uid="{00000000-0005-0000-0000-0000205E0000}"/>
    <cellStyle name="40% - Accent3 3 3 4 3 2 2" xfId="24198" xr:uid="{00000000-0005-0000-0000-0000215E0000}"/>
    <cellStyle name="40% - Accent3 3 3 4 3 3" xfId="24199" xr:uid="{00000000-0005-0000-0000-0000225E0000}"/>
    <cellStyle name="40% - Accent3 3 3 4 4" xfId="24200" xr:uid="{00000000-0005-0000-0000-0000235E0000}"/>
    <cellStyle name="40% - Accent3 3 3 4 4 2" xfId="24201" xr:uid="{00000000-0005-0000-0000-0000245E0000}"/>
    <cellStyle name="40% - Accent3 3 3 4 5" xfId="24202" xr:uid="{00000000-0005-0000-0000-0000255E0000}"/>
    <cellStyle name="40% - Accent3 3 3 5" xfId="24203" xr:uid="{00000000-0005-0000-0000-0000265E0000}"/>
    <cellStyle name="40% - Accent3 3 3 5 2" xfId="24204" xr:uid="{00000000-0005-0000-0000-0000275E0000}"/>
    <cellStyle name="40% - Accent3 3 3 5 2 2" xfId="24205" xr:uid="{00000000-0005-0000-0000-0000285E0000}"/>
    <cellStyle name="40% - Accent3 3 3 5 2 2 2" xfId="24206" xr:uid="{00000000-0005-0000-0000-0000295E0000}"/>
    <cellStyle name="40% - Accent3 3 3 5 2 3" xfId="24207" xr:uid="{00000000-0005-0000-0000-00002A5E0000}"/>
    <cellStyle name="40% - Accent3 3 3 5 3" xfId="24208" xr:uid="{00000000-0005-0000-0000-00002B5E0000}"/>
    <cellStyle name="40% - Accent3 3 3 5 3 2" xfId="24209" xr:uid="{00000000-0005-0000-0000-00002C5E0000}"/>
    <cellStyle name="40% - Accent3 3 3 5 4" xfId="24210" xr:uid="{00000000-0005-0000-0000-00002D5E0000}"/>
    <cellStyle name="40% - Accent3 3 3 6" xfId="24211" xr:uid="{00000000-0005-0000-0000-00002E5E0000}"/>
    <cellStyle name="40% - Accent3 3 3 6 2" xfId="24212" xr:uid="{00000000-0005-0000-0000-00002F5E0000}"/>
    <cellStyle name="40% - Accent3 3 3 6 2 2" xfId="24213" xr:uid="{00000000-0005-0000-0000-0000305E0000}"/>
    <cellStyle name="40% - Accent3 3 3 6 3" xfId="24214" xr:uid="{00000000-0005-0000-0000-0000315E0000}"/>
    <cellStyle name="40% - Accent3 3 3 7" xfId="24215" xr:uid="{00000000-0005-0000-0000-0000325E0000}"/>
    <cellStyle name="40% - Accent3 3 3 7 2" xfId="24216" xr:uid="{00000000-0005-0000-0000-0000335E0000}"/>
    <cellStyle name="40% - Accent3 3 3 8" xfId="24217" xr:uid="{00000000-0005-0000-0000-0000345E0000}"/>
    <cellStyle name="40% - Accent3 3 3 9" xfId="24218" xr:uid="{00000000-0005-0000-0000-0000355E0000}"/>
    <cellStyle name="40% - Accent3 3 4" xfId="24219" xr:uid="{00000000-0005-0000-0000-0000365E0000}"/>
    <cellStyle name="40% - Accent3 3 4 2" xfId="24220" xr:uid="{00000000-0005-0000-0000-0000375E0000}"/>
    <cellStyle name="40% - Accent3 3 4 2 2" xfId="24221" xr:uid="{00000000-0005-0000-0000-0000385E0000}"/>
    <cellStyle name="40% - Accent3 3 4 2 2 2" xfId="24222" xr:uid="{00000000-0005-0000-0000-0000395E0000}"/>
    <cellStyle name="40% - Accent3 3 4 2 2 2 2" xfId="24223" xr:uid="{00000000-0005-0000-0000-00003A5E0000}"/>
    <cellStyle name="40% - Accent3 3 4 2 2 2 2 2" xfId="24224" xr:uid="{00000000-0005-0000-0000-00003B5E0000}"/>
    <cellStyle name="40% - Accent3 3 4 2 2 2 2 2 2" xfId="24225" xr:uid="{00000000-0005-0000-0000-00003C5E0000}"/>
    <cellStyle name="40% - Accent3 3 4 2 2 2 2 3" xfId="24226" xr:uid="{00000000-0005-0000-0000-00003D5E0000}"/>
    <cellStyle name="40% - Accent3 3 4 2 2 2 3" xfId="24227" xr:uid="{00000000-0005-0000-0000-00003E5E0000}"/>
    <cellStyle name="40% - Accent3 3 4 2 2 2 3 2" xfId="24228" xr:uid="{00000000-0005-0000-0000-00003F5E0000}"/>
    <cellStyle name="40% - Accent3 3 4 2 2 2 4" xfId="24229" xr:uid="{00000000-0005-0000-0000-0000405E0000}"/>
    <cellStyle name="40% - Accent3 3 4 2 2 3" xfId="24230" xr:uid="{00000000-0005-0000-0000-0000415E0000}"/>
    <cellStyle name="40% - Accent3 3 4 2 2 3 2" xfId="24231" xr:uid="{00000000-0005-0000-0000-0000425E0000}"/>
    <cellStyle name="40% - Accent3 3 4 2 2 3 2 2" xfId="24232" xr:uid="{00000000-0005-0000-0000-0000435E0000}"/>
    <cellStyle name="40% - Accent3 3 4 2 2 3 3" xfId="24233" xr:uid="{00000000-0005-0000-0000-0000445E0000}"/>
    <cellStyle name="40% - Accent3 3 4 2 2 4" xfId="24234" xr:uid="{00000000-0005-0000-0000-0000455E0000}"/>
    <cellStyle name="40% - Accent3 3 4 2 2 4 2" xfId="24235" xr:uid="{00000000-0005-0000-0000-0000465E0000}"/>
    <cellStyle name="40% - Accent3 3 4 2 2 5" xfId="24236" xr:uid="{00000000-0005-0000-0000-0000475E0000}"/>
    <cellStyle name="40% - Accent3 3 4 2 2 6" xfId="24237" xr:uid="{00000000-0005-0000-0000-0000485E0000}"/>
    <cellStyle name="40% - Accent3 3 4 2 3" xfId="24238" xr:uid="{00000000-0005-0000-0000-0000495E0000}"/>
    <cellStyle name="40% - Accent3 3 4 2 3 2" xfId="24239" xr:uid="{00000000-0005-0000-0000-00004A5E0000}"/>
    <cellStyle name="40% - Accent3 3 4 2 3 2 2" xfId="24240" xr:uid="{00000000-0005-0000-0000-00004B5E0000}"/>
    <cellStyle name="40% - Accent3 3 4 2 3 2 2 2" xfId="24241" xr:uid="{00000000-0005-0000-0000-00004C5E0000}"/>
    <cellStyle name="40% - Accent3 3 4 2 3 2 3" xfId="24242" xr:uid="{00000000-0005-0000-0000-00004D5E0000}"/>
    <cellStyle name="40% - Accent3 3 4 2 3 3" xfId="24243" xr:uid="{00000000-0005-0000-0000-00004E5E0000}"/>
    <cellStyle name="40% - Accent3 3 4 2 3 3 2" xfId="24244" xr:uid="{00000000-0005-0000-0000-00004F5E0000}"/>
    <cellStyle name="40% - Accent3 3 4 2 3 4" xfId="24245" xr:uid="{00000000-0005-0000-0000-0000505E0000}"/>
    <cellStyle name="40% - Accent3 3 4 2 3 5" xfId="24246" xr:uid="{00000000-0005-0000-0000-0000515E0000}"/>
    <cellStyle name="40% - Accent3 3 4 2 4" xfId="24247" xr:uid="{00000000-0005-0000-0000-0000525E0000}"/>
    <cellStyle name="40% - Accent3 3 4 2 4 2" xfId="24248" xr:uid="{00000000-0005-0000-0000-0000535E0000}"/>
    <cellStyle name="40% - Accent3 3 4 2 4 2 2" xfId="24249" xr:uid="{00000000-0005-0000-0000-0000545E0000}"/>
    <cellStyle name="40% - Accent3 3 4 2 4 3" xfId="24250" xr:uid="{00000000-0005-0000-0000-0000555E0000}"/>
    <cellStyle name="40% - Accent3 3 4 2 5" xfId="24251" xr:uid="{00000000-0005-0000-0000-0000565E0000}"/>
    <cellStyle name="40% - Accent3 3 4 2 5 2" xfId="24252" xr:uid="{00000000-0005-0000-0000-0000575E0000}"/>
    <cellStyle name="40% - Accent3 3 4 2 6" xfId="24253" xr:uid="{00000000-0005-0000-0000-0000585E0000}"/>
    <cellStyle name="40% - Accent3 3 4 2 7" xfId="24254" xr:uid="{00000000-0005-0000-0000-0000595E0000}"/>
    <cellStyle name="40% - Accent3 3 4 3" xfId="24255" xr:uid="{00000000-0005-0000-0000-00005A5E0000}"/>
    <cellStyle name="40% - Accent3 3 4 3 2" xfId="24256" xr:uid="{00000000-0005-0000-0000-00005B5E0000}"/>
    <cellStyle name="40% - Accent3 3 4 3 2 2" xfId="24257" xr:uid="{00000000-0005-0000-0000-00005C5E0000}"/>
    <cellStyle name="40% - Accent3 3 4 3 2 2 2" xfId="24258" xr:uid="{00000000-0005-0000-0000-00005D5E0000}"/>
    <cellStyle name="40% - Accent3 3 4 3 2 2 2 2" xfId="24259" xr:uid="{00000000-0005-0000-0000-00005E5E0000}"/>
    <cellStyle name="40% - Accent3 3 4 3 2 2 2 2 2" xfId="24260" xr:uid="{00000000-0005-0000-0000-00005F5E0000}"/>
    <cellStyle name="40% - Accent3 3 4 3 2 2 2 3" xfId="24261" xr:uid="{00000000-0005-0000-0000-0000605E0000}"/>
    <cellStyle name="40% - Accent3 3 4 3 2 2 3" xfId="24262" xr:uid="{00000000-0005-0000-0000-0000615E0000}"/>
    <cellStyle name="40% - Accent3 3 4 3 2 2 3 2" xfId="24263" xr:uid="{00000000-0005-0000-0000-0000625E0000}"/>
    <cellStyle name="40% - Accent3 3 4 3 2 2 4" xfId="24264" xr:uid="{00000000-0005-0000-0000-0000635E0000}"/>
    <cellStyle name="40% - Accent3 3 4 3 2 3" xfId="24265" xr:uid="{00000000-0005-0000-0000-0000645E0000}"/>
    <cellStyle name="40% - Accent3 3 4 3 2 3 2" xfId="24266" xr:uid="{00000000-0005-0000-0000-0000655E0000}"/>
    <cellStyle name="40% - Accent3 3 4 3 2 3 2 2" xfId="24267" xr:uid="{00000000-0005-0000-0000-0000665E0000}"/>
    <cellStyle name="40% - Accent3 3 4 3 2 3 3" xfId="24268" xr:uid="{00000000-0005-0000-0000-0000675E0000}"/>
    <cellStyle name="40% - Accent3 3 4 3 2 4" xfId="24269" xr:uid="{00000000-0005-0000-0000-0000685E0000}"/>
    <cellStyle name="40% - Accent3 3 4 3 2 4 2" xfId="24270" xr:uid="{00000000-0005-0000-0000-0000695E0000}"/>
    <cellStyle name="40% - Accent3 3 4 3 2 5" xfId="24271" xr:uid="{00000000-0005-0000-0000-00006A5E0000}"/>
    <cellStyle name="40% - Accent3 3 4 3 3" xfId="24272" xr:uid="{00000000-0005-0000-0000-00006B5E0000}"/>
    <cellStyle name="40% - Accent3 3 4 3 3 2" xfId="24273" xr:uid="{00000000-0005-0000-0000-00006C5E0000}"/>
    <cellStyle name="40% - Accent3 3 4 3 3 2 2" xfId="24274" xr:uid="{00000000-0005-0000-0000-00006D5E0000}"/>
    <cellStyle name="40% - Accent3 3 4 3 3 2 2 2" xfId="24275" xr:uid="{00000000-0005-0000-0000-00006E5E0000}"/>
    <cellStyle name="40% - Accent3 3 4 3 3 2 3" xfId="24276" xr:uid="{00000000-0005-0000-0000-00006F5E0000}"/>
    <cellStyle name="40% - Accent3 3 4 3 3 3" xfId="24277" xr:uid="{00000000-0005-0000-0000-0000705E0000}"/>
    <cellStyle name="40% - Accent3 3 4 3 3 3 2" xfId="24278" xr:uid="{00000000-0005-0000-0000-0000715E0000}"/>
    <cellStyle name="40% - Accent3 3 4 3 3 4" xfId="24279" xr:uid="{00000000-0005-0000-0000-0000725E0000}"/>
    <cellStyle name="40% - Accent3 3 4 3 4" xfId="24280" xr:uid="{00000000-0005-0000-0000-0000735E0000}"/>
    <cellStyle name="40% - Accent3 3 4 3 4 2" xfId="24281" xr:uid="{00000000-0005-0000-0000-0000745E0000}"/>
    <cellStyle name="40% - Accent3 3 4 3 4 2 2" xfId="24282" xr:uid="{00000000-0005-0000-0000-0000755E0000}"/>
    <cellStyle name="40% - Accent3 3 4 3 4 3" xfId="24283" xr:uid="{00000000-0005-0000-0000-0000765E0000}"/>
    <cellStyle name="40% - Accent3 3 4 3 5" xfId="24284" xr:uid="{00000000-0005-0000-0000-0000775E0000}"/>
    <cellStyle name="40% - Accent3 3 4 3 5 2" xfId="24285" xr:uid="{00000000-0005-0000-0000-0000785E0000}"/>
    <cellStyle name="40% - Accent3 3 4 3 6" xfId="24286" xr:uid="{00000000-0005-0000-0000-0000795E0000}"/>
    <cellStyle name="40% - Accent3 3 4 3 7" xfId="24287" xr:uid="{00000000-0005-0000-0000-00007A5E0000}"/>
    <cellStyle name="40% - Accent3 3 4 4" xfId="24288" xr:uid="{00000000-0005-0000-0000-00007B5E0000}"/>
    <cellStyle name="40% - Accent3 3 4 4 2" xfId="24289" xr:uid="{00000000-0005-0000-0000-00007C5E0000}"/>
    <cellStyle name="40% - Accent3 3 4 4 2 2" xfId="24290" xr:uid="{00000000-0005-0000-0000-00007D5E0000}"/>
    <cellStyle name="40% - Accent3 3 4 4 2 2 2" xfId="24291" xr:uid="{00000000-0005-0000-0000-00007E5E0000}"/>
    <cellStyle name="40% - Accent3 3 4 4 2 2 2 2" xfId="24292" xr:uid="{00000000-0005-0000-0000-00007F5E0000}"/>
    <cellStyle name="40% - Accent3 3 4 4 2 2 3" xfId="24293" xr:uid="{00000000-0005-0000-0000-0000805E0000}"/>
    <cellStyle name="40% - Accent3 3 4 4 2 3" xfId="24294" xr:uid="{00000000-0005-0000-0000-0000815E0000}"/>
    <cellStyle name="40% - Accent3 3 4 4 2 3 2" xfId="24295" xr:uid="{00000000-0005-0000-0000-0000825E0000}"/>
    <cellStyle name="40% - Accent3 3 4 4 2 4" xfId="24296" xr:uid="{00000000-0005-0000-0000-0000835E0000}"/>
    <cellStyle name="40% - Accent3 3 4 4 3" xfId="24297" xr:uid="{00000000-0005-0000-0000-0000845E0000}"/>
    <cellStyle name="40% - Accent3 3 4 4 3 2" xfId="24298" xr:uid="{00000000-0005-0000-0000-0000855E0000}"/>
    <cellStyle name="40% - Accent3 3 4 4 3 2 2" xfId="24299" xr:uid="{00000000-0005-0000-0000-0000865E0000}"/>
    <cellStyle name="40% - Accent3 3 4 4 3 3" xfId="24300" xr:uid="{00000000-0005-0000-0000-0000875E0000}"/>
    <cellStyle name="40% - Accent3 3 4 4 4" xfId="24301" xr:uid="{00000000-0005-0000-0000-0000885E0000}"/>
    <cellStyle name="40% - Accent3 3 4 4 4 2" xfId="24302" xr:uid="{00000000-0005-0000-0000-0000895E0000}"/>
    <cellStyle name="40% - Accent3 3 4 4 5" xfId="24303" xr:uid="{00000000-0005-0000-0000-00008A5E0000}"/>
    <cellStyle name="40% - Accent3 3 4 4 6" xfId="24304" xr:uid="{00000000-0005-0000-0000-00008B5E0000}"/>
    <cellStyle name="40% - Accent3 3 4 5" xfId="24305" xr:uid="{00000000-0005-0000-0000-00008C5E0000}"/>
    <cellStyle name="40% - Accent3 3 4 5 2" xfId="24306" xr:uid="{00000000-0005-0000-0000-00008D5E0000}"/>
    <cellStyle name="40% - Accent3 3 4 5 2 2" xfId="24307" xr:uid="{00000000-0005-0000-0000-00008E5E0000}"/>
    <cellStyle name="40% - Accent3 3 4 5 2 2 2" xfId="24308" xr:uid="{00000000-0005-0000-0000-00008F5E0000}"/>
    <cellStyle name="40% - Accent3 3 4 5 2 3" xfId="24309" xr:uid="{00000000-0005-0000-0000-0000905E0000}"/>
    <cellStyle name="40% - Accent3 3 4 5 3" xfId="24310" xr:uid="{00000000-0005-0000-0000-0000915E0000}"/>
    <cellStyle name="40% - Accent3 3 4 5 3 2" xfId="24311" xr:uid="{00000000-0005-0000-0000-0000925E0000}"/>
    <cellStyle name="40% - Accent3 3 4 5 4" xfId="24312" xr:uid="{00000000-0005-0000-0000-0000935E0000}"/>
    <cellStyle name="40% - Accent3 3 4 5 5" xfId="24313" xr:uid="{00000000-0005-0000-0000-0000945E0000}"/>
    <cellStyle name="40% - Accent3 3 4 6" xfId="24314" xr:uid="{00000000-0005-0000-0000-0000955E0000}"/>
    <cellStyle name="40% - Accent3 3 4 6 2" xfId="24315" xr:uid="{00000000-0005-0000-0000-0000965E0000}"/>
    <cellStyle name="40% - Accent3 3 4 6 2 2" xfId="24316" xr:uid="{00000000-0005-0000-0000-0000975E0000}"/>
    <cellStyle name="40% - Accent3 3 4 6 3" xfId="24317" xr:uid="{00000000-0005-0000-0000-0000985E0000}"/>
    <cellStyle name="40% - Accent3 3 4 7" xfId="24318" xr:uid="{00000000-0005-0000-0000-0000995E0000}"/>
    <cellStyle name="40% - Accent3 3 4 7 2" xfId="24319" xr:uid="{00000000-0005-0000-0000-00009A5E0000}"/>
    <cellStyle name="40% - Accent3 3 4 8" xfId="24320" xr:uid="{00000000-0005-0000-0000-00009B5E0000}"/>
    <cellStyle name="40% - Accent3 3 4 9" xfId="24321" xr:uid="{00000000-0005-0000-0000-00009C5E0000}"/>
    <cellStyle name="40% - Accent3 3 5" xfId="24322" xr:uid="{00000000-0005-0000-0000-00009D5E0000}"/>
    <cellStyle name="40% - Accent3 3 5 2" xfId="24323" xr:uid="{00000000-0005-0000-0000-00009E5E0000}"/>
    <cellStyle name="40% - Accent3 3 5 2 2" xfId="24324" xr:uid="{00000000-0005-0000-0000-00009F5E0000}"/>
    <cellStyle name="40% - Accent3 3 5 2 2 2" xfId="24325" xr:uid="{00000000-0005-0000-0000-0000A05E0000}"/>
    <cellStyle name="40% - Accent3 3 5 2 2 2 2" xfId="24326" xr:uid="{00000000-0005-0000-0000-0000A15E0000}"/>
    <cellStyle name="40% - Accent3 3 5 2 2 2 2 2" xfId="24327" xr:uid="{00000000-0005-0000-0000-0000A25E0000}"/>
    <cellStyle name="40% - Accent3 3 5 2 2 2 3" xfId="24328" xr:uid="{00000000-0005-0000-0000-0000A35E0000}"/>
    <cellStyle name="40% - Accent3 3 5 2 2 3" xfId="24329" xr:uid="{00000000-0005-0000-0000-0000A45E0000}"/>
    <cellStyle name="40% - Accent3 3 5 2 2 3 2" xfId="24330" xr:uid="{00000000-0005-0000-0000-0000A55E0000}"/>
    <cellStyle name="40% - Accent3 3 5 2 2 4" xfId="24331" xr:uid="{00000000-0005-0000-0000-0000A65E0000}"/>
    <cellStyle name="40% - Accent3 3 5 2 3" xfId="24332" xr:uid="{00000000-0005-0000-0000-0000A75E0000}"/>
    <cellStyle name="40% - Accent3 3 5 2 3 2" xfId="24333" xr:uid="{00000000-0005-0000-0000-0000A85E0000}"/>
    <cellStyle name="40% - Accent3 3 5 2 3 2 2" xfId="24334" xr:uid="{00000000-0005-0000-0000-0000A95E0000}"/>
    <cellStyle name="40% - Accent3 3 5 2 3 3" xfId="24335" xr:uid="{00000000-0005-0000-0000-0000AA5E0000}"/>
    <cellStyle name="40% - Accent3 3 5 2 4" xfId="24336" xr:uid="{00000000-0005-0000-0000-0000AB5E0000}"/>
    <cellStyle name="40% - Accent3 3 5 2 4 2" xfId="24337" xr:uid="{00000000-0005-0000-0000-0000AC5E0000}"/>
    <cellStyle name="40% - Accent3 3 5 2 5" xfId="24338" xr:uid="{00000000-0005-0000-0000-0000AD5E0000}"/>
    <cellStyle name="40% - Accent3 3 5 2 6" xfId="24339" xr:uid="{00000000-0005-0000-0000-0000AE5E0000}"/>
    <cellStyle name="40% - Accent3 3 5 3" xfId="24340" xr:uid="{00000000-0005-0000-0000-0000AF5E0000}"/>
    <cellStyle name="40% - Accent3 3 5 3 2" xfId="24341" xr:uid="{00000000-0005-0000-0000-0000B05E0000}"/>
    <cellStyle name="40% - Accent3 3 5 3 2 2" xfId="24342" xr:uid="{00000000-0005-0000-0000-0000B15E0000}"/>
    <cellStyle name="40% - Accent3 3 5 3 2 2 2" xfId="24343" xr:uid="{00000000-0005-0000-0000-0000B25E0000}"/>
    <cellStyle name="40% - Accent3 3 5 3 2 3" xfId="24344" xr:uid="{00000000-0005-0000-0000-0000B35E0000}"/>
    <cellStyle name="40% - Accent3 3 5 3 3" xfId="24345" xr:uid="{00000000-0005-0000-0000-0000B45E0000}"/>
    <cellStyle name="40% - Accent3 3 5 3 3 2" xfId="24346" xr:uid="{00000000-0005-0000-0000-0000B55E0000}"/>
    <cellStyle name="40% - Accent3 3 5 3 4" xfId="24347" xr:uid="{00000000-0005-0000-0000-0000B65E0000}"/>
    <cellStyle name="40% - Accent3 3 5 3 5" xfId="24348" xr:uid="{00000000-0005-0000-0000-0000B75E0000}"/>
    <cellStyle name="40% - Accent3 3 5 4" xfId="24349" xr:uid="{00000000-0005-0000-0000-0000B85E0000}"/>
    <cellStyle name="40% - Accent3 3 5 4 2" xfId="24350" xr:uid="{00000000-0005-0000-0000-0000B95E0000}"/>
    <cellStyle name="40% - Accent3 3 5 4 2 2" xfId="24351" xr:uid="{00000000-0005-0000-0000-0000BA5E0000}"/>
    <cellStyle name="40% - Accent3 3 5 4 3" xfId="24352" xr:uid="{00000000-0005-0000-0000-0000BB5E0000}"/>
    <cellStyle name="40% - Accent3 3 5 5" xfId="24353" xr:uid="{00000000-0005-0000-0000-0000BC5E0000}"/>
    <cellStyle name="40% - Accent3 3 5 5 2" xfId="24354" xr:uid="{00000000-0005-0000-0000-0000BD5E0000}"/>
    <cellStyle name="40% - Accent3 3 5 6" xfId="24355" xr:uid="{00000000-0005-0000-0000-0000BE5E0000}"/>
    <cellStyle name="40% - Accent3 3 5 7" xfId="24356" xr:uid="{00000000-0005-0000-0000-0000BF5E0000}"/>
    <cellStyle name="40% - Accent3 3 6" xfId="24357" xr:uid="{00000000-0005-0000-0000-0000C05E0000}"/>
    <cellStyle name="40% - Accent3 3 6 2" xfId="24358" xr:uid="{00000000-0005-0000-0000-0000C15E0000}"/>
    <cellStyle name="40% - Accent3 3 6 2 2" xfId="24359" xr:uid="{00000000-0005-0000-0000-0000C25E0000}"/>
    <cellStyle name="40% - Accent3 3 6 2 2 2" xfId="24360" xr:uid="{00000000-0005-0000-0000-0000C35E0000}"/>
    <cellStyle name="40% - Accent3 3 6 2 2 2 2" xfId="24361" xr:uid="{00000000-0005-0000-0000-0000C45E0000}"/>
    <cellStyle name="40% - Accent3 3 6 2 2 2 2 2" xfId="24362" xr:uid="{00000000-0005-0000-0000-0000C55E0000}"/>
    <cellStyle name="40% - Accent3 3 6 2 2 2 3" xfId="24363" xr:uid="{00000000-0005-0000-0000-0000C65E0000}"/>
    <cellStyle name="40% - Accent3 3 6 2 2 3" xfId="24364" xr:uid="{00000000-0005-0000-0000-0000C75E0000}"/>
    <cellStyle name="40% - Accent3 3 6 2 2 3 2" xfId="24365" xr:uid="{00000000-0005-0000-0000-0000C85E0000}"/>
    <cellStyle name="40% - Accent3 3 6 2 2 4" xfId="24366" xr:uid="{00000000-0005-0000-0000-0000C95E0000}"/>
    <cellStyle name="40% - Accent3 3 6 2 3" xfId="24367" xr:uid="{00000000-0005-0000-0000-0000CA5E0000}"/>
    <cellStyle name="40% - Accent3 3 6 2 3 2" xfId="24368" xr:uid="{00000000-0005-0000-0000-0000CB5E0000}"/>
    <cellStyle name="40% - Accent3 3 6 2 3 2 2" xfId="24369" xr:uid="{00000000-0005-0000-0000-0000CC5E0000}"/>
    <cellStyle name="40% - Accent3 3 6 2 3 3" xfId="24370" xr:uid="{00000000-0005-0000-0000-0000CD5E0000}"/>
    <cellStyle name="40% - Accent3 3 6 2 4" xfId="24371" xr:uid="{00000000-0005-0000-0000-0000CE5E0000}"/>
    <cellStyle name="40% - Accent3 3 6 2 4 2" xfId="24372" xr:uid="{00000000-0005-0000-0000-0000CF5E0000}"/>
    <cellStyle name="40% - Accent3 3 6 2 5" xfId="24373" xr:uid="{00000000-0005-0000-0000-0000D05E0000}"/>
    <cellStyle name="40% - Accent3 3 6 3" xfId="24374" xr:uid="{00000000-0005-0000-0000-0000D15E0000}"/>
    <cellStyle name="40% - Accent3 3 6 3 2" xfId="24375" xr:uid="{00000000-0005-0000-0000-0000D25E0000}"/>
    <cellStyle name="40% - Accent3 3 6 3 2 2" xfId="24376" xr:uid="{00000000-0005-0000-0000-0000D35E0000}"/>
    <cellStyle name="40% - Accent3 3 6 3 2 2 2" xfId="24377" xr:uid="{00000000-0005-0000-0000-0000D45E0000}"/>
    <cellStyle name="40% - Accent3 3 6 3 2 3" xfId="24378" xr:uid="{00000000-0005-0000-0000-0000D55E0000}"/>
    <cellStyle name="40% - Accent3 3 6 3 3" xfId="24379" xr:uid="{00000000-0005-0000-0000-0000D65E0000}"/>
    <cellStyle name="40% - Accent3 3 6 3 3 2" xfId="24380" xr:uid="{00000000-0005-0000-0000-0000D75E0000}"/>
    <cellStyle name="40% - Accent3 3 6 3 4" xfId="24381" xr:uid="{00000000-0005-0000-0000-0000D85E0000}"/>
    <cellStyle name="40% - Accent3 3 6 4" xfId="24382" xr:uid="{00000000-0005-0000-0000-0000D95E0000}"/>
    <cellStyle name="40% - Accent3 3 6 4 2" xfId="24383" xr:uid="{00000000-0005-0000-0000-0000DA5E0000}"/>
    <cellStyle name="40% - Accent3 3 6 4 2 2" xfId="24384" xr:uid="{00000000-0005-0000-0000-0000DB5E0000}"/>
    <cellStyle name="40% - Accent3 3 6 4 3" xfId="24385" xr:uid="{00000000-0005-0000-0000-0000DC5E0000}"/>
    <cellStyle name="40% - Accent3 3 6 5" xfId="24386" xr:uid="{00000000-0005-0000-0000-0000DD5E0000}"/>
    <cellStyle name="40% - Accent3 3 6 5 2" xfId="24387" xr:uid="{00000000-0005-0000-0000-0000DE5E0000}"/>
    <cellStyle name="40% - Accent3 3 6 6" xfId="24388" xr:uid="{00000000-0005-0000-0000-0000DF5E0000}"/>
    <cellStyle name="40% - Accent3 3 6 7" xfId="24389" xr:uid="{00000000-0005-0000-0000-0000E05E0000}"/>
    <cellStyle name="40% - Accent3 3 7" xfId="24390" xr:uid="{00000000-0005-0000-0000-0000E15E0000}"/>
    <cellStyle name="40% - Accent3 3 7 2" xfId="24391" xr:uid="{00000000-0005-0000-0000-0000E25E0000}"/>
    <cellStyle name="40% - Accent3 3 7 2 2" xfId="24392" xr:uid="{00000000-0005-0000-0000-0000E35E0000}"/>
    <cellStyle name="40% - Accent3 3 7 2 2 2" xfId="24393" xr:uid="{00000000-0005-0000-0000-0000E45E0000}"/>
    <cellStyle name="40% - Accent3 3 7 2 2 2 2" xfId="24394" xr:uid="{00000000-0005-0000-0000-0000E55E0000}"/>
    <cellStyle name="40% - Accent3 3 7 2 2 3" xfId="24395" xr:uid="{00000000-0005-0000-0000-0000E65E0000}"/>
    <cellStyle name="40% - Accent3 3 7 2 3" xfId="24396" xr:uid="{00000000-0005-0000-0000-0000E75E0000}"/>
    <cellStyle name="40% - Accent3 3 7 2 3 2" xfId="24397" xr:uid="{00000000-0005-0000-0000-0000E85E0000}"/>
    <cellStyle name="40% - Accent3 3 7 2 4" xfId="24398" xr:uid="{00000000-0005-0000-0000-0000E95E0000}"/>
    <cellStyle name="40% - Accent3 3 7 3" xfId="24399" xr:uid="{00000000-0005-0000-0000-0000EA5E0000}"/>
    <cellStyle name="40% - Accent3 3 7 3 2" xfId="24400" xr:uid="{00000000-0005-0000-0000-0000EB5E0000}"/>
    <cellStyle name="40% - Accent3 3 7 3 2 2" xfId="24401" xr:uid="{00000000-0005-0000-0000-0000EC5E0000}"/>
    <cellStyle name="40% - Accent3 3 7 3 3" xfId="24402" xr:uid="{00000000-0005-0000-0000-0000ED5E0000}"/>
    <cellStyle name="40% - Accent3 3 7 4" xfId="24403" xr:uid="{00000000-0005-0000-0000-0000EE5E0000}"/>
    <cellStyle name="40% - Accent3 3 7 4 2" xfId="24404" xr:uid="{00000000-0005-0000-0000-0000EF5E0000}"/>
    <cellStyle name="40% - Accent3 3 7 5" xfId="24405" xr:uid="{00000000-0005-0000-0000-0000F05E0000}"/>
    <cellStyle name="40% - Accent3 3 7 6" xfId="24406" xr:uid="{00000000-0005-0000-0000-0000F15E0000}"/>
    <cellStyle name="40% - Accent3 3 8" xfId="24407" xr:uid="{00000000-0005-0000-0000-0000F25E0000}"/>
    <cellStyle name="40% - Accent3 3 8 2" xfId="24408" xr:uid="{00000000-0005-0000-0000-0000F35E0000}"/>
    <cellStyle name="40% - Accent3 3 8 2 2" xfId="24409" xr:uid="{00000000-0005-0000-0000-0000F45E0000}"/>
    <cellStyle name="40% - Accent3 3 8 2 2 2" xfId="24410" xr:uid="{00000000-0005-0000-0000-0000F55E0000}"/>
    <cellStyle name="40% - Accent3 3 8 2 3" xfId="24411" xr:uid="{00000000-0005-0000-0000-0000F65E0000}"/>
    <cellStyle name="40% - Accent3 3 8 3" xfId="24412" xr:uid="{00000000-0005-0000-0000-0000F75E0000}"/>
    <cellStyle name="40% - Accent3 3 8 3 2" xfId="24413" xr:uid="{00000000-0005-0000-0000-0000F85E0000}"/>
    <cellStyle name="40% - Accent3 3 8 4" xfId="24414" xr:uid="{00000000-0005-0000-0000-0000F95E0000}"/>
    <cellStyle name="40% - Accent3 3 8 5" xfId="24415" xr:uid="{00000000-0005-0000-0000-0000FA5E0000}"/>
    <cellStyle name="40% - Accent3 3 9" xfId="24416" xr:uid="{00000000-0005-0000-0000-0000FB5E0000}"/>
    <cellStyle name="40% - Accent3 3 9 2" xfId="24417" xr:uid="{00000000-0005-0000-0000-0000FC5E0000}"/>
    <cellStyle name="40% - Accent3 3 9 2 2" xfId="24418" xr:uid="{00000000-0005-0000-0000-0000FD5E0000}"/>
    <cellStyle name="40% - Accent3 3 9 3" xfId="24419" xr:uid="{00000000-0005-0000-0000-0000FE5E0000}"/>
    <cellStyle name="40% - Accent3 4" xfId="24420" xr:uid="{00000000-0005-0000-0000-0000FF5E0000}"/>
    <cellStyle name="40% - Accent3 4 10" xfId="24421" xr:uid="{00000000-0005-0000-0000-0000005F0000}"/>
    <cellStyle name="40% - Accent3 4 11" xfId="24422" xr:uid="{00000000-0005-0000-0000-0000015F0000}"/>
    <cellStyle name="40% - Accent3 4 2" xfId="24423" xr:uid="{00000000-0005-0000-0000-0000025F0000}"/>
    <cellStyle name="40% - Accent3 4 2 2" xfId="24424" xr:uid="{00000000-0005-0000-0000-0000035F0000}"/>
    <cellStyle name="40% - Accent3 4 2 2 2" xfId="24425" xr:uid="{00000000-0005-0000-0000-0000045F0000}"/>
    <cellStyle name="40% - Accent3 4 2 2 2 2" xfId="24426" xr:uid="{00000000-0005-0000-0000-0000055F0000}"/>
    <cellStyle name="40% - Accent3 4 2 2 2 2 2" xfId="24427" xr:uid="{00000000-0005-0000-0000-0000065F0000}"/>
    <cellStyle name="40% - Accent3 4 2 2 2 2 2 2" xfId="24428" xr:uid="{00000000-0005-0000-0000-0000075F0000}"/>
    <cellStyle name="40% - Accent3 4 2 2 2 2 2 2 2" xfId="24429" xr:uid="{00000000-0005-0000-0000-0000085F0000}"/>
    <cellStyle name="40% - Accent3 4 2 2 2 2 2 3" xfId="24430" xr:uid="{00000000-0005-0000-0000-0000095F0000}"/>
    <cellStyle name="40% - Accent3 4 2 2 2 2 3" xfId="24431" xr:uid="{00000000-0005-0000-0000-00000A5F0000}"/>
    <cellStyle name="40% - Accent3 4 2 2 2 2 3 2" xfId="24432" xr:uid="{00000000-0005-0000-0000-00000B5F0000}"/>
    <cellStyle name="40% - Accent3 4 2 2 2 2 4" xfId="24433" xr:uid="{00000000-0005-0000-0000-00000C5F0000}"/>
    <cellStyle name="40% - Accent3 4 2 2 2 3" xfId="24434" xr:uid="{00000000-0005-0000-0000-00000D5F0000}"/>
    <cellStyle name="40% - Accent3 4 2 2 2 3 2" xfId="24435" xr:uid="{00000000-0005-0000-0000-00000E5F0000}"/>
    <cellStyle name="40% - Accent3 4 2 2 2 3 2 2" xfId="24436" xr:uid="{00000000-0005-0000-0000-00000F5F0000}"/>
    <cellStyle name="40% - Accent3 4 2 2 2 3 3" xfId="24437" xr:uid="{00000000-0005-0000-0000-0000105F0000}"/>
    <cellStyle name="40% - Accent3 4 2 2 2 4" xfId="24438" xr:uid="{00000000-0005-0000-0000-0000115F0000}"/>
    <cellStyle name="40% - Accent3 4 2 2 2 4 2" xfId="24439" xr:uid="{00000000-0005-0000-0000-0000125F0000}"/>
    <cellStyle name="40% - Accent3 4 2 2 2 5" xfId="24440" xr:uid="{00000000-0005-0000-0000-0000135F0000}"/>
    <cellStyle name="40% - Accent3 4 2 2 3" xfId="24441" xr:uid="{00000000-0005-0000-0000-0000145F0000}"/>
    <cellStyle name="40% - Accent3 4 2 2 3 2" xfId="24442" xr:uid="{00000000-0005-0000-0000-0000155F0000}"/>
    <cellStyle name="40% - Accent3 4 2 2 3 2 2" xfId="24443" xr:uid="{00000000-0005-0000-0000-0000165F0000}"/>
    <cellStyle name="40% - Accent3 4 2 2 3 2 2 2" xfId="24444" xr:uid="{00000000-0005-0000-0000-0000175F0000}"/>
    <cellStyle name="40% - Accent3 4 2 2 3 2 3" xfId="24445" xr:uid="{00000000-0005-0000-0000-0000185F0000}"/>
    <cellStyle name="40% - Accent3 4 2 2 3 3" xfId="24446" xr:uid="{00000000-0005-0000-0000-0000195F0000}"/>
    <cellStyle name="40% - Accent3 4 2 2 3 3 2" xfId="24447" xr:uid="{00000000-0005-0000-0000-00001A5F0000}"/>
    <cellStyle name="40% - Accent3 4 2 2 3 4" xfId="24448" xr:uid="{00000000-0005-0000-0000-00001B5F0000}"/>
    <cellStyle name="40% - Accent3 4 2 2 4" xfId="24449" xr:uid="{00000000-0005-0000-0000-00001C5F0000}"/>
    <cellStyle name="40% - Accent3 4 2 2 4 2" xfId="24450" xr:uid="{00000000-0005-0000-0000-00001D5F0000}"/>
    <cellStyle name="40% - Accent3 4 2 2 4 2 2" xfId="24451" xr:uid="{00000000-0005-0000-0000-00001E5F0000}"/>
    <cellStyle name="40% - Accent3 4 2 2 4 3" xfId="24452" xr:uid="{00000000-0005-0000-0000-00001F5F0000}"/>
    <cellStyle name="40% - Accent3 4 2 2 5" xfId="24453" xr:uid="{00000000-0005-0000-0000-0000205F0000}"/>
    <cellStyle name="40% - Accent3 4 2 2 5 2" xfId="24454" xr:uid="{00000000-0005-0000-0000-0000215F0000}"/>
    <cellStyle name="40% - Accent3 4 2 2 6" xfId="24455" xr:uid="{00000000-0005-0000-0000-0000225F0000}"/>
    <cellStyle name="40% - Accent3 4 2 3" xfId="24456" xr:uid="{00000000-0005-0000-0000-0000235F0000}"/>
    <cellStyle name="40% - Accent3 4 2 3 2" xfId="24457" xr:uid="{00000000-0005-0000-0000-0000245F0000}"/>
    <cellStyle name="40% - Accent3 4 2 3 2 2" xfId="24458" xr:uid="{00000000-0005-0000-0000-0000255F0000}"/>
    <cellStyle name="40% - Accent3 4 2 3 2 2 2" xfId="24459" xr:uid="{00000000-0005-0000-0000-0000265F0000}"/>
    <cellStyle name="40% - Accent3 4 2 3 2 2 2 2" xfId="24460" xr:uid="{00000000-0005-0000-0000-0000275F0000}"/>
    <cellStyle name="40% - Accent3 4 2 3 2 2 2 2 2" xfId="24461" xr:uid="{00000000-0005-0000-0000-0000285F0000}"/>
    <cellStyle name="40% - Accent3 4 2 3 2 2 2 3" xfId="24462" xr:uid="{00000000-0005-0000-0000-0000295F0000}"/>
    <cellStyle name="40% - Accent3 4 2 3 2 2 3" xfId="24463" xr:uid="{00000000-0005-0000-0000-00002A5F0000}"/>
    <cellStyle name="40% - Accent3 4 2 3 2 2 3 2" xfId="24464" xr:uid="{00000000-0005-0000-0000-00002B5F0000}"/>
    <cellStyle name="40% - Accent3 4 2 3 2 2 4" xfId="24465" xr:uid="{00000000-0005-0000-0000-00002C5F0000}"/>
    <cellStyle name="40% - Accent3 4 2 3 2 3" xfId="24466" xr:uid="{00000000-0005-0000-0000-00002D5F0000}"/>
    <cellStyle name="40% - Accent3 4 2 3 2 3 2" xfId="24467" xr:uid="{00000000-0005-0000-0000-00002E5F0000}"/>
    <cellStyle name="40% - Accent3 4 2 3 2 3 2 2" xfId="24468" xr:uid="{00000000-0005-0000-0000-00002F5F0000}"/>
    <cellStyle name="40% - Accent3 4 2 3 2 3 3" xfId="24469" xr:uid="{00000000-0005-0000-0000-0000305F0000}"/>
    <cellStyle name="40% - Accent3 4 2 3 2 4" xfId="24470" xr:uid="{00000000-0005-0000-0000-0000315F0000}"/>
    <cellStyle name="40% - Accent3 4 2 3 2 4 2" xfId="24471" xr:uid="{00000000-0005-0000-0000-0000325F0000}"/>
    <cellStyle name="40% - Accent3 4 2 3 2 5" xfId="24472" xr:uid="{00000000-0005-0000-0000-0000335F0000}"/>
    <cellStyle name="40% - Accent3 4 2 3 3" xfId="24473" xr:uid="{00000000-0005-0000-0000-0000345F0000}"/>
    <cellStyle name="40% - Accent3 4 2 3 3 2" xfId="24474" xr:uid="{00000000-0005-0000-0000-0000355F0000}"/>
    <cellStyle name="40% - Accent3 4 2 3 3 2 2" xfId="24475" xr:uid="{00000000-0005-0000-0000-0000365F0000}"/>
    <cellStyle name="40% - Accent3 4 2 3 3 2 2 2" xfId="24476" xr:uid="{00000000-0005-0000-0000-0000375F0000}"/>
    <cellStyle name="40% - Accent3 4 2 3 3 2 3" xfId="24477" xr:uid="{00000000-0005-0000-0000-0000385F0000}"/>
    <cellStyle name="40% - Accent3 4 2 3 3 3" xfId="24478" xr:uid="{00000000-0005-0000-0000-0000395F0000}"/>
    <cellStyle name="40% - Accent3 4 2 3 3 3 2" xfId="24479" xr:uid="{00000000-0005-0000-0000-00003A5F0000}"/>
    <cellStyle name="40% - Accent3 4 2 3 3 4" xfId="24480" xr:uid="{00000000-0005-0000-0000-00003B5F0000}"/>
    <cellStyle name="40% - Accent3 4 2 3 4" xfId="24481" xr:uid="{00000000-0005-0000-0000-00003C5F0000}"/>
    <cellStyle name="40% - Accent3 4 2 3 4 2" xfId="24482" xr:uid="{00000000-0005-0000-0000-00003D5F0000}"/>
    <cellStyle name="40% - Accent3 4 2 3 4 2 2" xfId="24483" xr:uid="{00000000-0005-0000-0000-00003E5F0000}"/>
    <cellStyle name="40% - Accent3 4 2 3 4 3" xfId="24484" xr:uid="{00000000-0005-0000-0000-00003F5F0000}"/>
    <cellStyle name="40% - Accent3 4 2 3 5" xfId="24485" xr:uid="{00000000-0005-0000-0000-0000405F0000}"/>
    <cellStyle name="40% - Accent3 4 2 3 5 2" xfId="24486" xr:uid="{00000000-0005-0000-0000-0000415F0000}"/>
    <cellStyle name="40% - Accent3 4 2 3 6" xfId="24487" xr:uid="{00000000-0005-0000-0000-0000425F0000}"/>
    <cellStyle name="40% - Accent3 4 2 4" xfId="24488" xr:uid="{00000000-0005-0000-0000-0000435F0000}"/>
    <cellStyle name="40% - Accent3 4 2 4 2" xfId="24489" xr:uid="{00000000-0005-0000-0000-0000445F0000}"/>
    <cellStyle name="40% - Accent3 4 2 4 2 2" xfId="24490" xr:uid="{00000000-0005-0000-0000-0000455F0000}"/>
    <cellStyle name="40% - Accent3 4 2 4 2 2 2" xfId="24491" xr:uid="{00000000-0005-0000-0000-0000465F0000}"/>
    <cellStyle name="40% - Accent3 4 2 4 2 2 2 2" xfId="24492" xr:uid="{00000000-0005-0000-0000-0000475F0000}"/>
    <cellStyle name="40% - Accent3 4 2 4 2 2 3" xfId="24493" xr:uid="{00000000-0005-0000-0000-0000485F0000}"/>
    <cellStyle name="40% - Accent3 4 2 4 2 3" xfId="24494" xr:uid="{00000000-0005-0000-0000-0000495F0000}"/>
    <cellStyle name="40% - Accent3 4 2 4 2 3 2" xfId="24495" xr:uid="{00000000-0005-0000-0000-00004A5F0000}"/>
    <cellStyle name="40% - Accent3 4 2 4 2 4" xfId="24496" xr:uid="{00000000-0005-0000-0000-00004B5F0000}"/>
    <cellStyle name="40% - Accent3 4 2 4 3" xfId="24497" xr:uid="{00000000-0005-0000-0000-00004C5F0000}"/>
    <cellStyle name="40% - Accent3 4 2 4 3 2" xfId="24498" xr:uid="{00000000-0005-0000-0000-00004D5F0000}"/>
    <cellStyle name="40% - Accent3 4 2 4 3 2 2" xfId="24499" xr:uid="{00000000-0005-0000-0000-00004E5F0000}"/>
    <cellStyle name="40% - Accent3 4 2 4 3 3" xfId="24500" xr:uid="{00000000-0005-0000-0000-00004F5F0000}"/>
    <cellStyle name="40% - Accent3 4 2 4 4" xfId="24501" xr:uid="{00000000-0005-0000-0000-0000505F0000}"/>
    <cellStyle name="40% - Accent3 4 2 4 4 2" xfId="24502" xr:uid="{00000000-0005-0000-0000-0000515F0000}"/>
    <cellStyle name="40% - Accent3 4 2 4 5" xfId="24503" xr:uid="{00000000-0005-0000-0000-0000525F0000}"/>
    <cellStyle name="40% - Accent3 4 2 5" xfId="24504" xr:uid="{00000000-0005-0000-0000-0000535F0000}"/>
    <cellStyle name="40% - Accent3 4 2 5 2" xfId="24505" xr:uid="{00000000-0005-0000-0000-0000545F0000}"/>
    <cellStyle name="40% - Accent3 4 2 5 2 2" xfId="24506" xr:uid="{00000000-0005-0000-0000-0000555F0000}"/>
    <cellStyle name="40% - Accent3 4 2 5 2 2 2" xfId="24507" xr:uid="{00000000-0005-0000-0000-0000565F0000}"/>
    <cellStyle name="40% - Accent3 4 2 5 2 3" xfId="24508" xr:uid="{00000000-0005-0000-0000-0000575F0000}"/>
    <cellStyle name="40% - Accent3 4 2 5 3" xfId="24509" xr:uid="{00000000-0005-0000-0000-0000585F0000}"/>
    <cellStyle name="40% - Accent3 4 2 5 3 2" xfId="24510" xr:uid="{00000000-0005-0000-0000-0000595F0000}"/>
    <cellStyle name="40% - Accent3 4 2 5 4" xfId="24511" xr:uid="{00000000-0005-0000-0000-00005A5F0000}"/>
    <cellStyle name="40% - Accent3 4 2 6" xfId="24512" xr:uid="{00000000-0005-0000-0000-00005B5F0000}"/>
    <cellStyle name="40% - Accent3 4 2 6 2" xfId="24513" xr:uid="{00000000-0005-0000-0000-00005C5F0000}"/>
    <cellStyle name="40% - Accent3 4 2 6 2 2" xfId="24514" xr:uid="{00000000-0005-0000-0000-00005D5F0000}"/>
    <cellStyle name="40% - Accent3 4 2 6 3" xfId="24515" xr:uid="{00000000-0005-0000-0000-00005E5F0000}"/>
    <cellStyle name="40% - Accent3 4 2 7" xfId="24516" xr:uid="{00000000-0005-0000-0000-00005F5F0000}"/>
    <cellStyle name="40% - Accent3 4 2 7 2" xfId="24517" xr:uid="{00000000-0005-0000-0000-0000605F0000}"/>
    <cellStyle name="40% - Accent3 4 2 8" xfId="24518" xr:uid="{00000000-0005-0000-0000-0000615F0000}"/>
    <cellStyle name="40% - Accent3 4 2 9" xfId="24519" xr:uid="{00000000-0005-0000-0000-0000625F0000}"/>
    <cellStyle name="40% - Accent3 4 3" xfId="24520" xr:uid="{00000000-0005-0000-0000-0000635F0000}"/>
    <cellStyle name="40% - Accent3 4 3 2" xfId="24521" xr:uid="{00000000-0005-0000-0000-0000645F0000}"/>
    <cellStyle name="40% - Accent3 4 3 2 2" xfId="24522" xr:uid="{00000000-0005-0000-0000-0000655F0000}"/>
    <cellStyle name="40% - Accent3 4 3 2 2 2" xfId="24523" xr:uid="{00000000-0005-0000-0000-0000665F0000}"/>
    <cellStyle name="40% - Accent3 4 3 2 2 2 2" xfId="24524" xr:uid="{00000000-0005-0000-0000-0000675F0000}"/>
    <cellStyle name="40% - Accent3 4 3 2 2 2 2 2" xfId="24525" xr:uid="{00000000-0005-0000-0000-0000685F0000}"/>
    <cellStyle name="40% - Accent3 4 3 2 2 2 2 2 2" xfId="24526" xr:uid="{00000000-0005-0000-0000-0000695F0000}"/>
    <cellStyle name="40% - Accent3 4 3 2 2 2 2 3" xfId="24527" xr:uid="{00000000-0005-0000-0000-00006A5F0000}"/>
    <cellStyle name="40% - Accent3 4 3 2 2 2 3" xfId="24528" xr:uid="{00000000-0005-0000-0000-00006B5F0000}"/>
    <cellStyle name="40% - Accent3 4 3 2 2 2 3 2" xfId="24529" xr:uid="{00000000-0005-0000-0000-00006C5F0000}"/>
    <cellStyle name="40% - Accent3 4 3 2 2 2 4" xfId="24530" xr:uid="{00000000-0005-0000-0000-00006D5F0000}"/>
    <cellStyle name="40% - Accent3 4 3 2 2 3" xfId="24531" xr:uid="{00000000-0005-0000-0000-00006E5F0000}"/>
    <cellStyle name="40% - Accent3 4 3 2 2 3 2" xfId="24532" xr:uid="{00000000-0005-0000-0000-00006F5F0000}"/>
    <cellStyle name="40% - Accent3 4 3 2 2 3 2 2" xfId="24533" xr:uid="{00000000-0005-0000-0000-0000705F0000}"/>
    <cellStyle name="40% - Accent3 4 3 2 2 3 3" xfId="24534" xr:uid="{00000000-0005-0000-0000-0000715F0000}"/>
    <cellStyle name="40% - Accent3 4 3 2 2 4" xfId="24535" xr:uid="{00000000-0005-0000-0000-0000725F0000}"/>
    <cellStyle name="40% - Accent3 4 3 2 2 4 2" xfId="24536" xr:uid="{00000000-0005-0000-0000-0000735F0000}"/>
    <cellStyle name="40% - Accent3 4 3 2 2 5" xfId="24537" xr:uid="{00000000-0005-0000-0000-0000745F0000}"/>
    <cellStyle name="40% - Accent3 4 3 2 3" xfId="24538" xr:uid="{00000000-0005-0000-0000-0000755F0000}"/>
    <cellStyle name="40% - Accent3 4 3 2 3 2" xfId="24539" xr:uid="{00000000-0005-0000-0000-0000765F0000}"/>
    <cellStyle name="40% - Accent3 4 3 2 3 2 2" xfId="24540" xr:uid="{00000000-0005-0000-0000-0000775F0000}"/>
    <cellStyle name="40% - Accent3 4 3 2 3 2 2 2" xfId="24541" xr:uid="{00000000-0005-0000-0000-0000785F0000}"/>
    <cellStyle name="40% - Accent3 4 3 2 3 2 3" xfId="24542" xr:uid="{00000000-0005-0000-0000-0000795F0000}"/>
    <cellStyle name="40% - Accent3 4 3 2 3 3" xfId="24543" xr:uid="{00000000-0005-0000-0000-00007A5F0000}"/>
    <cellStyle name="40% - Accent3 4 3 2 3 3 2" xfId="24544" xr:uid="{00000000-0005-0000-0000-00007B5F0000}"/>
    <cellStyle name="40% - Accent3 4 3 2 3 4" xfId="24545" xr:uid="{00000000-0005-0000-0000-00007C5F0000}"/>
    <cellStyle name="40% - Accent3 4 3 2 4" xfId="24546" xr:uid="{00000000-0005-0000-0000-00007D5F0000}"/>
    <cellStyle name="40% - Accent3 4 3 2 4 2" xfId="24547" xr:uid="{00000000-0005-0000-0000-00007E5F0000}"/>
    <cellStyle name="40% - Accent3 4 3 2 4 2 2" xfId="24548" xr:uid="{00000000-0005-0000-0000-00007F5F0000}"/>
    <cellStyle name="40% - Accent3 4 3 2 4 3" xfId="24549" xr:uid="{00000000-0005-0000-0000-0000805F0000}"/>
    <cellStyle name="40% - Accent3 4 3 2 5" xfId="24550" xr:uid="{00000000-0005-0000-0000-0000815F0000}"/>
    <cellStyle name="40% - Accent3 4 3 2 5 2" xfId="24551" xr:uid="{00000000-0005-0000-0000-0000825F0000}"/>
    <cellStyle name="40% - Accent3 4 3 2 6" xfId="24552" xr:uid="{00000000-0005-0000-0000-0000835F0000}"/>
    <cellStyle name="40% - Accent3 4 3 2 7" xfId="24553" xr:uid="{00000000-0005-0000-0000-0000845F0000}"/>
    <cellStyle name="40% - Accent3 4 3 3" xfId="24554" xr:uid="{00000000-0005-0000-0000-0000855F0000}"/>
    <cellStyle name="40% - Accent3 4 3 3 2" xfId="24555" xr:uid="{00000000-0005-0000-0000-0000865F0000}"/>
    <cellStyle name="40% - Accent3 4 3 3 2 2" xfId="24556" xr:uid="{00000000-0005-0000-0000-0000875F0000}"/>
    <cellStyle name="40% - Accent3 4 3 3 2 2 2" xfId="24557" xr:uid="{00000000-0005-0000-0000-0000885F0000}"/>
    <cellStyle name="40% - Accent3 4 3 3 2 2 2 2" xfId="24558" xr:uid="{00000000-0005-0000-0000-0000895F0000}"/>
    <cellStyle name="40% - Accent3 4 3 3 2 2 2 2 2" xfId="24559" xr:uid="{00000000-0005-0000-0000-00008A5F0000}"/>
    <cellStyle name="40% - Accent3 4 3 3 2 2 2 3" xfId="24560" xr:uid="{00000000-0005-0000-0000-00008B5F0000}"/>
    <cellStyle name="40% - Accent3 4 3 3 2 2 3" xfId="24561" xr:uid="{00000000-0005-0000-0000-00008C5F0000}"/>
    <cellStyle name="40% - Accent3 4 3 3 2 2 3 2" xfId="24562" xr:uid="{00000000-0005-0000-0000-00008D5F0000}"/>
    <cellStyle name="40% - Accent3 4 3 3 2 2 4" xfId="24563" xr:uid="{00000000-0005-0000-0000-00008E5F0000}"/>
    <cellStyle name="40% - Accent3 4 3 3 2 3" xfId="24564" xr:uid="{00000000-0005-0000-0000-00008F5F0000}"/>
    <cellStyle name="40% - Accent3 4 3 3 2 3 2" xfId="24565" xr:uid="{00000000-0005-0000-0000-0000905F0000}"/>
    <cellStyle name="40% - Accent3 4 3 3 2 3 2 2" xfId="24566" xr:uid="{00000000-0005-0000-0000-0000915F0000}"/>
    <cellStyle name="40% - Accent3 4 3 3 2 3 3" xfId="24567" xr:uid="{00000000-0005-0000-0000-0000925F0000}"/>
    <cellStyle name="40% - Accent3 4 3 3 2 4" xfId="24568" xr:uid="{00000000-0005-0000-0000-0000935F0000}"/>
    <cellStyle name="40% - Accent3 4 3 3 2 4 2" xfId="24569" xr:uid="{00000000-0005-0000-0000-0000945F0000}"/>
    <cellStyle name="40% - Accent3 4 3 3 2 5" xfId="24570" xr:uid="{00000000-0005-0000-0000-0000955F0000}"/>
    <cellStyle name="40% - Accent3 4 3 3 3" xfId="24571" xr:uid="{00000000-0005-0000-0000-0000965F0000}"/>
    <cellStyle name="40% - Accent3 4 3 3 3 2" xfId="24572" xr:uid="{00000000-0005-0000-0000-0000975F0000}"/>
    <cellStyle name="40% - Accent3 4 3 3 3 2 2" xfId="24573" xr:uid="{00000000-0005-0000-0000-0000985F0000}"/>
    <cellStyle name="40% - Accent3 4 3 3 3 2 2 2" xfId="24574" xr:uid="{00000000-0005-0000-0000-0000995F0000}"/>
    <cellStyle name="40% - Accent3 4 3 3 3 2 3" xfId="24575" xr:uid="{00000000-0005-0000-0000-00009A5F0000}"/>
    <cellStyle name="40% - Accent3 4 3 3 3 3" xfId="24576" xr:uid="{00000000-0005-0000-0000-00009B5F0000}"/>
    <cellStyle name="40% - Accent3 4 3 3 3 3 2" xfId="24577" xr:uid="{00000000-0005-0000-0000-00009C5F0000}"/>
    <cellStyle name="40% - Accent3 4 3 3 3 4" xfId="24578" xr:uid="{00000000-0005-0000-0000-00009D5F0000}"/>
    <cellStyle name="40% - Accent3 4 3 3 4" xfId="24579" xr:uid="{00000000-0005-0000-0000-00009E5F0000}"/>
    <cellStyle name="40% - Accent3 4 3 3 4 2" xfId="24580" xr:uid="{00000000-0005-0000-0000-00009F5F0000}"/>
    <cellStyle name="40% - Accent3 4 3 3 4 2 2" xfId="24581" xr:uid="{00000000-0005-0000-0000-0000A05F0000}"/>
    <cellStyle name="40% - Accent3 4 3 3 4 3" xfId="24582" xr:uid="{00000000-0005-0000-0000-0000A15F0000}"/>
    <cellStyle name="40% - Accent3 4 3 3 5" xfId="24583" xr:uid="{00000000-0005-0000-0000-0000A25F0000}"/>
    <cellStyle name="40% - Accent3 4 3 3 5 2" xfId="24584" xr:uid="{00000000-0005-0000-0000-0000A35F0000}"/>
    <cellStyle name="40% - Accent3 4 3 3 6" xfId="24585" xr:uid="{00000000-0005-0000-0000-0000A45F0000}"/>
    <cellStyle name="40% - Accent3 4 3 3 7" xfId="24586" xr:uid="{00000000-0005-0000-0000-0000A55F0000}"/>
    <cellStyle name="40% - Accent3 4 3 4" xfId="24587" xr:uid="{00000000-0005-0000-0000-0000A65F0000}"/>
    <cellStyle name="40% - Accent3 4 3 4 2" xfId="24588" xr:uid="{00000000-0005-0000-0000-0000A75F0000}"/>
    <cellStyle name="40% - Accent3 4 3 4 2 2" xfId="24589" xr:uid="{00000000-0005-0000-0000-0000A85F0000}"/>
    <cellStyle name="40% - Accent3 4 3 4 2 2 2" xfId="24590" xr:uid="{00000000-0005-0000-0000-0000A95F0000}"/>
    <cellStyle name="40% - Accent3 4 3 4 2 2 2 2" xfId="24591" xr:uid="{00000000-0005-0000-0000-0000AA5F0000}"/>
    <cellStyle name="40% - Accent3 4 3 4 2 2 3" xfId="24592" xr:uid="{00000000-0005-0000-0000-0000AB5F0000}"/>
    <cellStyle name="40% - Accent3 4 3 4 2 3" xfId="24593" xr:uid="{00000000-0005-0000-0000-0000AC5F0000}"/>
    <cellStyle name="40% - Accent3 4 3 4 2 3 2" xfId="24594" xr:uid="{00000000-0005-0000-0000-0000AD5F0000}"/>
    <cellStyle name="40% - Accent3 4 3 4 2 4" xfId="24595" xr:uid="{00000000-0005-0000-0000-0000AE5F0000}"/>
    <cellStyle name="40% - Accent3 4 3 4 3" xfId="24596" xr:uid="{00000000-0005-0000-0000-0000AF5F0000}"/>
    <cellStyle name="40% - Accent3 4 3 4 3 2" xfId="24597" xr:uid="{00000000-0005-0000-0000-0000B05F0000}"/>
    <cellStyle name="40% - Accent3 4 3 4 3 2 2" xfId="24598" xr:uid="{00000000-0005-0000-0000-0000B15F0000}"/>
    <cellStyle name="40% - Accent3 4 3 4 3 3" xfId="24599" xr:uid="{00000000-0005-0000-0000-0000B25F0000}"/>
    <cellStyle name="40% - Accent3 4 3 4 4" xfId="24600" xr:uid="{00000000-0005-0000-0000-0000B35F0000}"/>
    <cellStyle name="40% - Accent3 4 3 4 4 2" xfId="24601" xr:uid="{00000000-0005-0000-0000-0000B45F0000}"/>
    <cellStyle name="40% - Accent3 4 3 4 5" xfId="24602" xr:uid="{00000000-0005-0000-0000-0000B55F0000}"/>
    <cellStyle name="40% - Accent3 4 3 5" xfId="24603" xr:uid="{00000000-0005-0000-0000-0000B65F0000}"/>
    <cellStyle name="40% - Accent3 4 3 5 2" xfId="24604" xr:uid="{00000000-0005-0000-0000-0000B75F0000}"/>
    <cellStyle name="40% - Accent3 4 3 5 2 2" xfId="24605" xr:uid="{00000000-0005-0000-0000-0000B85F0000}"/>
    <cellStyle name="40% - Accent3 4 3 5 2 2 2" xfId="24606" xr:uid="{00000000-0005-0000-0000-0000B95F0000}"/>
    <cellStyle name="40% - Accent3 4 3 5 2 3" xfId="24607" xr:uid="{00000000-0005-0000-0000-0000BA5F0000}"/>
    <cellStyle name="40% - Accent3 4 3 5 3" xfId="24608" xr:uid="{00000000-0005-0000-0000-0000BB5F0000}"/>
    <cellStyle name="40% - Accent3 4 3 5 3 2" xfId="24609" xr:uid="{00000000-0005-0000-0000-0000BC5F0000}"/>
    <cellStyle name="40% - Accent3 4 3 5 4" xfId="24610" xr:uid="{00000000-0005-0000-0000-0000BD5F0000}"/>
    <cellStyle name="40% - Accent3 4 3 6" xfId="24611" xr:uid="{00000000-0005-0000-0000-0000BE5F0000}"/>
    <cellStyle name="40% - Accent3 4 3 6 2" xfId="24612" xr:uid="{00000000-0005-0000-0000-0000BF5F0000}"/>
    <cellStyle name="40% - Accent3 4 3 6 2 2" xfId="24613" xr:uid="{00000000-0005-0000-0000-0000C05F0000}"/>
    <cellStyle name="40% - Accent3 4 3 6 3" xfId="24614" xr:uid="{00000000-0005-0000-0000-0000C15F0000}"/>
    <cellStyle name="40% - Accent3 4 3 7" xfId="24615" xr:uid="{00000000-0005-0000-0000-0000C25F0000}"/>
    <cellStyle name="40% - Accent3 4 3 7 2" xfId="24616" xr:uid="{00000000-0005-0000-0000-0000C35F0000}"/>
    <cellStyle name="40% - Accent3 4 3 8" xfId="24617" xr:uid="{00000000-0005-0000-0000-0000C45F0000}"/>
    <cellStyle name="40% - Accent3 4 3 9" xfId="24618" xr:uid="{00000000-0005-0000-0000-0000C55F0000}"/>
    <cellStyle name="40% - Accent3 4 4" xfId="24619" xr:uid="{00000000-0005-0000-0000-0000C65F0000}"/>
    <cellStyle name="40% - Accent3 4 4 2" xfId="24620" xr:uid="{00000000-0005-0000-0000-0000C75F0000}"/>
    <cellStyle name="40% - Accent3 4 4 2 2" xfId="24621" xr:uid="{00000000-0005-0000-0000-0000C85F0000}"/>
    <cellStyle name="40% - Accent3 4 4 2 2 2" xfId="24622" xr:uid="{00000000-0005-0000-0000-0000C95F0000}"/>
    <cellStyle name="40% - Accent3 4 4 2 2 2 2" xfId="24623" xr:uid="{00000000-0005-0000-0000-0000CA5F0000}"/>
    <cellStyle name="40% - Accent3 4 4 2 2 2 2 2" xfId="24624" xr:uid="{00000000-0005-0000-0000-0000CB5F0000}"/>
    <cellStyle name="40% - Accent3 4 4 2 2 2 3" xfId="24625" xr:uid="{00000000-0005-0000-0000-0000CC5F0000}"/>
    <cellStyle name="40% - Accent3 4 4 2 2 3" xfId="24626" xr:uid="{00000000-0005-0000-0000-0000CD5F0000}"/>
    <cellStyle name="40% - Accent3 4 4 2 2 3 2" xfId="24627" xr:uid="{00000000-0005-0000-0000-0000CE5F0000}"/>
    <cellStyle name="40% - Accent3 4 4 2 2 4" xfId="24628" xr:uid="{00000000-0005-0000-0000-0000CF5F0000}"/>
    <cellStyle name="40% - Accent3 4 4 2 3" xfId="24629" xr:uid="{00000000-0005-0000-0000-0000D05F0000}"/>
    <cellStyle name="40% - Accent3 4 4 2 3 2" xfId="24630" xr:uid="{00000000-0005-0000-0000-0000D15F0000}"/>
    <cellStyle name="40% - Accent3 4 4 2 3 2 2" xfId="24631" xr:uid="{00000000-0005-0000-0000-0000D25F0000}"/>
    <cellStyle name="40% - Accent3 4 4 2 3 3" xfId="24632" xr:uid="{00000000-0005-0000-0000-0000D35F0000}"/>
    <cellStyle name="40% - Accent3 4 4 2 4" xfId="24633" xr:uid="{00000000-0005-0000-0000-0000D45F0000}"/>
    <cellStyle name="40% - Accent3 4 4 2 4 2" xfId="24634" xr:uid="{00000000-0005-0000-0000-0000D55F0000}"/>
    <cellStyle name="40% - Accent3 4 4 2 5" xfId="24635" xr:uid="{00000000-0005-0000-0000-0000D65F0000}"/>
    <cellStyle name="40% - Accent3 4 4 3" xfId="24636" xr:uid="{00000000-0005-0000-0000-0000D75F0000}"/>
    <cellStyle name="40% - Accent3 4 4 3 2" xfId="24637" xr:uid="{00000000-0005-0000-0000-0000D85F0000}"/>
    <cellStyle name="40% - Accent3 4 4 3 2 2" xfId="24638" xr:uid="{00000000-0005-0000-0000-0000D95F0000}"/>
    <cellStyle name="40% - Accent3 4 4 3 2 2 2" xfId="24639" xr:uid="{00000000-0005-0000-0000-0000DA5F0000}"/>
    <cellStyle name="40% - Accent3 4 4 3 2 3" xfId="24640" xr:uid="{00000000-0005-0000-0000-0000DB5F0000}"/>
    <cellStyle name="40% - Accent3 4 4 3 3" xfId="24641" xr:uid="{00000000-0005-0000-0000-0000DC5F0000}"/>
    <cellStyle name="40% - Accent3 4 4 3 3 2" xfId="24642" xr:uid="{00000000-0005-0000-0000-0000DD5F0000}"/>
    <cellStyle name="40% - Accent3 4 4 3 4" xfId="24643" xr:uid="{00000000-0005-0000-0000-0000DE5F0000}"/>
    <cellStyle name="40% - Accent3 4 4 4" xfId="24644" xr:uid="{00000000-0005-0000-0000-0000DF5F0000}"/>
    <cellStyle name="40% - Accent3 4 4 4 2" xfId="24645" xr:uid="{00000000-0005-0000-0000-0000E05F0000}"/>
    <cellStyle name="40% - Accent3 4 4 4 2 2" xfId="24646" xr:uid="{00000000-0005-0000-0000-0000E15F0000}"/>
    <cellStyle name="40% - Accent3 4 4 4 3" xfId="24647" xr:uid="{00000000-0005-0000-0000-0000E25F0000}"/>
    <cellStyle name="40% - Accent3 4 4 5" xfId="24648" xr:uid="{00000000-0005-0000-0000-0000E35F0000}"/>
    <cellStyle name="40% - Accent3 4 4 5 2" xfId="24649" xr:uid="{00000000-0005-0000-0000-0000E45F0000}"/>
    <cellStyle name="40% - Accent3 4 4 6" xfId="24650" xr:uid="{00000000-0005-0000-0000-0000E55F0000}"/>
    <cellStyle name="40% - Accent3 4 4 7" xfId="24651" xr:uid="{00000000-0005-0000-0000-0000E65F0000}"/>
    <cellStyle name="40% - Accent3 4 5" xfId="24652" xr:uid="{00000000-0005-0000-0000-0000E75F0000}"/>
    <cellStyle name="40% - Accent3 4 5 2" xfId="24653" xr:uid="{00000000-0005-0000-0000-0000E85F0000}"/>
    <cellStyle name="40% - Accent3 4 5 2 2" xfId="24654" xr:uid="{00000000-0005-0000-0000-0000E95F0000}"/>
    <cellStyle name="40% - Accent3 4 5 2 2 2" xfId="24655" xr:uid="{00000000-0005-0000-0000-0000EA5F0000}"/>
    <cellStyle name="40% - Accent3 4 5 2 2 2 2" xfId="24656" xr:uid="{00000000-0005-0000-0000-0000EB5F0000}"/>
    <cellStyle name="40% - Accent3 4 5 2 2 2 2 2" xfId="24657" xr:uid="{00000000-0005-0000-0000-0000EC5F0000}"/>
    <cellStyle name="40% - Accent3 4 5 2 2 2 3" xfId="24658" xr:uid="{00000000-0005-0000-0000-0000ED5F0000}"/>
    <cellStyle name="40% - Accent3 4 5 2 2 3" xfId="24659" xr:uid="{00000000-0005-0000-0000-0000EE5F0000}"/>
    <cellStyle name="40% - Accent3 4 5 2 2 3 2" xfId="24660" xr:uid="{00000000-0005-0000-0000-0000EF5F0000}"/>
    <cellStyle name="40% - Accent3 4 5 2 2 4" xfId="24661" xr:uid="{00000000-0005-0000-0000-0000F05F0000}"/>
    <cellStyle name="40% - Accent3 4 5 2 3" xfId="24662" xr:uid="{00000000-0005-0000-0000-0000F15F0000}"/>
    <cellStyle name="40% - Accent3 4 5 2 3 2" xfId="24663" xr:uid="{00000000-0005-0000-0000-0000F25F0000}"/>
    <cellStyle name="40% - Accent3 4 5 2 3 2 2" xfId="24664" xr:uid="{00000000-0005-0000-0000-0000F35F0000}"/>
    <cellStyle name="40% - Accent3 4 5 2 3 3" xfId="24665" xr:uid="{00000000-0005-0000-0000-0000F45F0000}"/>
    <cellStyle name="40% - Accent3 4 5 2 4" xfId="24666" xr:uid="{00000000-0005-0000-0000-0000F55F0000}"/>
    <cellStyle name="40% - Accent3 4 5 2 4 2" xfId="24667" xr:uid="{00000000-0005-0000-0000-0000F65F0000}"/>
    <cellStyle name="40% - Accent3 4 5 2 5" xfId="24668" xr:uid="{00000000-0005-0000-0000-0000F75F0000}"/>
    <cellStyle name="40% - Accent3 4 5 3" xfId="24669" xr:uid="{00000000-0005-0000-0000-0000F85F0000}"/>
    <cellStyle name="40% - Accent3 4 5 3 2" xfId="24670" xr:uid="{00000000-0005-0000-0000-0000F95F0000}"/>
    <cellStyle name="40% - Accent3 4 5 3 2 2" xfId="24671" xr:uid="{00000000-0005-0000-0000-0000FA5F0000}"/>
    <cellStyle name="40% - Accent3 4 5 3 2 2 2" xfId="24672" xr:uid="{00000000-0005-0000-0000-0000FB5F0000}"/>
    <cellStyle name="40% - Accent3 4 5 3 2 3" xfId="24673" xr:uid="{00000000-0005-0000-0000-0000FC5F0000}"/>
    <cellStyle name="40% - Accent3 4 5 3 3" xfId="24674" xr:uid="{00000000-0005-0000-0000-0000FD5F0000}"/>
    <cellStyle name="40% - Accent3 4 5 3 3 2" xfId="24675" xr:uid="{00000000-0005-0000-0000-0000FE5F0000}"/>
    <cellStyle name="40% - Accent3 4 5 3 4" xfId="24676" xr:uid="{00000000-0005-0000-0000-0000FF5F0000}"/>
    <cellStyle name="40% - Accent3 4 5 4" xfId="24677" xr:uid="{00000000-0005-0000-0000-000000600000}"/>
    <cellStyle name="40% - Accent3 4 5 4 2" xfId="24678" xr:uid="{00000000-0005-0000-0000-000001600000}"/>
    <cellStyle name="40% - Accent3 4 5 4 2 2" xfId="24679" xr:uid="{00000000-0005-0000-0000-000002600000}"/>
    <cellStyle name="40% - Accent3 4 5 4 3" xfId="24680" xr:uid="{00000000-0005-0000-0000-000003600000}"/>
    <cellStyle name="40% - Accent3 4 5 5" xfId="24681" xr:uid="{00000000-0005-0000-0000-000004600000}"/>
    <cellStyle name="40% - Accent3 4 5 5 2" xfId="24682" xr:uid="{00000000-0005-0000-0000-000005600000}"/>
    <cellStyle name="40% - Accent3 4 5 6" xfId="24683" xr:uid="{00000000-0005-0000-0000-000006600000}"/>
    <cellStyle name="40% - Accent3 4 5 7" xfId="24684" xr:uid="{00000000-0005-0000-0000-000007600000}"/>
    <cellStyle name="40% - Accent3 4 6" xfId="24685" xr:uid="{00000000-0005-0000-0000-000008600000}"/>
    <cellStyle name="40% - Accent3 4 6 2" xfId="24686" xr:uid="{00000000-0005-0000-0000-000009600000}"/>
    <cellStyle name="40% - Accent3 4 6 2 2" xfId="24687" xr:uid="{00000000-0005-0000-0000-00000A600000}"/>
    <cellStyle name="40% - Accent3 4 6 2 2 2" xfId="24688" xr:uid="{00000000-0005-0000-0000-00000B600000}"/>
    <cellStyle name="40% - Accent3 4 6 2 2 2 2" xfId="24689" xr:uid="{00000000-0005-0000-0000-00000C600000}"/>
    <cellStyle name="40% - Accent3 4 6 2 2 3" xfId="24690" xr:uid="{00000000-0005-0000-0000-00000D600000}"/>
    <cellStyle name="40% - Accent3 4 6 2 3" xfId="24691" xr:uid="{00000000-0005-0000-0000-00000E600000}"/>
    <cellStyle name="40% - Accent3 4 6 2 3 2" xfId="24692" xr:uid="{00000000-0005-0000-0000-00000F600000}"/>
    <cellStyle name="40% - Accent3 4 6 2 4" xfId="24693" xr:uid="{00000000-0005-0000-0000-000010600000}"/>
    <cellStyle name="40% - Accent3 4 6 3" xfId="24694" xr:uid="{00000000-0005-0000-0000-000011600000}"/>
    <cellStyle name="40% - Accent3 4 6 3 2" xfId="24695" xr:uid="{00000000-0005-0000-0000-000012600000}"/>
    <cellStyle name="40% - Accent3 4 6 3 2 2" xfId="24696" xr:uid="{00000000-0005-0000-0000-000013600000}"/>
    <cellStyle name="40% - Accent3 4 6 3 3" xfId="24697" xr:uid="{00000000-0005-0000-0000-000014600000}"/>
    <cellStyle name="40% - Accent3 4 6 4" xfId="24698" xr:uid="{00000000-0005-0000-0000-000015600000}"/>
    <cellStyle name="40% - Accent3 4 6 4 2" xfId="24699" xr:uid="{00000000-0005-0000-0000-000016600000}"/>
    <cellStyle name="40% - Accent3 4 6 5" xfId="24700" xr:uid="{00000000-0005-0000-0000-000017600000}"/>
    <cellStyle name="40% - Accent3 4 6 6" xfId="24701" xr:uid="{00000000-0005-0000-0000-000018600000}"/>
    <cellStyle name="40% - Accent3 4 7" xfId="24702" xr:uid="{00000000-0005-0000-0000-000019600000}"/>
    <cellStyle name="40% - Accent3 4 7 2" xfId="24703" xr:uid="{00000000-0005-0000-0000-00001A600000}"/>
    <cellStyle name="40% - Accent3 4 7 2 2" xfId="24704" xr:uid="{00000000-0005-0000-0000-00001B600000}"/>
    <cellStyle name="40% - Accent3 4 7 2 2 2" xfId="24705" xr:uid="{00000000-0005-0000-0000-00001C600000}"/>
    <cellStyle name="40% - Accent3 4 7 2 3" xfId="24706" xr:uid="{00000000-0005-0000-0000-00001D600000}"/>
    <cellStyle name="40% - Accent3 4 7 3" xfId="24707" xr:uid="{00000000-0005-0000-0000-00001E600000}"/>
    <cellStyle name="40% - Accent3 4 7 3 2" xfId="24708" xr:uid="{00000000-0005-0000-0000-00001F600000}"/>
    <cellStyle name="40% - Accent3 4 7 4" xfId="24709" xr:uid="{00000000-0005-0000-0000-000020600000}"/>
    <cellStyle name="40% - Accent3 4 8" xfId="24710" xr:uid="{00000000-0005-0000-0000-000021600000}"/>
    <cellStyle name="40% - Accent3 4 8 2" xfId="24711" xr:uid="{00000000-0005-0000-0000-000022600000}"/>
    <cellStyle name="40% - Accent3 4 8 2 2" xfId="24712" xr:uid="{00000000-0005-0000-0000-000023600000}"/>
    <cellStyle name="40% - Accent3 4 8 3" xfId="24713" xr:uid="{00000000-0005-0000-0000-000024600000}"/>
    <cellStyle name="40% - Accent3 4 9" xfId="24714" xr:uid="{00000000-0005-0000-0000-000025600000}"/>
    <cellStyle name="40% - Accent3 4 9 2" xfId="24715" xr:uid="{00000000-0005-0000-0000-000026600000}"/>
    <cellStyle name="40% - Accent3 5" xfId="24716" xr:uid="{00000000-0005-0000-0000-000027600000}"/>
    <cellStyle name="40% - Accent3 5 10" xfId="24717" xr:uid="{00000000-0005-0000-0000-000028600000}"/>
    <cellStyle name="40% - Accent3 5 2" xfId="24718" xr:uid="{00000000-0005-0000-0000-000029600000}"/>
    <cellStyle name="40% - Accent3 5 2 2" xfId="24719" xr:uid="{00000000-0005-0000-0000-00002A600000}"/>
    <cellStyle name="40% - Accent3 5 2 2 2" xfId="24720" xr:uid="{00000000-0005-0000-0000-00002B600000}"/>
    <cellStyle name="40% - Accent3 5 2 2 2 2" xfId="24721" xr:uid="{00000000-0005-0000-0000-00002C600000}"/>
    <cellStyle name="40% - Accent3 5 2 2 2 2 2" xfId="24722" xr:uid="{00000000-0005-0000-0000-00002D600000}"/>
    <cellStyle name="40% - Accent3 5 2 2 2 2 2 2" xfId="24723" xr:uid="{00000000-0005-0000-0000-00002E600000}"/>
    <cellStyle name="40% - Accent3 5 2 2 2 2 2 2 2" xfId="24724" xr:uid="{00000000-0005-0000-0000-00002F600000}"/>
    <cellStyle name="40% - Accent3 5 2 2 2 2 2 3" xfId="24725" xr:uid="{00000000-0005-0000-0000-000030600000}"/>
    <cellStyle name="40% - Accent3 5 2 2 2 2 3" xfId="24726" xr:uid="{00000000-0005-0000-0000-000031600000}"/>
    <cellStyle name="40% - Accent3 5 2 2 2 2 3 2" xfId="24727" xr:uid="{00000000-0005-0000-0000-000032600000}"/>
    <cellStyle name="40% - Accent3 5 2 2 2 2 4" xfId="24728" xr:uid="{00000000-0005-0000-0000-000033600000}"/>
    <cellStyle name="40% - Accent3 5 2 2 2 3" xfId="24729" xr:uid="{00000000-0005-0000-0000-000034600000}"/>
    <cellStyle name="40% - Accent3 5 2 2 2 3 2" xfId="24730" xr:uid="{00000000-0005-0000-0000-000035600000}"/>
    <cellStyle name="40% - Accent3 5 2 2 2 3 2 2" xfId="24731" xr:uid="{00000000-0005-0000-0000-000036600000}"/>
    <cellStyle name="40% - Accent3 5 2 2 2 3 3" xfId="24732" xr:uid="{00000000-0005-0000-0000-000037600000}"/>
    <cellStyle name="40% - Accent3 5 2 2 2 4" xfId="24733" xr:uid="{00000000-0005-0000-0000-000038600000}"/>
    <cellStyle name="40% - Accent3 5 2 2 2 4 2" xfId="24734" xr:uid="{00000000-0005-0000-0000-000039600000}"/>
    <cellStyle name="40% - Accent3 5 2 2 2 5" xfId="24735" xr:uid="{00000000-0005-0000-0000-00003A600000}"/>
    <cellStyle name="40% - Accent3 5 2 2 3" xfId="24736" xr:uid="{00000000-0005-0000-0000-00003B600000}"/>
    <cellStyle name="40% - Accent3 5 2 2 3 2" xfId="24737" xr:uid="{00000000-0005-0000-0000-00003C600000}"/>
    <cellStyle name="40% - Accent3 5 2 2 3 2 2" xfId="24738" xr:uid="{00000000-0005-0000-0000-00003D600000}"/>
    <cellStyle name="40% - Accent3 5 2 2 3 2 2 2" xfId="24739" xr:uid="{00000000-0005-0000-0000-00003E600000}"/>
    <cellStyle name="40% - Accent3 5 2 2 3 2 3" xfId="24740" xr:uid="{00000000-0005-0000-0000-00003F600000}"/>
    <cellStyle name="40% - Accent3 5 2 2 3 3" xfId="24741" xr:uid="{00000000-0005-0000-0000-000040600000}"/>
    <cellStyle name="40% - Accent3 5 2 2 3 3 2" xfId="24742" xr:uid="{00000000-0005-0000-0000-000041600000}"/>
    <cellStyle name="40% - Accent3 5 2 2 3 4" xfId="24743" xr:uid="{00000000-0005-0000-0000-000042600000}"/>
    <cellStyle name="40% - Accent3 5 2 2 4" xfId="24744" xr:uid="{00000000-0005-0000-0000-000043600000}"/>
    <cellStyle name="40% - Accent3 5 2 2 4 2" xfId="24745" xr:uid="{00000000-0005-0000-0000-000044600000}"/>
    <cellStyle name="40% - Accent3 5 2 2 4 2 2" xfId="24746" xr:uid="{00000000-0005-0000-0000-000045600000}"/>
    <cellStyle name="40% - Accent3 5 2 2 4 3" xfId="24747" xr:uid="{00000000-0005-0000-0000-000046600000}"/>
    <cellStyle name="40% - Accent3 5 2 2 5" xfId="24748" xr:uid="{00000000-0005-0000-0000-000047600000}"/>
    <cellStyle name="40% - Accent3 5 2 2 5 2" xfId="24749" xr:uid="{00000000-0005-0000-0000-000048600000}"/>
    <cellStyle name="40% - Accent3 5 2 2 6" xfId="24750" xr:uid="{00000000-0005-0000-0000-000049600000}"/>
    <cellStyle name="40% - Accent3 5 2 3" xfId="24751" xr:uid="{00000000-0005-0000-0000-00004A600000}"/>
    <cellStyle name="40% - Accent3 5 2 3 2" xfId="24752" xr:uid="{00000000-0005-0000-0000-00004B600000}"/>
    <cellStyle name="40% - Accent3 5 2 3 2 2" xfId="24753" xr:uid="{00000000-0005-0000-0000-00004C600000}"/>
    <cellStyle name="40% - Accent3 5 2 3 2 2 2" xfId="24754" xr:uid="{00000000-0005-0000-0000-00004D600000}"/>
    <cellStyle name="40% - Accent3 5 2 3 2 2 2 2" xfId="24755" xr:uid="{00000000-0005-0000-0000-00004E600000}"/>
    <cellStyle name="40% - Accent3 5 2 3 2 2 2 2 2" xfId="24756" xr:uid="{00000000-0005-0000-0000-00004F600000}"/>
    <cellStyle name="40% - Accent3 5 2 3 2 2 2 3" xfId="24757" xr:uid="{00000000-0005-0000-0000-000050600000}"/>
    <cellStyle name="40% - Accent3 5 2 3 2 2 3" xfId="24758" xr:uid="{00000000-0005-0000-0000-000051600000}"/>
    <cellStyle name="40% - Accent3 5 2 3 2 2 3 2" xfId="24759" xr:uid="{00000000-0005-0000-0000-000052600000}"/>
    <cellStyle name="40% - Accent3 5 2 3 2 2 4" xfId="24760" xr:uid="{00000000-0005-0000-0000-000053600000}"/>
    <cellStyle name="40% - Accent3 5 2 3 2 3" xfId="24761" xr:uid="{00000000-0005-0000-0000-000054600000}"/>
    <cellStyle name="40% - Accent3 5 2 3 2 3 2" xfId="24762" xr:uid="{00000000-0005-0000-0000-000055600000}"/>
    <cellStyle name="40% - Accent3 5 2 3 2 3 2 2" xfId="24763" xr:uid="{00000000-0005-0000-0000-000056600000}"/>
    <cellStyle name="40% - Accent3 5 2 3 2 3 3" xfId="24764" xr:uid="{00000000-0005-0000-0000-000057600000}"/>
    <cellStyle name="40% - Accent3 5 2 3 2 4" xfId="24765" xr:uid="{00000000-0005-0000-0000-000058600000}"/>
    <cellStyle name="40% - Accent3 5 2 3 2 4 2" xfId="24766" xr:uid="{00000000-0005-0000-0000-000059600000}"/>
    <cellStyle name="40% - Accent3 5 2 3 2 5" xfId="24767" xr:uid="{00000000-0005-0000-0000-00005A600000}"/>
    <cellStyle name="40% - Accent3 5 2 3 3" xfId="24768" xr:uid="{00000000-0005-0000-0000-00005B600000}"/>
    <cellStyle name="40% - Accent3 5 2 3 3 2" xfId="24769" xr:uid="{00000000-0005-0000-0000-00005C600000}"/>
    <cellStyle name="40% - Accent3 5 2 3 3 2 2" xfId="24770" xr:uid="{00000000-0005-0000-0000-00005D600000}"/>
    <cellStyle name="40% - Accent3 5 2 3 3 2 2 2" xfId="24771" xr:uid="{00000000-0005-0000-0000-00005E600000}"/>
    <cellStyle name="40% - Accent3 5 2 3 3 2 3" xfId="24772" xr:uid="{00000000-0005-0000-0000-00005F600000}"/>
    <cellStyle name="40% - Accent3 5 2 3 3 3" xfId="24773" xr:uid="{00000000-0005-0000-0000-000060600000}"/>
    <cellStyle name="40% - Accent3 5 2 3 3 3 2" xfId="24774" xr:uid="{00000000-0005-0000-0000-000061600000}"/>
    <cellStyle name="40% - Accent3 5 2 3 3 4" xfId="24775" xr:uid="{00000000-0005-0000-0000-000062600000}"/>
    <cellStyle name="40% - Accent3 5 2 3 4" xfId="24776" xr:uid="{00000000-0005-0000-0000-000063600000}"/>
    <cellStyle name="40% - Accent3 5 2 3 4 2" xfId="24777" xr:uid="{00000000-0005-0000-0000-000064600000}"/>
    <cellStyle name="40% - Accent3 5 2 3 4 2 2" xfId="24778" xr:uid="{00000000-0005-0000-0000-000065600000}"/>
    <cellStyle name="40% - Accent3 5 2 3 4 3" xfId="24779" xr:uid="{00000000-0005-0000-0000-000066600000}"/>
    <cellStyle name="40% - Accent3 5 2 3 5" xfId="24780" xr:uid="{00000000-0005-0000-0000-000067600000}"/>
    <cellStyle name="40% - Accent3 5 2 3 5 2" xfId="24781" xr:uid="{00000000-0005-0000-0000-000068600000}"/>
    <cellStyle name="40% - Accent3 5 2 3 6" xfId="24782" xr:uid="{00000000-0005-0000-0000-000069600000}"/>
    <cellStyle name="40% - Accent3 5 2 4" xfId="24783" xr:uid="{00000000-0005-0000-0000-00006A600000}"/>
    <cellStyle name="40% - Accent3 5 2 4 2" xfId="24784" xr:uid="{00000000-0005-0000-0000-00006B600000}"/>
    <cellStyle name="40% - Accent3 5 2 4 2 2" xfId="24785" xr:uid="{00000000-0005-0000-0000-00006C600000}"/>
    <cellStyle name="40% - Accent3 5 2 4 2 2 2" xfId="24786" xr:uid="{00000000-0005-0000-0000-00006D600000}"/>
    <cellStyle name="40% - Accent3 5 2 4 2 2 2 2" xfId="24787" xr:uid="{00000000-0005-0000-0000-00006E600000}"/>
    <cellStyle name="40% - Accent3 5 2 4 2 2 3" xfId="24788" xr:uid="{00000000-0005-0000-0000-00006F600000}"/>
    <cellStyle name="40% - Accent3 5 2 4 2 3" xfId="24789" xr:uid="{00000000-0005-0000-0000-000070600000}"/>
    <cellStyle name="40% - Accent3 5 2 4 2 3 2" xfId="24790" xr:uid="{00000000-0005-0000-0000-000071600000}"/>
    <cellStyle name="40% - Accent3 5 2 4 2 4" xfId="24791" xr:uid="{00000000-0005-0000-0000-000072600000}"/>
    <cellStyle name="40% - Accent3 5 2 4 3" xfId="24792" xr:uid="{00000000-0005-0000-0000-000073600000}"/>
    <cellStyle name="40% - Accent3 5 2 4 3 2" xfId="24793" xr:uid="{00000000-0005-0000-0000-000074600000}"/>
    <cellStyle name="40% - Accent3 5 2 4 3 2 2" xfId="24794" xr:uid="{00000000-0005-0000-0000-000075600000}"/>
    <cellStyle name="40% - Accent3 5 2 4 3 3" xfId="24795" xr:uid="{00000000-0005-0000-0000-000076600000}"/>
    <cellStyle name="40% - Accent3 5 2 4 4" xfId="24796" xr:uid="{00000000-0005-0000-0000-000077600000}"/>
    <cellStyle name="40% - Accent3 5 2 4 4 2" xfId="24797" xr:uid="{00000000-0005-0000-0000-000078600000}"/>
    <cellStyle name="40% - Accent3 5 2 4 5" xfId="24798" xr:uid="{00000000-0005-0000-0000-000079600000}"/>
    <cellStyle name="40% - Accent3 5 2 5" xfId="24799" xr:uid="{00000000-0005-0000-0000-00007A600000}"/>
    <cellStyle name="40% - Accent3 5 2 5 2" xfId="24800" xr:uid="{00000000-0005-0000-0000-00007B600000}"/>
    <cellStyle name="40% - Accent3 5 2 5 2 2" xfId="24801" xr:uid="{00000000-0005-0000-0000-00007C600000}"/>
    <cellStyle name="40% - Accent3 5 2 5 2 2 2" xfId="24802" xr:uid="{00000000-0005-0000-0000-00007D600000}"/>
    <cellStyle name="40% - Accent3 5 2 5 2 3" xfId="24803" xr:uid="{00000000-0005-0000-0000-00007E600000}"/>
    <cellStyle name="40% - Accent3 5 2 5 3" xfId="24804" xr:uid="{00000000-0005-0000-0000-00007F600000}"/>
    <cellStyle name="40% - Accent3 5 2 5 3 2" xfId="24805" xr:uid="{00000000-0005-0000-0000-000080600000}"/>
    <cellStyle name="40% - Accent3 5 2 5 4" xfId="24806" xr:uid="{00000000-0005-0000-0000-000081600000}"/>
    <cellStyle name="40% - Accent3 5 2 6" xfId="24807" xr:uid="{00000000-0005-0000-0000-000082600000}"/>
    <cellStyle name="40% - Accent3 5 2 6 2" xfId="24808" xr:uid="{00000000-0005-0000-0000-000083600000}"/>
    <cellStyle name="40% - Accent3 5 2 6 2 2" xfId="24809" xr:uid="{00000000-0005-0000-0000-000084600000}"/>
    <cellStyle name="40% - Accent3 5 2 6 3" xfId="24810" xr:uid="{00000000-0005-0000-0000-000085600000}"/>
    <cellStyle name="40% - Accent3 5 2 7" xfId="24811" xr:uid="{00000000-0005-0000-0000-000086600000}"/>
    <cellStyle name="40% - Accent3 5 2 7 2" xfId="24812" xr:uid="{00000000-0005-0000-0000-000087600000}"/>
    <cellStyle name="40% - Accent3 5 2 8" xfId="24813" xr:uid="{00000000-0005-0000-0000-000088600000}"/>
    <cellStyle name="40% - Accent3 5 3" xfId="24814" xr:uid="{00000000-0005-0000-0000-000089600000}"/>
    <cellStyle name="40% - Accent3 5 3 2" xfId="24815" xr:uid="{00000000-0005-0000-0000-00008A600000}"/>
    <cellStyle name="40% - Accent3 5 3 2 2" xfId="24816" xr:uid="{00000000-0005-0000-0000-00008B600000}"/>
    <cellStyle name="40% - Accent3 5 3 2 2 2" xfId="24817" xr:uid="{00000000-0005-0000-0000-00008C600000}"/>
    <cellStyle name="40% - Accent3 5 3 2 2 2 2" xfId="24818" xr:uid="{00000000-0005-0000-0000-00008D600000}"/>
    <cellStyle name="40% - Accent3 5 3 2 2 2 2 2" xfId="24819" xr:uid="{00000000-0005-0000-0000-00008E600000}"/>
    <cellStyle name="40% - Accent3 5 3 2 2 2 3" xfId="24820" xr:uid="{00000000-0005-0000-0000-00008F600000}"/>
    <cellStyle name="40% - Accent3 5 3 2 2 3" xfId="24821" xr:uid="{00000000-0005-0000-0000-000090600000}"/>
    <cellStyle name="40% - Accent3 5 3 2 2 3 2" xfId="24822" xr:uid="{00000000-0005-0000-0000-000091600000}"/>
    <cellStyle name="40% - Accent3 5 3 2 2 4" xfId="24823" xr:uid="{00000000-0005-0000-0000-000092600000}"/>
    <cellStyle name="40% - Accent3 5 3 2 3" xfId="24824" xr:uid="{00000000-0005-0000-0000-000093600000}"/>
    <cellStyle name="40% - Accent3 5 3 2 3 2" xfId="24825" xr:uid="{00000000-0005-0000-0000-000094600000}"/>
    <cellStyle name="40% - Accent3 5 3 2 3 2 2" xfId="24826" xr:uid="{00000000-0005-0000-0000-000095600000}"/>
    <cellStyle name="40% - Accent3 5 3 2 3 3" xfId="24827" xr:uid="{00000000-0005-0000-0000-000096600000}"/>
    <cellStyle name="40% - Accent3 5 3 2 4" xfId="24828" xr:uid="{00000000-0005-0000-0000-000097600000}"/>
    <cellStyle name="40% - Accent3 5 3 2 4 2" xfId="24829" xr:uid="{00000000-0005-0000-0000-000098600000}"/>
    <cellStyle name="40% - Accent3 5 3 2 5" xfId="24830" xr:uid="{00000000-0005-0000-0000-000099600000}"/>
    <cellStyle name="40% - Accent3 5 3 3" xfId="24831" xr:uid="{00000000-0005-0000-0000-00009A600000}"/>
    <cellStyle name="40% - Accent3 5 3 3 2" xfId="24832" xr:uid="{00000000-0005-0000-0000-00009B600000}"/>
    <cellStyle name="40% - Accent3 5 3 3 2 2" xfId="24833" xr:uid="{00000000-0005-0000-0000-00009C600000}"/>
    <cellStyle name="40% - Accent3 5 3 3 2 2 2" xfId="24834" xr:uid="{00000000-0005-0000-0000-00009D600000}"/>
    <cellStyle name="40% - Accent3 5 3 3 2 3" xfId="24835" xr:uid="{00000000-0005-0000-0000-00009E600000}"/>
    <cellStyle name="40% - Accent3 5 3 3 3" xfId="24836" xr:uid="{00000000-0005-0000-0000-00009F600000}"/>
    <cellStyle name="40% - Accent3 5 3 3 3 2" xfId="24837" xr:uid="{00000000-0005-0000-0000-0000A0600000}"/>
    <cellStyle name="40% - Accent3 5 3 3 4" xfId="24838" xr:uid="{00000000-0005-0000-0000-0000A1600000}"/>
    <cellStyle name="40% - Accent3 5 3 4" xfId="24839" xr:uid="{00000000-0005-0000-0000-0000A2600000}"/>
    <cellStyle name="40% - Accent3 5 3 4 2" xfId="24840" xr:uid="{00000000-0005-0000-0000-0000A3600000}"/>
    <cellStyle name="40% - Accent3 5 3 4 2 2" xfId="24841" xr:uid="{00000000-0005-0000-0000-0000A4600000}"/>
    <cellStyle name="40% - Accent3 5 3 4 3" xfId="24842" xr:uid="{00000000-0005-0000-0000-0000A5600000}"/>
    <cellStyle name="40% - Accent3 5 3 5" xfId="24843" xr:uid="{00000000-0005-0000-0000-0000A6600000}"/>
    <cellStyle name="40% - Accent3 5 3 5 2" xfId="24844" xr:uid="{00000000-0005-0000-0000-0000A7600000}"/>
    <cellStyle name="40% - Accent3 5 3 6" xfId="24845" xr:uid="{00000000-0005-0000-0000-0000A8600000}"/>
    <cellStyle name="40% - Accent3 5 4" xfId="24846" xr:uid="{00000000-0005-0000-0000-0000A9600000}"/>
    <cellStyle name="40% - Accent3 5 4 2" xfId="24847" xr:uid="{00000000-0005-0000-0000-0000AA600000}"/>
    <cellStyle name="40% - Accent3 5 4 2 2" xfId="24848" xr:uid="{00000000-0005-0000-0000-0000AB600000}"/>
    <cellStyle name="40% - Accent3 5 4 2 2 2" xfId="24849" xr:uid="{00000000-0005-0000-0000-0000AC600000}"/>
    <cellStyle name="40% - Accent3 5 4 2 2 2 2" xfId="24850" xr:uid="{00000000-0005-0000-0000-0000AD600000}"/>
    <cellStyle name="40% - Accent3 5 4 2 2 2 2 2" xfId="24851" xr:uid="{00000000-0005-0000-0000-0000AE600000}"/>
    <cellStyle name="40% - Accent3 5 4 2 2 2 3" xfId="24852" xr:uid="{00000000-0005-0000-0000-0000AF600000}"/>
    <cellStyle name="40% - Accent3 5 4 2 2 3" xfId="24853" xr:uid="{00000000-0005-0000-0000-0000B0600000}"/>
    <cellStyle name="40% - Accent3 5 4 2 2 3 2" xfId="24854" xr:uid="{00000000-0005-0000-0000-0000B1600000}"/>
    <cellStyle name="40% - Accent3 5 4 2 2 4" xfId="24855" xr:uid="{00000000-0005-0000-0000-0000B2600000}"/>
    <cellStyle name="40% - Accent3 5 4 2 3" xfId="24856" xr:uid="{00000000-0005-0000-0000-0000B3600000}"/>
    <cellStyle name="40% - Accent3 5 4 2 3 2" xfId="24857" xr:uid="{00000000-0005-0000-0000-0000B4600000}"/>
    <cellStyle name="40% - Accent3 5 4 2 3 2 2" xfId="24858" xr:uid="{00000000-0005-0000-0000-0000B5600000}"/>
    <cellStyle name="40% - Accent3 5 4 2 3 3" xfId="24859" xr:uid="{00000000-0005-0000-0000-0000B6600000}"/>
    <cellStyle name="40% - Accent3 5 4 2 4" xfId="24860" xr:uid="{00000000-0005-0000-0000-0000B7600000}"/>
    <cellStyle name="40% - Accent3 5 4 2 4 2" xfId="24861" xr:uid="{00000000-0005-0000-0000-0000B8600000}"/>
    <cellStyle name="40% - Accent3 5 4 2 5" xfId="24862" xr:uid="{00000000-0005-0000-0000-0000B9600000}"/>
    <cellStyle name="40% - Accent3 5 4 3" xfId="24863" xr:uid="{00000000-0005-0000-0000-0000BA600000}"/>
    <cellStyle name="40% - Accent3 5 4 3 2" xfId="24864" xr:uid="{00000000-0005-0000-0000-0000BB600000}"/>
    <cellStyle name="40% - Accent3 5 4 3 2 2" xfId="24865" xr:uid="{00000000-0005-0000-0000-0000BC600000}"/>
    <cellStyle name="40% - Accent3 5 4 3 2 2 2" xfId="24866" xr:uid="{00000000-0005-0000-0000-0000BD600000}"/>
    <cellStyle name="40% - Accent3 5 4 3 2 3" xfId="24867" xr:uid="{00000000-0005-0000-0000-0000BE600000}"/>
    <cellStyle name="40% - Accent3 5 4 3 3" xfId="24868" xr:uid="{00000000-0005-0000-0000-0000BF600000}"/>
    <cellStyle name="40% - Accent3 5 4 3 3 2" xfId="24869" xr:uid="{00000000-0005-0000-0000-0000C0600000}"/>
    <cellStyle name="40% - Accent3 5 4 3 4" xfId="24870" xr:uid="{00000000-0005-0000-0000-0000C1600000}"/>
    <cellStyle name="40% - Accent3 5 4 4" xfId="24871" xr:uid="{00000000-0005-0000-0000-0000C2600000}"/>
    <cellStyle name="40% - Accent3 5 4 4 2" xfId="24872" xr:uid="{00000000-0005-0000-0000-0000C3600000}"/>
    <cellStyle name="40% - Accent3 5 4 4 2 2" xfId="24873" xr:uid="{00000000-0005-0000-0000-0000C4600000}"/>
    <cellStyle name="40% - Accent3 5 4 4 3" xfId="24874" xr:uid="{00000000-0005-0000-0000-0000C5600000}"/>
    <cellStyle name="40% - Accent3 5 4 5" xfId="24875" xr:uid="{00000000-0005-0000-0000-0000C6600000}"/>
    <cellStyle name="40% - Accent3 5 4 5 2" xfId="24876" xr:uid="{00000000-0005-0000-0000-0000C7600000}"/>
    <cellStyle name="40% - Accent3 5 4 6" xfId="24877" xr:uid="{00000000-0005-0000-0000-0000C8600000}"/>
    <cellStyle name="40% - Accent3 5 5" xfId="24878" xr:uid="{00000000-0005-0000-0000-0000C9600000}"/>
    <cellStyle name="40% - Accent3 5 5 2" xfId="24879" xr:uid="{00000000-0005-0000-0000-0000CA600000}"/>
    <cellStyle name="40% - Accent3 5 5 2 2" xfId="24880" xr:uid="{00000000-0005-0000-0000-0000CB600000}"/>
    <cellStyle name="40% - Accent3 5 5 2 2 2" xfId="24881" xr:uid="{00000000-0005-0000-0000-0000CC600000}"/>
    <cellStyle name="40% - Accent3 5 5 2 2 2 2" xfId="24882" xr:uid="{00000000-0005-0000-0000-0000CD600000}"/>
    <cellStyle name="40% - Accent3 5 5 2 2 3" xfId="24883" xr:uid="{00000000-0005-0000-0000-0000CE600000}"/>
    <cellStyle name="40% - Accent3 5 5 2 3" xfId="24884" xr:uid="{00000000-0005-0000-0000-0000CF600000}"/>
    <cellStyle name="40% - Accent3 5 5 2 3 2" xfId="24885" xr:uid="{00000000-0005-0000-0000-0000D0600000}"/>
    <cellStyle name="40% - Accent3 5 5 2 4" xfId="24886" xr:uid="{00000000-0005-0000-0000-0000D1600000}"/>
    <cellStyle name="40% - Accent3 5 5 3" xfId="24887" xr:uid="{00000000-0005-0000-0000-0000D2600000}"/>
    <cellStyle name="40% - Accent3 5 5 3 2" xfId="24888" xr:uid="{00000000-0005-0000-0000-0000D3600000}"/>
    <cellStyle name="40% - Accent3 5 5 3 2 2" xfId="24889" xr:uid="{00000000-0005-0000-0000-0000D4600000}"/>
    <cellStyle name="40% - Accent3 5 5 3 3" xfId="24890" xr:uid="{00000000-0005-0000-0000-0000D5600000}"/>
    <cellStyle name="40% - Accent3 5 5 4" xfId="24891" xr:uid="{00000000-0005-0000-0000-0000D6600000}"/>
    <cellStyle name="40% - Accent3 5 5 4 2" xfId="24892" xr:uid="{00000000-0005-0000-0000-0000D7600000}"/>
    <cellStyle name="40% - Accent3 5 5 5" xfId="24893" xr:uid="{00000000-0005-0000-0000-0000D8600000}"/>
    <cellStyle name="40% - Accent3 5 6" xfId="24894" xr:uid="{00000000-0005-0000-0000-0000D9600000}"/>
    <cellStyle name="40% - Accent3 5 6 2" xfId="24895" xr:uid="{00000000-0005-0000-0000-0000DA600000}"/>
    <cellStyle name="40% - Accent3 5 6 2 2" xfId="24896" xr:uid="{00000000-0005-0000-0000-0000DB600000}"/>
    <cellStyle name="40% - Accent3 5 6 2 2 2" xfId="24897" xr:uid="{00000000-0005-0000-0000-0000DC600000}"/>
    <cellStyle name="40% - Accent3 5 6 2 3" xfId="24898" xr:uid="{00000000-0005-0000-0000-0000DD600000}"/>
    <cellStyle name="40% - Accent3 5 6 3" xfId="24899" xr:uid="{00000000-0005-0000-0000-0000DE600000}"/>
    <cellStyle name="40% - Accent3 5 6 3 2" xfId="24900" xr:uid="{00000000-0005-0000-0000-0000DF600000}"/>
    <cellStyle name="40% - Accent3 5 6 4" xfId="24901" xr:uid="{00000000-0005-0000-0000-0000E0600000}"/>
    <cellStyle name="40% - Accent3 5 7" xfId="24902" xr:uid="{00000000-0005-0000-0000-0000E1600000}"/>
    <cellStyle name="40% - Accent3 5 7 2" xfId="24903" xr:uid="{00000000-0005-0000-0000-0000E2600000}"/>
    <cellStyle name="40% - Accent3 5 7 2 2" xfId="24904" xr:uid="{00000000-0005-0000-0000-0000E3600000}"/>
    <cellStyle name="40% - Accent3 5 7 3" xfId="24905" xr:uid="{00000000-0005-0000-0000-0000E4600000}"/>
    <cellStyle name="40% - Accent3 5 8" xfId="24906" xr:uid="{00000000-0005-0000-0000-0000E5600000}"/>
    <cellStyle name="40% - Accent3 5 8 2" xfId="24907" xr:uid="{00000000-0005-0000-0000-0000E6600000}"/>
    <cellStyle name="40% - Accent3 5 9" xfId="24908" xr:uid="{00000000-0005-0000-0000-0000E7600000}"/>
    <cellStyle name="40% - Accent3 6" xfId="24909" xr:uid="{00000000-0005-0000-0000-0000E8600000}"/>
    <cellStyle name="40% - Accent3 6 2" xfId="24910" xr:uid="{00000000-0005-0000-0000-0000E9600000}"/>
    <cellStyle name="40% - Accent3 6 2 2" xfId="24911" xr:uid="{00000000-0005-0000-0000-0000EA600000}"/>
    <cellStyle name="40% - Accent3 6 2 2 2" xfId="24912" xr:uid="{00000000-0005-0000-0000-0000EB600000}"/>
    <cellStyle name="40% - Accent3 6 2 2 2 2" xfId="24913" xr:uid="{00000000-0005-0000-0000-0000EC600000}"/>
    <cellStyle name="40% - Accent3 6 2 2 2 2 2" xfId="24914" xr:uid="{00000000-0005-0000-0000-0000ED600000}"/>
    <cellStyle name="40% - Accent3 6 2 2 2 2 2 2" xfId="24915" xr:uid="{00000000-0005-0000-0000-0000EE600000}"/>
    <cellStyle name="40% - Accent3 6 2 2 2 2 3" xfId="24916" xr:uid="{00000000-0005-0000-0000-0000EF600000}"/>
    <cellStyle name="40% - Accent3 6 2 2 2 3" xfId="24917" xr:uid="{00000000-0005-0000-0000-0000F0600000}"/>
    <cellStyle name="40% - Accent3 6 2 2 2 3 2" xfId="24918" xr:uid="{00000000-0005-0000-0000-0000F1600000}"/>
    <cellStyle name="40% - Accent3 6 2 2 2 4" xfId="24919" xr:uid="{00000000-0005-0000-0000-0000F2600000}"/>
    <cellStyle name="40% - Accent3 6 2 2 3" xfId="24920" xr:uid="{00000000-0005-0000-0000-0000F3600000}"/>
    <cellStyle name="40% - Accent3 6 2 2 3 2" xfId="24921" xr:uid="{00000000-0005-0000-0000-0000F4600000}"/>
    <cellStyle name="40% - Accent3 6 2 2 3 2 2" xfId="24922" xr:uid="{00000000-0005-0000-0000-0000F5600000}"/>
    <cellStyle name="40% - Accent3 6 2 2 3 3" xfId="24923" xr:uid="{00000000-0005-0000-0000-0000F6600000}"/>
    <cellStyle name="40% - Accent3 6 2 2 4" xfId="24924" xr:uid="{00000000-0005-0000-0000-0000F7600000}"/>
    <cellStyle name="40% - Accent3 6 2 2 4 2" xfId="24925" xr:uid="{00000000-0005-0000-0000-0000F8600000}"/>
    <cellStyle name="40% - Accent3 6 2 2 5" xfId="24926" xr:uid="{00000000-0005-0000-0000-0000F9600000}"/>
    <cellStyle name="40% - Accent3 6 2 2 6" xfId="24927" xr:uid="{00000000-0005-0000-0000-0000FA600000}"/>
    <cellStyle name="40% - Accent3 6 2 3" xfId="24928" xr:uid="{00000000-0005-0000-0000-0000FB600000}"/>
    <cellStyle name="40% - Accent3 6 2 3 2" xfId="24929" xr:uid="{00000000-0005-0000-0000-0000FC600000}"/>
    <cellStyle name="40% - Accent3 6 2 3 2 2" xfId="24930" xr:uid="{00000000-0005-0000-0000-0000FD600000}"/>
    <cellStyle name="40% - Accent3 6 2 3 2 2 2" xfId="24931" xr:uid="{00000000-0005-0000-0000-0000FE600000}"/>
    <cellStyle name="40% - Accent3 6 2 3 2 3" xfId="24932" xr:uid="{00000000-0005-0000-0000-0000FF600000}"/>
    <cellStyle name="40% - Accent3 6 2 3 3" xfId="24933" xr:uid="{00000000-0005-0000-0000-000000610000}"/>
    <cellStyle name="40% - Accent3 6 2 3 3 2" xfId="24934" xr:uid="{00000000-0005-0000-0000-000001610000}"/>
    <cellStyle name="40% - Accent3 6 2 3 4" xfId="24935" xr:uid="{00000000-0005-0000-0000-000002610000}"/>
    <cellStyle name="40% - Accent3 6 2 3 5" xfId="24936" xr:uid="{00000000-0005-0000-0000-000003610000}"/>
    <cellStyle name="40% - Accent3 6 2 4" xfId="24937" xr:uid="{00000000-0005-0000-0000-000004610000}"/>
    <cellStyle name="40% - Accent3 6 2 4 2" xfId="24938" xr:uid="{00000000-0005-0000-0000-000005610000}"/>
    <cellStyle name="40% - Accent3 6 2 4 2 2" xfId="24939" xr:uid="{00000000-0005-0000-0000-000006610000}"/>
    <cellStyle name="40% - Accent3 6 2 4 3" xfId="24940" xr:uid="{00000000-0005-0000-0000-000007610000}"/>
    <cellStyle name="40% - Accent3 6 2 5" xfId="24941" xr:uid="{00000000-0005-0000-0000-000008610000}"/>
    <cellStyle name="40% - Accent3 6 2 5 2" xfId="24942" xr:uid="{00000000-0005-0000-0000-000009610000}"/>
    <cellStyle name="40% - Accent3 6 2 6" xfId="24943" xr:uid="{00000000-0005-0000-0000-00000A610000}"/>
    <cellStyle name="40% - Accent3 6 2 7" xfId="24944" xr:uid="{00000000-0005-0000-0000-00000B610000}"/>
    <cellStyle name="40% - Accent3 6 3" xfId="24945" xr:uid="{00000000-0005-0000-0000-00000C610000}"/>
    <cellStyle name="40% - Accent3 6 3 2" xfId="24946" xr:uid="{00000000-0005-0000-0000-00000D610000}"/>
    <cellStyle name="40% - Accent3 6 3 2 2" xfId="24947" xr:uid="{00000000-0005-0000-0000-00000E610000}"/>
    <cellStyle name="40% - Accent3 6 3 2 2 2" xfId="24948" xr:uid="{00000000-0005-0000-0000-00000F610000}"/>
    <cellStyle name="40% - Accent3 6 3 2 2 2 2" xfId="24949" xr:uid="{00000000-0005-0000-0000-000010610000}"/>
    <cellStyle name="40% - Accent3 6 3 2 2 2 2 2" xfId="24950" xr:uid="{00000000-0005-0000-0000-000011610000}"/>
    <cellStyle name="40% - Accent3 6 3 2 2 2 3" xfId="24951" xr:uid="{00000000-0005-0000-0000-000012610000}"/>
    <cellStyle name="40% - Accent3 6 3 2 2 3" xfId="24952" xr:uid="{00000000-0005-0000-0000-000013610000}"/>
    <cellStyle name="40% - Accent3 6 3 2 2 3 2" xfId="24953" xr:uid="{00000000-0005-0000-0000-000014610000}"/>
    <cellStyle name="40% - Accent3 6 3 2 2 4" xfId="24954" xr:uid="{00000000-0005-0000-0000-000015610000}"/>
    <cellStyle name="40% - Accent3 6 3 2 3" xfId="24955" xr:uid="{00000000-0005-0000-0000-000016610000}"/>
    <cellStyle name="40% - Accent3 6 3 2 3 2" xfId="24956" xr:uid="{00000000-0005-0000-0000-000017610000}"/>
    <cellStyle name="40% - Accent3 6 3 2 3 2 2" xfId="24957" xr:uid="{00000000-0005-0000-0000-000018610000}"/>
    <cellStyle name="40% - Accent3 6 3 2 3 3" xfId="24958" xr:uid="{00000000-0005-0000-0000-000019610000}"/>
    <cellStyle name="40% - Accent3 6 3 2 4" xfId="24959" xr:uid="{00000000-0005-0000-0000-00001A610000}"/>
    <cellStyle name="40% - Accent3 6 3 2 4 2" xfId="24960" xr:uid="{00000000-0005-0000-0000-00001B610000}"/>
    <cellStyle name="40% - Accent3 6 3 2 5" xfId="24961" xr:uid="{00000000-0005-0000-0000-00001C610000}"/>
    <cellStyle name="40% - Accent3 6 3 3" xfId="24962" xr:uid="{00000000-0005-0000-0000-00001D610000}"/>
    <cellStyle name="40% - Accent3 6 3 3 2" xfId="24963" xr:uid="{00000000-0005-0000-0000-00001E610000}"/>
    <cellStyle name="40% - Accent3 6 3 3 2 2" xfId="24964" xr:uid="{00000000-0005-0000-0000-00001F610000}"/>
    <cellStyle name="40% - Accent3 6 3 3 2 2 2" xfId="24965" xr:uid="{00000000-0005-0000-0000-000020610000}"/>
    <cellStyle name="40% - Accent3 6 3 3 2 3" xfId="24966" xr:uid="{00000000-0005-0000-0000-000021610000}"/>
    <cellStyle name="40% - Accent3 6 3 3 3" xfId="24967" xr:uid="{00000000-0005-0000-0000-000022610000}"/>
    <cellStyle name="40% - Accent3 6 3 3 3 2" xfId="24968" xr:uid="{00000000-0005-0000-0000-000023610000}"/>
    <cellStyle name="40% - Accent3 6 3 3 4" xfId="24969" xr:uid="{00000000-0005-0000-0000-000024610000}"/>
    <cellStyle name="40% - Accent3 6 3 4" xfId="24970" xr:uid="{00000000-0005-0000-0000-000025610000}"/>
    <cellStyle name="40% - Accent3 6 3 4 2" xfId="24971" xr:uid="{00000000-0005-0000-0000-000026610000}"/>
    <cellStyle name="40% - Accent3 6 3 4 2 2" xfId="24972" xr:uid="{00000000-0005-0000-0000-000027610000}"/>
    <cellStyle name="40% - Accent3 6 3 4 3" xfId="24973" xr:uid="{00000000-0005-0000-0000-000028610000}"/>
    <cellStyle name="40% - Accent3 6 3 5" xfId="24974" xr:uid="{00000000-0005-0000-0000-000029610000}"/>
    <cellStyle name="40% - Accent3 6 3 5 2" xfId="24975" xr:uid="{00000000-0005-0000-0000-00002A610000}"/>
    <cellStyle name="40% - Accent3 6 3 6" xfId="24976" xr:uid="{00000000-0005-0000-0000-00002B610000}"/>
    <cellStyle name="40% - Accent3 6 3 7" xfId="24977" xr:uid="{00000000-0005-0000-0000-00002C610000}"/>
    <cellStyle name="40% - Accent3 6 4" xfId="24978" xr:uid="{00000000-0005-0000-0000-00002D610000}"/>
    <cellStyle name="40% - Accent3 6 4 2" xfId="24979" xr:uid="{00000000-0005-0000-0000-00002E610000}"/>
    <cellStyle name="40% - Accent3 6 4 2 2" xfId="24980" xr:uid="{00000000-0005-0000-0000-00002F610000}"/>
    <cellStyle name="40% - Accent3 6 4 2 2 2" xfId="24981" xr:uid="{00000000-0005-0000-0000-000030610000}"/>
    <cellStyle name="40% - Accent3 6 4 2 2 2 2" xfId="24982" xr:uid="{00000000-0005-0000-0000-000031610000}"/>
    <cellStyle name="40% - Accent3 6 4 2 2 3" xfId="24983" xr:uid="{00000000-0005-0000-0000-000032610000}"/>
    <cellStyle name="40% - Accent3 6 4 2 3" xfId="24984" xr:uid="{00000000-0005-0000-0000-000033610000}"/>
    <cellStyle name="40% - Accent3 6 4 2 3 2" xfId="24985" xr:uid="{00000000-0005-0000-0000-000034610000}"/>
    <cellStyle name="40% - Accent3 6 4 2 4" xfId="24986" xr:uid="{00000000-0005-0000-0000-000035610000}"/>
    <cellStyle name="40% - Accent3 6 4 3" xfId="24987" xr:uid="{00000000-0005-0000-0000-000036610000}"/>
    <cellStyle name="40% - Accent3 6 4 3 2" xfId="24988" xr:uid="{00000000-0005-0000-0000-000037610000}"/>
    <cellStyle name="40% - Accent3 6 4 3 2 2" xfId="24989" xr:uid="{00000000-0005-0000-0000-000038610000}"/>
    <cellStyle name="40% - Accent3 6 4 3 3" xfId="24990" xr:uid="{00000000-0005-0000-0000-000039610000}"/>
    <cellStyle name="40% - Accent3 6 4 4" xfId="24991" xr:uid="{00000000-0005-0000-0000-00003A610000}"/>
    <cellStyle name="40% - Accent3 6 4 4 2" xfId="24992" xr:uid="{00000000-0005-0000-0000-00003B610000}"/>
    <cellStyle name="40% - Accent3 6 4 5" xfId="24993" xr:uid="{00000000-0005-0000-0000-00003C610000}"/>
    <cellStyle name="40% - Accent3 6 4 6" xfId="24994" xr:uid="{00000000-0005-0000-0000-00003D610000}"/>
    <cellStyle name="40% - Accent3 6 5" xfId="24995" xr:uid="{00000000-0005-0000-0000-00003E610000}"/>
    <cellStyle name="40% - Accent3 6 5 2" xfId="24996" xr:uid="{00000000-0005-0000-0000-00003F610000}"/>
    <cellStyle name="40% - Accent3 6 5 2 2" xfId="24997" xr:uid="{00000000-0005-0000-0000-000040610000}"/>
    <cellStyle name="40% - Accent3 6 5 2 2 2" xfId="24998" xr:uid="{00000000-0005-0000-0000-000041610000}"/>
    <cellStyle name="40% - Accent3 6 5 2 3" xfId="24999" xr:uid="{00000000-0005-0000-0000-000042610000}"/>
    <cellStyle name="40% - Accent3 6 5 3" xfId="25000" xr:uid="{00000000-0005-0000-0000-000043610000}"/>
    <cellStyle name="40% - Accent3 6 5 3 2" xfId="25001" xr:uid="{00000000-0005-0000-0000-000044610000}"/>
    <cellStyle name="40% - Accent3 6 5 4" xfId="25002" xr:uid="{00000000-0005-0000-0000-000045610000}"/>
    <cellStyle name="40% - Accent3 6 5 5" xfId="25003" xr:uid="{00000000-0005-0000-0000-000046610000}"/>
    <cellStyle name="40% - Accent3 6 6" xfId="25004" xr:uid="{00000000-0005-0000-0000-000047610000}"/>
    <cellStyle name="40% - Accent3 6 6 2" xfId="25005" xr:uid="{00000000-0005-0000-0000-000048610000}"/>
    <cellStyle name="40% - Accent3 6 6 2 2" xfId="25006" xr:uid="{00000000-0005-0000-0000-000049610000}"/>
    <cellStyle name="40% - Accent3 6 6 3" xfId="25007" xr:uid="{00000000-0005-0000-0000-00004A610000}"/>
    <cellStyle name="40% - Accent3 6 7" xfId="25008" xr:uid="{00000000-0005-0000-0000-00004B610000}"/>
    <cellStyle name="40% - Accent3 6 7 2" xfId="25009" xr:uid="{00000000-0005-0000-0000-00004C610000}"/>
    <cellStyle name="40% - Accent3 6 8" xfId="25010" xr:uid="{00000000-0005-0000-0000-00004D610000}"/>
    <cellStyle name="40% - Accent3 6 9" xfId="25011" xr:uid="{00000000-0005-0000-0000-00004E610000}"/>
    <cellStyle name="40% - Accent3 7" xfId="25012" xr:uid="{00000000-0005-0000-0000-00004F610000}"/>
    <cellStyle name="40% - Accent3 7 2" xfId="25013" xr:uid="{00000000-0005-0000-0000-000050610000}"/>
    <cellStyle name="40% - Accent3 7 2 2" xfId="25014" xr:uid="{00000000-0005-0000-0000-000051610000}"/>
    <cellStyle name="40% - Accent3 7 2 2 2" xfId="25015" xr:uid="{00000000-0005-0000-0000-000052610000}"/>
    <cellStyle name="40% - Accent3 7 2 2 2 2" xfId="25016" xr:uid="{00000000-0005-0000-0000-000053610000}"/>
    <cellStyle name="40% - Accent3 7 2 2 2 2 2" xfId="25017" xr:uid="{00000000-0005-0000-0000-000054610000}"/>
    <cellStyle name="40% - Accent3 7 2 2 2 2 2 2" xfId="25018" xr:uid="{00000000-0005-0000-0000-000055610000}"/>
    <cellStyle name="40% - Accent3 7 2 2 2 2 3" xfId="25019" xr:uid="{00000000-0005-0000-0000-000056610000}"/>
    <cellStyle name="40% - Accent3 7 2 2 2 3" xfId="25020" xr:uid="{00000000-0005-0000-0000-000057610000}"/>
    <cellStyle name="40% - Accent3 7 2 2 2 3 2" xfId="25021" xr:uid="{00000000-0005-0000-0000-000058610000}"/>
    <cellStyle name="40% - Accent3 7 2 2 2 4" xfId="25022" xr:uid="{00000000-0005-0000-0000-000059610000}"/>
    <cellStyle name="40% - Accent3 7 2 2 3" xfId="25023" xr:uid="{00000000-0005-0000-0000-00005A610000}"/>
    <cellStyle name="40% - Accent3 7 2 2 3 2" xfId="25024" xr:uid="{00000000-0005-0000-0000-00005B610000}"/>
    <cellStyle name="40% - Accent3 7 2 2 3 2 2" xfId="25025" xr:uid="{00000000-0005-0000-0000-00005C610000}"/>
    <cellStyle name="40% - Accent3 7 2 2 3 3" xfId="25026" xr:uid="{00000000-0005-0000-0000-00005D610000}"/>
    <cellStyle name="40% - Accent3 7 2 2 4" xfId="25027" xr:uid="{00000000-0005-0000-0000-00005E610000}"/>
    <cellStyle name="40% - Accent3 7 2 2 4 2" xfId="25028" xr:uid="{00000000-0005-0000-0000-00005F610000}"/>
    <cellStyle name="40% - Accent3 7 2 2 5" xfId="25029" xr:uid="{00000000-0005-0000-0000-000060610000}"/>
    <cellStyle name="40% - Accent3 7 2 2 6" xfId="25030" xr:uid="{00000000-0005-0000-0000-000061610000}"/>
    <cellStyle name="40% - Accent3 7 2 3" xfId="25031" xr:uid="{00000000-0005-0000-0000-000062610000}"/>
    <cellStyle name="40% - Accent3 7 2 3 2" xfId="25032" xr:uid="{00000000-0005-0000-0000-000063610000}"/>
    <cellStyle name="40% - Accent3 7 2 3 2 2" xfId="25033" xr:uid="{00000000-0005-0000-0000-000064610000}"/>
    <cellStyle name="40% - Accent3 7 2 3 2 2 2" xfId="25034" xr:uid="{00000000-0005-0000-0000-000065610000}"/>
    <cellStyle name="40% - Accent3 7 2 3 2 3" xfId="25035" xr:uid="{00000000-0005-0000-0000-000066610000}"/>
    <cellStyle name="40% - Accent3 7 2 3 3" xfId="25036" xr:uid="{00000000-0005-0000-0000-000067610000}"/>
    <cellStyle name="40% - Accent3 7 2 3 3 2" xfId="25037" xr:uid="{00000000-0005-0000-0000-000068610000}"/>
    <cellStyle name="40% - Accent3 7 2 3 4" xfId="25038" xr:uid="{00000000-0005-0000-0000-000069610000}"/>
    <cellStyle name="40% - Accent3 7 2 3 5" xfId="25039" xr:uid="{00000000-0005-0000-0000-00006A610000}"/>
    <cellStyle name="40% - Accent3 7 2 4" xfId="25040" xr:uid="{00000000-0005-0000-0000-00006B610000}"/>
    <cellStyle name="40% - Accent3 7 2 4 2" xfId="25041" xr:uid="{00000000-0005-0000-0000-00006C610000}"/>
    <cellStyle name="40% - Accent3 7 2 4 2 2" xfId="25042" xr:uid="{00000000-0005-0000-0000-00006D610000}"/>
    <cellStyle name="40% - Accent3 7 2 4 3" xfId="25043" xr:uid="{00000000-0005-0000-0000-00006E610000}"/>
    <cellStyle name="40% - Accent3 7 2 5" xfId="25044" xr:uid="{00000000-0005-0000-0000-00006F610000}"/>
    <cellStyle name="40% - Accent3 7 2 5 2" xfId="25045" xr:uid="{00000000-0005-0000-0000-000070610000}"/>
    <cellStyle name="40% - Accent3 7 2 6" xfId="25046" xr:uid="{00000000-0005-0000-0000-000071610000}"/>
    <cellStyle name="40% - Accent3 7 2 7" xfId="25047" xr:uid="{00000000-0005-0000-0000-000072610000}"/>
    <cellStyle name="40% - Accent3 7 3" xfId="25048" xr:uid="{00000000-0005-0000-0000-000073610000}"/>
    <cellStyle name="40% - Accent3 7 3 2" xfId="25049" xr:uid="{00000000-0005-0000-0000-000074610000}"/>
    <cellStyle name="40% - Accent3 7 3 2 2" xfId="25050" xr:uid="{00000000-0005-0000-0000-000075610000}"/>
    <cellStyle name="40% - Accent3 7 3 2 2 2" xfId="25051" xr:uid="{00000000-0005-0000-0000-000076610000}"/>
    <cellStyle name="40% - Accent3 7 3 2 2 2 2" xfId="25052" xr:uid="{00000000-0005-0000-0000-000077610000}"/>
    <cellStyle name="40% - Accent3 7 3 2 2 2 2 2" xfId="25053" xr:uid="{00000000-0005-0000-0000-000078610000}"/>
    <cellStyle name="40% - Accent3 7 3 2 2 2 3" xfId="25054" xr:uid="{00000000-0005-0000-0000-000079610000}"/>
    <cellStyle name="40% - Accent3 7 3 2 2 3" xfId="25055" xr:uid="{00000000-0005-0000-0000-00007A610000}"/>
    <cellStyle name="40% - Accent3 7 3 2 2 3 2" xfId="25056" xr:uid="{00000000-0005-0000-0000-00007B610000}"/>
    <cellStyle name="40% - Accent3 7 3 2 2 4" xfId="25057" xr:uid="{00000000-0005-0000-0000-00007C610000}"/>
    <cellStyle name="40% - Accent3 7 3 2 3" xfId="25058" xr:uid="{00000000-0005-0000-0000-00007D610000}"/>
    <cellStyle name="40% - Accent3 7 3 2 3 2" xfId="25059" xr:uid="{00000000-0005-0000-0000-00007E610000}"/>
    <cellStyle name="40% - Accent3 7 3 2 3 2 2" xfId="25060" xr:uid="{00000000-0005-0000-0000-00007F610000}"/>
    <cellStyle name="40% - Accent3 7 3 2 3 3" xfId="25061" xr:uid="{00000000-0005-0000-0000-000080610000}"/>
    <cellStyle name="40% - Accent3 7 3 2 4" xfId="25062" xr:uid="{00000000-0005-0000-0000-000081610000}"/>
    <cellStyle name="40% - Accent3 7 3 2 4 2" xfId="25063" xr:uid="{00000000-0005-0000-0000-000082610000}"/>
    <cellStyle name="40% - Accent3 7 3 2 5" xfId="25064" xr:uid="{00000000-0005-0000-0000-000083610000}"/>
    <cellStyle name="40% - Accent3 7 3 3" xfId="25065" xr:uid="{00000000-0005-0000-0000-000084610000}"/>
    <cellStyle name="40% - Accent3 7 3 3 2" xfId="25066" xr:uid="{00000000-0005-0000-0000-000085610000}"/>
    <cellStyle name="40% - Accent3 7 3 3 2 2" xfId="25067" xr:uid="{00000000-0005-0000-0000-000086610000}"/>
    <cellStyle name="40% - Accent3 7 3 3 2 2 2" xfId="25068" xr:uid="{00000000-0005-0000-0000-000087610000}"/>
    <cellStyle name="40% - Accent3 7 3 3 2 3" xfId="25069" xr:uid="{00000000-0005-0000-0000-000088610000}"/>
    <cellStyle name="40% - Accent3 7 3 3 3" xfId="25070" xr:uid="{00000000-0005-0000-0000-000089610000}"/>
    <cellStyle name="40% - Accent3 7 3 3 3 2" xfId="25071" xr:uid="{00000000-0005-0000-0000-00008A610000}"/>
    <cellStyle name="40% - Accent3 7 3 3 4" xfId="25072" xr:uid="{00000000-0005-0000-0000-00008B610000}"/>
    <cellStyle name="40% - Accent3 7 3 4" xfId="25073" xr:uid="{00000000-0005-0000-0000-00008C610000}"/>
    <cellStyle name="40% - Accent3 7 3 4 2" xfId="25074" xr:uid="{00000000-0005-0000-0000-00008D610000}"/>
    <cellStyle name="40% - Accent3 7 3 4 2 2" xfId="25075" xr:uid="{00000000-0005-0000-0000-00008E610000}"/>
    <cellStyle name="40% - Accent3 7 3 4 3" xfId="25076" xr:uid="{00000000-0005-0000-0000-00008F610000}"/>
    <cellStyle name="40% - Accent3 7 3 5" xfId="25077" xr:uid="{00000000-0005-0000-0000-000090610000}"/>
    <cellStyle name="40% - Accent3 7 3 5 2" xfId="25078" xr:uid="{00000000-0005-0000-0000-000091610000}"/>
    <cellStyle name="40% - Accent3 7 3 6" xfId="25079" xr:uid="{00000000-0005-0000-0000-000092610000}"/>
    <cellStyle name="40% - Accent3 7 3 7" xfId="25080" xr:uid="{00000000-0005-0000-0000-000093610000}"/>
    <cellStyle name="40% - Accent3 7 4" xfId="25081" xr:uid="{00000000-0005-0000-0000-000094610000}"/>
    <cellStyle name="40% - Accent3 7 4 2" xfId="25082" xr:uid="{00000000-0005-0000-0000-000095610000}"/>
    <cellStyle name="40% - Accent3 7 4 2 2" xfId="25083" xr:uid="{00000000-0005-0000-0000-000096610000}"/>
    <cellStyle name="40% - Accent3 7 4 2 2 2" xfId="25084" xr:uid="{00000000-0005-0000-0000-000097610000}"/>
    <cellStyle name="40% - Accent3 7 4 2 2 2 2" xfId="25085" xr:uid="{00000000-0005-0000-0000-000098610000}"/>
    <cellStyle name="40% - Accent3 7 4 2 2 3" xfId="25086" xr:uid="{00000000-0005-0000-0000-000099610000}"/>
    <cellStyle name="40% - Accent3 7 4 2 3" xfId="25087" xr:uid="{00000000-0005-0000-0000-00009A610000}"/>
    <cellStyle name="40% - Accent3 7 4 2 3 2" xfId="25088" xr:uid="{00000000-0005-0000-0000-00009B610000}"/>
    <cellStyle name="40% - Accent3 7 4 2 4" xfId="25089" xr:uid="{00000000-0005-0000-0000-00009C610000}"/>
    <cellStyle name="40% - Accent3 7 4 3" xfId="25090" xr:uid="{00000000-0005-0000-0000-00009D610000}"/>
    <cellStyle name="40% - Accent3 7 4 3 2" xfId="25091" xr:uid="{00000000-0005-0000-0000-00009E610000}"/>
    <cellStyle name="40% - Accent3 7 4 3 2 2" xfId="25092" xr:uid="{00000000-0005-0000-0000-00009F610000}"/>
    <cellStyle name="40% - Accent3 7 4 3 3" xfId="25093" xr:uid="{00000000-0005-0000-0000-0000A0610000}"/>
    <cellStyle name="40% - Accent3 7 4 4" xfId="25094" xr:uid="{00000000-0005-0000-0000-0000A1610000}"/>
    <cellStyle name="40% - Accent3 7 4 4 2" xfId="25095" xr:uid="{00000000-0005-0000-0000-0000A2610000}"/>
    <cellStyle name="40% - Accent3 7 4 5" xfId="25096" xr:uid="{00000000-0005-0000-0000-0000A3610000}"/>
    <cellStyle name="40% - Accent3 7 4 6" xfId="25097" xr:uid="{00000000-0005-0000-0000-0000A4610000}"/>
    <cellStyle name="40% - Accent3 7 5" xfId="25098" xr:uid="{00000000-0005-0000-0000-0000A5610000}"/>
    <cellStyle name="40% - Accent3 7 5 2" xfId="25099" xr:uid="{00000000-0005-0000-0000-0000A6610000}"/>
    <cellStyle name="40% - Accent3 7 5 2 2" xfId="25100" xr:uid="{00000000-0005-0000-0000-0000A7610000}"/>
    <cellStyle name="40% - Accent3 7 5 2 2 2" xfId="25101" xr:uid="{00000000-0005-0000-0000-0000A8610000}"/>
    <cellStyle name="40% - Accent3 7 5 2 3" xfId="25102" xr:uid="{00000000-0005-0000-0000-0000A9610000}"/>
    <cellStyle name="40% - Accent3 7 5 3" xfId="25103" xr:uid="{00000000-0005-0000-0000-0000AA610000}"/>
    <cellStyle name="40% - Accent3 7 5 3 2" xfId="25104" xr:uid="{00000000-0005-0000-0000-0000AB610000}"/>
    <cellStyle name="40% - Accent3 7 5 4" xfId="25105" xr:uid="{00000000-0005-0000-0000-0000AC610000}"/>
    <cellStyle name="40% - Accent3 7 5 5" xfId="25106" xr:uid="{00000000-0005-0000-0000-0000AD610000}"/>
    <cellStyle name="40% - Accent3 7 6" xfId="25107" xr:uid="{00000000-0005-0000-0000-0000AE610000}"/>
    <cellStyle name="40% - Accent3 7 6 2" xfId="25108" xr:uid="{00000000-0005-0000-0000-0000AF610000}"/>
    <cellStyle name="40% - Accent3 7 6 2 2" xfId="25109" xr:uid="{00000000-0005-0000-0000-0000B0610000}"/>
    <cellStyle name="40% - Accent3 7 6 3" xfId="25110" xr:uid="{00000000-0005-0000-0000-0000B1610000}"/>
    <cellStyle name="40% - Accent3 7 7" xfId="25111" xr:uid="{00000000-0005-0000-0000-0000B2610000}"/>
    <cellStyle name="40% - Accent3 7 7 2" xfId="25112" xr:uid="{00000000-0005-0000-0000-0000B3610000}"/>
    <cellStyle name="40% - Accent3 7 8" xfId="25113" xr:uid="{00000000-0005-0000-0000-0000B4610000}"/>
    <cellStyle name="40% - Accent3 7 9" xfId="25114" xr:uid="{00000000-0005-0000-0000-0000B5610000}"/>
    <cellStyle name="40% - Accent3 8" xfId="25115" xr:uid="{00000000-0005-0000-0000-0000B6610000}"/>
    <cellStyle name="40% - Accent3 8 2" xfId="25116" xr:uid="{00000000-0005-0000-0000-0000B7610000}"/>
    <cellStyle name="40% - Accent3 8 2 2" xfId="25117" xr:uid="{00000000-0005-0000-0000-0000B8610000}"/>
    <cellStyle name="40% - Accent3 8 2 2 2" xfId="25118" xr:uid="{00000000-0005-0000-0000-0000B9610000}"/>
    <cellStyle name="40% - Accent3 8 2 2 2 2" xfId="25119" xr:uid="{00000000-0005-0000-0000-0000BA610000}"/>
    <cellStyle name="40% - Accent3 8 2 2 2 2 2" xfId="25120" xr:uid="{00000000-0005-0000-0000-0000BB610000}"/>
    <cellStyle name="40% - Accent3 8 2 2 2 3" xfId="25121" xr:uid="{00000000-0005-0000-0000-0000BC610000}"/>
    <cellStyle name="40% - Accent3 8 2 2 3" xfId="25122" xr:uid="{00000000-0005-0000-0000-0000BD610000}"/>
    <cellStyle name="40% - Accent3 8 2 2 3 2" xfId="25123" xr:uid="{00000000-0005-0000-0000-0000BE610000}"/>
    <cellStyle name="40% - Accent3 8 2 2 4" xfId="25124" xr:uid="{00000000-0005-0000-0000-0000BF610000}"/>
    <cellStyle name="40% - Accent3 8 2 2 5" xfId="25125" xr:uid="{00000000-0005-0000-0000-0000C0610000}"/>
    <cellStyle name="40% - Accent3 8 2 3" xfId="25126" xr:uid="{00000000-0005-0000-0000-0000C1610000}"/>
    <cellStyle name="40% - Accent3 8 2 3 2" xfId="25127" xr:uid="{00000000-0005-0000-0000-0000C2610000}"/>
    <cellStyle name="40% - Accent3 8 2 3 2 2" xfId="25128" xr:uid="{00000000-0005-0000-0000-0000C3610000}"/>
    <cellStyle name="40% - Accent3 8 2 3 3" xfId="25129" xr:uid="{00000000-0005-0000-0000-0000C4610000}"/>
    <cellStyle name="40% - Accent3 8 2 4" xfId="25130" xr:uid="{00000000-0005-0000-0000-0000C5610000}"/>
    <cellStyle name="40% - Accent3 8 2 4 2" xfId="25131" xr:uid="{00000000-0005-0000-0000-0000C6610000}"/>
    <cellStyle name="40% - Accent3 8 2 5" xfId="25132" xr:uid="{00000000-0005-0000-0000-0000C7610000}"/>
    <cellStyle name="40% - Accent3 8 2 6" xfId="25133" xr:uid="{00000000-0005-0000-0000-0000C8610000}"/>
    <cellStyle name="40% - Accent3 8 3" xfId="25134" xr:uid="{00000000-0005-0000-0000-0000C9610000}"/>
    <cellStyle name="40% - Accent3 8 3 2" xfId="25135" xr:uid="{00000000-0005-0000-0000-0000CA610000}"/>
    <cellStyle name="40% - Accent3 8 3 2 2" xfId="25136" xr:uid="{00000000-0005-0000-0000-0000CB610000}"/>
    <cellStyle name="40% - Accent3 8 3 2 2 2" xfId="25137" xr:uid="{00000000-0005-0000-0000-0000CC610000}"/>
    <cellStyle name="40% - Accent3 8 3 2 3" xfId="25138" xr:uid="{00000000-0005-0000-0000-0000CD610000}"/>
    <cellStyle name="40% - Accent3 8 3 3" xfId="25139" xr:uid="{00000000-0005-0000-0000-0000CE610000}"/>
    <cellStyle name="40% - Accent3 8 3 3 2" xfId="25140" xr:uid="{00000000-0005-0000-0000-0000CF610000}"/>
    <cellStyle name="40% - Accent3 8 3 4" xfId="25141" xr:uid="{00000000-0005-0000-0000-0000D0610000}"/>
    <cellStyle name="40% - Accent3 8 3 5" xfId="25142" xr:uid="{00000000-0005-0000-0000-0000D1610000}"/>
    <cellStyle name="40% - Accent3 8 4" xfId="25143" xr:uid="{00000000-0005-0000-0000-0000D2610000}"/>
    <cellStyle name="40% - Accent3 8 4 2" xfId="25144" xr:uid="{00000000-0005-0000-0000-0000D3610000}"/>
    <cellStyle name="40% - Accent3 8 4 2 2" xfId="25145" xr:uid="{00000000-0005-0000-0000-0000D4610000}"/>
    <cellStyle name="40% - Accent3 8 4 3" xfId="25146" xr:uid="{00000000-0005-0000-0000-0000D5610000}"/>
    <cellStyle name="40% - Accent3 8 5" xfId="25147" xr:uid="{00000000-0005-0000-0000-0000D6610000}"/>
    <cellStyle name="40% - Accent3 8 5 2" xfId="25148" xr:uid="{00000000-0005-0000-0000-0000D7610000}"/>
    <cellStyle name="40% - Accent3 8 6" xfId="25149" xr:uid="{00000000-0005-0000-0000-0000D8610000}"/>
    <cellStyle name="40% - Accent3 8 7" xfId="25150" xr:uid="{00000000-0005-0000-0000-0000D9610000}"/>
    <cellStyle name="40% - Accent3 9" xfId="25151" xr:uid="{00000000-0005-0000-0000-0000DA610000}"/>
    <cellStyle name="40% - Accent3 9 2" xfId="25152" xr:uid="{00000000-0005-0000-0000-0000DB610000}"/>
    <cellStyle name="40% - Accent3 9 2 2" xfId="25153" xr:uid="{00000000-0005-0000-0000-0000DC610000}"/>
    <cellStyle name="40% - Accent3 9 2 2 2" xfId="25154" xr:uid="{00000000-0005-0000-0000-0000DD610000}"/>
    <cellStyle name="40% - Accent3 9 2 2 2 2" xfId="25155" xr:uid="{00000000-0005-0000-0000-0000DE610000}"/>
    <cellStyle name="40% - Accent3 9 2 2 2 2 2" xfId="25156" xr:uid="{00000000-0005-0000-0000-0000DF610000}"/>
    <cellStyle name="40% - Accent3 9 2 2 2 3" xfId="25157" xr:uid="{00000000-0005-0000-0000-0000E0610000}"/>
    <cellStyle name="40% - Accent3 9 2 2 3" xfId="25158" xr:uid="{00000000-0005-0000-0000-0000E1610000}"/>
    <cellStyle name="40% - Accent3 9 2 2 3 2" xfId="25159" xr:uid="{00000000-0005-0000-0000-0000E2610000}"/>
    <cellStyle name="40% - Accent3 9 2 2 4" xfId="25160" xr:uid="{00000000-0005-0000-0000-0000E3610000}"/>
    <cellStyle name="40% - Accent3 9 2 2 5" xfId="25161" xr:uid="{00000000-0005-0000-0000-0000E4610000}"/>
    <cellStyle name="40% - Accent3 9 2 3" xfId="25162" xr:uid="{00000000-0005-0000-0000-0000E5610000}"/>
    <cellStyle name="40% - Accent3 9 2 3 2" xfId="25163" xr:uid="{00000000-0005-0000-0000-0000E6610000}"/>
    <cellStyle name="40% - Accent3 9 2 3 2 2" xfId="25164" xr:uid="{00000000-0005-0000-0000-0000E7610000}"/>
    <cellStyle name="40% - Accent3 9 2 3 3" xfId="25165" xr:uid="{00000000-0005-0000-0000-0000E8610000}"/>
    <cellStyle name="40% - Accent3 9 2 4" xfId="25166" xr:uid="{00000000-0005-0000-0000-0000E9610000}"/>
    <cellStyle name="40% - Accent3 9 2 4 2" xfId="25167" xr:uid="{00000000-0005-0000-0000-0000EA610000}"/>
    <cellStyle name="40% - Accent3 9 2 5" xfId="25168" xr:uid="{00000000-0005-0000-0000-0000EB610000}"/>
    <cellStyle name="40% - Accent3 9 2 6" xfId="25169" xr:uid="{00000000-0005-0000-0000-0000EC610000}"/>
    <cellStyle name="40% - Accent3 9 3" xfId="25170" xr:uid="{00000000-0005-0000-0000-0000ED610000}"/>
    <cellStyle name="40% - Accent3 9 3 2" xfId="25171" xr:uid="{00000000-0005-0000-0000-0000EE610000}"/>
    <cellStyle name="40% - Accent3 9 3 2 2" xfId="25172" xr:uid="{00000000-0005-0000-0000-0000EF610000}"/>
    <cellStyle name="40% - Accent3 9 3 2 2 2" xfId="25173" xr:uid="{00000000-0005-0000-0000-0000F0610000}"/>
    <cellStyle name="40% - Accent3 9 3 2 3" xfId="25174" xr:uid="{00000000-0005-0000-0000-0000F1610000}"/>
    <cellStyle name="40% - Accent3 9 3 3" xfId="25175" xr:uid="{00000000-0005-0000-0000-0000F2610000}"/>
    <cellStyle name="40% - Accent3 9 3 3 2" xfId="25176" xr:uid="{00000000-0005-0000-0000-0000F3610000}"/>
    <cellStyle name="40% - Accent3 9 3 4" xfId="25177" xr:uid="{00000000-0005-0000-0000-0000F4610000}"/>
    <cellStyle name="40% - Accent3 9 3 5" xfId="25178" xr:uid="{00000000-0005-0000-0000-0000F5610000}"/>
    <cellStyle name="40% - Accent3 9 4" xfId="25179" xr:uid="{00000000-0005-0000-0000-0000F6610000}"/>
    <cellStyle name="40% - Accent3 9 4 2" xfId="25180" xr:uid="{00000000-0005-0000-0000-0000F7610000}"/>
    <cellStyle name="40% - Accent3 9 4 2 2" xfId="25181" xr:uid="{00000000-0005-0000-0000-0000F8610000}"/>
    <cellStyle name="40% - Accent3 9 4 3" xfId="25182" xr:uid="{00000000-0005-0000-0000-0000F9610000}"/>
    <cellStyle name="40% - Accent3 9 5" xfId="25183" xr:uid="{00000000-0005-0000-0000-0000FA610000}"/>
    <cellStyle name="40% - Accent3 9 5 2" xfId="25184" xr:uid="{00000000-0005-0000-0000-0000FB610000}"/>
    <cellStyle name="40% - Accent3 9 6" xfId="25185" xr:uid="{00000000-0005-0000-0000-0000FC610000}"/>
    <cellStyle name="40% - Accent3 9 7" xfId="25186" xr:uid="{00000000-0005-0000-0000-0000FD610000}"/>
    <cellStyle name="40% - Accent4 10" xfId="25187" xr:uid="{00000000-0005-0000-0000-0000FE610000}"/>
    <cellStyle name="40% - Accent4 10 2" xfId="25188" xr:uid="{00000000-0005-0000-0000-0000FF610000}"/>
    <cellStyle name="40% - Accent4 10 2 2" xfId="25189" xr:uid="{00000000-0005-0000-0000-000000620000}"/>
    <cellStyle name="40% - Accent4 10 2 2 2" xfId="25190" xr:uid="{00000000-0005-0000-0000-000001620000}"/>
    <cellStyle name="40% - Accent4 10 2 2 2 2" xfId="25191" xr:uid="{00000000-0005-0000-0000-000002620000}"/>
    <cellStyle name="40% - Accent4 10 2 2 3" xfId="25192" xr:uid="{00000000-0005-0000-0000-000003620000}"/>
    <cellStyle name="40% - Accent4 10 2 3" xfId="25193" xr:uid="{00000000-0005-0000-0000-000004620000}"/>
    <cellStyle name="40% - Accent4 10 2 3 2" xfId="25194" xr:uid="{00000000-0005-0000-0000-000005620000}"/>
    <cellStyle name="40% - Accent4 10 2 4" xfId="25195" xr:uid="{00000000-0005-0000-0000-000006620000}"/>
    <cellStyle name="40% - Accent4 10 2 5" xfId="25196" xr:uid="{00000000-0005-0000-0000-000007620000}"/>
    <cellStyle name="40% - Accent4 10 3" xfId="25197" xr:uid="{00000000-0005-0000-0000-000008620000}"/>
    <cellStyle name="40% - Accent4 10 3 2" xfId="25198" xr:uid="{00000000-0005-0000-0000-000009620000}"/>
    <cellStyle name="40% - Accent4 10 3 2 2" xfId="25199" xr:uid="{00000000-0005-0000-0000-00000A620000}"/>
    <cellStyle name="40% - Accent4 10 3 3" xfId="25200" xr:uid="{00000000-0005-0000-0000-00000B620000}"/>
    <cellStyle name="40% - Accent4 10 4" xfId="25201" xr:uid="{00000000-0005-0000-0000-00000C620000}"/>
    <cellStyle name="40% - Accent4 10 4 2" xfId="25202" xr:uid="{00000000-0005-0000-0000-00000D620000}"/>
    <cellStyle name="40% - Accent4 10 5" xfId="25203" xr:uid="{00000000-0005-0000-0000-00000E620000}"/>
    <cellStyle name="40% - Accent4 10 6" xfId="25204" xr:uid="{00000000-0005-0000-0000-00000F620000}"/>
    <cellStyle name="40% - Accent4 11" xfId="25205" xr:uid="{00000000-0005-0000-0000-000010620000}"/>
    <cellStyle name="40% - Accent4 11 2" xfId="25206" xr:uid="{00000000-0005-0000-0000-000011620000}"/>
    <cellStyle name="40% - Accent4 11 2 2" xfId="25207" xr:uid="{00000000-0005-0000-0000-000012620000}"/>
    <cellStyle name="40% - Accent4 11 2 2 2" xfId="25208" xr:uid="{00000000-0005-0000-0000-000013620000}"/>
    <cellStyle name="40% - Accent4 11 2 3" xfId="25209" xr:uid="{00000000-0005-0000-0000-000014620000}"/>
    <cellStyle name="40% - Accent4 11 3" xfId="25210" xr:uid="{00000000-0005-0000-0000-000015620000}"/>
    <cellStyle name="40% - Accent4 11 3 2" xfId="25211" xr:uid="{00000000-0005-0000-0000-000016620000}"/>
    <cellStyle name="40% - Accent4 11 4" xfId="25212" xr:uid="{00000000-0005-0000-0000-000017620000}"/>
    <cellStyle name="40% - Accent4 11 5" xfId="25213" xr:uid="{00000000-0005-0000-0000-000018620000}"/>
    <cellStyle name="40% - Accent4 12" xfId="25214" xr:uid="{00000000-0005-0000-0000-000019620000}"/>
    <cellStyle name="40% - Accent4 12 2" xfId="25215" xr:uid="{00000000-0005-0000-0000-00001A620000}"/>
    <cellStyle name="40% - Accent4 12 2 2" xfId="25216" xr:uid="{00000000-0005-0000-0000-00001B620000}"/>
    <cellStyle name="40% - Accent4 12 3" xfId="25217" xr:uid="{00000000-0005-0000-0000-00001C620000}"/>
    <cellStyle name="40% - Accent4 13" xfId="25218" xr:uid="{00000000-0005-0000-0000-00001D620000}"/>
    <cellStyle name="40% - Accent4 13 2" xfId="25219" xr:uid="{00000000-0005-0000-0000-00001E620000}"/>
    <cellStyle name="40% - Accent4 14" xfId="25220" xr:uid="{00000000-0005-0000-0000-00001F620000}"/>
    <cellStyle name="40% - Accent4 2" xfId="25221" xr:uid="{00000000-0005-0000-0000-000020620000}"/>
    <cellStyle name="40% - Accent4 2 10" xfId="25222" xr:uid="{00000000-0005-0000-0000-000021620000}"/>
    <cellStyle name="40% - Accent4 2 10 2" xfId="25223" xr:uid="{00000000-0005-0000-0000-000022620000}"/>
    <cellStyle name="40% - Accent4 2 10 2 2" xfId="25224" xr:uid="{00000000-0005-0000-0000-000023620000}"/>
    <cellStyle name="40% - Accent4 2 10 2 2 2" xfId="25225" xr:uid="{00000000-0005-0000-0000-000024620000}"/>
    <cellStyle name="40% - Accent4 2 10 2 3" xfId="25226" xr:uid="{00000000-0005-0000-0000-000025620000}"/>
    <cellStyle name="40% - Accent4 2 10 3" xfId="25227" xr:uid="{00000000-0005-0000-0000-000026620000}"/>
    <cellStyle name="40% - Accent4 2 10 3 2" xfId="25228" xr:uid="{00000000-0005-0000-0000-000027620000}"/>
    <cellStyle name="40% - Accent4 2 10 4" xfId="25229" xr:uid="{00000000-0005-0000-0000-000028620000}"/>
    <cellStyle name="40% - Accent4 2 10 5" xfId="25230" xr:uid="{00000000-0005-0000-0000-000029620000}"/>
    <cellStyle name="40% - Accent4 2 11" xfId="25231" xr:uid="{00000000-0005-0000-0000-00002A620000}"/>
    <cellStyle name="40% - Accent4 2 11 2" xfId="25232" xr:uid="{00000000-0005-0000-0000-00002B620000}"/>
    <cellStyle name="40% - Accent4 2 11 2 2" xfId="25233" xr:uid="{00000000-0005-0000-0000-00002C620000}"/>
    <cellStyle name="40% - Accent4 2 11 3" xfId="25234" xr:uid="{00000000-0005-0000-0000-00002D620000}"/>
    <cellStyle name="40% - Accent4 2 12" xfId="25235" xr:uid="{00000000-0005-0000-0000-00002E620000}"/>
    <cellStyle name="40% - Accent4 2 12 2" xfId="25236" xr:uid="{00000000-0005-0000-0000-00002F620000}"/>
    <cellStyle name="40% - Accent4 2 13" xfId="25237" xr:uid="{00000000-0005-0000-0000-000030620000}"/>
    <cellStyle name="40% - Accent4 2 14" xfId="25238" xr:uid="{00000000-0005-0000-0000-000031620000}"/>
    <cellStyle name="40% - Accent4 2 2" xfId="25239" xr:uid="{00000000-0005-0000-0000-000032620000}"/>
    <cellStyle name="40% - Accent4 2 2 10" xfId="25240" xr:uid="{00000000-0005-0000-0000-000033620000}"/>
    <cellStyle name="40% - Accent4 2 2 10 2" xfId="25241" xr:uid="{00000000-0005-0000-0000-000034620000}"/>
    <cellStyle name="40% - Accent4 2 2 11" xfId="25242" xr:uid="{00000000-0005-0000-0000-000035620000}"/>
    <cellStyle name="40% - Accent4 2 2 12" xfId="25243" xr:uid="{00000000-0005-0000-0000-000036620000}"/>
    <cellStyle name="40% - Accent4 2 2 2" xfId="25244" xr:uid="{00000000-0005-0000-0000-000037620000}"/>
    <cellStyle name="40% - Accent4 2 2 2 10" xfId="25245" xr:uid="{00000000-0005-0000-0000-000038620000}"/>
    <cellStyle name="40% - Accent4 2 2 2 11" xfId="25246" xr:uid="{00000000-0005-0000-0000-000039620000}"/>
    <cellStyle name="40% - Accent4 2 2 2 2" xfId="25247" xr:uid="{00000000-0005-0000-0000-00003A620000}"/>
    <cellStyle name="40% - Accent4 2 2 2 2 2" xfId="25248" xr:uid="{00000000-0005-0000-0000-00003B620000}"/>
    <cellStyle name="40% - Accent4 2 2 2 2 2 2" xfId="25249" xr:uid="{00000000-0005-0000-0000-00003C620000}"/>
    <cellStyle name="40% - Accent4 2 2 2 2 2 2 2" xfId="25250" xr:uid="{00000000-0005-0000-0000-00003D620000}"/>
    <cellStyle name="40% - Accent4 2 2 2 2 2 2 2 2" xfId="25251" xr:uid="{00000000-0005-0000-0000-00003E620000}"/>
    <cellStyle name="40% - Accent4 2 2 2 2 2 2 2 2 2" xfId="25252" xr:uid="{00000000-0005-0000-0000-00003F620000}"/>
    <cellStyle name="40% - Accent4 2 2 2 2 2 2 2 2 2 2" xfId="25253" xr:uid="{00000000-0005-0000-0000-000040620000}"/>
    <cellStyle name="40% - Accent4 2 2 2 2 2 2 2 2 3" xfId="25254" xr:uid="{00000000-0005-0000-0000-000041620000}"/>
    <cellStyle name="40% - Accent4 2 2 2 2 2 2 2 3" xfId="25255" xr:uid="{00000000-0005-0000-0000-000042620000}"/>
    <cellStyle name="40% - Accent4 2 2 2 2 2 2 2 3 2" xfId="25256" xr:uid="{00000000-0005-0000-0000-000043620000}"/>
    <cellStyle name="40% - Accent4 2 2 2 2 2 2 2 4" xfId="25257" xr:uid="{00000000-0005-0000-0000-000044620000}"/>
    <cellStyle name="40% - Accent4 2 2 2 2 2 2 3" xfId="25258" xr:uid="{00000000-0005-0000-0000-000045620000}"/>
    <cellStyle name="40% - Accent4 2 2 2 2 2 2 3 2" xfId="25259" xr:uid="{00000000-0005-0000-0000-000046620000}"/>
    <cellStyle name="40% - Accent4 2 2 2 2 2 2 3 2 2" xfId="25260" xr:uid="{00000000-0005-0000-0000-000047620000}"/>
    <cellStyle name="40% - Accent4 2 2 2 2 2 2 3 3" xfId="25261" xr:uid="{00000000-0005-0000-0000-000048620000}"/>
    <cellStyle name="40% - Accent4 2 2 2 2 2 2 4" xfId="25262" xr:uid="{00000000-0005-0000-0000-000049620000}"/>
    <cellStyle name="40% - Accent4 2 2 2 2 2 2 4 2" xfId="25263" xr:uid="{00000000-0005-0000-0000-00004A620000}"/>
    <cellStyle name="40% - Accent4 2 2 2 2 2 2 5" xfId="25264" xr:uid="{00000000-0005-0000-0000-00004B620000}"/>
    <cellStyle name="40% - Accent4 2 2 2 2 2 3" xfId="25265" xr:uid="{00000000-0005-0000-0000-00004C620000}"/>
    <cellStyle name="40% - Accent4 2 2 2 2 2 3 2" xfId="25266" xr:uid="{00000000-0005-0000-0000-00004D620000}"/>
    <cellStyle name="40% - Accent4 2 2 2 2 2 3 2 2" xfId="25267" xr:uid="{00000000-0005-0000-0000-00004E620000}"/>
    <cellStyle name="40% - Accent4 2 2 2 2 2 3 2 2 2" xfId="25268" xr:uid="{00000000-0005-0000-0000-00004F620000}"/>
    <cellStyle name="40% - Accent4 2 2 2 2 2 3 2 3" xfId="25269" xr:uid="{00000000-0005-0000-0000-000050620000}"/>
    <cellStyle name="40% - Accent4 2 2 2 2 2 3 3" xfId="25270" xr:uid="{00000000-0005-0000-0000-000051620000}"/>
    <cellStyle name="40% - Accent4 2 2 2 2 2 3 3 2" xfId="25271" xr:uid="{00000000-0005-0000-0000-000052620000}"/>
    <cellStyle name="40% - Accent4 2 2 2 2 2 3 4" xfId="25272" xr:uid="{00000000-0005-0000-0000-000053620000}"/>
    <cellStyle name="40% - Accent4 2 2 2 2 2 4" xfId="25273" xr:uid="{00000000-0005-0000-0000-000054620000}"/>
    <cellStyle name="40% - Accent4 2 2 2 2 2 4 2" xfId="25274" xr:uid="{00000000-0005-0000-0000-000055620000}"/>
    <cellStyle name="40% - Accent4 2 2 2 2 2 4 2 2" xfId="25275" xr:uid="{00000000-0005-0000-0000-000056620000}"/>
    <cellStyle name="40% - Accent4 2 2 2 2 2 4 3" xfId="25276" xr:uid="{00000000-0005-0000-0000-000057620000}"/>
    <cellStyle name="40% - Accent4 2 2 2 2 2 5" xfId="25277" xr:uid="{00000000-0005-0000-0000-000058620000}"/>
    <cellStyle name="40% - Accent4 2 2 2 2 2 5 2" xfId="25278" xr:uid="{00000000-0005-0000-0000-000059620000}"/>
    <cellStyle name="40% - Accent4 2 2 2 2 2 6" xfId="25279" xr:uid="{00000000-0005-0000-0000-00005A620000}"/>
    <cellStyle name="40% - Accent4 2 2 2 2 3" xfId="25280" xr:uid="{00000000-0005-0000-0000-00005B620000}"/>
    <cellStyle name="40% - Accent4 2 2 2 2 3 2" xfId="25281" xr:uid="{00000000-0005-0000-0000-00005C620000}"/>
    <cellStyle name="40% - Accent4 2 2 2 2 3 2 2" xfId="25282" xr:uid="{00000000-0005-0000-0000-00005D620000}"/>
    <cellStyle name="40% - Accent4 2 2 2 2 3 2 2 2" xfId="25283" xr:uid="{00000000-0005-0000-0000-00005E620000}"/>
    <cellStyle name="40% - Accent4 2 2 2 2 3 2 2 2 2" xfId="25284" xr:uid="{00000000-0005-0000-0000-00005F620000}"/>
    <cellStyle name="40% - Accent4 2 2 2 2 3 2 2 2 2 2" xfId="25285" xr:uid="{00000000-0005-0000-0000-000060620000}"/>
    <cellStyle name="40% - Accent4 2 2 2 2 3 2 2 2 3" xfId="25286" xr:uid="{00000000-0005-0000-0000-000061620000}"/>
    <cellStyle name="40% - Accent4 2 2 2 2 3 2 2 3" xfId="25287" xr:uid="{00000000-0005-0000-0000-000062620000}"/>
    <cellStyle name="40% - Accent4 2 2 2 2 3 2 2 3 2" xfId="25288" xr:uid="{00000000-0005-0000-0000-000063620000}"/>
    <cellStyle name="40% - Accent4 2 2 2 2 3 2 2 4" xfId="25289" xr:uid="{00000000-0005-0000-0000-000064620000}"/>
    <cellStyle name="40% - Accent4 2 2 2 2 3 2 3" xfId="25290" xr:uid="{00000000-0005-0000-0000-000065620000}"/>
    <cellStyle name="40% - Accent4 2 2 2 2 3 2 3 2" xfId="25291" xr:uid="{00000000-0005-0000-0000-000066620000}"/>
    <cellStyle name="40% - Accent4 2 2 2 2 3 2 3 2 2" xfId="25292" xr:uid="{00000000-0005-0000-0000-000067620000}"/>
    <cellStyle name="40% - Accent4 2 2 2 2 3 2 3 3" xfId="25293" xr:uid="{00000000-0005-0000-0000-000068620000}"/>
    <cellStyle name="40% - Accent4 2 2 2 2 3 2 4" xfId="25294" xr:uid="{00000000-0005-0000-0000-000069620000}"/>
    <cellStyle name="40% - Accent4 2 2 2 2 3 2 4 2" xfId="25295" xr:uid="{00000000-0005-0000-0000-00006A620000}"/>
    <cellStyle name="40% - Accent4 2 2 2 2 3 2 5" xfId="25296" xr:uid="{00000000-0005-0000-0000-00006B620000}"/>
    <cellStyle name="40% - Accent4 2 2 2 2 3 3" xfId="25297" xr:uid="{00000000-0005-0000-0000-00006C620000}"/>
    <cellStyle name="40% - Accent4 2 2 2 2 3 3 2" xfId="25298" xr:uid="{00000000-0005-0000-0000-00006D620000}"/>
    <cellStyle name="40% - Accent4 2 2 2 2 3 3 2 2" xfId="25299" xr:uid="{00000000-0005-0000-0000-00006E620000}"/>
    <cellStyle name="40% - Accent4 2 2 2 2 3 3 2 2 2" xfId="25300" xr:uid="{00000000-0005-0000-0000-00006F620000}"/>
    <cellStyle name="40% - Accent4 2 2 2 2 3 3 2 3" xfId="25301" xr:uid="{00000000-0005-0000-0000-000070620000}"/>
    <cellStyle name="40% - Accent4 2 2 2 2 3 3 3" xfId="25302" xr:uid="{00000000-0005-0000-0000-000071620000}"/>
    <cellStyle name="40% - Accent4 2 2 2 2 3 3 3 2" xfId="25303" xr:uid="{00000000-0005-0000-0000-000072620000}"/>
    <cellStyle name="40% - Accent4 2 2 2 2 3 3 4" xfId="25304" xr:uid="{00000000-0005-0000-0000-000073620000}"/>
    <cellStyle name="40% - Accent4 2 2 2 2 3 4" xfId="25305" xr:uid="{00000000-0005-0000-0000-000074620000}"/>
    <cellStyle name="40% - Accent4 2 2 2 2 3 4 2" xfId="25306" xr:uid="{00000000-0005-0000-0000-000075620000}"/>
    <cellStyle name="40% - Accent4 2 2 2 2 3 4 2 2" xfId="25307" xr:uid="{00000000-0005-0000-0000-000076620000}"/>
    <cellStyle name="40% - Accent4 2 2 2 2 3 4 3" xfId="25308" xr:uid="{00000000-0005-0000-0000-000077620000}"/>
    <cellStyle name="40% - Accent4 2 2 2 2 3 5" xfId="25309" xr:uid="{00000000-0005-0000-0000-000078620000}"/>
    <cellStyle name="40% - Accent4 2 2 2 2 3 5 2" xfId="25310" xr:uid="{00000000-0005-0000-0000-000079620000}"/>
    <cellStyle name="40% - Accent4 2 2 2 2 3 6" xfId="25311" xr:uid="{00000000-0005-0000-0000-00007A620000}"/>
    <cellStyle name="40% - Accent4 2 2 2 2 4" xfId="25312" xr:uid="{00000000-0005-0000-0000-00007B620000}"/>
    <cellStyle name="40% - Accent4 2 2 2 2 4 2" xfId="25313" xr:uid="{00000000-0005-0000-0000-00007C620000}"/>
    <cellStyle name="40% - Accent4 2 2 2 2 4 2 2" xfId="25314" xr:uid="{00000000-0005-0000-0000-00007D620000}"/>
    <cellStyle name="40% - Accent4 2 2 2 2 4 2 2 2" xfId="25315" xr:uid="{00000000-0005-0000-0000-00007E620000}"/>
    <cellStyle name="40% - Accent4 2 2 2 2 4 2 2 2 2" xfId="25316" xr:uid="{00000000-0005-0000-0000-00007F620000}"/>
    <cellStyle name="40% - Accent4 2 2 2 2 4 2 2 3" xfId="25317" xr:uid="{00000000-0005-0000-0000-000080620000}"/>
    <cellStyle name="40% - Accent4 2 2 2 2 4 2 3" xfId="25318" xr:uid="{00000000-0005-0000-0000-000081620000}"/>
    <cellStyle name="40% - Accent4 2 2 2 2 4 2 3 2" xfId="25319" xr:uid="{00000000-0005-0000-0000-000082620000}"/>
    <cellStyle name="40% - Accent4 2 2 2 2 4 2 4" xfId="25320" xr:uid="{00000000-0005-0000-0000-000083620000}"/>
    <cellStyle name="40% - Accent4 2 2 2 2 4 3" xfId="25321" xr:uid="{00000000-0005-0000-0000-000084620000}"/>
    <cellStyle name="40% - Accent4 2 2 2 2 4 3 2" xfId="25322" xr:uid="{00000000-0005-0000-0000-000085620000}"/>
    <cellStyle name="40% - Accent4 2 2 2 2 4 3 2 2" xfId="25323" xr:uid="{00000000-0005-0000-0000-000086620000}"/>
    <cellStyle name="40% - Accent4 2 2 2 2 4 3 3" xfId="25324" xr:uid="{00000000-0005-0000-0000-000087620000}"/>
    <cellStyle name="40% - Accent4 2 2 2 2 4 4" xfId="25325" xr:uid="{00000000-0005-0000-0000-000088620000}"/>
    <cellStyle name="40% - Accent4 2 2 2 2 4 4 2" xfId="25326" xr:uid="{00000000-0005-0000-0000-000089620000}"/>
    <cellStyle name="40% - Accent4 2 2 2 2 4 5" xfId="25327" xr:uid="{00000000-0005-0000-0000-00008A620000}"/>
    <cellStyle name="40% - Accent4 2 2 2 2 5" xfId="25328" xr:uid="{00000000-0005-0000-0000-00008B620000}"/>
    <cellStyle name="40% - Accent4 2 2 2 2 5 2" xfId="25329" xr:uid="{00000000-0005-0000-0000-00008C620000}"/>
    <cellStyle name="40% - Accent4 2 2 2 2 5 2 2" xfId="25330" xr:uid="{00000000-0005-0000-0000-00008D620000}"/>
    <cellStyle name="40% - Accent4 2 2 2 2 5 2 2 2" xfId="25331" xr:uid="{00000000-0005-0000-0000-00008E620000}"/>
    <cellStyle name="40% - Accent4 2 2 2 2 5 2 3" xfId="25332" xr:uid="{00000000-0005-0000-0000-00008F620000}"/>
    <cellStyle name="40% - Accent4 2 2 2 2 5 3" xfId="25333" xr:uid="{00000000-0005-0000-0000-000090620000}"/>
    <cellStyle name="40% - Accent4 2 2 2 2 5 3 2" xfId="25334" xr:uid="{00000000-0005-0000-0000-000091620000}"/>
    <cellStyle name="40% - Accent4 2 2 2 2 5 4" xfId="25335" xr:uid="{00000000-0005-0000-0000-000092620000}"/>
    <cellStyle name="40% - Accent4 2 2 2 2 6" xfId="25336" xr:uid="{00000000-0005-0000-0000-000093620000}"/>
    <cellStyle name="40% - Accent4 2 2 2 2 6 2" xfId="25337" xr:uid="{00000000-0005-0000-0000-000094620000}"/>
    <cellStyle name="40% - Accent4 2 2 2 2 6 2 2" xfId="25338" xr:uid="{00000000-0005-0000-0000-000095620000}"/>
    <cellStyle name="40% - Accent4 2 2 2 2 6 3" xfId="25339" xr:uid="{00000000-0005-0000-0000-000096620000}"/>
    <cellStyle name="40% - Accent4 2 2 2 2 7" xfId="25340" xr:uid="{00000000-0005-0000-0000-000097620000}"/>
    <cellStyle name="40% - Accent4 2 2 2 2 7 2" xfId="25341" xr:uid="{00000000-0005-0000-0000-000098620000}"/>
    <cellStyle name="40% - Accent4 2 2 2 2 8" xfId="25342" xr:uid="{00000000-0005-0000-0000-000099620000}"/>
    <cellStyle name="40% - Accent4 2 2 2 3" xfId="25343" xr:uid="{00000000-0005-0000-0000-00009A620000}"/>
    <cellStyle name="40% - Accent4 2 2 2 3 2" xfId="25344" xr:uid="{00000000-0005-0000-0000-00009B620000}"/>
    <cellStyle name="40% - Accent4 2 2 2 3 2 2" xfId="25345" xr:uid="{00000000-0005-0000-0000-00009C620000}"/>
    <cellStyle name="40% - Accent4 2 2 2 3 2 2 2" xfId="25346" xr:uid="{00000000-0005-0000-0000-00009D620000}"/>
    <cellStyle name="40% - Accent4 2 2 2 3 2 2 2 2" xfId="25347" xr:uid="{00000000-0005-0000-0000-00009E620000}"/>
    <cellStyle name="40% - Accent4 2 2 2 3 2 2 2 2 2" xfId="25348" xr:uid="{00000000-0005-0000-0000-00009F620000}"/>
    <cellStyle name="40% - Accent4 2 2 2 3 2 2 2 2 2 2" xfId="25349" xr:uid="{00000000-0005-0000-0000-0000A0620000}"/>
    <cellStyle name="40% - Accent4 2 2 2 3 2 2 2 2 3" xfId="25350" xr:uid="{00000000-0005-0000-0000-0000A1620000}"/>
    <cellStyle name="40% - Accent4 2 2 2 3 2 2 2 3" xfId="25351" xr:uid="{00000000-0005-0000-0000-0000A2620000}"/>
    <cellStyle name="40% - Accent4 2 2 2 3 2 2 2 3 2" xfId="25352" xr:uid="{00000000-0005-0000-0000-0000A3620000}"/>
    <cellStyle name="40% - Accent4 2 2 2 3 2 2 2 4" xfId="25353" xr:uid="{00000000-0005-0000-0000-0000A4620000}"/>
    <cellStyle name="40% - Accent4 2 2 2 3 2 2 3" xfId="25354" xr:uid="{00000000-0005-0000-0000-0000A5620000}"/>
    <cellStyle name="40% - Accent4 2 2 2 3 2 2 3 2" xfId="25355" xr:uid="{00000000-0005-0000-0000-0000A6620000}"/>
    <cellStyle name="40% - Accent4 2 2 2 3 2 2 3 2 2" xfId="25356" xr:uid="{00000000-0005-0000-0000-0000A7620000}"/>
    <cellStyle name="40% - Accent4 2 2 2 3 2 2 3 3" xfId="25357" xr:uid="{00000000-0005-0000-0000-0000A8620000}"/>
    <cellStyle name="40% - Accent4 2 2 2 3 2 2 4" xfId="25358" xr:uid="{00000000-0005-0000-0000-0000A9620000}"/>
    <cellStyle name="40% - Accent4 2 2 2 3 2 2 4 2" xfId="25359" xr:uid="{00000000-0005-0000-0000-0000AA620000}"/>
    <cellStyle name="40% - Accent4 2 2 2 3 2 2 5" xfId="25360" xr:uid="{00000000-0005-0000-0000-0000AB620000}"/>
    <cellStyle name="40% - Accent4 2 2 2 3 2 3" xfId="25361" xr:uid="{00000000-0005-0000-0000-0000AC620000}"/>
    <cellStyle name="40% - Accent4 2 2 2 3 2 3 2" xfId="25362" xr:uid="{00000000-0005-0000-0000-0000AD620000}"/>
    <cellStyle name="40% - Accent4 2 2 2 3 2 3 2 2" xfId="25363" xr:uid="{00000000-0005-0000-0000-0000AE620000}"/>
    <cellStyle name="40% - Accent4 2 2 2 3 2 3 2 2 2" xfId="25364" xr:uid="{00000000-0005-0000-0000-0000AF620000}"/>
    <cellStyle name="40% - Accent4 2 2 2 3 2 3 2 3" xfId="25365" xr:uid="{00000000-0005-0000-0000-0000B0620000}"/>
    <cellStyle name="40% - Accent4 2 2 2 3 2 3 3" xfId="25366" xr:uid="{00000000-0005-0000-0000-0000B1620000}"/>
    <cellStyle name="40% - Accent4 2 2 2 3 2 3 3 2" xfId="25367" xr:uid="{00000000-0005-0000-0000-0000B2620000}"/>
    <cellStyle name="40% - Accent4 2 2 2 3 2 3 4" xfId="25368" xr:uid="{00000000-0005-0000-0000-0000B3620000}"/>
    <cellStyle name="40% - Accent4 2 2 2 3 2 4" xfId="25369" xr:uid="{00000000-0005-0000-0000-0000B4620000}"/>
    <cellStyle name="40% - Accent4 2 2 2 3 2 4 2" xfId="25370" xr:uid="{00000000-0005-0000-0000-0000B5620000}"/>
    <cellStyle name="40% - Accent4 2 2 2 3 2 4 2 2" xfId="25371" xr:uid="{00000000-0005-0000-0000-0000B6620000}"/>
    <cellStyle name="40% - Accent4 2 2 2 3 2 4 3" xfId="25372" xr:uid="{00000000-0005-0000-0000-0000B7620000}"/>
    <cellStyle name="40% - Accent4 2 2 2 3 2 5" xfId="25373" xr:uid="{00000000-0005-0000-0000-0000B8620000}"/>
    <cellStyle name="40% - Accent4 2 2 2 3 2 5 2" xfId="25374" xr:uid="{00000000-0005-0000-0000-0000B9620000}"/>
    <cellStyle name="40% - Accent4 2 2 2 3 2 6" xfId="25375" xr:uid="{00000000-0005-0000-0000-0000BA620000}"/>
    <cellStyle name="40% - Accent4 2 2 2 3 3" xfId="25376" xr:uid="{00000000-0005-0000-0000-0000BB620000}"/>
    <cellStyle name="40% - Accent4 2 2 2 3 3 2" xfId="25377" xr:uid="{00000000-0005-0000-0000-0000BC620000}"/>
    <cellStyle name="40% - Accent4 2 2 2 3 3 2 2" xfId="25378" xr:uid="{00000000-0005-0000-0000-0000BD620000}"/>
    <cellStyle name="40% - Accent4 2 2 2 3 3 2 2 2" xfId="25379" xr:uid="{00000000-0005-0000-0000-0000BE620000}"/>
    <cellStyle name="40% - Accent4 2 2 2 3 3 2 2 2 2" xfId="25380" xr:uid="{00000000-0005-0000-0000-0000BF620000}"/>
    <cellStyle name="40% - Accent4 2 2 2 3 3 2 2 2 2 2" xfId="25381" xr:uid="{00000000-0005-0000-0000-0000C0620000}"/>
    <cellStyle name="40% - Accent4 2 2 2 3 3 2 2 2 3" xfId="25382" xr:uid="{00000000-0005-0000-0000-0000C1620000}"/>
    <cellStyle name="40% - Accent4 2 2 2 3 3 2 2 3" xfId="25383" xr:uid="{00000000-0005-0000-0000-0000C2620000}"/>
    <cellStyle name="40% - Accent4 2 2 2 3 3 2 2 3 2" xfId="25384" xr:uid="{00000000-0005-0000-0000-0000C3620000}"/>
    <cellStyle name="40% - Accent4 2 2 2 3 3 2 2 4" xfId="25385" xr:uid="{00000000-0005-0000-0000-0000C4620000}"/>
    <cellStyle name="40% - Accent4 2 2 2 3 3 2 3" xfId="25386" xr:uid="{00000000-0005-0000-0000-0000C5620000}"/>
    <cellStyle name="40% - Accent4 2 2 2 3 3 2 3 2" xfId="25387" xr:uid="{00000000-0005-0000-0000-0000C6620000}"/>
    <cellStyle name="40% - Accent4 2 2 2 3 3 2 3 2 2" xfId="25388" xr:uid="{00000000-0005-0000-0000-0000C7620000}"/>
    <cellStyle name="40% - Accent4 2 2 2 3 3 2 3 3" xfId="25389" xr:uid="{00000000-0005-0000-0000-0000C8620000}"/>
    <cellStyle name="40% - Accent4 2 2 2 3 3 2 4" xfId="25390" xr:uid="{00000000-0005-0000-0000-0000C9620000}"/>
    <cellStyle name="40% - Accent4 2 2 2 3 3 2 4 2" xfId="25391" xr:uid="{00000000-0005-0000-0000-0000CA620000}"/>
    <cellStyle name="40% - Accent4 2 2 2 3 3 2 5" xfId="25392" xr:uid="{00000000-0005-0000-0000-0000CB620000}"/>
    <cellStyle name="40% - Accent4 2 2 2 3 3 3" xfId="25393" xr:uid="{00000000-0005-0000-0000-0000CC620000}"/>
    <cellStyle name="40% - Accent4 2 2 2 3 3 3 2" xfId="25394" xr:uid="{00000000-0005-0000-0000-0000CD620000}"/>
    <cellStyle name="40% - Accent4 2 2 2 3 3 3 2 2" xfId="25395" xr:uid="{00000000-0005-0000-0000-0000CE620000}"/>
    <cellStyle name="40% - Accent4 2 2 2 3 3 3 2 2 2" xfId="25396" xr:uid="{00000000-0005-0000-0000-0000CF620000}"/>
    <cellStyle name="40% - Accent4 2 2 2 3 3 3 2 3" xfId="25397" xr:uid="{00000000-0005-0000-0000-0000D0620000}"/>
    <cellStyle name="40% - Accent4 2 2 2 3 3 3 3" xfId="25398" xr:uid="{00000000-0005-0000-0000-0000D1620000}"/>
    <cellStyle name="40% - Accent4 2 2 2 3 3 3 3 2" xfId="25399" xr:uid="{00000000-0005-0000-0000-0000D2620000}"/>
    <cellStyle name="40% - Accent4 2 2 2 3 3 3 4" xfId="25400" xr:uid="{00000000-0005-0000-0000-0000D3620000}"/>
    <cellStyle name="40% - Accent4 2 2 2 3 3 4" xfId="25401" xr:uid="{00000000-0005-0000-0000-0000D4620000}"/>
    <cellStyle name="40% - Accent4 2 2 2 3 3 4 2" xfId="25402" xr:uid="{00000000-0005-0000-0000-0000D5620000}"/>
    <cellStyle name="40% - Accent4 2 2 2 3 3 4 2 2" xfId="25403" xr:uid="{00000000-0005-0000-0000-0000D6620000}"/>
    <cellStyle name="40% - Accent4 2 2 2 3 3 4 3" xfId="25404" xr:uid="{00000000-0005-0000-0000-0000D7620000}"/>
    <cellStyle name="40% - Accent4 2 2 2 3 3 5" xfId="25405" xr:uid="{00000000-0005-0000-0000-0000D8620000}"/>
    <cellStyle name="40% - Accent4 2 2 2 3 3 5 2" xfId="25406" xr:uid="{00000000-0005-0000-0000-0000D9620000}"/>
    <cellStyle name="40% - Accent4 2 2 2 3 3 6" xfId="25407" xr:uid="{00000000-0005-0000-0000-0000DA620000}"/>
    <cellStyle name="40% - Accent4 2 2 2 3 4" xfId="25408" xr:uid="{00000000-0005-0000-0000-0000DB620000}"/>
    <cellStyle name="40% - Accent4 2 2 2 3 4 2" xfId="25409" xr:uid="{00000000-0005-0000-0000-0000DC620000}"/>
    <cellStyle name="40% - Accent4 2 2 2 3 4 2 2" xfId="25410" xr:uid="{00000000-0005-0000-0000-0000DD620000}"/>
    <cellStyle name="40% - Accent4 2 2 2 3 4 2 2 2" xfId="25411" xr:uid="{00000000-0005-0000-0000-0000DE620000}"/>
    <cellStyle name="40% - Accent4 2 2 2 3 4 2 2 2 2" xfId="25412" xr:uid="{00000000-0005-0000-0000-0000DF620000}"/>
    <cellStyle name="40% - Accent4 2 2 2 3 4 2 2 3" xfId="25413" xr:uid="{00000000-0005-0000-0000-0000E0620000}"/>
    <cellStyle name="40% - Accent4 2 2 2 3 4 2 3" xfId="25414" xr:uid="{00000000-0005-0000-0000-0000E1620000}"/>
    <cellStyle name="40% - Accent4 2 2 2 3 4 2 3 2" xfId="25415" xr:uid="{00000000-0005-0000-0000-0000E2620000}"/>
    <cellStyle name="40% - Accent4 2 2 2 3 4 2 4" xfId="25416" xr:uid="{00000000-0005-0000-0000-0000E3620000}"/>
    <cellStyle name="40% - Accent4 2 2 2 3 4 3" xfId="25417" xr:uid="{00000000-0005-0000-0000-0000E4620000}"/>
    <cellStyle name="40% - Accent4 2 2 2 3 4 3 2" xfId="25418" xr:uid="{00000000-0005-0000-0000-0000E5620000}"/>
    <cellStyle name="40% - Accent4 2 2 2 3 4 3 2 2" xfId="25419" xr:uid="{00000000-0005-0000-0000-0000E6620000}"/>
    <cellStyle name="40% - Accent4 2 2 2 3 4 3 3" xfId="25420" xr:uid="{00000000-0005-0000-0000-0000E7620000}"/>
    <cellStyle name="40% - Accent4 2 2 2 3 4 4" xfId="25421" xr:uid="{00000000-0005-0000-0000-0000E8620000}"/>
    <cellStyle name="40% - Accent4 2 2 2 3 4 4 2" xfId="25422" xr:uid="{00000000-0005-0000-0000-0000E9620000}"/>
    <cellStyle name="40% - Accent4 2 2 2 3 4 5" xfId="25423" xr:uid="{00000000-0005-0000-0000-0000EA620000}"/>
    <cellStyle name="40% - Accent4 2 2 2 3 5" xfId="25424" xr:uid="{00000000-0005-0000-0000-0000EB620000}"/>
    <cellStyle name="40% - Accent4 2 2 2 3 5 2" xfId="25425" xr:uid="{00000000-0005-0000-0000-0000EC620000}"/>
    <cellStyle name="40% - Accent4 2 2 2 3 5 2 2" xfId="25426" xr:uid="{00000000-0005-0000-0000-0000ED620000}"/>
    <cellStyle name="40% - Accent4 2 2 2 3 5 2 2 2" xfId="25427" xr:uid="{00000000-0005-0000-0000-0000EE620000}"/>
    <cellStyle name="40% - Accent4 2 2 2 3 5 2 3" xfId="25428" xr:uid="{00000000-0005-0000-0000-0000EF620000}"/>
    <cellStyle name="40% - Accent4 2 2 2 3 5 3" xfId="25429" xr:uid="{00000000-0005-0000-0000-0000F0620000}"/>
    <cellStyle name="40% - Accent4 2 2 2 3 5 3 2" xfId="25430" xr:uid="{00000000-0005-0000-0000-0000F1620000}"/>
    <cellStyle name="40% - Accent4 2 2 2 3 5 4" xfId="25431" xr:uid="{00000000-0005-0000-0000-0000F2620000}"/>
    <cellStyle name="40% - Accent4 2 2 2 3 6" xfId="25432" xr:uid="{00000000-0005-0000-0000-0000F3620000}"/>
    <cellStyle name="40% - Accent4 2 2 2 3 6 2" xfId="25433" xr:uid="{00000000-0005-0000-0000-0000F4620000}"/>
    <cellStyle name="40% - Accent4 2 2 2 3 6 2 2" xfId="25434" xr:uid="{00000000-0005-0000-0000-0000F5620000}"/>
    <cellStyle name="40% - Accent4 2 2 2 3 6 3" xfId="25435" xr:uid="{00000000-0005-0000-0000-0000F6620000}"/>
    <cellStyle name="40% - Accent4 2 2 2 3 7" xfId="25436" xr:uid="{00000000-0005-0000-0000-0000F7620000}"/>
    <cellStyle name="40% - Accent4 2 2 2 3 7 2" xfId="25437" xr:uid="{00000000-0005-0000-0000-0000F8620000}"/>
    <cellStyle name="40% - Accent4 2 2 2 3 8" xfId="25438" xr:uid="{00000000-0005-0000-0000-0000F9620000}"/>
    <cellStyle name="40% - Accent4 2 2 2 4" xfId="25439" xr:uid="{00000000-0005-0000-0000-0000FA620000}"/>
    <cellStyle name="40% - Accent4 2 2 2 4 2" xfId="25440" xr:uid="{00000000-0005-0000-0000-0000FB620000}"/>
    <cellStyle name="40% - Accent4 2 2 2 4 2 2" xfId="25441" xr:uid="{00000000-0005-0000-0000-0000FC620000}"/>
    <cellStyle name="40% - Accent4 2 2 2 4 2 2 2" xfId="25442" xr:uid="{00000000-0005-0000-0000-0000FD620000}"/>
    <cellStyle name="40% - Accent4 2 2 2 4 2 2 2 2" xfId="25443" xr:uid="{00000000-0005-0000-0000-0000FE620000}"/>
    <cellStyle name="40% - Accent4 2 2 2 4 2 2 2 2 2" xfId="25444" xr:uid="{00000000-0005-0000-0000-0000FF620000}"/>
    <cellStyle name="40% - Accent4 2 2 2 4 2 2 2 3" xfId="25445" xr:uid="{00000000-0005-0000-0000-000000630000}"/>
    <cellStyle name="40% - Accent4 2 2 2 4 2 2 3" xfId="25446" xr:uid="{00000000-0005-0000-0000-000001630000}"/>
    <cellStyle name="40% - Accent4 2 2 2 4 2 2 3 2" xfId="25447" xr:uid="{00000000-0005-0000-0000-000002630000}"/>
    <cellStyle name="40% - Accent4 2 2 2 4 2 2 4" xfId="25448" xr:uid="{00000000-0005-0000-0000-000003630000}"/>
    <cellStyle name="40% - Accent4 2 2 2 4 2 3" xfId="25449" xr:uid="{00000000-0005-0000-0000-000004630000}"/>
    <cellStyle name="40% - Accent4 2 2 2 4 2 3 2" xfId="25450" xr:uid="{00000000-0005-0000-0000-000005630000}"/>
    <cellStyle name="40% - Accent4 2 2 2 4 2 3 2 2" xfId="25451" xr:uid="{00000000-0005-0000-0000-000006630000}"/>
    <cellStyle name="40% - Accent4 2 2 2 4 2 3 3" xfId="25452" xr:uid="{00000000-0005-0000-0000-000007630000}"/>
    <cellStyle name="40% - Accent4 2 2 2 4 2 4" xfId="25453" xr:uid="{00000000-0005-0000-0000-000008630000}"/>
    <cellStyle name="40% - Accent4 2 2 2 4 2 4 2" xfId="25454" xr:uid="{00000000-0005-0000-0000-000009630000}"/>
    <cellStyle name="40% - Accent4 2 2 2 4 2 5" xfId="25455" xr:uid="{00000000-0005-0000-0000-00000A630000}"/>
    <cellStyle name="40% - Accent4 2 2 2 4 3" xfId="25456" xr:uid="{00000000-0005-0000-0000-00000B630000}"/>
    <cellStyle name="40% - Accent4 2 2 2 4 3 2" xfId="25457" xr:uid="{00000000-0005-0000-0000-00000C630000}"/>
    <cellStyle name="40% - Accent4 2 2 2 4 3 2 2" xfId="25458" xr:uid="{00000000-0005-0000-0000-00000D630000}"/>
    <cellStyle name="40% - Accent4 2 2 2 4 3 2 2 2" xfId="25459" xr:uid="{00000000-0005-0000-0000-00000E630000}"/>
    <cellStyle name="40% - Accent4 2 2 2 4 3 2 3" xfId="25460" xr:uid="{00000000-0005-0000-0000-00000F630000}"/>
    <cellStyle name="40% - Accent4 2 2 2 4 3 3" xfId="25461" xr:uid="{00000000-0005-0000-0000-000010630000}"/>
    <cellStyle name="40% - Accent4 2 2 2 4 3 3 2" xfId="25462" xr:uid="{00000000-0005-0000-0000-000011630000}"/>
    <cellStyle name="40% - Accent4 2 2 2 4 3 4" xfId="25463" xr:uid="{00000000-0005-0000-0000-000012630000}"/>
    <cellStyle name="40% - Accent4 2 2 2 4 4" xfId="25464" xr:uid="{00000000-0005-0000-0000-000013630000}"/>
    <cellStyle name="40% - Accent4 2 2 2 4 4 2" xfId="25465" xr:uid="{00000000-0005-0000-0000-000014630000}"/>
    <cellStyle name="40% - Accent4 2 2 2 4 4 2 2" xfId="25466" xr:uid="{00000000-0005-0000-0000-000015630000}"/>
    <cellStyle name="40% - Accent4 2 2 2 4 4 3" xfId="25467" xr:uid="{00000000-0005-0000-0000-000016630000}"/>
    <cellStyle name="40% - Accent4 2 2 2 4 5" xfId="25468" xr:uid="{00000000-0005-0000-0000-000017630000}"/>
    <cellStyle name="40% - Accent4 2 2 2 4 5 2" xfId="25469" xr:uid="{00000000-0005-0000-0000-000018630000}"/>
    <cellStyle name="40% - Accent4 2 2 2 4 6" xfId="25470" xr:uid="{00000000-0005-0000-0000-000019630000}"/>
    <cellStyle name="40% - Accent4 2 2 2 5" xfId="25471" xr:uid="{00000000-0005-0000-0000-00001A630000}"/>
    <cellStyle name="40% - Accent4 2 2 2 5 2" xfId="25472" xr:uid="{00000000-0005-0000-0000-00001B630000}"/>
    <cellStyle name="40% - Accent4 2 2 2 5 2 2" xfId="25473" xr:uid="{00000000-0005-0000-0000-00001C630000}"/>
    <cellStyle name="40% - Accent4 2 2 2 5 2 2 2" xfId="25474" xr:uid="{00000000-0005-0000-0000-00001D630000}"/>
    <cellStyle name="40% - Accent4 2 2 2 5 2 2 2 2" xfId="25475" xr:uid="{00000000-0005-0000-0000-00001E630000}"/>
    <cellStyle name="40% - Accent4 2 2 2 5 2 2 2 2 2" xfId="25476" xr:uid="{00000000-0005-0000-0000-00001F630000}"/>
    <cellStyle name="40% - Accent4 2 2 2 5 2 2 2 3" xfId="25477" xr:uid="{00000000-0005-0000-0000-000020630000}"/>
    <cellStyle name="40% - Accent4 2 2 2 5 2 2 3" xfId="25478" xr:uid="{00000000-0005-0000-0000-000021630000}"/>
    <cellStyle name="40% - Accent4 2 2 2 5 2 2 3 2" xfId="25479" xr:uid="{00000000-0005-0000-0000-000022630000}"/>
    <cellStyle name="40% - Accent4 2 2 2 5 2 2 4" xfId="25480" xr:uid="{00000000-0005-0000-0000-000023630000}"/>
    <cellStyle name="40% - Accent4 2 2 2 5 2 3" xfId="25481" xr:uid="{00000000-0005-0000-0000-000024630000}"/>
    <cellStyle name="40% - Accent4 2 2 2 5 2 3 2" xfId="25482" xr:uid="{00000000-0005-0000-0000-000025630000}"/>
    <cellStyle name="40% - Accent4 2 2 2 5 2 3 2 2" xfId="25483" xr:uid="{00000000-0005-0000-0000-000026630000}"/>
    <cellStyle name="40% - Accent4 2 2 2 5 2 3 3" xfId="25484" xr:uid="{00000000-0005-0000-0000-000027630000}"/>
    <cellStyle name="40% - Accent4 2 2 2 5 2 4" xfId="25485" xr:uid="{00000000-0005-0000-0000-000028630000}"/>
    <cellStyle name="40% - Accent4 2 2 2 5 2 4 2" xfId="25486" xr:uid="{00000000-0005-0000-0000-000029630000}"/>
    <cellStyle name="40% - Accent4 2 2 2 5 2 5" xfId="25487" xr:uid="{00000000-0005-0000-0000-00002A630000}"/>
    <cellStyle name="40% - Accent4 2 2 2 5 3" xfId="25488" xr:uid="{00000000-0005-0000-0000-00002B630000}"/>
    <cellStyle name="40% - Accent4 2 2 2 5 3 2" xfId="25489" xr:uid="{00000000-0005-0000-0000-00002C630000}"/>
    <cellStyle name="40% - Accent4 2 2 2 5 3 2 2" xfId="25490" xr:uid="{00000000-0005-0000-0000-00002D630000}"/>
    <cellStyle name="40% - Accent4 2 2 2 5 3 2 2 2" xfId="25491" xr:uid="{00000000-0005-0000-0000-00002E630000}"/>
    <cellStyle name="40% - Accent4 2 2 2 5 3 2 3" xfId="25492" xr:uid="{00000000-0005-0000-0000-00002F630000}"/>
    <cellStyle name="40% - Accent4 2 2 2 5 3 3" xfId="25493" xr:uid="{00000000-0005-0000-0000-000030630000}"/>
    <cellStyle name="40% - Accent4 2 2 2 5 3 3 2" xfId="25494" xr:uid="{00000000-0005-0000-0000-000031630000}"/>
    <cellStyle name="40% - Accent4 2 2 2 5 3 4" xfId="25495" xr:uid="{00000000-0005-0000-0000-000032630000}"/>
    <cellStyle name="40% - Accent4 2 2 2 5 4" xfId="25496" xr:uid="{00000000-0005-0000-0000-000033630000}"/>
    <cellStyle name="40% - Accent4 2 2 2 5 4 2" xfId="25497" xr:uid="{00000000-0005-0000-0000-000034630000}"/>
    <cellStyle name="40% - Accent4 2 2 2 5 4 2 2" xfId="25498" xr:uid="{00000000-0005-0000-0000-000035630000}"/>
    <cellStyle name="40% - Accent4 2 2 2 5 4 3" xfId="25499" xr:uid="{00000000-0005-0000-0000-000036630000}"/>
    <cellStyle name="40% - Accent4 2 2 2 5 5" xfId="25500" xr:uid="{00000000-0005-0000-0000-000037630000}"/>
    <cellStyle name="40% - Accent4 2 2 2 5 5 2" xfId="25501" xr:uid="{00000000-0005-0000-0000-000038630000}"/>
    <cellStyle name="40% - Accent4 2 2 2 5 6" xfId="25502" xr:uid="{00000000-0005-0000-0000-000039630000}"/>
    <cellStyle name="40% - Accent4 2 2 2 6" xfId="25503" xr:uid="{00000000-0005-0000-0000-00003A630000}"/>
    <cellStyle name="40% - Accent4 2 2 2 6 2" xfId="25504" xr:uid="{00000000-0005-0000-0000-00003B630000}"/>
    <cellStyle name="40% - Accent4 2 2 2 6 2 2" xfId="25505" xr:uid="{00000000-0005-0000-0000-00003C630000}"/>
    <cellStyle name="40% - Accent4 2 2 2 6 2 2 2" xfId="25506" xr:uid="{00000000-0005-0000-0000-00003D630000}"/>
    <cellStyle name="40% - Accent4 2 2 2 6 2 2 2 2" xfId="25507" xr:uid="{00000000-0005-0000-0000-00003E630000}"/>
    <cellStyle name="40% - Accent4 2 2 2 6 2 2 3" xfId="25508" xr:uid="{00000000-0005-0000-0000-00003F630000}"/>
    <cellStyle name="40% - Accent4 2 2 2 6 2 3" xfId="25509" xr:uid="{00000000-0005-0000-0000-000040630000}"/>
    <cellStyle name="40% - Accent4 2 2 2 6 2 3 2" xfId="25510" xr:uid="{00000000-0005-0000-0000-000041630000}"/>
    <cellStyle name="40% - Accent4 2 2 2 6 2 4" xfId="25511" xr:uid="{00000000-0005-0000-0000-000042630000}"/>
    <cellStyle name="40% - Accent4 2 2 2 6 3" xfId="25512" xr:uid="{00000000-0005-0000-0000-000043630000}"/>
    <cellStyle name="40% - Accent4 2 2 2 6 3 2" xfId="25513" xr:uid="{00000000-0005-0000-0000-000044630000}"/>
    <cellStyle name="40% - Accent4 2 2 2 6 3 2 2" xfId="25514" xr:uid="{00000000-0005-0000-0000-000045630000}"/>
    <cellStyle name="40% - Accent4 2 2 2 6 3 3" xfId="25515" xr:uid="{00000000-0005-0000-0000-000046630000}"/>
    <cellStyle name="40% - Accent4 2 2 2 6 4" xfId="25516" xr:uid="{00000000-0005-0000-0000-000047630000}"/>
    <cellStyle name="40% - Accent4 2 2 2 6 4 2" xfId="25517" xr:uid="{00000000-0005-0000-0000-000048630000}"/>
    <cellStyle name="40% - Accent4 2 2 2 6 5" xfId="25518" xr:uid="{00000000-0005-0000-0000-000049630000}"/>
    <cellStyle name="40% - Accent4 2 2 2 7" xfId="25519" xr:uid="{00000000-0005-0000-0000-00004A630000}"/>
    <cellStyle name="40% - Accent4 2 2 2 7 2" xfId="25520" xr:uid="{00000000-0005-0000-0000-00004B630000}"/>
    <cellStyle name="40% - Accent4 2 2 2 7 2 2" xfId="25521" xr:uid="{00000000-0005-0000-0000-00004C630000}"/>
    <cellStyle name="40% - Accent4 2 2 2 7 2 2 2" xfId="25522" xr:uid="{00000000-0005-0000-0000-00004D630000}"/>
    <cellStyle name="40% - Accent4 2 2 2 7 2 3" xfId="25523" xr:uid="{00000000-0005-0000-0000-00004E630000}"/>
    <cellStyle name="40% - Accent4 2 2 2 7 3" xfId="25524" xr:uid="{00000000-0005-0000-0000-00004F630000}"/>
    <cellStyle name="40% - Accent4 2 2 2 7 3 2" xfId="25525" xr:uid="{00000000-0005-0000-0000-000050630000}"/>
    <cellStyle name="40% - Accent4 2 2 2 7 4" xfId="25526" xr:uid="{00000000-0005-0000-0000-000051630000}"/>
    <cellStyle name="40% - Accent4 2 2 2 8" xfId="25527" xr:uid="{00000000-0005-0000-0000-000052630000}"/>
    <cellStyle name="40% - Accent4 2 2 2 8 2" xfId="25528" xr:uid="{00000000-0005-0000-0000-000053630000}"/>
    <cellStyle name="40% - Accent4 2 2 2 8 2 2" xfId="25529" xr:uid="{00000000-0005-0000-0000-000054630000}"/>
    <cellStyle name="40% - Accent4 2 2 2 8 3" xfId="25530" xr:uid="{00000000-0005-0000-0000-000055630000}"/>
    <cellStyle name="40% - Accent4 2 2 2 9" xfId="25531" xr:uid="{00000000-0005-0000-0000-000056630000}"/>
    <cellStyle name="40% - Accent4 2 2 2 9 2" xfId="25532" xr:uid="{00000000-0005-0000-0000-000057630000}"/>
    <cellStyle name="40% - Accent4 2 2 3" xfId="25533" xr:uid="{00000000-0005-0000-0000-000058630000}"/>
    <cellStyle name="40% - Accent4 2 2 3 2" xfId="25534" xr:uid="{00000000-0005-0000-0000-000059630000}"/>
    <cellStyle name="40% - Accent4 2 2 3 2 2" xfId="25535" xr:uid="{00000000-0005-0000-0000-00005A630000}"/>
    <cellStyle name="40% - Accent4 2 2 3 2 2 2" xfId="25536" xr:uid="{00000000-0005-0000-0000-00005B630000}"/>
    <cellStyle name="40% - Accent4 2 2 3 2 2 2 2" xfId="25537" xr:uid="{00000000-0005-0000-0000-00005C630000}"/>
    <cellStyle name="40% - Accent4 2 2 3 2 2 2 2 2" xfId="25538" xr:uid="{00000000-0005-0000-0000-00005D630000}"/>
    <cellStyle name="40% - Accent4 2 2 3 2 2 2 2 2 2" xfId="25539" xr:uid="{00000000-0005-0000-0000-00005E630000}"/>
    <cellStyle name="40% - Accent4 2 2 3 2 2 2 2 3" xfId="25540" xr:uid="{00000000-0005-0000-0000-00005F630000}"/>
    <cellStyle name="40% - Accent4 2 2 3 2 2 2 3" xfId="25541" xr:uid="{00000000-0005-0000-0000-000060630000}"/>
    <cellStyle name="40% - Accent4 2 2 3 2 2 2 3 2" xfId="25542" xr:uid="{00000000-0005-0000-0000-000061630000}"/>
    <cellStyle name="40% - Accent4 2 2 3 2 2 2 4" xfId="25543" xr:uid="{00000000-0005-0000-0000-000062630000}"/>
    <cellStyle name="40% - Accent4 2 2 3 2 2 3" xfId="25544" xr:uid="{00000000-0005-0000-0000-000063630000}"/>
    <cellStyle name="40% - Accent4 2 2 3 2 2 3 2" xfId="25545" xr:uid="{00000000-0005-0000-0000-000064630000}"/>
    <cellStyle name="40% - Accent4 2 2 3 2 2 3 2 2" xfId="25546" xr:uid="{00000000-0005-0000-0000-000065630000}"/>
    <cellStyle name="40% - Accent4 2 2 3 2 2 3 3" xfId="25547" xr:uid="{00000000-0005-0000-0000-000066630000}"/>
    <cellStyle name="40% - Accent4 2 2 3 2 2 4" xfId="25548" xr:uid="{00000000-0005-0000-0000-000067630000}"/>
    <cellStyle name="40% - Accent4 2 2 3 2 2 4 2" xfId="25549" xr:uid="{00000000-0005-0000-0000-000068630000}"/>
    <cellStyle name="40% - Accent4 2 2 3 2 2 5" xfId="25550" xr:uid="{00000000-0005-0000-0000-000069630000}"/>
    <cellStyle name="40% - Accent4 2 2 3 2 2 6" xfId="25551" xr:uid="{00000000-0005-0000-0000-00006A630000}"/>
    <cellStyle name="40% - Accent4 2 2 3 2 3" xfId="25552" xr:uid="{00000000-0005-0000-0000-00006B630000}"/>
    <cellStyle name="40% - Accent4 2 2 3 2 3 2" xfId="25553" xr:uid="{00000000-0005-0000-0000-00006C630000}"/>
    <cellStyle name="40% - Accent4 2 2 3 2 3 2 2" xfId="25554" xr:uid="{00000000-0005-0000-0000-00006D630000}"/>
    <cellStyle name="40% - Accent4 2 2 3 2 3 2 2 2" xfId="25555" xr:uid="{00000000-0005-0000-0000-00006E630000}"/>
    <cellStyle name="40% - Accent4 2 2 3 2 3 2 3" xfId="25556" xr:uid="{00000000-0005-0000-0000-00006F630000}"/>
    <cellStyle name="40% - Accent4 2 2 3 2 3 3" xfId="25557" xr:uid="{00000000-0005-0000-0000-000070630000}"/>
    <cellStyle name="40% - Accent4 2 2 3 2 3 3 2" xfId="25558" xr:uid="{00000000-0005-0000-0000-000071630000}"/>
    <cellStyle name="40% - Accent4 2 2 3 2 3 4" xfId="25559" xr:uid="{00000000-0005-0000-0000-000072630000}"/>
    <cellStyle name="40% - Accent4 2 2 3 2 3 5" xfId="25560" xr:uid="{00000000-0005-0000-0000-000073630000}"/>
    <cellStyle name="40% - Accent4 2 2 3 2 4" xfId="25561" xr:uid="{00000000-0005-0000-0000-000074630000}"/>
    <cellStyle name="40% - Accent4 2 2 3 2 4 2" xfId="25562" xr:uid="{00000000-0005-0000-0000-000075630000}"/>
    <cellStyle name="40% - Accent4 2 2 3 2 4 2 2" xfId="25563" xr:uid="{00000000-0005-0000-0000-000076630000}"/>
    <cellStyle name="40% - Accent4 2 2 3 2 4 3" xfId="25564" xr:uid="{00000000-0005-0000-0000-000077630000}"/>
    <cellStyle name="40% - Accent4 2 2 3 2 5" xfId="25565" xr:uid="{00000000-0005-0000-0000-000078630000}"/>
    <cellStyle name="40% - Accent4 2 2 3 2 5 2" xfId="25566" xr:uid="{00000000-0005-0000-0000-000079630000}"/>
    <cellStyle name="40% - Accent4 2 2 3 2 6" xfId="25567" xr:uid="{00000000-0005-0000-0000-00007A630000}"/>
    <cellStyle name="40% - Accent4 2 2 3 2 7" xfId="25568" xr:uid="{00000000-0005-0000-0000-00007B630000}"/>
    <cellStyle name="40% - Accent4 2 2 3 3" xfId="25569" xr:uid="{00000000-0005-0000-0000-00007C630000}"/>
    <cellStyle name="40% - Accent4 2 2 3 3 2" xfId="25570" xr:uid="{00000000-0005-0000-0000-00007D630000}"/>
    <cellStyle name="40% - Accent4 2 2 3 3 2 2" xfId="25571" xr:uid="{00000000-0005-0000-0000-00007E630000}"/>
    <cellStyle name="40% - Accent4 2 2 3 3 2 2 2" xfId="25572" xr:uid="{00000000-0005-0000-0000-00007F630000}"/>
    <cellStyle name="40% - Accent4 2 2 3 3 2 2 2 2" xfId="25573" xr:uid="{00000000-0005-0000-0000-000080630000}"/>
    <cellStyle name="40% - Accent4 2 2 3 3 2 2 2 2 2" xfId="25574" xr:uid="{00000000-0005-0000-0000-000081630000}"/>
    <cellStyle name="40% - Accent4 2 2 3 3 2 2 2 3" xfId="25575" xr:uid="{00000000-0005-0000-0000-000082630000}"/>
    <cellStyle name="40% - Accent4 2 2 3 3 2 2 3" xfId="25576" xr:uid="{00000000-0005-0000-0000-000083630000}"/>
    <cellStyle name="40% - Accent4 2 2 3 3 2 2 3 2" xfId="25577" xr:uid="{00000000-0005-0000-0000-000084630000}"/>
    <cellStyle name="40% - Accent4 2 2 3 3 2 2 4" xfId="25578" xr:uid="{00000000-0005-0000-0000-000085630000}"/>
    <cellStyle name="40% - Accent4 2 2 3 3 2 3" xfId="25579" xr:uid="{00000000-0005-0000-0000-000086630000}"/>
    <cellStyle name="40% - Accent4 2 2 3 3 2 3 2" xfId="25580" xr:uid="{00000000-0005-0000-0000-000087630000}"/>
    <cellStyle name="40% - Accent4 2 2 3 3 2 3 2 2" xfId="25581" xr:uid="{00000000-0005-0000-0000-000088630000}"/>
    <cellStyle name="40% - Accent4 2 2 3 3 2 3 3" xfId="25582" xr:uid="{00000000-0005-0000-0000-000089630000}"/>
    <cellStyle name="40% - Accent4 2 2 3 3 2 4" xfId="25583" xr:uid="{00000000-0005-0000-0000-00008A630000}"/>
    <cellStyle name="40% - Accent4 2 2 3 3 2 4 2" xfId="25584" xr:uid="{00000000-0005-0000-0000-00008B630000}"/>
    <cellStyle name="40% - Accent4 2 2 3 3 2 5" xfId="25585" xr:uid="{00000000-0005-0000-0000-00008C630000}"/>
    <cellStyle name="40% - Accent4 2 2 3 3 3" xfId="25586" xr:uid="{00000000-0005-0000-0000-00008D630000}"/>
    <cellStyle name="40% - Accent4 2 2 3 3 3 2" xfId="25587" xr:uid="{00000000-0005-0000-0000-00008E630000}"/>
    <cellStyle name="40% - Accent4 2 2 3 3 3 2 2" xfId="25588" xr:uid="{00000000-0005-0000-0000-00008F630000}"/>
    <cellStyle name="40% - Accent4 2 2 3 3 3 2 2 2" xfId="25589" xr:uid="{00000000-0005-0000-0000-000090630000}"/>
    <cellStyle name="40% - Accent4 2 2 3 3 3 2 3" xfId="25590" xr:uid="{00000000-0005-0000-0000-000091630000}"/>
    <cellStyle name="40% - Accent4 2 2 3 3 3 3" xfId="25591" xr:uid="{00000000-0005-0000-0000-000092630000}"/>
    <cellStyle name="40% - Accent4 2 2 3 3 3 3 2" xfId="25592" xr:uid="{00000000-0005-0000-0000-000093630000}"/>
    <cellStyle name="40% - Accent4 2 2 3 3 3 4" xfId="25593" xr:uid="{00000000-0005-0000-0000-000094630000}"/>
    <cellStyle name="40% - Accent4 2 2 3 3 4" xfId="25594" xr:uid="{00000000-0005-0000-0000-000095630000}"/>
    <cellStyle name="40% - Accent4 2 2 3 3 4 2" xfId="25595" xr:uid="{00000000-0005-0000-0000-000096630000}"/>
    <cellStyle name="40% - Accent4 2 2 3 3 4 2 2" xfId="25596" xr:uid="{00000000-0005-0000-0000-000097630000}"/>
    <cellStyle name="40% - Accent4 2 2 3 3 4 3" xfId="25597" xr:uid="{00000000-0005-0000-0000-000098630000}"/>
    <cellStyle name="40% - Accent4 2 2 3 3 5" xfId="25598" xr:uid="{00000000-0005-0000-0000-000099630000}"/>
    <cellStyle name="40% - Accent4 2 2 3 3 5 2" xfId="25599" xr:uid="{00000000-0005-0000-0000-00009A630000}"/>
    <cellStyle name="40% - Accent4 2 2 3 3 6" xfId="25600" xr:uid="{00000000-0005-0000-0000-00009B630000}"/>
    <cellStyle name="40% - Accent4 2 2 3 3 7" xfId="25601" xr:uid="{00000000-0005-0000-0000-00009C630000}"/>
    <cellStyle name="40% - Accent4 2 2 3 4" xfId="25602" xr:uid="{00000000-0005-0000-0000-00009D630000}"/>
    <cellStyle name="40% - Accent4 2 2 3 4 2" xfId="25603" xr:uid="{00000000-0005-0000-0000-00009E630000}"/>
    <cellStyle name="40% - Accent4 2 2 3 4 2 2" xfId="25604" xr:uid="{00000000-0005-0000-0000-00009F630000}"/>
    <cellStyle name="40% - Accent4 2 2 3 4 2 2 2" xfId="25605" xr:uid="{00000000-0005-0000-0000-0000A0630000}"/>
    <cellStyle name="40% - Accent4 2 2 3 4 2 2 2 2" xfId="25606" xr:uid="{00000000-0005-0000-0000-0000A1630000}"/>
    <cellStyle name="40% - Accent4 2 2 3 4 2 2 3" xfId="25607" xr:uid="{00000000-0005-0000-0000-0000A2630000}"/>
    <cellStyle name="40% - Accent4 2 2 3 4 2 3" xfId="25608" xr:uid="{00000000-0005-0000-0000-0000A3630000}"/>
    <cellStyle name="40% - Accent4 2 2 3 4 2 3 2" xfId="25609" xr:uid="{00000000-0005-0000-0000-0000A4630000}"/>
    <cellStyle name="40% - Accent4 2 2 3 4 2 4" xfId="25610" xr:uid="{00000000-0005-0000-0000-0000A5630000}"/>
    <cellStyle name="40% - Accent4 2 2 3 4 3" xfId="25611" xr:uid="{00000000-0005-0000-0000-0000A6630000}"/>
    <cellStyle name="40% - Accent4 2 2 3 4 3 2" xfId="25612" xr:uid="{00000000-0005-0000-0000-0000A7630000}"/>
    <cellStyle name="40% - Accent4 2 2 3 4 3 2 2" xfId="25613" xr:uid="{00000000-0005-0000-0000-0000A8630000}"/>
    <cellStyle name="40% - Accent4 2 2 3 4 3 3" xfId="25614" xr:uid="{00000000-0005-0000-0000-0000A9630000}"/>
    <cellStyle name="40% - Accent4 2 2 3 4 4" xfId="25615" xr:uid="{00000000-0005-0000-0000-0000AA630000}"/>
    <cellStyle name="40% - Accent4 2 2 3 4 4 2" xfId="25616" xr:uid="{00000000-0005-0000-0000-0000AB630000}"/>
    <cellStyle name="40% - Accent4 2 2 3 4 5" xfId="25617" xr:uid="{00000000-0005-0000-0000-0000AC630000}"/>
    <cellStyle name="40% - Accent4 2 2 3 4 6" xfId="25618" xr:uid="{00000000-0005-0000-0000-0000AD630000}"/>
    <cellStyle name="40% - Accent4 2 2 3 5" xfId="25619" xr:uid="{00000000-0005-0000-0000-0000AE630000}"/>
    <cellStyle name="40% - Accent4 2 2 3 5 2" xfId="25620" xr:uid="{00000000-0005-0000-0000-0000AF630000}"/>
    <cellStyle name="40% - Accent4 2 2 3 5 2 2" xfId="25621" xr:uid="{00000000-0005-0000-0000-0000B0630000}"/>
    <cellStyle name="40% - Accent4 2 2 3 5 2 2 2" xfId="25622" xr:uid="{00000000-0005-0000-0000-0000B1630000}"/>
    <cellStyle name="40% - Accent4 2 2 3 5 2 3" xfId="25623" xr:uid="{00000000-0005-0000-0000-0000B2630000}"/>
    <cellStyle name="40% - Accent4 2 2 3 5 3" xfId="25624" xr:uid="{00000000-0005-0000-0000-0000B3630000}"/>
    <cellStyle name="40% - Accent4 2 2 3 5 3 2" xfId="25625" xr:uid="{00000000-0005-0000-0000-0000B4630000}"/>
    <cellStyle name="40% - Accent4 2 2 3 5 4" xfId="25626" xr:uid="{00000000-0005-0000-0000-0000B5630000}"/>
    <cellStyle name="40% - Accent4 2 2 3 5 5" xfId="25627" xr:uid="{00000000-0005-0000-0000-0000B6630000}"/>
    <cellStyle name="40% - Accent4 2 2 3 6" xfId="25628" xr:uid="{00000000-0005-0000-0000-0000B7630000}"/>
    <cellStyle name="40% - Accent4 2 2 3 6 2" xfId="25629" xr:uid="{00000000-0005-0000-0000-0000B8630000}"/>
    <cellStyle name="40% - Accent4 2 2 3 6 2 2" xfId="25630" xr:uid="{00000000-0005-0000-0000-0000B9630000}"/>
    <cellStyle name="40% - Accent4 2 2 3 6 3" xfId="25631" xr:uid="{00000000-0005-0000-0000-0000BA630000}"/>
    <cellStyle name="40% - Accent4 2 2 3 7" xfId="25632" xr:uid="{00000000-0005-0000-0000-0000BB630000}"/>
    <cellStyle name="40% - Accent4 2 2 3 7 2" xfId="25633" xr:uid="{00000000-0005-0000-0000-0000BC630000}"/>
    <cellStyle name="40% - Accent4 2 2 3 8" xfId="25634" xr:uid="{00000000-0005-0000-0000-0000BD630000}"/>
    <cellStyle name="40% - Accent4 2 2 3 9" xfId="25635" xr:uid="{00000000-0005-0000-0000-0000BE630000}"/>
    <cellStyle name="40% - Accent4 2 2 4" xfId="25636" xr:uid="{00000000-0005-0000-0000-0000BF630000}"/>
    <cellStyle name="40% - Accent4 2 2 4 2" xfId="25637" xr:uid="{00000000-0005-0000-0000-0000C0630000}"/>
    <cellStyle name="40% - Accent4 2 2 4 2 2" xfId="25638" xr:uid="{00000000-0005-0000-0000-0000C1630000}"/>
    <cellStyle name="40% - Accent4 2 2 4 2 2 2" xfId="25639" xr:uid="{00000000-0005-0000-0000-0000C2630000}"/>
    <cellStyle name="40% - Accent4 2 2 4 2 2 2 2" xfId="25640" xr:uid="{00000000-0005-0000-0000-0000C3630000}"/>
    <cellStyle name="40% - Accent4 2 2 4 2 2 2 2 2" xfId="25641" xr:uid="{00000000-0005-0000-0000-0000C4630000}"/>
    <cellStyle name="40% - Accent4 2 2 4 2 2 2 2 2 2" xfId="25642" xr:uid="{00000000-0005-0000-0000-0000C5630000}"/>
    <cellStyle name="40% - Accent4 2 2 4 2 2 2 2 3" xfId="25643" xr:uid="{00000000-0005-0000-0000-0000C6630000}"/>
    <cellStyle name="40% - Accent4 2 2 4 2 2 2 3" xfId="25644" xr:uid="{00000000-0005-0000-0000-0000C7630000}"/>
    <cellStyle name="40% - Accent4 2 2 4 2 2 2 3 2" xfId="25645" xr:uid="{00000000-0005-0000-0000-0000C8630000}"/>
    <cellStyle name="40% - Accent4 2 2 4 2 2 2 4" xfId="25646" xr:uid="{00000000-0005-0000-0000-0000C9630000}"/>
    <cellStyle name="40% - Accent4 2 2 4 2 2 3" xfId="25647" xr:uid="{00000000-0005-0000-0000-0000CA630000}"/>
    <cellStyle name="40% - Accent4 2 2 4 2 2 3 2" xfId="25648" xr:uid="{00000000-0005-0000-0000-0000CB630000}"/>
    <cellStyle name="40% - Accent4 2 2 4 2 2 3 2 2" xfId="25649" xr:uid="{00000000-0005-0000-0000-0000CC630000}"/>
    <cellStyle name="40% - Accent4 2 2 4 2 2 3 3" xfId="25650" xr:uid="{00000000-0005-0000-0000-0000CD630000}"/>
    <cellStyle name="40% - Accent4 2 2 4 2 2 4" xfId="25651" xr:uid="{00000000-0005-0000-0000-0000CE630000}"/>
    <cellStyle name="40% - Accent4 2 2 4 2 2 4 2" xfId="25652" xr:uid="{00000000-0005-0000-0000-0000CF630000}"/>
    <cellStyle name="40% - Accent4 2 2 4 2 2 5" xfId="25653" xr:uid="{00000000-0005-0000-0000-0000D0630000}"/>
    <cellStyle name="40% - Accent4 2 2 4 2 3" xfId="25654" xr:uid="{00000000-0005-0000-0000-0000D1630000}"/>
    <cellStyle name="40% - Accent4 2 2 4 2 3 2" xfId="25655" xr:uid="{00000000-0005-0000-0000-0000D2630000}"/>
    <cellStyle name="40% - Accent4 2 2 4 2 3 2 2" xfId="25656" xr:uid="{00000000-0005-0000-0000-0000D3630000}"/>
    <cellStyle name="40% - Accent4 2 2 4 2 3 2 2 2" xfId="25657" xr:uid="{00000000-0005-0000-0000-0000D4630000}"/>
    <cellStyle name="40% - Accent4 2 2 4 2 3 2 3" xfId="25658" xr:uid="{00000000-0005-0000-0000-0000D5630000}"/>
    <cellStyle name="40% - Accent4 2 2 4 2 3 3" xfId="25659" xr:uid="{00000000-0005-0000-0000-0000D6630000}"/>
    <cellStyle name="40% - Accent4 2 2 4 2 3 3 2" xfId="25660" xr:uid="{00000000-0005-0000-0000-0000D7630000}"/>
    <cellStyle name="40% - Accent4 2 2 4 2 3 4" xfId="25661" xr:uid="{00000000-0005-0000-0000-0000D8630000}"/>
    <cellStyle name="40% - Accent4 2 2 4 2 4" xfId="25662" xr:uid="{00000000-0005-0000-0000-0000D9630000}"/>
    <cellStyle name="40% - Accent4 2 2 4 2 4 2" xfId="25663" xr:uid="{00000000-0005-0000-0000-0000DA630000}"/>
    <cellStyle name="40% - Accent4 2 2 4 2 4 2 2" xfId="25664" xr:uid="{00000000-0005-0000-0000-0000DB630000}"/>
    <cellStyle name="40% - Accent4 2 2 4 2 4 3" xfId="25665" xr:uid="{00000000-0005-0000-0000-0000DC630000}"/>
    <cellStyle name="40% - Accent4 2 2 4 2 5" xfId="25666" xr:uid="{00000000-0005-0000-0000-0000DD630000}"/>
    <cellStyle name="40% - Accent4 2 2 4 2 5 2" xfId="25667" xr:uid="{00000000-0005-0000-0000-0000DE630000}"/>
    <cellStyle name="40% - Accent4 2 2 4 2 6" xfId="25668" xr:uid="{00000000-0005-0000-0000-0000DF630000}"/>
    <cellStyle name="40% - Accent4 2 2 4 2 7" xfId="25669" xr:uid="{00000000-0005-0000-0000-0000E0630000}"/>
    <cellStyle name="40% - Accent4 2 2 4 3" xfId="25670" xr:uid="{00000000-0005-0000-0000-0000E1630000}"/>
    <cellStyle name="40% - Accent4 2 2 4 3 2" xfId="25671" xr:uid="{00000000-0005-0000-0000-0000E2630000}"/>
    <cellStyle name="40% - Accent4 2 2 4 3 2 2" xfId="25672" xr:uid="{00000000-0005-0000-0000-0000E3630000}"/>
    <cellStyle name="40% - Accent4 2 2 4 3 2 2 2" xfId="25673" xr:uid="{00000000-0005-0000-0000-0000E4630000}"/>
    <cellStyle name="40% - Accent4 2 2 4 3 2 2 2 2" xfId="25674" xr:uid="{00000000-0005-0000-0000-0000E5630000}"/>
    <cellStyle name="40% - Accent4 2 2 4 3 2 2 2 2 2" xfId="25675" xr:uid="{00000000-0005-0000-0000-0000E6630000}"/>
    <cellStyle name="40% - Accent4 2 2 4 3 2 2 2 3" xfId="25676" xr:uid="{00000000-0005-0000-0000-0000E7630000}"/>
    <cellStyle name="40% - Accent4 2 2 4 3 2 2 3" xfId="25677" xr:uid="{00000000-0005-0000-0000-0000E8630000}"/>
    <cellStyle name="40% - Accent4 2 2 4 3 2 2 3 2" xfId="25678" xr:uid="{00000000-0005-0000-0000-0000E9630000}"/>
    <cellStyle name="40% - Accent4 2 2 4 3 2 2 4" xfId="25679" xr:uid="{00000000-0005-0000-0000-0000EA630000}"/>
    <cellStyle name="40% - Accent4 2 2 4 3 2 3" xfId="25680" xr:uid="{00000000-0005-0000-0000-0000EB630000}"/>
    <cellStyle name="40% - Accent4 2 2 4 3 2 3 2" xfId="25681" xr:uid="{00000000-0005-0000-0000-0000EC630000}"/>
    <cellStyle name="40% - Accent4 2 2 4 3 2 3 2 2" xfId="25682" xr:uid="{00000000-0005-0000-0000-0000ED630000}"/>
    <cellStyle name="40% - Accent4 2 2 4 3 2 3 3" xfId="25683" xr:uid="{00000000-0005-0000-0000-0000EE630000}"/>
    <cellStyle name="40% - Accent4 2 2 4 3 2 4" xfId="25684" xr:uid="{00000000-0005-0000-0000-0000EF630000}"/>
    <cellStyle name="40% - Accent4 2 2 4 3 2 4 2" xfId="25685" xr:uid="{00000000-0005-0000-0000-0000F0630000}"/>
    <cellStyle name="40% - Accent4 2 2 4 3 2 5" xfId="25686" xr:uid="{00000000-0005-0000-0000-0000F1630000}"/>
    <cellStyle name="40% - Accent4 2 2 4 3 3" xfId="25687" xr:uid="{00000000-0005-0000-0000-0000F2630000}"/>
    <cellStyle name="40% - Accent4 2 2 4 3 3 2" xfId="25688" xr:uid="{00000000-0005-0000-0000-0000F3630000}"/>
    <cellStyle name="40% - Accent4 2 2 4 3 3 2 2" xfId="25689" xr:uid="{00000000-0005-0000-0000-0000F4630000}"/>
    <cellStyle name="40% - Accent4 2 2 4 3 3 2 2 2" xfId="25690" xr:uid="{00000000-0005-0000-0000-0000F5630000}"/>
    <cellStyle name="40% - Accent4 2 2 4 3 3 2 3" xfId="25691" xr:uid="{00000000-0005-0000-0000-0000F6630000}"/>
    <cellStyle name="40% - Accent4 2 2 4 3 3 3" xfId="25692" xr:uid="{00000000-0005-0000-0000-0000F7630000}"/>
    <cellStyle name="40% - Accent4 2 2 4 3 3 3 2" xfId="25693" xr:uid="{00000000-0005-0000-0000-0000F8630000}"/>
    <cellStyle name="40% - Accent4 2 2 4 3 3 4" xfId="25694" xr:uid="{00000000-0005-0000-0000-0000F9630000}"/>
    <cellStyle name="40% - Accent4 2 2 4 3 4" xfId="25695" xr:uid="{00000000-0005-0000-0000-0000FA630000}"/>
    <cellStyle name="40% - Accent4 2 2 4 3 4 2" xfId="25696" xr:uid="{00000000-0005-0000-0000-0000FB630000}"/>
    <cellStyle name="40% - Accent4 2 2 4 3 4 2 2" xfId="25697" xr:uid="{00000000-0005-0000-0000-0000FC630000}"/>
    <cellStyle name="40% - Accent4 2 2 4 3 4 3" xfId="25698" xr:uid="{00000000-0005-0000-0000-0000FD630000}"/>
    <cellStyle name="40% - Accent4 2 2 4 3 5" xfId="25699" xr:uid="{00000000-0005-0000-0000-0000FE630000}"/>
    <cellStyle name="40% - Accent4 2 2 4 3 5 2" xfId="25700" xr:uid="{00000000-0005-0000-0000-0000FF630000}"/>
    <cellStyle name="40% - Accent4 2 2 4 3 6" xfId="25701" xr:uid="{00000000-0005-0000-0000-000000640000}"/>
    <cellStyle name="40% - Accent4 2 2 4 3 7" xfId="25702" xr:uid="{00000000-0005-0000-0000-000001640000}"/>
    <cellStyle name="40% - Accent4 2 2 4 4" xfId="25703" xr:uid="{00000000-0005-0000-0000-000002640000}"/>
    <cellStyle name="40% - Accent4 2 2 4 4 2" xfId="25704" xr:uid="{00000000-0005-0000-0000-000003640000}"/>
    <cellStyle name="40% - Accent4 2 2 4 4 2 2" xfId="25705" xr:uid="{00000000-0005-0000-0000-000004640000}"/>
    <cellStyle name="40% - Accent4 2 2 4 4 2 2 2" xfId="25706" xr:uid="{00000000-0005-0000-0000-000005640000}"/>
    <cellStyle name="40% - Accent4 2 2 4 4 2 2 2 2" xfId="25707" xr:uid="{00000000-0005-0000-0000-000006640000}"/>
    <cellStyle name="40% - Accent4 2 2 4 4 2 2 3" xfId="25708" xr:uid="{00000000-0005-0000-0000-000007640000}"/>
    <cellStyle name="40% - Accent4 2 2 4 4 2 3" xfId="25709" xr:uid="{00000000-0005-0000-0000-000008640000}"/>
    <cellStyle name="40% - Accent4 2 2 4 4 2 3 2" xfId="25710" xr:uid="{00000000-0005-0000-0000-000009640000}"/>
    <cellStyle name="40% - Accent4 2 2 4 4 2 4" xfId="25711" xr:uid="{00000000-0005-0000-0000-00000A640000}"/>
    <cellStyle name="40% - Accent4 2 2 4 4 3" xfId="25712" xr:uid="{00000000-0005-0000-0000-00000B640000}"/>
    <cellStyle name="40% - Accent4 2 2 4 4 3 2" xfId="25713" xr:uid="{00000000-0005-0000-0000-00000C640000}"/>
    <cellStyle name="40% - Accent4 2 2 4 4 3 2 2" xfId="25714" xr:uid="{00000000-0005-0000-0000-00000D640000}"/>
    <cellStyle name="40% - Accent4 2 2 4 4 3 3" xfId="25715" xr:uid="{00000000-0005-0000-0000-00000E640000}"/>
    <cellStyle name="40% - Accent4 2 2 4 4 4" xfId="25716" xr:uid="{00000000-0005-0000-0000-00000F640000}"/>
    <cellStyle name="40% - Accent4 2 2 4 4 4 2" xfId="25717" xr:uid="{00000000-0005-0000-0000-000010640000}"/>
    <cellStyle name="40% - Accent4 2 2 4 4 5" xfId="25718" xr:uid="{00000000-0005-0000-0000-000011640000}"/>
    <cellStyle name="40% - Accent4 2 2 4 5" xfId="25719" xr:uid="{00000000-0005-0000-0000-000012640000}"/>
    <cellStyle name="40% - Accent4 2 2 4 5 2" xfId="25720" xr:uid="{00000000-0005-0000-0000-000013640000}"/>
    <cellStyle name="40% - Accent4 2 2 4 5 2 2" xfId="25721" xr:uid="{00000000-0005-0000-0000-000014640000}"/>
    <cellStyle name="40% - Accent4 2 2 4 5 2 2 2" xfId="25722" xr:uid="{00000000-0005-0000-0000-000015640000}"/>
    <cellStyle name="40% - Accent4 2 2 4 5 2 3" xfId="25723" xr:uid="{00000000-0005-0000-0000-000016640000}"/>
    <cellStyle name="40% - Accent4 2 2 4 5 3" xfId="25724" xr:uid="{00000000-0005-0000-0000-000017640000}"/>
    <cellStyle name="40% - Accent4 2 2 4 5 3 2" xfId="25725" xr:uid="{00000000-0005-0000-0000-000018640000}"/>
    <cellStyle name="40% - Accent4 2 2 4 5 4" xfId="25726" xr:uid="{00000000-0005-0000-0000-000019640000}"/>
    <cellStyle name="40% - Accent4 2 2 4 6" xfId="25727" xr:uid="{00000000-0005-0000-0000-00001A640000}"/>
    <cellStyle name="40% - Accent4 2 2 4 6 2" xfId="25728" xr:uid="{00000000-0005-0000-0000-00001B640000}"/>
    <cellStyle name="40% - Accent4 2 2 4 6 2 2" xfId="25729" xr:uid="{00000000-0005-0000-0000-00001C640000}"/>
    <cellStyle name="40% - Accent4 2 2 4 6 3" xfId="25730" xr:uid="{00000000-0005-0000-0000-00001D640000}"/>
    <cellStyle name="40% - Accent4 2 2 4 7" xfId="25731" xr:uid="{00000000-0005-0000-0000-00001E640000}"/>
    <cellStyle name="40% - Accent4 2 2 4 7 2" xfId="25732" xr:uid="{00000000-0005-0000-0000-00001F640000}"/>
    <cellStyle name="40% - Accent4 2 2 4 8" xfId="25733" xr:uid="{00000000-0005-0000-0000-000020640000}"/>
    <cellStyle name="40% - Accent4 2 2 4 9" xfId="25734" xr:uid="{00000000-0005-0000-0000-000021640000}"/>
    <cellStyle name="40% - Accent4 2 2 5" xfId="25735" xr:uid="{00000000-0005-0000-0000-000022640000}"/>
    <cellStyle name="40% - Accent4 2 2 5 2" xfId="25736" xr:uid="{00000000-0005-0000-0000-000023640000}"/>
    <cellStyle name="40% - Accent4 2 2 5 2 2" xfId="25737" xr:uid="{00000000-0005-0000-0000-000024640000}"/>
    <cellStyle name="40% - Accent4 2 2 5 2 2 2" xfId="25738" xr:uid="{00000000-0005-0000-0000-000025640000}"/>
    <cellStyle name="40% - Accent4 2 2 5 2 2 2 2" xfId="25739" xr:uid="{00000000-0005-0000-0000-000026640000}"/>
    <cellStyle name="40% - Accent4 2 2 5 2 2 2 2 2" xfId="25740" xr:uid="{00000000-0005-0000-0000-000027640000}"/>
    <cellStyle name="40% - Accent4 2 2 5 2 2 2 3" xfId="25741" xr:uid="{00000000-0005-0000-0000-000028640000}"/>
    <cellStyle name="40% - Accent4 2 2 5 2 2 3" xfId="25742" xr:uid="{00000000-0005-0000-0000-000029640000}"/>
    <cellStyle name="40% - Accent4 2 2 5 2 2 3 2" xfId="25743" xr:uid="{00000000-0005-0000-0000-00002A640000}"/>
    <cellStyle name="40% - Accent4 2 2 5 2 2 4" xfId="25744" xr:uid="{00000000-0005-0000-0000-00002B640000}"/>
    <cellStyle name="40% - Accent4 2 2 5 2 3" xfId="25745" xr:uid="{00000000-0005-0000-0000-00002C640000}"/>
    <cellStyle name="40% - Accent4 2 2 5 2 3 2" xfId="25746" xr:uid="{00000000-0005-0000-0000-00002D640000}"/>
    <cellStyle name="40% - Accent4 2 2 5 2 3 2 2" xfId="25747" xr:uid="{00000000-0005-0000-0000-00002E640000}"/>
    <cellStyle name="40% - Accent4 2 2 5 2 3 3" xfId="25748" xr:uid="{00000000-0005-0000-0000-00002F640000}"/>
    <cellStyle name="40% - Accent4 2 2 5 2 4" xfId="25749" xr:uid="{00000000-0005-0000-0000-000030640000}"/>
    <cellStyle name="40% - Accent4 2 2 5 2 4 2" xfId="25750" xr:uid="{00000000-0005-0000-0000-000031640000}"/>
    <cellStyle name="40% - Accent4 2 2 5 2 5" xfId="25751" xr:uid="{00000000-0005-0000-0000-000032640000}"/>
    <cellStyle name="40% - Accent4 2 2 5 3" xfId="25752" xr:uid="{00000000-0005-0000-0000-000033640000}"/>
    <cellStyle name="40% - Accent4 2 2 5 3 2" xfId="25753" xr:uid="{00000000-0005-0000-0000-000034640000}"/>
    <cellStyle name="40% - Accent4 2 2 5 3 2 2" xfId="25754" xr:uid="{00000000-0005-0000-0000-000035640000}"/>
    <cellStyle name="40% - Accent4 2 2 5 3 2 2 2" xfId="25755" xr:uid="{00000000-0005-0000-0000-000036640000}"/>
    <cellStyle name="40% - Accent4 2 2 5 3 2 3" xfId="25756" xr:uid="{00000000-0005-0000-0000-000037640000}"/>
    <cellStyle name="40% - Accent4 2 2 5 3 3" xfId="25757" xr:uid="{00000000-0005-0000-0000-000038640000}"/>
    <cellStyle name="40% - Accent4 2 2 5 3 3 2" xfId="25758" xr:uid="{00000000-0005-0000-0000-000039640000}"/>
    <cellStyle name="40% - Accent4 2 2 5 3 4" xfId="25759" xr:uid="{00000000-0005-0000-0000-00003A640000}"/>
    <cellStyle name="40% - Accent4 2 2 5 4" xfId="25760" xr:uid="{00000000-0005-0000-0000-00003B640000}"/>
    <cellStyle name="40% - Accent4 2 2 5 4 2" xfId="25761" xr:uid="{00000000-0005-0000-0000-00003C640000}"/>
    <cellStyle name="40% - Accent4 2 2 5 4 2 2" xfId="25762" xr:uid="{00000000-0005-0000-0000-00003D640000}"/>
    <cellStyle name="40% - Accent4 2 2 5 4 3" xfId="25763" xr:uid="{00000000-0005-0000-0000-00003E640000}"/>
    <cellStyle name="40% - Accent4 2 2 5 5" xfId="25764" xr:uid="{00000000-0005-0000-0000-00003F640000}"/>
    <cellStyle name="40% - Accent4 2 2 5 5 2" xfId="25765" xr:uid="{00000000-0005-0000-0000-000040640000}"/>
    <cellStyle name="40% - Accent4 2 2 5 6" xfId="25766" xr:uid="{00000000-0005-0000-0000-000041640000}"/>
    <cellStyle name="40% - Accent4 2 2 5 7" xfId="25767" xr:uid="{00000000-0005-0000-0000-000042640000}"/>
    <cellStyle name="40% - Accent4 2 2 6" xfId="25768" xr:uid="{00000000-0005-0000-0000-000043640000}"/>
    <cellStyle name="40% - Accent4 2 2 6 2" xfId="25769" xr:uid="{00000000-0005-0000-0000-000044640000}"/>
    <cellStyle name="40% - Accent4 2 2 6 2 2" xfId="25770" xr:uid="{00000000-0005-0000-0000-000045640000}"/>
    <cellStyle name="40% - Accent4 2 2 6 2 2 2" xfId="25771" xr:uid="{00000000-0005-0000-0000-000046640000}"/>
    <cellStyle name="40% - Accent4 2 2 6 2 2 2 2" xfId="25772" xr:uid="{00000000-0005-0000-0000-000047640000}"/>
    <cellStyle name="40% - Accent4 2 2 6 2 2 2 2 2" xfId="25773" xr:uid="{00000000-0005-0000-0000-000048640000}"/>
    <cellStyle name="40% - Accent4 2 2 6 2 2 2 3" xfId="25774" xr:uid="{00000000-0005-0000-0000-000049640000}"/>
    <cellStyle name="40% - Accent4 2 2 6 2 2 3" xfId="25775" xr:uid="{00000000-0005-0000-0000-00004A640000}"/>
    <cellStyle name="40% - Accent4 2 2 6 2 2 3 2" xfId="25776" xr:uid="{00000000-0005-0000-0000-00004B640000}"/>
    <cellStyle name="40% - Accent4 2 2 6 2 2 4" xfId="25777" xr:uid="{00000000-0005-0000-0000-00004C640000}"/>
    <cellStyle name="40% - Accent4 2 2 6 2 3" xfId="25778" xr:uid="{00000000-0005-0000-0000-00004D640000}"/>
    <cellStyle name="40% - Accent4 2 2 6 2 3 2" xfId="25779" xr:uid="{00000000-0005-0000-0000-00004E640000}"/>
    <cellStyle name="40% - Accent4 2 2 6 2 3 2 2" xfId="25780" xr:uid="{00000000-0005-0000-0000-00004F640000}"/>
    <cellStyle name="40% - Accent4 2 2 6 2 3 3" xfId="25781" xr:uid="{00000000-0005-0000-0000-000050640000}"/>
    <cellStyle name="40% - Accent4 2 2 6 2 4" xfId="25782" xr:uid="{00000000-0005-0000-0000-000051640000}"/>
    <cellStyle name="40% - Accent4 2 2 6 2 4 2" xfId="25783" xr:uid="{00000000-0005-0000-0000-000052640000}"/>
    <cellStyle name="40% - Accent4 2 2 6 2 5" xfId="25784" xr:uid="{00000000-0005-0000-0000-000053640000}"/>
    <cellStyle name="40% - Accent4 2 2 6 3" xfId="25785" xr:uid="{00000000-0005-0000-0000-000054640000}"/>
    <cellStyle name="40% - Accent4 2 2 6 3 2" xfId="25786" xr:uid="{00000000-0005-0000-0000-000055640000}"/>
    <cellStyle name="40% - Accent4 2 2 6 3 2 2" xfId="25787" xr:uid="{00000000-0005-0000-0000-000056640000}"/>
    <cellStyle name="40% - Accent4 2 2 6 3 2 2 2" xfId="25788" xr:uid="{00000000-0005-0000-0000-000057640000}"/>
    <cellStyle name="40% - Accent4 2 2 6 3 2 3" xfId="25789" xr:uid="{00000000-0005-0000-0000-000058640000}"/>
    <cellStyle name="40% - Accent4 2 2 6 3 3" xfId="25790" xr:uid="{00000000-0005-0000-0000-000059640000}"/>
    <cellStyle name="40% - Accent4 2 2 6 3 3 2" xfId="25791" xr:uid="{00000000-0005-0000-0000-00005A640000}"/>
    <cellStyle name="40% - Accent4 2 2 6 3 4" xfId="25792" xr:uid="{00000000-0005-0000-0000-00005B640000}"/>
    <cellStyle name="40% - Accent4 2 2 6 4" xfId="25793" xr:uid="{00000000-0005-0000-0000-00005C640000}"/>
    <cellStyle name="40% - Accent4 2 2 6 4 2" xfId="25794" xr:uid="{00000000-0005-0000-0000-00005D640000}"/>
    <cellStyle name="40% - Accent4 2 2 6 4 2 2" xfId="25795" xr:uid="{00000000-0005-0000-0000-00005E640000}"/>
    <cellStyle name="40% - Accent4 2 2 6 4 3" xfId="25796" xr:uid="{00000000-0005-0000-0000-00005F640000}"/>
    <cellStyle name="40% - Accent4 2 2 6 5" xfId="25797" xr:uid="{00000000-0005-0000-0000-000060640000}"/>
    <cellStyle name="40% - Accent4 2 2 6 5 2" xfId="25798" xr:uid="{00000000-0005-0000-0000-000061640000}"/>
    <cellStyle name="40% - Accent4 2 2 6 6" xfId="25799" xr:uid="{00000000-0005-0000-0000-000062640000}"/>
    <cellStyle name="40% - Accent4 2 2 6 7" xfId="25800" xr:uid="{00000000-0005-0000-0000-000063640000}"/>
    <cellStyle name="40% - Accent4 2 2 7" xfId="25801" xr:uid="{00000000-0005-0000-0000-000064640000}"/>
    <cellStyle name="40% - Accent4 2 2 7 2" xfId="25802" xr:uid="{00000000-0005-0000-0000-000065640000}"/>
    <cellStyle name="40% - Accent4 2 2 7 2 2" xfId="25803" xr:uid="{00000000-0005-0000-0000-000066640000}"/>
    <cellStyle name="40% - Accent4 2 2 7 2 2 2" xfId="25804" xr:uid="{00000000-0005-0000-0000-000067640000}"/>
    <cellStyle name="40% - Accent4 2 2 7 2 2 2 2" xfId="25805" xr:uid="{00000000-0005-0000-0000-000068640000}"/>
    <cellStyle name="40% - Accent4 2 2 7 2 2 3" xfId="25806" xr:uid="{00000000-0005-0000-0000-000069640000}"/>
    <cellStyle name="40% - Accent4 2 2 7 2 3" xfId="25807" xr:uid="{00000000-0005-0000-0000-00006A640000}"/>
    <cellStyle name="40% - Accent4 2 2 7 2 3 2" xfId="25808" xr:uid="{00000000-0005-0000-0000-00006B640000}"/>
    <cellStyle name="40% - Accent4 2 2 7 2 4" xfId="25809" xr:uid="{00000000-0005-0000-0000-00006C640000}"/>
    <cellStyle name="40% - Accent4 2 2 7 3" xfId="25810" xr:uid="{00000000-0005-0000-0000-00006D640000}"/>
    <cellStyle name="40% - Accent4 2 2 7 3 2" xfId="25811" xr:uid="{00000000-0005-0000-0000-00006E640000}"/>
    <cellStyle name="40% - Accent4 2 2 7 3 2 2" xfId="25812" xr:uid="{00000000-0005-0000-0000-00006F640000}"/>
    <cellStyle name="40% - Accent4 2 2 7 3 3" xfId="25813" xr:uid="{00000000-0005-0000-0000-000070640000}"/>
    <cellStyle name="40% - Accent4 2 2 7 4" xfId="25814" xr:uid="{00000000-0005-0000-0000-000071640000}"/>
    <cellStyle name="40% - Accent4 2 2 7 4 2" xfId="25815" xr:uid="{00000000-0005-0000-0000-000072640000}"/>
    <cellStyle name="40% - Accent4 2 2 7 5" xfId="25816" xr:uid="{00000000-0005-0000-0000-000073640000}"/>
    <cellStyle name="40% - Accent4 2 2 7 6" xfId="25817" xr:uid="{00000000-0005-0000-0000-000074640000}"/>
    <cellStyle name="40% - Accent4 2 2 8" xfId="25818" xr:uid="{00000000-0005-0000-0000-000075640000}"/>
    <cellStyle name="40% - Accent4 2 2 8 2" xfId="25819" xr:uid="{00000000-0005-0000-0000-000076640000}"/>
    <cellStyle name="40% - Accent4 2 2 8 2 2" xfId="25820" xr:uid="{00000000-0005-0000-0000-000077640000}"/>
    <cellStyle name="40% - Accent4 2 2 8 2 2 2" xfId="25821" xr:uid="{00000000-0005-0000-0000-000078640000}"/>
    <cellStyle name="40% - Accent4 2 2 8 2 3" xfId="25822" xr:uid="{00000000-0005-0000-0000-000079640000}"/>
    <cellStyle name="40% - Accent4 2 2 8 3" xfId="25823" xr:uid="{00000000-0005-0000-0000-00007A640000}"/>
    <cellStyle name="40% - Accent4 2 2 8 3 2" xfId="25824" xr:uid="{00000000-0005-0000-0000-00007B640000}"/>
    <cellStyle name="40% - Accent4 2 2 8 4" xfId="25825" xr:uid="{00000000-0005-0000-0000-00007C640000}"/>
    <cellStyle name="40% - Accent4 2 2 9" xfId="25826" xr:uid="{00000000-0005-0000-0000-00007D640000}"/>
    <cellStyle name="40% - Accent4 2 2 9 2" xfId="25827" xr:uid="{00000000-0005-0000-0000-00007E640000}"/>
    <cellStyle name="40% - Accent4 2 2 9 2 2" xfId="25828" xr:uid="{00000000-0005-0000-0000-00007F640000}"/>
    <cellStyle name="40% - Accent4 2 2 9 3" xfId="25829" xr:uid="{00000000-0005-0000-0000-000080640000}"/>
    <cellStyle name="40% - Accent4 2 3" xfId="25830" xr:uid="{00000000-0005-0000-0000-000081640000}"/>
    <cellStyle name="40% - Accent4 2 3 10" xfId="25831" xr:uid="{00000000-0005-0000-0000-000082640000}"/>
    <cellStyle name="40% - Accent4 2 3 11" xfId="25832" xr:uid="{00000000-0005-0000-0000-000083640000}"/>
    <cellStyle name="40% - Accent4 2 3 2" xfId="25833" xr:uid="{00000000-0005-0000-0000-000084640000}"/>
    <cellStyle name="40% - Accent4 2 3 2 2" xfId="25834" xr:uid="{00000000-0005-0000-0000-000085640000}"/>
    <cellStyle name="40% - Accent4 2 3 2 2 2" xfId="25835" xr:uid="{00000000-0005-0000-0000-000086640000}"/>
    <cellStyle name="40% - Accent4 2 3 2 2 2 2" xfId="25836" xr:uid="{00000000-0005-0000-0000-000087640000}"/>
    <cellStyle name="40% - Accent4 2 3 2 2 2 2 2" xfId="25837" xr:uid="{00000000-0005-0000-0000-000088640000}"/>
    <cellStyle name="40% - Accent4 2 3 2 2 2 2 2 2" xfId="25838" xr:uid="{00000000-0005-0000-0000-000089640000}"/>
    <cellStyle name="40% - Accent4 2 3 2 2 2 2 2 2 2" xfId="25839" xr:uid="{00000000-0005-0000-0000-00008A640000}"/>
    <cellStyle name="40% - Accent4 2 3 2 2 2 2 2 3" xfId="25840" xr:uid="{00000000-0005-0000-0000-00008B640000}"/>
    <cellStyle name="40% - Accent4 2 3 2 2 2 2 3" xfId="25841" xr:uid="{00000000-0005-0000-0000-00008C640000}"/>
    <cellStyle name="40% - Accent4 2 3 2 2 2 2 3 2" xfId="25842" xr:uid="{00000000-0005-0000-0000-00008D640000}"/>
    <cellStyle name="40% - Accent4 2 3 2 2 2 2 4" xfId="25843" xr:uid="{00000000-0005-0000-0000-00008E640000}"/>
    <cellStyle name="40% - Accent4 2 3 2 2 2 3" xfId="25844" xr:uid="{00000000-0005-0000-0000-00008F640000}"/>
    <cellStyle name="40% - Accent4 2 3 2 2 2 3 2" xfId="25845" xr:uid="{00000000-0005-0000-0000-000090640000}"/>
    <cellStyle name="40% - Accent4 2 3 2 2 2 3 2 2" xfId="25846" xr:uid="{00000000-0005-0000-0000-000091640000}"/>
    <cellStyle name="40% - Accent4 2 3 2 2 2 3 3" xfId="25847" xr:uid="{00000000-0005-0000-0000-000092640000}"/>
    <cellStyle name="40% - Accent4 2 3 2 2 2 4" xfId="25848" xr:uid="{00000000-0005-0000-0000-000093640000}"/>
    <cellStyle name="40% - Accent4 2 3 2 2 2 4 2" xfId="25849" xr:uid="{00000000-0005-0000-0000-000094640000}"/>
    <cellStyle name="40% - Accent4 2 3 2 2 2 5" xfId="25850" xr:uid="{00000000-0005-0000-0000-000095640000}"/>
    <cellStyle name="40% - Accent4 2 3 2 2 3" xfId="25851" xr:uid="{00000000-0005-0000-0000-000096640000}"/>
    <cellStyle name="40% - Accent4 2 3 2 2 3 2" xfId="25852" xr:uid="{00000000-0005-0000-0000-000097640000}"/>
    <cellStyle name="40% - Accent4 2 3 2 2 3 2 2" xfId="25853" xr:uid="{00000000-0005-0000-0000-000098640000}"/>
    <cellStyle name="40% - Accent4 2 3 2 2 3 2 2 2" xfId="25854" xr:uid="{00000000-0005-0000-0000-000099640000}"/>
    <cellStyle name="40% - Accent4 2 3 2 2 3 2 3" xfId="25855" xr:uid="{00000000-0005-0000-0000-00009A640000}"/>
    <cellStyle name="40% - Accent4 2 3 2 2 3 3" xfId="25856" xr:uid="{00000000-0005-0000-0000-00009B640000}"/>
    <cellStyle name="40% - Accent4 2 3 2 2 3 3 2" xfId="25857" xr:uid="{00000000-0005-0000-0000-00009C640000}"/>
    <cellStyle name="40% - Accent4 2 3 2 2 3 4" xfId="25858" xr:uid="{00000000-0005-0000-0000-00009D640000}"/>
    <cellStyle name="40% - Accent4 2 3 2 2 4" xfId="25859" xr:uid="{00000000-0005-0000-0000-00009E640000}"/>
    <cellStyle name="40% - Accent4 2 3 2 2 4 2" xfId="25860" xr:uid="{00000000-0005-0000-0000-00009F640000}"/>
    <cellStyle name="40% - Accent4 2 3 2 2 4 2 2" xfId="25861" xr:uid="{00000000-0005-0000-0000-0000A0640000}"/>
    <cellStyle name="40% - Accent4 2 3 2 2 4 3" xfId="25862" xr:uid="{00000000-0005-0000-0000-0000A1640000}"/>
    <cellStyle name="40% - Accent4 2 3 2 2 5" xfId="25863" xr:uid="{00000000-0005-0000-0000-0000A2640000}"/>
    <cellStyle name="40% - Accent4 2 3 2 2 5 2" xfId="25864" xr:uid="{00000000-0005-0000-0000-0000A3640000}"/>
    <cellStyle name="40% - Accent4 2 3 2 2 6" xfId="25865" xr:uid="{00000000-0005-0000-0000-0000A4640000}"/>
    <cellStyle name="40% - Accent4 2 3 2 3" xfId="25866" xr:uid="{00000000-0005-0000-0000-0000A5640000}"/>
    <cellStyle name="40% - Accent4 2 3 2 3 2" xfId="25867" xr:uid="{00000000-0005-0000-0000-0000A6640000}"/>
    <cellStyle name="40% - Accent4 2 3 2 3 2 2" xfId="25868" xr:uid="{00000000-0005-0000-0000-0000A7640000}"/>
    <cellStyle name="40% - Accent4 2 3 2 3 2 2 2" xfId="25869" xr:uid="{00000000-0005-0000-0000-0000A8640000}"/>
    <cellStyle name="40% - Accent4 2 3 2 3 2 2 2 2" xfId="25870" xr:uid="{00000000-0005-0000-0000-0000A9640000}"/>
    <cellStyle name="40% - Accent4 2 3 2 3 2 2 2 2 2" xfId="25871" xr:uid="{00000000-0005-0000-0000-0000AA640000}"/>
    <cellStyle name="40% - Accent4 2 3 2 3 2 2 2 3" xfId="25872" xr:uid="{00000000-0005-0000-0000-0000AB640000}"/>
    <cellStyle name="40% - Accent4 2 3 2 3 2 2 3" xfId="25873" xr:uid="{00000000-0005-0000-0000-0000AC640000}"/>
    <cellStyle name="40% - Accent4 2 3 2 3 2 2 3 2" xfId="25874" xr:uid="{00000000-0005-0000-0000-0000AD640000}"/>
    <cellStyle name="40% - Accent4 2 3 2 3 2 2 4" xfId="25875" xr:uid="{00000000-0005-0000-0000-0000AE640000}"/>
    <cellStyle name="40% - Accent4 2 3 2 3 2 3" xfId="25876" xr:uid="{00000000-0005-0000-0000-0000AF640000}"/>
    <cellStyle name="40% - Accent4 2 3 2 3 2 3 2" xfId="25877" xr:uid="{00000000-0005-0000-0000-0000B0640000}"/>
    <cellStyle name="40% - Accent4 2 3 2 3 2 3 2 2" xfId="25878" xr:uid="{00000000-0005-0000-0000-0000B1640000}"/>
    <cellStyle name="40% - Accent4 2 3 2 3 2 3 3" xfId="25879" xr:uid="{00000000-0005-0000-0000-0000B2640000}"/>
    <cellStyle name="40% - Accent4 2 3 2 3 2 4" xfId="25880" xr:uid="{00000000-0005-0000-0000-0000B3640000}"/>
    <cellStyle name="40% - Accent4 2 3 2 3 2 4 2" xfId="25881" xr:uid="{00000000-0005-0000-0000-0000B4640000}"/>
    <cellStyle name="40% - Accent4 2 3 2 3 2 5" xfId="25882" xr:uid="{00000000-0005-0000-0000-0000B5640000}"/>
    <cellStyle name="40% - Accent4 2 3 2 3 3" xfId="25883" xr:uid="{00000000-0005-0000-0000-0000B6640000}"/>
    <cellStyle name="40% - Accent4 2 3 2 3 3 2" xfId="25884" xr:uid="{00000000-0005-0000-0000-0000B7640000}"/>
    <cellStyle name="40% - Accent4 2 3 2 3 3 2 2" xfId="25885" xr:uid="{00000000-0005-0000-0000-0000B8640000}"/>
    <cellStyle name="40% - Accent4 2 3 2 3 3 2 2 2" xfId="25886" xr:uid="{00000000-0005-0000-0000-0000B9640000}"/>
    <cellStyle name="40% - Accent4 2 3 2 3 3 2 3" xfId="25887" xr:uid="{00000000-0005-0000-0000-0000BA640000}"/>
    <cellStyle name="40% - Accent4 2 3 2 3 3 3" xfId="25888" xr:uid="{00000000-0005-0000-0000-0000BB640000}"/>
    <cellStyle name="40% - Accent4 2 3 2 3 3 3 2" xfId="25889" xr:uid="{00000000-0005-0000-0000-0000BC640000}"/>
    <cellStyle name="40% - Accent4 2 3 2 3 3 4" xfId="25890" xr:uid="{00000000-0005-0000-0000-0000BD640000}"/>
    <cellStyle name="40% - Accent4 2 3 2 3 4" xfId="25891" xr:uid="{00000000-0005-0000-0000-0000BE640000}"/>
    <cellStyle name="40% - Accent4 2 3 2 3 4 2" xfId="25892" xr:uid="{00000000-0005-0000-0000-0000BF640000}"/>
    <cellStyle name="40% - Accent4 2 3 2 3 4 2 2" xfId="25893" xr:uid="{00000000-0005-0000-0000-0000C0640000}"/>
    <cellStyle name="40% - Accent4 2 3 2 3 4 3" xfId="25894" xr:uid="{00000000-0005-0000-0000-0000C1640000}"/>
    <cellStyle name="40% - Accent4 2 3 2 3 5" xfId="25895" xr:uid="{00000000-0005-0000-0000-0000C2640000}"/>
    <cellStyle name="40% - Accent4 2 3 2 3 5 2" xfId="25896" xr:uid="{00000000-0005-0000-0000-0000C3640000}"/>
    <cellStyle name="40% - Accent4 2 3 2 3 6" xfId="25897" xr:uid="{00000000-0005-0000-0000-0000C4640000}"/>
    <cellStyle name="40% - Accent4 2 3 2 4" xfId="25898" xr:uid="{00000000-0005-0000-0000-0000C5640000}"/>
    <cellStyle name="40% - Accent4 2 3 2 4 2" xfId="25899" xr:uid="{00000000-0005-0000-0000-0000C6640000}"/>
    <cellStyle name="40% - Accent4 2 3 2 4 2 2" xfId="25900" xr:uid="{00000000-0005-0000-0000-0000C7640000}"/>
    <cellStyle name="40% - Accent4 2 3 2 4 2 2 2" xfId="25901" xr:uid="{00000000-0005-0000-0000-0000C8640000}"/>
    <cellStyle name="40% - Accent4 2 3 2 4 2 2 2 2" xfId="25902" xr:uid="{00000000-0005-0000-0000-0000C9640000}"/>
    <cellStyle name="40% - Accent4 2 3 2 4 2 2 3" xfId="25903" xr:uid="{00000000-0005-0000-0000-0000CA640000}"/>
    <cellStyle name="40% - Accent4 2 3 2 4 2 3" xfId="25904" xr:uid="{00000000-0005-0000-0000-0000CB640000}"/>
    <cellStyle name="40% - Accent4 2 3 2 4 2 3 2" xfId="25905" xr:uid="{00000000-0005-0000-0000-0000CC640000}"/>
    <cellStyle name="40% - Accent4 2 3 2 4 2 4" xfId="25906" xr:uid="{00000000-0005-0000-0000-0000CD640000}"/>
    <cellStyle name="40% - Accent4 2 3 2 4 3" xfId="25907" xr:uid="{00000000-0005-0000-0000-0000CE640000}"/>
    <cellStyle name="40% - Accent4 2 3 2 4 3 2" xfId="25908" xr:uid="{00000000-0005-0000-0000-0000CF640000}"/>
    <cellStyle name="40% - Accent4 2 3 2 4 3 2 2" xfId="25909" xr:uid="{00000000-0005-0000-0000-0000D0640000}"/>
    <cellStyle name="40% - Accent4 2 3 2 4 3 3" xfId="25910" xr:uid="{00000000-0005-0000-0000-0000D1640000}"/>
    <cellStyle name="40% - Accent4 2 3 2 4 4" xfId="25911" xr:uid="{00000000-0005-0000-0000-0000D2640000}"/>
    <cellStyle name="40% - Accent4 2 3 2 4 4 2" xfId="25912" xr:uid="{00000000-0005-0000-0000-0000D3640000}"/>
    <cellStyle name="40% - Accent4 2 3 2 4 5" xfId="25913" xr:uid="{00000000-0005-0000-0000-0000D4640000}"/>
    <cellStyle name="40% - Accent4 2 3 2 5" xfId="25914" xr:uid="{00000000-0005-0000-0000-0000D5640000}"/>
    <cellStyle name="40% - Accent4 2 3 2 5 2" xfId="25915" xr:uid="{00000000-0005-0000-0000-0000D6640000}"/>
    <cellStyle name="40% - Accent4 2 3 2 5 2 2" xfId="25916" xr:uid="{00000000-0005-0000-0000-0000D7640000}"/>
    <cellStyle name="40% - Accent4 2 3 2 5 2 2 2" xfId="25917" xr:uid="{00000000-0005-0000-0000-0000D8640000}"/>
    <cellStyle name="40% - Accent4 2 3 2 5 2 3" xfId="25918" xr:uid="{00000000-0005-0000-0000-0000D9640000}"/>
    <cellStyle name="40% - Accent4 2 3 2 5 3" xfId="25919" xr:uid="{00000000-0005-0000-0000-0000DA640000}"/>
    <cellStyle name="40% - Accent4 2 3 2 5 3 2" xfId="25920" xr:uid="{00000000-0005-0000-0000-0000DB640000}"/>
    <cellStyle name="40% - Accent4 2 3 2 5 4" xfId="25921" xr:uid="{00000000-0005-0000-0000-0000DC640000}"/>
    <cellStyle name="40% - Accent4 2 3 2 6" xfId="25922" xr:uid="{00000000-0005-0000-0000-0000DD640000}"/>
    <cellStyle name="40% - Accent4 2 3 2 6 2" xfId="25923" xr:uid="{00000000-0005-0000-0000-0000DE640000}"/>
    <cellStyle name="40% - Accent4 2 3 2 6 2 2" xfId="25924" xr:uid="{00000000-0005-0000-0000-0000DF640000}"/>
    <cellStyle name="40% - Accent4 2 3 2 6 3" xfId="25925" xr:uid="{00000000-0005-0000-0000-0000E0640000}"/>
    <cellStyle name="40% - Accent4 2 3 2 7" xfId="25926" xr:uid="{00000000-0005-0000-0000-0000E1640000}"/>
    <cellStyle name="40% - Accent4 2 3 2 7 2" xfId="25927" xr:uid="{00000000-0005-0000-0000-0000E2640000}"/>
    <cellStyle name="40% - Accent4 2 3 2 8" xfId="25928" xr:uid="{00000000-0005-0000-0000-0000E3640000}"/>
    <cellStyle name="40% - Accent4 2 3 3" xfId="25929" xr:uid="{00000000-0005-0000-0000-0000E4640000}"/>
    <cellStyle name="40% - Accent4 2 3 3 2" xfId="25930" xr:uid="{00000000-0005-0000-0000-0000E5640000}"/>
    <cellStyle name="40% - Accent4 2 3 3 2 2" xfId="25931" xr:uid="{00000000-0005-0000-0000-0000E6640000}"/>
    <cellStyle name="40% - Accent4 2 3 3 2 2 2" xfId="25932" xr:uid="{00000000-0005-0000-0000-0000E7640000}"/>
    <cellStyle name="40% - Accent4 2 3 3 2 2 2 2" xfId="25933" xr:uid="{00000000-0005-0000-0000-0000E8640000}"/>
    <cellStyle name="40% - Accent4 2 3 3 2 2 2 2 2" xfId="25934" xr:uid="{00000000-0005-0000-0000-0000E9640000}"/>
    <cellStyle name="40% - Accent4 2 3 3 2 2 2 2 2 2" xfId="25935" xr:uid="{00000000-0005-0000-0000-0000EA640000}"/>
    <cellStyle name="40% - Accent4 2 3 3 2 2 2 2 3" xfId="25936" xr:uid="{00000000-0005-0000-0000-0000EB640000}"/>
    <cellStyle name="40% - Accent4 2 3 3 2 2 2 3" xfId="25937" xr:uid="{00000000-0005-0000-0000-0000EC640000}"/>
    <cellStyle name="40% - Accent4 2 3 3 2 2 2 3 2" xfId="25938" xr:uid="{00000000-0005-0000-0000-0000ED640000}"/>
    <cellStyle name="40% - Accent4 2 3 3 2 2 2 4" xfId="25939" xr:uid="{00000000-0005-0000-0000-0000EE640000}"/>
    <cellStyle name="40% - Accent4 2 3 3 2 2 3" xfId="25940" xr:uid="{00000000-0005-0000-0000-0000EF640000}"/>
    <cellStyle name="40% - Accent4 2 3 3 2 2 3 2" xfId="25941" xr:uid="{00000000-0005-0000-0000-0000F0640000}"/>
    <cellStyle name="40% - Accent4 2 3 3 2 2 3 2 2" xfId="25942" xr:uid="{00000000-0005-0000-0000-0000F1640000}"/>
    <cellStyle name="40% - Accent4 2 3 3 2 2 3 3" xfId="25943" xr:uid="{00000000-0005-0000-0000-0000F2640000}"/>
    <cellStyle name="40% - Accent4 2 3 3 2 2 4" xfId="25944" xr:uid="{00000000-0005-0000-0000-0000F3640000}"/>
    <cellStyle name="40% - Accent4 2 3 3 2 2 4 2" xfId="25945" xr:uid="{00000000-0005-0000-0000-0000F4640000}"/>
    <cellStyle name="40% - Accent4 2 3 3 2 2 5" xfId="25946" xr:uid="{00000000-0005-0000-0000-0000F5640000}"/>
    <cellStyle name="40% - Accent4 2 3 3 2 3" xfId="25947" xr:uid="{00000000-0005-0000-0000-0000F6640000}"/>
    <cellStyle name="40% - Accent4 2 3 3 2 3 2" xfId="25948" xr:uid="{00000000-0005-0000-0000-0000F7640000}"/>
    <cellStyle name="40% - Accent4 2 3 3 2 3 2 2" xfId="25949" xr:uid="{00000000-0005-0000-0000-0000F8640000}"/>
    <cellStyle name="40% - Accent4 2 3 3 2 3 2 2 2" xfId="25950" xr:uid="{00000000-0005-0000-0000-0000F9640000}"/>
    <cellStyle name="40% - Accent4 2 3 3 2 3 2 3" xfId="25951" xr:uid="{00000000-0005-0000-0000-0000FA640000}"/>
    <cellStyle name="40% - Accent4 2 3 3 2 3 3" xfId="25952" xr:uid="{00000000-0005-0000-0000-0000FB640000}"/>
    <cellStyle name="40% - Accent4 2 3 3 2 3 3 2" xfId="25953" xr:uid="{00000000-0005-0000-0000-0000FC640000}"/>
    <cellStyle name="40% - Accent4 2 3 3 2 3 4" xfId="25954" xr:uid="{00000000-0005-0000-0000-0000FD640000}"/>
    <cellStyle name="40% - Accent4 2 3 3 2 4" xfId="25955" xr:uid="{00000000-0005-0000-0000-0000FE640000}"/>
    <cellStyle name="40% - Accent4 2 3 3 2 4 2" xfId="25956" xr:uid="{00000000-0005-0000-0000-0000FF640000}"/>
    <cellStyle name="40% - Accent4 2 3 3 2 4 2 2" xfId="25957" xr:uid="{00000000-0005-0000-0000-000000650000}"/>
    <cellStyle name="40% - Accent4 2 3 3 2 4 3" xfId="25958" xr:uid="{00000000-0005-0000-0000-000001650000}"/>
    <cellStyle name="40% - Accent4 2 3 3 2 5" xfId="25959" xr:uid="{00000000-0005-0000-0000-000002650000}"/>
    <cellStyle name="40% - Accent4 2 3 3 2 5 2" xfId="25960" xr:uid="{00000000-0005-0000-0000-000003650000}"/>
    <cellStyle name="40% - Accent4 2 3 3 2 6" xfId="25961" xr:uid="{00000000-0005-0000-0000-000004650000}"/>
    <cellStyle name="40% - Accent4 2 3 3 3" xfId="25962" xr:uid="{00000000-0005-0000-0000-000005650000}"/>
    <cellStyle name="40% - Accent4 2 3 3 3 2" xfId="25963" xr:uid="{00000000-0005-0000-0000-000006650000}"/>
    <cellStyle name="40% - Accent4 2 3 3 3 2 2" xfId="25964" xr:uid="{00000000-0005-0000-0000-000007650000}"/>
    <cellStyle name="40% - Accent4 2 3 3 3 2 2 2" xfId="25965" xr:uid="{00000000-0005-0000-0000-000008650000}"/>
    <cellStyle name="40% - Accent4 2 3 3 3 2 2 2 2" xfId="25966" xr:uid="{00000000-0005-0000-0000-000009650000}"/>
    <cellStyle name="40% - Accent4 2 3 3 3 2 2 2 2 2" xfId="25967" xr:uid="{00000000-0005-0000-0000-00000A650000}"/>
    <cellStyle name="40% - Accent4 2 3 3 3 2 2 2 3" xfId="25968" xr:uid="{00000000-0005-0000-0000-00000B650000}"/>
    <cellStyle name="40% - Accent4 2 3 3 3 2 2 3" xfId="25969" xr:uid="{00000000-0005-0000-0000-00000C650000}"/>
    <cellStyle name="40% - Accent4 2 3 3 3 2 2 3 2" xfId="25970" xr:uid="{00000000-0005-0000-0000-00000D650000}"/>
    <cellStyle name="40% - Accent4 2 3 3 3 2 2 4" xfId="25971" xr:uid="{00000000-0005-0000-0000-00000E650000}"/>
    <cellStyle name="40% - Accent4 2 3 3 3 2 3" xfId="25972" xr:uid="{00000000-0005-0000-0000-00000F650000}"/>
    <cellStyle name="40% - Accent4 2 3 3 3 2 3 2" xfId="25973" xr:uid="{00000000-0005-0000-0000-000010650000}"/>
    <cellStyle name="40% - Accent4 2 3 3 3 2 3 2 2" xfId="25974" xr:uid="{00000000-0005-0000-0000-000011650000}"/>
    <cellStyle name="40% - Accent4 2 3 3 3 2 3 3" xfId="25975" xr:uid="{00000000-0005-0000-0000-000012650000}"/>
    <cellStyle name="40% - Accent4 2 3 3 3 2 4" xfId="25976" xr:uid="{00000000-0005-0000-0000-000013650000}"/>
    <cellStyle name="40% - Accent4 2 3 3 3 2 4 2" xfId="25977" xr:uid="{00000000-0005-0000-0000-000014650000}"/>
    <cellStyle name="40% - Accent4 2 3 3 3 2 5" xfId="25978" xr:uid="{00000000-0005-0000-0000-000015650000}"/>
    <cellStyle name="40% - Accent4 2 3 3 3 3" xfId="25979" xr:uid="{00000000-0005-0000-0000-000016650000}"/>
    <cellStyle name="40% - Accent4 2 3 3 3 3 2" xfId="25980" xr:uid="{00000000-0005-0000-0000-000017650000}"/>
    <cellStyle name="40% - Accent4 2 3 3 3 3 2 2" xfId="25981" xr:uid="{00000000-0005-0000-0000-000018650000}"/>
    <cellStyle name="40% - Accent4 2 3 3 3 3 2 2 2" xfId="25982" xr:uid="{00000000-0005-0000-0000-000019650000}"/>
    <cellStyle name="40% - Accent4 2 3 3 3 3 2 3" xfId="25983" xr:uid="{00000000-0005-0000-0000-00001A650000}"/>
    <cellStyle name="40% - Accent4 2 3 3 3 3 3" xfId="25984" xr:uid="{00000000-0005-0000-0000-00001B650000}"/>
    <cellStyle name="40% - Accent4 2 3 3 3 3 3 2" xfId="25985" xr:uid="{00000000-0005-0000-0000-00001C650000}"/>
    <cellStyle name="40% - Accent4 2 3 3 3 3 4" xfId="25986" xr:uid="{00000000-0005-0000-0000-00001D650000}"/>
    <cellStyle name="40% - Accent4 2 3 3 3 4" xfId="25987" xr:uid="{00000000-0005-0000-0000-00001E650000}"/>
    <cellStyle name="40% - Accent4 2 3 3 3 4 2" xfId="25988" xr:uid="{00000000-0005-0000-0000-00001F650000}"/>
    <cellStyle name="40% - Accent4 2 3 3 3 4 2 2" xfId="25989" xr:uid="{00000000-0005-0000-0000-000020650000}"/>
    <cellStyle name="40% - Accent4 2 3 3 3 4 3" xfId="25990" xr:uid="{00000000-0005-0000-0000-000021650000}"/>
    <cellStyle name="40% - Accent4 2 3 3 3 5" xfId="25991" xr:uid="{00000000-0005-0000-0000-000022650000}"/>
    <cellStyle name="40% - Accent4 2 3 3 3 5 2" xfId="25992" xr:uid="{00000000-0005-0000-0000-000023650000}"/>
    <cellStyle name="40% - Accent4 2 3 3 3 6" xfId="25993" xr:uid="{00000000-0005-0000-0000-000024650000}"/>
    <cellStyle name="40% - Accent4 2 3 3 4" xfId="25994" xr:uid="{00000000-0005-0000-0000-000025650000}"/>
    <cellStyle name="40% - Accent4 2 3 3 4 2" xfId="25995" xr:uid="{00000000-0005-0000-0000-000026650000}"/>
    <cellStyle name="40% - Accent4 2 3 3 4 2 2" xfId="25996" xr:uid="{00000000-0005-0000-0000-000027650000}"/>
    <cellStyle name="40% - Accent4 2 3 3 4 2 2 2" xfId="25997" xr:uid="{00000000-0005-0000-0000-000028650000}"/>
    <cellStyle name="40% - Accent4 2 3 3 4 2 2 2 2" xfId="25998" xr:uid="{00000000-0005-0000-0000-000029650000}"/>
    <cellStyle name="40% - Accent4 2 3 3 4 2 2 3" xfId="25999" xr:uid="{00000000-0005-0000-0000-00002A650000}"/>
    <cellStyle name="40% - Accent4 2 3 3 4 2 3" xfId="26000" xr:uid="{00000000-0005-0000-0000-00002B650000}"/>
    <cellStyle name="40% - Accent4 2 3 3 4 2 3 2" xfId="26001" xr:uid="{00000000-0005-0000-0000-00002C650000}"/>
    <cellStyle name="40% - Accent4 2 3 3 4 2 4" xfId="26002" xr:uid="{00000000-0005-0000-0000-00002D650000}"/>
    <cellStyle name="40% - Accent4 2 3 3 4 3" xfId="26003" xr:uid="{00000000-0005-0000-0000-00002E650000}"/>
    <cellStyle name="40% - Accent4 2 3 3 4 3 2" xfId="26004" xr:uid="{00000000-0005-0000-0000-00002F650000}"/>
    <cellStyle name="40% - Accent4 2 3 3 4 3 2 2" xfId="26005" xr:uid="{00000000-0005-0000-0000-000030650000}"/>
    <cellStyle name="40% - Accent4 2 3 3 4 3 3" xfId="26006" xr:uid="{00000000-0005-0000-0000-000031650000}"/>
    <cellStyle name="40% - Accent4 2 3 3 4 4" xfId="26007" xr:uid="{00000000-0005-0000-0000-000032650000}"/>
    <cellStyle name="40% - Accent4 2 3 3 4 4 2" xfId="26008" xr:uid="{00000000-0005-0000-0000-000033650000}"/>
    <cellStyle name="40% - Accent4 2 3 3 4 5" xfId="26009" xr:uid="{00000000-0005-0000-0000-000034650000}"/>
    <cellStyle name="40% - Accent4 2 3 3 5" xfId="26010" xr:uid="{00000000-0005-0000-0000-000035650000}"/>
    <cellStyle name="40% - Accent4 2 3 3 5 2" xfId="26011" xr:uid="{00000000-0005-0000-0000-000036650000}"/>
    <cellStyle name="40% - Accent4 2 3 3 5 2 2" xfId="26012" xr:uid="{00000000-0005-0000-0000-000037650000}"/>
    <cellStyle name="40% - Accent4 2 3 3 5 2 2 2" xfId="26013" xr:uid="{00000000-0005-0000-0000-000038650000}"/>
    <cellStyle name="40% - Accent4 2 3 3 5 2 3" xfId="26014" xr:uid="{00000000-0005-0000-0000-000039650000}"/>
    <cellStyle name="40% - Accent4 2 3 3 5 3" xfId="26015" xr:uid="{00000000-0005-0000-0000-00003A650000}"/>
    <cellStyle name="40% - Accent4 2 3 3 5 3 2" xfId="26016" xr:uid="{00000000-0005-0000-0000-00003B650000}"/>
    <cellStyle name="40% - Accent4 2 3 3 5 4" xfId="26017" xr:uid="{00000000-0005-0000-0000-00003C650000}"/>
    <cellStyle name="40% - Accent4 2 3 3 6" xfId="26018" xr:uid="{00000000-0005-0000-0000-00003D650000}"/>
    <cellStyle name="40% - Accent4 2 3 3 6 2" xfId="26019" xr:uid="{00000000-0005-0000-0000-00003E650000}"/>
    <cellStyle name="40% - Accent4 2 3 3 6 2 2" xfId="26020" xr:uid="{00000000-0005-0000-0000-00003F650000}"/>
    <cellStyle name="40% - Accent4 2 3 3 6 3" xfId="26021" xr:uid="{00000000-0005-0000-0000-000040650000}"/>
    <cellStyle name="40% - Accent4 2 3 3 7" xfId="26022" xr:uid="{00000000-0005-0000-0000-000041650000}"/>
    <cellStyle name="40% - Accent4 2 3 3 7 2" xfId="26023" xr:uid="{00000000-0005-0000-0000-000042650000}"/>
    <cellStyle name="40% - Accent4 2 3 3 8" xfId="26024" xr:uid="{00000000-0005-0000-0000-000043650000}"/>
    <cellStyle name="40% - Accent4 2 3 4" xfId="26025" xr:uid="{00000000-0005-0000-0000-000044650000}"/>
    <cellStyle name="40% - Accent4 2 3 4 2" xfId="26026" xr:uid="{00000000-0005-0000-0000-000045650000}"/>
    <cellStyle name="40% - Accent4 2 3 4 2 2" xfId="26027" xr:uid="{00000000-0005-0000-0000-000046650000}"/>
    <cellStyle name="40% - Accent4 2 3 4 2 2 2" xfId="26028" xr:uid="{00000000-0005-0000-0000-000047650000}"/>
    <cellStyle name="40% - Accent4 2 3 4 2 2 2 2" xfId="26029" xr:uid="{00000000-0005-0000-0000-000048650000}"/>
    <cellStyle name="40% - Accent4 2 3 4 2 2 2 2 2" xfId="26030" xr:uid="{00000000-0005-0000-0000-000049650000}"/>
    <cellStyle name="40% - Accent4 2 3 4 2 2 2 3" xfId="26031" xr:uid="{00000000-0005-0000-0000-00004A650000}"/>
    <cellStyle name="40% - Accent4 2 3 4 2 2 3" xfId="26032" xr:uid="{00000000-0005-0000-0000-00004B650000}"/>
    <cellStyle name="40% - Accent4 2 3 4 2 2 3 2" xfId="26033" xr:uid="{00000000-0005-0000-0000-00004C650000}"/>
    <cellStyle name="40% - Accent4 2 3 4 2 2 4" xfId="26034" xr:uid="{00000000-0005-0000-0000-00004D650000}"/>
    <cellStyle name="40% - Accent4 2 3 4 2 3" xfId="26035" xr:uid="{00000000-0005-0000-0000-00004E650000}"/>
    <cellStyle name="40% - Accent4 2 3 4 2 3 2" xfId="26036" xr:uid="{00000000-0005-0000-0000-00004F650000}"/>
    <cellStyle name="40% - Accent4 2 3 4 2 3 2 2" xfId="26037" xr:uid="{00000000-0005-0000-0000-000050650000}"/>
    <cellStyle name="40% - Accent4 2 3 4 2 3 3" xfId="26038" xr:uid="{00000000-0005-0000-0000-000051650000}"/>
    <cellStyle name="40% - Accent4 2 3 4 2 4" xfId="26039" xr:uid="{00000000-0005-0000-0000-000052650000}"/>
    <cellStyle name="40% - Accent4 2 3 4 2 4 2" xfId="26040" xr:uid="{00000000-0005-0000-0000-000053650000}"/>
    <cellStyle name="40% - Accent4 2 3 4 2 5" xfId="26041" xr:uid="{00000000-0005-0000-0000-000054650000}"/>
    <cellStyle name="40% - Accent4 2 3 4 3" xfId="26042" xr:uid="{00000000-0005-0000-0000-000055650000}"/>
    <cellStyle name="40% - Accent4 2 3 4 3 2" xfId="26043" xr:uid="{00000000-0005-0000-0000-000056650000}"/>
    <cellStyle name="40% - Accent4 2 3 4 3 2 2" xfId="26044" xr:uid="{00000000-0005-0000-0000-000057650000}"/>
    <cellStyle name="40% - Accent4 2 3 4 3 2 2 2" xfId="26045" xr:uid="{00000000-0005-0000-0000-000058650000}"/>
    <cellStyle name="40% - Accent4 2 3 4 3 2 3" xfId="26046" xr:uid="{00000000-0005-0000-0000-000059650000}"/>
    <cellStyle name="40% - Accent4 2 3 4 3 3" xfId="26047" xr:uid="{00000000-0005-0000-0000-00005A650000}"/>
    <cellStyle name="40% - Accent4 2 3 4 3 3 2" xfId="26048" xr:uid="{00000000-0005-0000-0000-00005B650000}"/>
    <cellStyle name="40% - Accent4 2 3 4 3 4" xfId="26049" xr:uid="{00000000-0005-0000-0000-00005C650000}"/>
    <cellStyle name="40% - Accent4 2 3 4 4" xfId="26050" xr:uid="{00000000-0005-0000-0000-00005D650000}"/>
    <cellStyle name="40% - Accent4 2 3 4 4 2" xfId="26051" xr:uid="{00000000-0005-0000-0000-00005E650000}"/>
    <cellStyle name="40% - Accent4 2 3 4 4 2 2" xfId="26052" xr:uid="{00000000-0005-0000-0000-00005F650000}"/>
    <cellStyle name="40% - Accent4 2 3 4 4 3" xfId="26053" xr:uid="{00000000-0005-0000-0000-000060650000}"/>
    <cellStyle name="40% - Accent4 2 3 4 5" xfId="26054" xr:uid="{00000000-0005-0000-0000-000061650000}"/>
    <cellStyle name="40% - Accent4 2 3 4 5 2" xfId="26055" xr:uid="{00000000-0005-0000-0000-000062650000}"/>
    <cellStyle name="40% - Accent4 2 3 4 6" xfId="26056" xr:uid="{00000000-0005-0000-0000-000063650000}"/>
    <cellStyle name="40% - Accent4 2 3 5" xfId="26057" xr:uid="{00000000-0005-0000-0000-000064650000}"/>
    <cellStyle name="40% - Accent4 2 3 5 2" xfId="26058" xr:uid="{00000000-0005-0000-0000-000065650000}"/>
    <cellStyle name="40% - Accent4 2 3 5 2 2" xfId="26059" xr:uid="{00000000-0005-0000-0000-000066650000}"/>
    <cellStyle name="40% - Accent4 2 3 5 2 2 2" xfId="26060" xr:uid="{00000000-0005-0000-0000-000067650000}"/>
    <cellStyle name="40% - Accent4 2 3 5 2 2 2 2" xfId="26061" xr:uid="{00000000-0005-0000-0000-000068650000}"/>
    <cellStyle name="40% - Accent4 2 3 5 2 2 2 2 2" xfId="26062" xr:uid="{00000000-0005-0000-0000-000069650000}"/>
    <cellStyle name="40% - Accent4 2 3 5 2 2 2 3" xfId="26063" xr:uid="{00000000-0005-0000-0000-00006A650000}"/>
    <cellStyle name="40% - Accent4 2 3 5 2 2 3" xfId="26064" xr:uid="{00000000-0005-0000-0000-00006B650000}"/>
    <cellStyle name="40% - Accent4 2 3 5 2 2 3 2" xfId="26065" xr:uid="{00000000-0005-0000-0000-00006C650000}"/>
    <cellStyle name="40% - Accent4 2 3 5 2 2 4" xfId="26066" xr:uid="{00000000-0005-0000-0000-00006D650000}"/>
    <cellStyle name="40% - Accent4 2 3 5 2 3" xfId="26067" xr:uid="{00000000-0005-0000-0000-00006E650000}"/>
    <cellStyle name="40% - Accent4 2 3 5 2 3 2" xfId="26068" xr:uid="{00000000-0005-0000-0000-00006F650000}"/>
    <cellStyle name="40% - Accent4 2 3 5 2 3 2 2" xfId="26069" xr:uid="{00000000-0005-0000-0000-000070650000}"/>
    <cellStyle name="40% - Accent4 2 3 5 2 3 3" xfId="26070" xr:uid="{00000000-0005-0000-0000-000071650000}"/>
    <cellStyle name="40% - Accent4 2 3 5 2 4" xfId="26071" xr:uid="{00000000-0005-0000-0000-000072650000}"/>
    <cellStyle name="40% - Accent4 2 3 5 2 4 2" xfId="26072" xr:uid="{00000000-0005-0000-0000-000073650000}"/>
    <cellStyle name="40% - Accent4 2 3 5 2 5" xfId="26073" xr:uid="{00000000-0005-0000-0000-000074650000}"/>
    <cellStyle name="40% - Accent4 2 3 5 3" xfId="26074" xr:uid="{00000000-0005-0000-0000-000075650000}"/>
    <cellStyle name="40% - Accent4 2 3 5 3 2" xfId="26075" xr:uid="{00000000-0005-0000-0000-000076650000}"/>
    <cellStyle name="40% - Accent4 2 3 5 3 2 2" xfId="26076" xr:uid="{00000000-0005-0000-0000-000077650000}"/>
    <cellStyle name="40% - Accent4 2 3 5 3 2 2 2" xfId="26077" xr:uid="{00000000-0005-0000-0000-000078650000}"/>
    <cellStyle name="40% - Accent4 2 3 5 3 2 3" xfId="26078" xr:uid="{00000000-0005-0000-0000-000079650000}"/>
    <cellStyle name="40% - Accent4 2 3 5 3 3" xfId="26079" xr:uid="{00000000-0005-0000-0000-00007A650000}"/>
    <cellStyle name="40% - Accent4 2 3 5 3 3 2" xfId="26080" xr:uid="{00000000-0005-0000-0000-00007B650000}"/>
    <cellStyle name="40% - Accent4 2 3 5 3 4" xfId="26081" xr:uid="{00000000-0005-0000-0000-00007C650000}"/>
    <cellStyle name="40% - Accent4 2 3 5 4" xfId="26082" xr:uid="{00000000-0005-0000-0000-00007D650000}"/>
    <cellStyle name="40% - Accent4 2 3 5 4 2" xfId="26083" xr:uid="{00000000-0005-0000-0000-00007E650000}"/>
    <cellStyle name="40% - Accent4 2 3 5 4 2 2" xfId="26084" xr:uid="{00000000-0005-0000-0000-00007F650000}"/>
    <cellStyle name="40% - Accent4 2 3 5 4 3" xfId="26085" xr:uid="{00000000-0005-0000-0000-000080650000}"/>
    <cellStyle name="40% - Accent4 2 3 5 5" xfId="26086" xr:uid="{00000000-0005-0000-0000-000081650000}"/>
    <cellStyle name="40% - Accent4 2 3 5 5 2" xfId="26087" xr:uid="{00000000-0005-0000-0000-000082650000}"/>
    <cellStyle name="40% - Accent4 2 3 5 6" xfId="26088" xr:uid="{00000000-0005-0000-0000-000083650000}"/>
    <cellStyle name="40% - Accent4 2 3 6" xfId="26089" xr:uid="{00000000-0005-0000-0000-000084650000}"/>
    <cellStyle name="40% - Accent4 2 3 6 2" xfId="26090" xr:uid="{00000000-0005-0000-0000-000085650000}"/>
    <cellStyle name="40% - Accent4 2 3 6 2 2" xfId="26091" xr:uid="{00000000-0005-0000-0000-000086650000}"/>
    <cellStyle name="40% - Accent4 2 3 6 2 2 2" xfId="26092" xr:uid="{00000000-0005-0000-0000-000087650000}"/>
    <cellStyle name="40% - Accent4 2 3 6 2 2 2 2" xfId="26093" xr:uid="{00000000-0005-0000-0000-000088650000}"/>
    <cellStyle name="40% - Accent4 2 3 6 2 2 3" xfId="26094" xr:uid="{00000000-0005-0000-0000-000089650000}"/>
    <cellStyle name="40% - Accent4 2 3 6 2 3" xfId="26095" xr:uid="{00000000-0005-0000-0000-00008A650000}"/>
    <cellStyle name="40% - Accent4 2 3 6 2 3 2" xfId="26096" xr:uid="{00000000-0005-0000-0000-00008B650000}"/>
    <cellStyle name="40% - Accent4 2 3 6 2 4" xfId="26097" xr:uid="{00000000-0005-0000-0000-00008C650000}"/>
    <cellStyle name="40% - Accent4 2 3 6 3" xfId="26098" xr:uid="{00000000-0005-0000-0000-00008D650000}"/>
    <cellStyle name="40% - Accent4 2 3 6 3 2" xfId="26099" xr:uid="{00000000-0005-0000-0000-00008E650000}"/>
    <cellStyle name="40% - Accent4 2 3 6 3 2 2" xfId="26100" xr:uid="{00000000-0005-0000-0000-00008F650000}"/>
    <cellStyle name="40% - Accent4 2 3 6 3 3" xfId="26101" xr:uid="{00000000-0005-0000-0000-000090650000}"/>
    <cellStyle name="40% - Accent4 2 3 6 4" xfId="26102" xr:uid="{00000000-0005-0000-0000-000091650000}"/>
    <cellStyle name="40% - Accent4 2 3 6 4 2" xfId="26103" xr:uid="{00000000-0005-0000-0000-000092650000}"/>
    <cellStyle name="40% - Accent4 2 3 6 5" xfId="26104" xr:uid="{00000000-0005-0000-0000-000093650000}"/>
    <cellStyle name="40% - Accent4 2 3 7" xfId="26105" xr:uid="{00000000-0005-0000-0000-000094650000}"/>
    <cellStyle name="40% - Accent4 2 3 7 2" xfId="26106" xr:uid="{00000000-0005-0000-0000-000095650000}"/>
    <cellStyle name="40% - Accent4 2 3 7 2 2" xfId="26107" xr:uid="{00000000-0005-0000-0000-000096650000}"/>
    <cellStyle name="40% - Accent4 2 3 7 2 2 2" xfId="26108" xr:uid="{00000000-0005-0000-0000-000097650000}"/>
    <cellStyle name="40% - Accent4 2 3 7 2 3" xfId="26109" xr:uid="{00000000-0005-0000-0000-000098650000}"/>
    <cellStyle name="40% - Accent4 2 3 7 3" xfId="26110" xr:uid="{00000000-0005-0000-0000-000099650000}"/>
    <cellStyle name="40% - Accent4 2 3 7 3 2" xfId="26111" xr:uid="{00000000-0005-0000-0000-00009A650000}"/>
    <cellStyle name="40% - Accent4 2 3 7 4" xfId="26112" xr:uid="{00000000-0005-0000-0000-00009B650000}"/>
    <cellStyle name="40% - Accent4 2 3 8" xfId="26113" xr:uid="{00000000-0005-0000-0000-00009C650000}"/>
    <cellStyle name="40% - Accent4 2 3 8 2" xfId="26114" xr:uid="{00000000-0005-0000-0000-00009D650000}"/>
    <cellStyle name="40% - Accent4 2 3 8 2 2" xfId="26115" xr:uid="{00000000-0005-0000-0000-00009E650000}"/>
    <cellStyle name="40% - Accent4 2 3 8 3" xfId="26116" xr:uid="{00000000-0005-0000-0000-00009F650000}"/>
    <cellStyle name="40% - Accent4 2 3 9" xfId="26117" xr:uid="{00000000-0005-0000-0000-0000A0650000}"/>
    <cellStyle name="40% - Accent4 2 3 9 2" xfId="26118" xr:uid="{00000000-0005-0000-0000-0000A1650000}"/>
    <cellStyle name="40% - Accent4 2 4" xfId="26119" xr:uid="{00000000-0005-0000-0000-0000A2650000}"/>
    <cellStyle name="40% - Accent4 2 4 10" xfId="26120" xr:uid="{00000000-0005-0000-0000-0000A3650000}"/>
    <cellStyle name="40% - Accent4 2 4 2" xfId="26121" xr:uid="{00000000-0005-0000-0000-0000A4650000}"/>
    <cellStyle name="40% - Accent4 2 4 2 2" xfId="26122" xr:uid="{00000000-0005-0000-0000-0000A5650000}"/>
    <cellStyle name="40% - Accent4 2 4 2 2 2" xfId="26123" xr:uid="{00000000-0005-0000-0000-0000A6650000}"/>
    <cellStyle name="40% - Accent4 2 4 2 2 2 2" xfId="26124" xr:uid="{00000000-0005-0000-0000-0000A7650000}"/>
    <cellStyle name="40% - Accent4 2 4 2 2 2 2 2" xfId="26125" xr:uid="{00000000-0005-0000-0000-0000A8650000}"/>
    <cellStyle name="40% - Accent4 2 4 2 2 2 2 2 2" xfId="26126" xr:uid="{00000000-0005-0000-0000-0000A9650000}"/>
    <cellStyle name="40% - Accent4 2 4 2 2 2 2 2 2 2" xfId="26127" xr:uid="{00000000-0005-0000-0000-0000AA650000}"/>
    <cellStyle name="40% - Accent4 2 4 2 2 2 2 2 3" xfId="26128" xr:uid="{00000000-0005-0000-0000-0000AB650000}"/>
    <cellStyle name="40% - Accent4 2 4 2 2 2 2 3" xfId="26129" xr:uid="{00000000-0005-0000-0000-0000AC650000}"/>
    <cellStyle name="40% - Accent4 2 4 2 2 2 2 3 2" xfId="26130" xr:uid="{00000000-0005-0000-0000-0000AD650000}"/>
    <cellStyle name="40% - Accent4 2 4 2 2 2 2 4" xfId="26131" xr:uid="{00000000-0005-0000-0000-0000AE650000}"/>
    <cellStyle name="40% - Accent4 2 4 2 2 2 3" xfId="26132" xr:uid="{00000000-0005-0000-0000-0000AF650000}"/>
    <cellStyle name="40% - Accent4 2 4 2 2 2 3 2" xfId="26133" xr:uid="{00000000-0005-0000-0000-0000B0650000}"/>
    <cellStyle name="40% - Accent4 2 4 2 2 2 3 2 2" xfId="26134" xr:uid="{00000000-0005-0000-0000-0000B1650000}"/>
    <cellStyle name="40% - Accent4 2 4 2 2 2 3 3" xfId="26135" xr:uid="{00000000-0005-0000-0000-0000B2650000}"/>
    <cellStyle name="40% - Accent4 2 4 2 2 2 4" xfId="26136" xr:uid="{00000000-0005-0000-0000-0000B3650000}"/>
    <cellStyle name="40% - Accent4 2 4 2 2 2 4 2" xfId="26137" xr:uid="{00000000-0005-0000-0000-0000B4650000}"/>
    <cellStyle name="40% - Accent4 2 4 2 2 2 5" xfId="26138" xr:uid="{00000000-0005-0000-0000-0000B5650000}"/>
    <cellStyle name="40% - Accent4 2 4 2 2 3" xfId="26139" xr:uid="{00000000-0005-0000-0000-0000B6650000}"/>
    <cellStyle name="40% - Accent4 2 4 2 2 3 2" xfId="26140" xr:uid="{00000000-0005-0000-0000-0000B7650000}"/>
    <cellStyle name="40% - Accent4 2 4 2 2 3 2 2" xfId="26141" xr:uid="{00000000-0005-0000-0000-0000B8650000}"/>
    <cellStyle name="40% - Accent4 2 4 2 2 3 2 2 2" xfId="26142" xr:uid="{00000000-0005-0000-0000-0000B9650000}"/>
    <cellStyle name="40% - Accent4 2 4 2 2 3 2 3" xfId="26143" xr:uid="{00000000-0005-0000-0000-0000BA650000}"/>
    <cellStyle name="40% - Accent4 2 4 2 2 3 3" xfId="26144" xr:uid="{00000000-0005-0000-0000-0000BB650000}"/>
    <cellStyle name="40% - Accent4 2 4 2 2 3 3 2" xfId="26145" xr:uid="{00000000-0005-0000-0000-0000BC650000}"/>
    <cellStyle name="40% - Accent4 2 4 2 2 3 4" xfId="26146" xr:uid="{00000000-0005-0000-0000-0000BD650000}"/>
    <cellStyle name="40% - Accent4 2 4 2 2 4" xfId="26147" xr:uid="{00000000-0005-0000-0000-0000BE650000}"/>
    <cellStyle name="40% - Accent4 2 4 2 2 4 2" xfId="26148" xr:uid="{00000000-0005-0000-0000-0000BF650000}"/>
    <cellStyle name="40% - Accent4 2 4 2 2 4 2 2" xfId="26149" xr:uid="{00000000-0005-0000-0000-0000C0650000}"/>
    <cellStyle name="40% - Accent4 2 4 2 2 4 3" xfId="26150" xr:uid="{00000000-0005-0000-0000-0000C1650000}"/>
    <cellStyle name="40% - Accent4 2 4 2 2 5" xfId="26151" xr:uid="{00000000-0005-0000-0000-0000C2650000}"/>
    <cellStyle name="40% - Accent4 2 4 2 2 5 2" xfId="26152" xr:uid="{00000000-0005-0000-0000-0000C3650000}"/>
    <cellStyle name="40% - Accent4 2 4 2 2 6" xfId="26153" xr:uid="{00000000-0005-0000-0000-0000C4650000}"/>
    <cellStyle name="40% - Accent4 2 4 2 2 7" xfId="26154" xr:uid="{00000000-0005-0000-0000-0000C5650000}"/>
    <cellStyle name="40% - Accent4 2 4 2 3" xfId="26155" xr:uid="{00000000-0005-0000-0000-0000C6650000}"/>
    <cellStyle name="40% - Accent4 2 4 2 3 2" xfId="26156" xr:uid="{00000000-0005-0000-0000-0000C7650000}"/>
    <cellStyle name="40% - Accent4 2 4 2 3 2 2" xfId="26157" xr:uid="{00000000-0005-0000-0000-0000C8650000}"/>
    <cellStyle name="40% - Accent4 2 4 2 3 2 2 2" xfId="26158" xr:uid="{00000000-0005-0000-0000-0000C9650000}"/>
    <cellStyle name="40% - Accent4 2 4 2 3 2 2 2 2" xfId="26159" xr:uid="{00000000-0005-0000-0000-0000CA650000}"/>
    <cellStyle name="40% - Accent4 2 4 2 3 2 2 2 2 2" xfId="26160" xr:uid="{00000000-0005-0000-0000-0000CB650000}"/>
    <cellStyle name="40% - Accent4 2 4 2 3 2 2 2 3" xfId="26161" xr:uid="{00000000-0005-0000-0000-0000CC650000}"/>
    <cellStyle name="40% - Accent4 2 4 2 3 2 2 3" xfId="26162" xr:uid="{00000000-0005-0000-0000-0000CD650000}"/>
    <cellStyle name="40% - Accent4 2 4 2 3 2 2 3 2" xfId="26163" xr:uid="{00000000-0005-0000-0000-0000CE650000}"/>
    <cellStyle name="40% - Accent4 2 4 2 3 2 2 4" xfId="26164" xr:uid="{00000000-0005-0000-0000-0000CF650000}"/>
    <cellStyle name="40% - Accent4 2 4 2 3 2 3" xfId="26165" xr:uid="{00000000-0005-0000-0000-0000D0650000}"/>
    <cellStyle name="40% - Accent4 2 4 2 3 2 3 2" xfId="26166" xr:uid="{00000000-0005-0000-0000-0000D1650000}"/>
    <cellStyle name="40% - Accent4 2 4 2 3 2 3 2 2" xfId="26167" xr:uid="{00000000-0005-0000-0000-0000D2650000}"/>
    <cellStyle name="40% - Accent4 2 4 2 3 2 3 3" xfId="26168" xr:uid="{00000000-0005-0000-0000-0000D3650000}"/>
    <cellStyle name="40% - Accent4 2 4 2 3 2 4" xfId="26169" xr:uid="{00000000-0005-0000-0000-0000D4650000}"/>
    <cellStyle name="40% - Accent4 2 4 2 3 2 4 2" xfId="26170" xr:uid="{00000000-0005-0000-0000-0000D5650000}"/>
    <cellStyle name="40% - Accent4 2 4 2 3 2 5" xfId="26171" xr:uid="{00000000-0005-0000-0000-0000D6650000}"/>
    <cellStyle name="40% - Accent4 2 4 2 3 3" xfId="26172" xr:uid="{00000000-0005-0000-0000-0000D7650000}"/>
    <cellStyle name="40% - Accent4 2 4 2 3 3 2" xfId="26173" xr:uid="{00000000-0005-0000-0000-0000D8650000}"/>
    <cellStyle name="40% - Accent4 2 4 2 3 3 2 2" xfId="26174" xr:uid="{00000000-0005-0000-0000-0000D9650000}"/>
    <cellStyle name="40% - Accent4 2 4 2 3 3 2 2 2" xfId="26175" xr:uid="{00000000-0005-0000-0000-0000DA650000}"/>
    <cellStyle name="40% - Accent4 2 4 2 3 3 2 3" xfId="26176" xr:uid="{00000000-0005-0000-0000-0000DB650000}"/>
    <cellStyle name="40% - Accent4 2 4 2 3 3 3" xfId="26177" xr:uid="{00000000-0005-0000-0000-0000DC650000}"/>
    <cellStyle name="40% - Accent4 2 4 2 3 3 3 2" xfId="26178" xr:uid="{00000000-0005-0000-0000-0000DD650000}"/>
    <cellStyle name="40% - Accent4 2 4 2 3 3 4" xfId="26179" xr:uid="{00000000-0005-0000-0000-0000DE650000}"/>
    <cellStyle name="40% - Accent4 2 4 2 3 4" xfId="26180" xr:uid="{00000000-0005-0000-0000-0000DF650000}"/>
    <cellStyle name="40% - Accent4 2 4 2 3 4 2" xfId="26181" xr:uid="{00000000-0005-0000-0000-0000E0650000}"/>
    <cellStyle name="40% - Accent4 2 4 2 3 4 2 2" xfId="26182" xr:uid="{00000000-0005-0000-0000-0000E1650000}"/>
    <cellStyle name="40% - Accent4 2 4 2 3 4 3" xfId="26183" xr:uid="{00000000-0005-0000-0000-0000E2650000}"/>
    <cellStyle name="40% - Accent4 2 4 2 3 5" xfId="26184" xr:uid="{00000000-0005-0000-0000-0000E3650000}"/>
    <cellStyle name="40% - Accent4 2 4 2 3 5 2" xfId="26185" xr:uid="{00000000-0005-0000-0000-0000E4650000}"/>
    <cellStyle name="40% - Accent4 2 4 2 3 6" xfId="26186" xr:uid="{00000000-0005-0000-0000-0000E5650000}"/>
    <cellStyle name="40% - Accent4 2 4 2 3 7" xfId="26187" xr:uid="{00000000-0005-0000-0000-0000E6650000}"/>
    <cellStyle name="40% - Accent4 2 4 2 4" xfId="26188" xr:uid="{00000000-0005-0000-0000-0000E7650000}"/>
    <cellStyle name="40% - Accent4 2 4 2 4 2" xfId="26189" xr:uid="{00000000-0005-0000-0000-0000E8650000}"/>
    <cellStyle name="40% - Accent4 2 4 2 4 2 2" xfId="26190" xr:uid="{00000000-0005-0000-0000-0000E9650000}"/>
    <cellStyle name="40% - Accent4 2 4 2 4 2 2 2" xfId="26191" xr:uid="{00000000-0005-0000-0000-0000EA650000}"/>
    <cellStyle name="40% - Accent4 2 4 2 4 2 2 2 2" xfId="26192" xr:uid="{00000000-0005-0000-0000-0000EB650000}"/>
    <cellStyle name="40% - Accent4 2 4 2 4 2 2 3" xfId="26193" xr:uid="{00000000-0005-0000-0000-0000EC650000}"/>
    <cellStyle name="40% - Accent4 2 4 2 4 2 3" xfId="26194" xr:uid="{00000000-0005-0000-0000-0000ED650000}"/>
    <cellStyle name="40% - Accent4 2 4 2 4 2 3 2" xfId="26195" xr:uid="{00000000-0005-0000-0000-0000EE650000}"/>
    <cellStyle name="40% - Accent4 2 4 2 4 2 4" xfId="26196" xr:uid="{00000000-0005-0000-0000-0000EF650000}"/>
    <cellStyle name="40% - Accent4 2 4 2 4 3" xfId="26197" xr:uid="{00000000-0005-0000-0000-0000F0650000}"/>
    <cellStyle name="40% - Accent4 2 4 2 4 3 2" xfId="26198" xr:uid="{00000000-0005-0000-0000-0000F1650000}"/>
    <cellStyle name="40% - Accent4 2 4 2 4 3 2 2" xfId="26199" xr:uid="{00000000-0005-0000-0000-0000F2650000}"/>
    <cellStyle name="40% - Accent4 2 4 2 4 3 3" xfId="26200" xr:uid="{00000000-0005-0000-0000-0000F3650000}"/>
    <cellStyle name="40% - Accent4 2 4 2 4 4" xfId="26201" xr:uid="{00000000-0005-0000-0000-0000F4650000}"/>
    <cellStyle name="40% - Accent4 2 4 2 4 4 2" xfId="26202" xr:uid="{00000000-0005-0000-0000-0000F5650000}"/>
    <cellStyle name="40% - Accent4 2 4 2 4 5" xfId="26203" xr:uid="{00000000-0005-0000-0000-0000F6650000}"/>
    <cellStyle name="40% - Accent4 2 4 2 5" xfId="26204" xr:uid="{00000000-0005-0000-0000-0000F7650000}"/>
    <cellStyle name="40% - Accent4 2 4 2 5 2" xfId="26205" xr:uid="{00000000-0005-0000-0000-0000F8650000}"/>
    <cellStyle name="40% - Accent4 2 4 2 5 2 2" xfId="26206" xr:uid="{00000000-0005-0000-0000-0000F9650000}"/>
    <cellStyle name="40% - Accent4 2 4 2 5 2 2 2" xfId="26207" xr:uid="{00000000-0005-0000-0000-0000FA650000}"/>
    <cellStyle name="40% - Accent4 2 4 2 5 2 3" xfId="26208" xr:uid="{00000000-0005-0000-0000-0000FB650000}"/>
    <cellStyle name="40% - Accent4 2 4 2 5 3" xfId="26209" xr:uid="{00000000-0005-0000-0000-0000FC650000}"/>
    <cellStyle name="40% - Accent4 2 4 2 5 3 2" xfId="26210" xr:uid="{00000000-0005-0000-0000-0000FD650000}"/>
    <cellStyle name="40% - Accent4 2 4 2 5 4" xfId="26211" xr:uid="{00000000-0005-0000-0000-0000FE650000}"/>
    <cellStyle name="40% - Accent4 2 4 2 6" xfId="26212" xr:uid="{00000000-0005-0000-0000-0000FF650000}"/>
    <cellStyle name="40% - Accent4 2 4 2 6 2" xfId="26213" xr:uid="{00000000-0005-0000-0000-000000660000}"/>
    <cellStyle name="40% - Accent4 2 4 2 6 2 2" xfId="26214" xr:uid="{00000000-0005-0000-0000-000001660000}"/>
    <cellStyle name="40% - Accent4 2 4 2 6 3" xfId="26215" xr:uid="{00000000-0005-0000-0000-000002660000}"/>
    <cellStyle name="40% - Accent4 2 4 2 7" xfId="26216" xr:uid="{00000000-0005-0000-0000-000003660000}"/>
    <cellStyle name="40% - Accent4 2 4 2 7 2" xfId="26217" xr:uid="{00000000-0005-0000-0000-000004660000}"/>
    <cellStyle name="40% - Accent4 2 4 2 8" xfId="26218" xr:uid="{00000000-0005-0000-0000-000005660000}"/>
    <cellStyle name="40% - Accent4 2 4 2 9" xfId="26219" xr:uid="{00000000-0005-0000-0000-000006660000}"/>
    <cellStyle name="40% - Accent4 2 4 3" xfId="26220" xr:uid="{00000000-0005-0000-0000-000007660000}"/>
    <cellStyle name="40% - Accent4 2 4 3 2" xfId="26221" xr:uid="{00000000-0005-0000-0000-000008660000}"/>
    <cellStyle name="40% - Accent4 2 4 3 2 2" xfId="26222" xr:uid="{00000000-0005-0000-0000-000009660000}"/>
    <cellStyle name="40% - Accent4 2 4 3 2 2 2" xfId="26223" xr:uid="{00000000-0005-0000-0000-00000A660000}"/>
    <cellStyle name="40% - Accent4 2 4 3 2 2 2 2" xfId="26224" xr:uid="{00000000-0005-0000-0000-00000B660000}"/>
    <cellStyle name="40% - Accent4 2 4 3 2 2 2 2 2" xfId="26225" xr:uid="{00000000-0005-0000-0000-00000C660000}"/>
    <cellStyle name="40% - Accent4 2 4 3 2 2 2 3" xfId="26226" xr:uid="{00000000-0005-0000-0000-00000D660000}"/>
    <cellStyle name="40% - Accent4 2 4 3 2 2 3" xfId="26227" xr:uid="{00000000-0005-0000-0000-00000E660000}"/>
    <cellStyle name="40% - Accent4 2 4 3 2 2 3 2" xfId="26228" xr:uid="{00000000-0005-0000-0000-00000F660000}"/>
    <cellStyle name="40% - Accent4 2 4 3 2 2 4" xfId="26229" xr:uid="{00000000-0005-0000-0000-000010660000}"/>
    <cellStyle name="40% - Accent4 2 4 3 2 3" xfId="26230" xr:uid="{00000000-0005-0000-0000-000011660000}"/>
    <cellStyle name="40% - Accent4 2 4 3 2 3 2" xfId="26231" xr:uid="{00000000-0005-0000-0000-000012660000}"/>
    <cellStyle name="40% - Accent4 2 4 3 2 3 2 2" xfId="26232" xr:uid="{00000000-0005-0000-0000-000013660000}"/>
    <cellStyle name="40% - Accent4 2 4 3 2 3 3" xfId="26233" xr:uid="{00000000-0005-0000-0000-000014660000}"/>
    <cellStyle name="40% - Accent4 2 4 3 2 4" xfId="26234" xr:uid="{00000000-0005-0000-0000-000015660000}"/>
    <cellStyle name="40% - Accent4 2 4 3 2 4 2" xfId="26235" xr:uid="{00000000-0005-0000-0000-000016660000}"/>
    <cellStyle name="40% - Accent4 2 4 3 2 5" xfId="26236" xr:uid="{00000000-0005-0000-0000-000017660000}"/>
    <cellStyle name="40% - Accent4 2 4 3 3" xfId="26237" xr:uid="{00000000-0005-0000-0000-000018660000}"/>
    <cellStyle name="40% - Accent4 2 4 3 3 2" xfId="26238" xr:uid="{00000000-0005-0000-0000-000019660000}"/>
    <cellStyle name="40% - Accent4 2 4 3 3 2 2" xfId="26239" xr:uid="{00000000-0005-0000-0000-00001A660000}"/>
    <cellStyle name="40% - Accent4 2 4 3 3 2 2 2" xfId="26240" xr:uid="{00000000-0005-0000-0000-00001B660000}"/>
    <cellStyle name="40% - Accent4 2 4 3 3 2 3" xfId="26241" xr:uid="{00000000-0005-0000-0000-00001C660000}"/>
    <cellStyle name="40% - Accent4 2 4 3 3 3" xfId="26242" xr:uid="{00000000-0005-0000-0000-00001D660000}"/>
    <cellStyle name="40% - Accent4 2 4 3 3 3 2" xfId="26243" xr:uid="{00000000-0005-0000-0000-00001E660000}"/>
    <cellStyle name="40% - Accent4 2 4 3 3 4" xfId="26244" xr:uid="{00000000-0005-0000-0000-00001F660000}"/>
    <cellStyle name="40% - Accent4 2 4 3 4" xfId="26245" xr:uid="{00000000-0005-0000-0000-000020660000}"/>
    <cellStyle name="40% - Accent4 2 4 3 4 2" xfId="26246" xr:uid="{00000000-0005-0000-0000-000021660000}"/>
    <cellStyle name="40% - Accent4 2 4 3 4 2 2" xfId="26247" xr:uid="{00000000-0005-0000-0000-000022660000}"/>
    <cellStyle name="40% - Accent4 2 4 3 4 3" xfId="26248" xr:uid="{00000000-0005-0000-0000-000023660000}"/>
    <cellStyle name="40% - Accent4 2 4 3 5" xfId="26249" xr:uid="{00000000-0005-0000-0000-000024660000}"/>
    <cellStyle name="40% - Accent4 2 4 3 5 2" xfId="26250" xr:uid="{00000000-0005-0000-0000-000025660000}"/>
    <cellStyle name="40% - Accent4 2 4 3 6" xfId="26251" xr:uid="{00000000-0005-0000-0000-000026660000}"/>
    <cellStyle name="40% - Accent4 2 4 3 7" xfId="26252" xr:uid="{00000000-0005-0000-0000-000027660000}"/>
    <cellStyle name="40% - Accent4 2 4 4" xfId="26253" xr:uid="{00000000-0005-0000-0000-000028660000}"/>
    <cellStyle name="40% - Accent4 2 4 4 2" xfId="26254" xr:uid="{00000000-0005-0000-0000-000029660000}"/>
    <cellStyle name="40% - Accent4 2 4 4 2 2" xfId="26255" xr:uid="{00000000-0005-0000-0000-00002A660000}"/>
    <cellStyle name="40% - Accent4 2 4 4 2 2 2" xfId="26256" xr:uid="{00000000-0005-0000-0000-00002B660000}"/>
    <cellStyle name="40% - Accent4 2 4 4 2 2 2 2" xfId="26257" xr:uid="{00000000-0005-0000-0000-00002C660000}"/>
    <cellStyle name="40% - Accent4 2 4 4 2 2 2 2 2" xfId="26258" xr:uid="{00000000-0005-0000-0000-00002D660000}"/>
    <cellStyle name="40% - Accent4 2 4 4 2 2 2 3" xfId="26259" xr:uid="{00000000-0005-0000-0000-00002E660000}"/>
    <cellStyle name="40% - Accent4 2 4 4 2 2 3" xfId="26260" xr:uid="{00000000-0005-0000-0000-00002F660000}"/>
    <cellStyle name="40% - Accent4 2 4 4 2 2 3 2" xfId="26261" xr:uid="{00000000-0005-0000-0000-000030660000}"/>
    <cellStyle name="40% - Accent4 2 4 4 2 2 4" xfId="26262" xr:uid="{00000000-0005-0000-0000-000031660000}"/>
    <cellStyle name="40% - Accent4 2 4 4 2 3" xfId="26263" xr:uid="{00000000-0005-0000-0000-000032660000}"/>
    <cellStyle name="40% - Accent4 2 4 4 2 3 2" xfId="26264" xr:uid="{00000000-0005-0000-0000-000033660000}"/>
    <cellStyle name="40% - Accent4 2 4 4 2 3 2 2" xfId="26265" xr:uid="{00000000-0005-0000-0000-000034660000}"/>
    <cellStyle name="40% - Accent4 2 4 4 2 3 3" xfId="26266" xr:uid="{00000000-0005-0000-0000-000035660000}"/>
    <cellStyle name="40% - Accent4 2 4 4 2 4" xfId="26267" xr:uid="{00000000-0005-0000-0000-000036660000}"/>
    <cellStyle name="40% - Accent4 2 4 4 2 4 2" xfId="26268" xr:uid="{00000000-0005-0000-0000-000037660000}"/>
    <cellStyle name="40% - Accent4 2 4 4 2 5" xfId="26269" xr:uid="{00000000-0005-0000-0000-000038660000}"/>
    <cellStyle name="40% - Accent4 2 4 4 3" xfId="26270" xr:uid="{00000000-0005-0000-0000-000039660000}"/>
    <cellStyle name="40% - Accent4 2 4 4 3 2" xfId="26271" xr:uid="{00000000-0005-0000-0000-00003A660000}"/>
    <cellStyle name="40% - Accent4 2 4 4 3 2 2" xfId="26272" xr:uid="{00000000-0005-0000-0000-00003B660000}"/>
    <cellStyle name="40% - Accent4 2 4 4 3 2 2 2" xfId="26273" xr:uid="{00000000-0005-0000-0000-00003C660000}"/>
    <cellStyle name="40% - Accent4 2 4 4 3 2 3" xfId="26274" xr:uid="{00000000-0005-0000-0000-00003D660000}"/>
    <cellStyle name="40% - Accent4 2 4 4 3 3" xfId="26275" xr:uid="{00000000-0005-0000-0000-00003E660000}"/>
    <cellStyle name="40% - Accent4 2 4 4 3 3 2" xfId="26276" xr:uid="{00000000-0005-0000-0000-00003F660000}"/>
    <cellStyle name="40% - Accent4 2 4 4 3 4" xfId="26277" xr:uid="{00000000-0005-0000-0000-000040660000}"/>
    <cellStyle name="40% - Accent4 2 4 4 4" xfId="26278" xr:uid="{00000000-0005-0000-0000-000041660000}"/>
    <cellStyle name="40% - Accent4 2 4 4 4 2" xfId="26279" xr:uid="{00000000-0005-0000-0000-000042660000}"/>
    <cellStyle name="40% - Accent4 2 4 4 4 2 2" xfId="26280" xr:uid="{00000000-0005-0000-0000-000043660000}"/>
    <cellStyle name="40% - Accent4 2 4 4 4 3" xfId="26281" xr:uid="{00000000-0005-0000-0000-000044660000}"/>
    <cellStyle name="40% - Accent4 2 4 4 5" xfId="26282" xr:uid="{00000000-0005-0000-0000-000045660000}"/>
    <cellStyle name="40% - Accent4 2 4 4 5 2" xfId="26283" xr:uid="{00000000-0005-0000-0000-000046660000}"/>
    <cellStyle name="40% - Accent4 2 4 4 6" xfId="26284" xr:uid="{00000000-0005-0000-0000-000047660000}"/>
    <cellStyle name="40% - Accent4 2 4 4 7" xfId="26285" xr:uid="{00000000-0005-0000-0000-000048660000}"/>
    <cellStyle name="40% - Accent4 2 4 5" xfId="26286" xr:uid="{00000000-0005-0000-0000-000049660000}"/>
    <cellStyle name="40% - Accent4 2 4 5 2" xfId="26287" xr:uid="{00000000-0005-0000-0000-00004A660000}"/>
    <cellStyle name="40% - Accent4 2 4 5 2 2" xfId="26288" xr:uid="{00000000-0005-0000-0000-00004B660000}"/>
    <cellStyle name="40% - Accent4 2 4 5 2 2 2" xfId="26289" xr:uid="{00000000-0005-0000-0000-00004C660000}"/>
    <cellStyle name="40% - Accent4 2 4 5 2 2 2 2" xfId="26290" xr:uid="{00000000-0005-0000-0000-00004D660000}"/>
    <cellStyle name="40% - Accent4 2 4 5 2 2 3" xfId="26291" xr:uid="{00000000-0005-0000-0000-00004E660000}"/>
    <cellStyle name="40% - Accent4 2 4 5 2 3" xfId="26292" xr:uid="{00000000-0005-0000-0000-00004F660000}"/>
    <cellStyle name="40% - Accent4 2 4 5 2 3 2" xfId="26293" xr:uid="{00000000-0005-0000-0000-000050660000}"/>
    <cellStyle name="40% - Accent4 2 4 5 2 4" xfId="26294" xr:uid="{00000000-0005-0000-0000-000051660000}"/>
    <cellStyle name="40% - Accent4 2 4 5 3" xfId="26295" xr:uid="{00000000-0005-0000-0000-000052660000}"/>
    <cellStyle name="40% - Accent4 2 4 5 3 2" xfId="26296" xr:uid="{00000000-0005-0000-0000-000053660000}"/>
    <cellStyle name="40% - Accent4 2 4 5 3 2 2" xfId="26297" xr:uid="{00000000-0005-0000-0000-000054660000}"/>
    <cellStyle name="40% - Accent4 2 4 5 3 3" xfId="26298" xr:uid="{00000000-0005-0000-0000-000055660000}"/>
    <cellStyle name="40% - Accent4 2 4 5 4" xfId="26299" xr:uid="{00000000-0005-0000-0000-000056660000}"/>
    <cellStyle name="40% - Accent4 2 4 5 4 2" xfId="26300" xr:uid="{00000000-0005-0000-0000-000057660000}"/>
    <cellStyle name="40% - Accent4 2 4 5 5" xfId="26301" xr:uid="{00000000-0005-0000-0000-000058660000}"/>
    <cellStyle name="40% - Accent4 2 4 5 6" xfId="26302" xr:uid="{00000000-0005-0000-0000-000059660000}"/>
    <cellStyle name="40% - Accent4 2 4 6" xfId="26303" xr:uid="{00000000-0005-0000-0000-00005A660000}"/>
    <cellStyle name="40% - Accent4 2 4 6 2" xfId="26304" xr:uid="{00000000-0005-0000-0000-00005B660000}"/>
    <cellStyle name="40% - Accent4 2 4 6 2 2" xfId="26305" xr:uid="{00000000-0005-0000-0000-00005C660000}"/>
    <cellStyle name="40% - Accent4 2 4 6 2 2 2" xfId="26306" xr:uid="{00000000-0005-0000-0000-00005D660000}"/>
    <cellStyle name="40% - Accent4 2 4 6 2 3" xfId="26307" xr:uid="{00000000-0005-0000-0000-00005E660000}"/>
    <cellStyle name="40% - Accent4 2 4 6 3" xfId="26308" xr:uid="{00000000-0005-0000-0000-00005F660000}"/>
    <cellStyle name="40% - Accent4 2 4 6 3 2" xfId="26309" xr:uid="{00000000-0005-0000-0000-000060660000}"/>
    <cellStyle name="40% - Accent4 2 4 6 4" xfId="26310" xr:uid="{00000000-0005-0000-0000-000061660000}"/>
    <cellStyle name="40% - Accent4 2 4 7" xfId="26311" xr:uid="{00000000-0005-0000-0000-000062660000}"/>
    <cellStyle name="40% - Accent4 2 4 7 2" xfId="26312" xr:uid="{00000000-0005-0000-0000-000063660000}"/>
    <cellStyle name="40% - Accent4 2 4 7 2 2" xfId="26313" xr:uid="{00000000-0005-0000-0000-000064660000}"/>
    <cellStyle name="40% - Accent4 2 4 7 3" xfId="26314" xr:uid="{00000000-0005-0000-0000-000065660000}"/>
    <cellStyle name="40% - Accent4 2 4 8" xfId="26315" xr:uid="{00000000-0005-0000-0000-000066660000}"/>
    <cellStyle name="40% - Accent4 2 4 8 2" xfId="26316" xr:uid="{00000000-0005-0000-0000-000067660000}"/>
    <cellStyle name="40% - Accent4 2 4 9" xfId="26317" xr:uid="{00000000-0005-0000-0000-000068660000}"/>
    <cellStyle name="40% - Accent4 2 5" xfId="26318" xr:uid="{00000000-0005-0000-0000-000069660000}"/>
    <cellStyle name="40% - Accent4 2 5 2" xfId="26319" xr:uid="{00000000-0005-0000-0000-00006A660000}"/>
    <cellStyle name="40% - Accent4 2 5 2 2" xfId="26320" xr:uid="{00000000-0005-0000-0000-00006B660000}"/>
    <cellStyle name="40% - Accent4 2 5 2 2 2" xfId="26321" xr:uid="{00000000-0005-0000-0000-00006C660000}"/>
    <cellStyle name="40% - Accent4 2 5 2 2 2 2" xfId="26322" xr:uid="{00000000-0005-0000-0000-00006D660000}"/>
    <cellStyle name="40% - Accent4 2 5 2 2 2 2 2" xfId="26323" xr:uid="{00000000-0005-0000-0000-00006E660000}"/>
    <cellStyle name="40% - Accent4 2 5 2 2 2 2 2 2" xfId="26324" xr:uid="{00000000-0005-0000-0000-00006F660000}"/>
    <cellStyle name="40% - Accent4 2 5 2 2 2 2 3" xfId="26325" xr:uid="{00000000-0005-0000-0000-000070660000}"/>
    <cellStyle name="40% - Accent4 2 5 2 2 2 3" xfId="26326" xr:uid="{00000000-0005-0000-0000-000071660000}"/>
    <cellStyle name="40% - Accent4 2 5 2 2 2 3 2" xfId="26327" xr:uid="{00000000-0005-0000-0000-000072660000}"/>
    <cellStyle name="40% - Accent4 2 5 2 2 2 4" xfId="26328" xr:uid="{00000000-0005-0000-0000-000073660000}"/>
    <cellStyle name="40% - Accent4 2 5 2 2 3" xfId="26329" xr:uid="{00000000-0005-0000-0000-000074660000}"/>
    <cellStyle name="40% - Accent4 2 5 2 2 3 2" xfId="26330" xr:uid="{00000000-0005-0000-0000-000075660000}"/>
    <cellStyle name="40% - Accent4 2 5 2 2 3 2 2" xfId="26331" xr:uid="{00000000-0005-0000-0000-000076660000}"/>
    <cellStyle name="40% - Accent4 2 5 2 2 3 3" xfId="26332" xr:uid="{00000000-0005-0000-0000-000077660000}"/>
    <cellStyle name="40% - Accent4 2 5 2 2 4" xfId="26333" xr:uid="{00000000-0005-0000-0000-000078660000}"/>
    <cellStyle name="40% - Accent4 2 5 2 2 4 2" xfId="26334" xr:uid="{00000000-0005-0000-0000-000079660000}"/>
    <cellStyle name="40% - Accent4 2 5 2 2 5" xfId="26335" xr:uid="{00000000-0005-0000-0000-00007A660000}"/>
    <cellStyle name="40% - Accent4 2 5 2 2 6" xfId="26336" xr:uid="{00000000-0005-0000-0000-00007B660000}"/>
    <cellStyle name="40% - Accent4 2 5 2 3" xfId="26337" xr:uid="{00000000-0005-0000-0000-00007C660000}"/>
    <cellStyle name="40% - Accent4 2 5 2 3 2" xfId="26338" xr:uid="{00000000-0005-0000-0000-00007D660000}"/>
    <cellStyle name="40% - Accent4 2 5 2 3 2 2" xfId="26339" xr:uid="{00000000-0005-0000-0000-00007E660000}"/>
    <cellStyle name="40% - Accent4 2 5 2 3 2 2 2" xfId="26340" xr:uid="{00000000-0005-0000-0000-00007F660000}"/>
    <cellStyle name="40% - Accent4 2 5 2 3 2 3" xfId="26341" xr:uid="{00000000-0005-0000-0000-000080660000}"/>
    <cellStyle name="40% - Accent4 2 5 2 3 3" xfId="26342" xr:uid="{00000000-0005-0000-0000-000081660000}"/>
    <cellStyle name="40% - Accent4 2 5 2 3 3 2" xfId="26343" xr:uid="{00000000-0005-0000-0000-000082660000}"/>
    <cellStyle name="40% - Accent4 2 5 2 3 4" xfId="26344" xr:uid="{00000000-0005-0000-0000-000083660000}"/>
    <cellStyle name="40% - Accent4 2 5 2 3 5" xfId="26345" xr:uid="{00000000-0005-0000-0000-000084660000}"/>
    <cellStyle name="40% - Accent4 2 5 2 4" xfId="26346" xr:uid="{00000000-0005-0000-0000-000085660000}"/>
    <cellStyle name="40% - Accent4 2 5 2 4 2" xfId="26347" xr:uid="{00000000-0005-0000-0000-000086660000}"/>
    <cellStyle name="40% - Accent4 2 5 2 4 2 2" xfId="26348" xr:uid="{00000000-0005-0000-0000-000087660000}"/>
    <cellStyle name="40% - Accent4 2 5 2 4 3" xfId="26349" xr:uid="{00000000-0005-0000-0000-000088660000}"/>
    <cellStyle name="40% - Accent4 2 5 2 5" xfId="26350" xr:uid="{00000000-0005-0000-0000-000089660000}"/>
    <cellStyle name="40% - Accent4 2 5 2 5 2" xfId="26351" xr:uid="{00000000-0005-0000-0000-00008A660000}"/>
    <cellStyle name="40% - Accent4 2 5 2 6" xfId="26352" xr:uid="{00000000-0005-0000-0000-00008B660000}"/>
    <cellStyle name="40% - Accent4 2 5 2 7" xfId="26353" xr:uid="{00000000-0005-0000-0000-00008C660000}"/>
    <cellStyle name="40% - Accent4 2 5 3" xfId="26354" xr:uid="{00000000-0005-0000-0000-00008D660000}"/>
    <cellStyle name="40% - Accent4 2 5 3 2" xfId="26355" xr:uid="{00000000-0005-0000-0000-00008E660000}"/>
    <cellStyle name="40% - Accent4 2 5 3 2 2" xfId="26356" xr:uid="{00000000-0005-0000-0000-00008F660000}"/>
    <cellStyle name="40% - Accent4 2 5 3 2 2 2" xfId="26357" xr:uid="{00000000-0005-0000-0000-000090660000}"/>
    <cellStyle name="40% - Accent4 2 5 3 2 2 2 2" xfId="26358" xr:uid="{00000000-0005-0000-0000-000091660000}"/>
    <cellStyle name="40% - Accent4 2 5 3 2 2 2 2 2" xfId="26359" xr:uid="{00000000-0005-0000-0000-000092660000}"/>
    <cellStyle name="40% - Accent4 2 5 3 2 2 2 3" xfId="26360" xr:uid="{00000000-0005-0000-0000-000093660000}"/>
    <cellStyle name="40% - Accent4 2 5 3 2 2 3" xfId="26361" xr:uid="{00000000-0005-0000-0000-000094660000}"/>
    <cellStyle name="40% - Accent4 2 5 3 2 2 3 2" xfId="26362" xr:uid="{00000000-0005-0000-0000-000095660000}"/>
    <cellStyle name="40% - Accent4 2 5 3 2 2 4" xfId="26363" xr:uid="{00000000-0005-0000-0000-000096660000}"/>
    <cellStyle name="40% - Accent4 2 5 3 2 3" xfId="26364" xr:uid="{00000000-0005-0000-0000-000097660000}"/>
    <cellStyle name="40% - Accent4 2 5 3 2 3 2" xfId="26365" xr:uid="{00000000-0005-0000-0000-000098660000}"/>
    <cellStyle name="40% - Accent4 2 5 3 2 3 2 2" xfId="26366" xr:uid="{00000000-0005-0000-0000-000099660000}"/>
    <cellStyle name="40% - Accent4 2 5 3 2 3 3" xfId="26367" xr:uid="{00000000-0005-0000-0000-00009A660000}"/>
    <cellStyle name="40% - Accent4 2 5 3 2 4" xfId="26368" xr:uid="{00000000-0005-0000-0000-00009B660000}"/>
    <cellStyle name="40% - Accent4 2 5 3 2 4 2" xfId="26369" xr:uid="{00000000-0005-0000-0000-00009C660000}"/>
    <cellStyle name="40% - Accent4 2 5 3 2 5" xfId="26370" xr:uid="{00000000-0005-0000-0000-00009D660000}"/>
    <cellStyle name="40% - Accent4 2 5 3 3" xfId="26371" xr:uid="{00000000-0005-0000-0000-00009E660000}"/>
    <cellStyle name="40% - Accent4 2 5 3 3 2" xfId="26372" xr:uid="{00000000-0005-0000-0000-00009F660000}"/>
    <cellStyle name="40% - Accent4 2 5 3 3 2 2" xfId="26373" xr:uid="{00000000-0005-0000-0000-0000A0660000}"/>
    <cellStyle name="40% - Accent4 2 5 3 3 2 2 2" xfId="26374" xr:uid="{00000000-0005-0000-0000-0000A1660000}"/>
    <cellStyle name="40% - Accent4 2 5 3 3 2 3" xfId="26375" xr:uid="{00000000-0005-0000-0000-0000A2660000}"/>
    <cellStyle name="40% - Accent4 2 5 3 3 3" xfId="26376" xr:uid="{00000000-0005-0000-0000-0000A3660000}"/>
    <cellStyle name="40% - Accent4 2 5 3 3 3 2" xfId="26377" xr:uid="{00000000-0005-0000-0000-0000A4660000}"/>
    <cellStyle name="40% - Accent4 2 5 3 3 4" xfId="26378" xr:uid="{00000000-0005-0000-0000-0000A5660000}"/>
    <cellStyle name="40% - Accent4 2 5 3 4" xfId="26379" xr:uid="{00000000-0005-0000-0000-0000A6660000}"/>
    <cellStyle name="40% - Accent4 2 5 3 4 2" xfId="26380" xr:uid="{00000000-0005-0000-0000-0000A7660000}"/>
    <cellStyle name="40% - Accent4 2 5 3 4 2 2" xfId="26381" xr:uid="{00000000-0005-0000-0000-0000A8660000}"/>
    <cellStyle name="40% - Accent4 2 5 3 4 3" xfId="26382" xr:uid="{00000000-0005-0000-0000-0000A9660000}"/>
    <cellStyle name="40% - Accent4 2 5 3 5" xfId="26383" xr:uid="{00000000-0005-0000-0000-0000AA660000}"/>
    <cellStyle name="40% - Accent4 2 5 3 5 2" xfId="26384" xr:uid="{00000000-0005-0000-0000-0000AB660000}"/>
    <cellStyle name="40% - Accent4 2 5 3 6" xfId="26385" xr:uid="{00000000-0005-0000-0000-0000AC660000}"/>
    <cellStyle name="40% - Accent4 2 5 3 7" xfId="26386" xr:uid="{00000000-0005-0000-0000-0000AD660000}"/>
    <cellStyle name="40% - Accent4 2 5 4" xfId="26387" xr:uid="{00000000-0005-0000-0000-0000AE660000}"/>
    <cellStyle name="40% - Accent4 2 5 4 2" xfId="26388" xr:uid="{00000000-0005-0000-0000-0000AF660000}"/>
    <cellStyle name="40% - Accent4 2 5 4 2 2" xfId="26389" xr:uid="{00000000-0005-0000-0000-0000B0660000}"/>
    <cellStyle name="40% - Accent4 2 5 4 2 2 2" xfId="26390" xr:uid="{00000000-0005-0000-0000-0000B1660000}"/>
    <cellStyle name="40% - Accent4 2 5 4 2 2 2 2" xfId="26391" xr:uid="{00000000-0005-0000-0000-0000B2660000}"/>
    <cellStyle name="40% - Accent4 2 5 4 2 2 3" xfId="26392" xr:uid="{00000000-0005-0000-0000-0000B3660000}"/>
    <cellStyle name="40% - Accent4 2 5 4 2 3" xfId="26393" xr:uid="{00000000-0005-0000-0000-0000B4660000}"/>
    <cellStyle name="40% - Accent4 2 5 4 2 3 2" xfId="26394" xr:uid="{00000000-0005-0000-0000-0000B5660000}"/>
    <cellStyle name="40% - Accent4 2 5 4 2 4" xfId="26395" xr:uid="{00000000-0005-0000-0000-0000B6660000}"/>
    <cellStyle name="40% - Accent4 2 5 4 3" xfId="26396" xr:uid="{00000000-0005-0000-0000-0000B7660000}"/>
    <cellStyle name="40% - Accent4 2 5 4 3 2" xfId="26397" xr:uid="{00000000-0005-0000-0000-0000B8660000}"/>
    <cellStyle name="40% - Accent4 2 5 4 3 2 2" xfId="26398" xr:uid="{00000000-0005-0000-0000-0000B9660000}"/>
    <cellStyle name="40% - Accent4 2 5 4 3 3" xfId="26399" xr:uid="{00000000-0005-0000-0000-0000BA660000}"/>
    <cellStyle name="40% - Accent4 2 5 4 4" xfId="26400" xr:uid="{00000000-0005-0000-0000-0000BB660000}"/>
    <cellStyle name="40% - Accent4 2 5 4 4 2" xfId="26401" xr:uid="{00000000-0005-0000-0000-0000BC660000}"/>
    <cellStyle name="40% - Accent4 2 5 4 5" xfId="26402" xr:uid="{00000000-0005-0000-0000-0000BD660000}"/>
    <cellStyle name="40% - Accent4 2 5 4 6" xfId="26403" xr:uid="{00000000-0005-0000-0000-0000BE660000}"/>
    <cellStyle name="40% - Accent4 2 5 5" xfId="26404" xr:uid="{00000000-0005-0000-0000-0000BF660000}"/>
    <cellStyle name="40% - Accent4 2 5 5 2" xfId="26405" xr:uid="{00000000-0005-0000-0000-0000C0660000}"/>
    <cellStyle name="40% - Accent4 2 5 5 2 2" xfId="26406" xr:uid="{00000000-0005-0000-0000-0000C1660000}"/>
    <cellStyle name="40% - Accent4 2 5 5 2 2 2" xfId="26407" xr:uid="{00000000-0005-0000-0000-0000C2660000}"/>
    <cellStyle name="40% - Accent4 2 5 5 2 3" xfId="26408" xr:uid="{00000000-0005-0000-0000-0000C3660000}"/>
    <cellStyle name="40% - Accent4 2 5 5 3" xfId="26409" xr:uid="{00000000-0005-0000-0000-0000C4660000}"/>
    <cellStyle name="40% - Accent4 2 5 5 3 2" xfId="26410" xr:uid="{00000000-0005-0000-0000-0000C5660000}"/>
    <cellStyle name="40% - Accent4 2 5 5 4" xfId="26411" xr:uid="{00000000-0005-0000-0000-0000C6660000}"/>
    <cellStyle name="40% - Accent4 2 5 5 5" xfId="26412" xr:uid="{00000000-0005-0000-0000-0000C7660000}"/>
    <cellStyle name="40% - Accent4 2 5 6" xfId="26413" xr:uid="{00000000-0005-0000-0000-0000C8660000}"/>
    <cellStyle name="40% - Accent4 2 5 6 2" xfId="26414" xr:uid="{00000000-0005-0000-0000-0000C9660000}"/>
    <cellStyle name="40% - Accent4 2 5 6 2 2" xfId="26415" xr:uid="{00000000-0005-0000-0000-0000CA660000}"/>
    <cellStyle name="40% - Accent4 2 5 6 3" xfId="26416" xr:uid="{00000000-0005-0000-0000-0000CB660000}"/>
    <cellStyle name="40% - Accent4 2 5 7" xfId="26417" xr:uid="{00000000-0005-0000-0000-0000CC660000}"/>
    <cellStyle name="40% - Accent4 2 5 7 2" xfId="26418" xr:uid="{00000000-0005-0000-0000-0000CD660000}"/>
    <cellStyle name="40% - Accent4 2 5 8" xfId="26419" xr:uid="{00000000-0005-0000-0000-0000CE660000}"/>
    <cellStyle name="40% - Accent4 2 5 9" xfId="26420" xr:uid="{00000000-0005-0000-0000-0000CF660000}"/>
    <cellStyle name="40% - Accent4 2 6" xfId="26421" xr:uid="{00000000-0005-0000-0000-0000D0660000}"/>
    <cellStyle name="40% - Accent4 2 6 2" xfId="26422" xr:uid="{00000000-0005-0000-0000-0000D1660000}"/>
    <cellStyle name="40% - Accent4 2 6 2 2" xfId="26423" xr:uid="{00000000-0005-0000-0000-0000D2660000}"/>
    <cellStyle name="40% - Accent4 2 6 2 2 2" xfId="26424" xr:uid="{00000000-0005-0000-0000-0000D3660000}"/>
    <cellStyle name="40% - Accent4 2 6 2 2 2 2" xfId="26425" xr:uid="{00000000-0005-0000-0000-0000D4660000}"/>
    <cellStyle name="40% - Accent4 2 6 2 2 2 2 2" xfId="26426" xr:uid="{00000000-0005-0000-0000-0000D5660000}"/>
    <cellStyle name="40% - Accent4 2 6 2 2 2 2 2 2" xfId="26427" xr:uid="{00000000-0005-0000-0000-0000D6660000}"/>
    <cellStyle name="40% - Accent4 2 6 2 2 2 2 3" xfId="26428" xr:uid="{00000000-0005-0000-0000-0000D7660000}"/>
    <cellStyle name="40% - Accent4 2 6 2 2 2 3" xfId="26429" xr:uid="{00000000-0005-0000-0000-0000D8660000}"/>
    <cellStyle name="40% - Accent4 2 6 2 2 2 3 2" xfId="26430" xr:uid="{00000000-0005-0000-0000-0000D9660000}"/>
    <cellStyle name="40% - Accent4 2 6 2 2 2 4" xfId="26431" xr:uid="{00000000-0005-0000-0000-0000DA660000}"/>
    <cellStyle name="40% - Accent4 2 6 2 2 3" xfId="26432" xr:uid="{00000000-0005-0000-0000-0000DB660000}"/>
    <cellStyle name="40% - Accent4 2 6 2 2 3 2" xfId="26433" xr:uid="{00000000-0005-0000-0000-0000DC660000}"/>
    <cellStyle name="40% - Accent4 2 6 2 2 3 2 2" xfId="26434" xr:uid="{00000000-0005-0000-0000-0000DD660000}"/>
    <cellStyle name="40% - Accent4 2 6 2 2 3 3" xfId="26435" xr:uid="{00000000-0005-0000-0000-0000DE660000}"/>
    <cellStyle name="40% - Accent4 2 6 2 2 4" xfId="26436" xr:uid="{00000000-0005-0000-0000-0000DF660000}"/>
    <cellStyle name="40% - Accent4 2 6 2 2 4 2" xfId="26437" xr:uid="{00000000-0005-0000-0000-0000E0660000}"/>
    <cellStyle name="40% - Accent4 2 6 2 2 5" xfId="26438" xr:uid="{00000000-0005-0000-0000-0000E1660000}"/>
    <cellStyle name="40% - Accent4 2 6 2 2 6" xfId="26439" xr:uid="{00000000-0005-0000-0000-0000E2660000}"/>
    <cellStyle name="40% - Accent4 2 6 2 3" xfId="26440" xr:uid="{00000000-0005-0000-0000-0000E3660000}"/>
    <cellStyle name="40% - Accent4 2 6 2 3 2" xfId="26441" xr:uid="{00000000-0005-0000-0000-0000E4660000}"/>
    <cellStyle name="40% - Accent4 2 6 2 3 2 2" xfId="26442" xr:uid="{00000000-0005-0000-0000-0000E5660000}"/>
    <cellStyle name="40% - Accent4 2 6 2 3 2 2 2" xfId="26443" xr:uid="{00000000-0005-0000-0000-0000E6660000}"/>
    <cellStyle name="40% - Accent4 2 6 2 3 2 3" xfId="26444" xr:uid="{00000000-0005-0000-0000-0000E7660000}"/>
    <cellStyle name="40% - Accent4 2 6 2 3 3" xfId="26445" xr:uid="{00000000-0005-0000-0000-0000E8660000}"/>
    <cellStyle name="40% - Accent4 2 6 2 3 3 2" xfId="26446" xr:uid="{00000000-0005-0000-0000-0000E9660000}"/>
    <cellStyle name="40% - Accent4 2 6 2 3 4" xfId="26447" xr:uid="{00000000-0005-0000-0000-0000EA660000}"/>
    <cellStyle name="40% - Accent4 2 6 2 4" xfId="26448" xr:uid="{00000000-0005-0000-0000-0000EB660000}"/>
    <cellStyle name="40% - Accent4 2 6 2 4 2" xfId="26449" xr:uid="{00000000-0005-0000-0000-0000EC660000}"/>
    <cellStyle name="40% - Accent4 2 6 2 4 2 2" xfId="26450" xr:uid="{00000000-0005-0000-0000-0000ED660000}"/>
    <cellStyle name="40% - Accent4 2 6 2 4 3" xfId="26451" xr:uid="{00000000-0005-0000-0000-0000EE660000}"/>
    <cellStyle name="40% - Accent4 2 6 2 5" xfId="26452" xr:uid="{00000000-0005-0000-0000-0000EF660000}"/>
    <cellStyle name="40% - Accent4 2 6 2 5 2" xfId="26453" xr:uid="{00000000-0005-0000-0000-0000F0660000}"/>
    <cellStyle name="40% - Accent4 2 6 2 6" xfId="26454" xr:uid="{00000000-0005-0000-0000-0000F1660000}"/>
    <cellStyle name="40% - Accent4 2 6 2 7" xfId="26455" xr:uid="{00000000-0005-0000-0000-0000F2660000}"/>
    <cellStyle name="40% - Accent4 2 6 3" xfId="26456" xr:uid="{00000000-0005-0000-0000-0000F3660000}"/>
    <cellStyle name="40% - Accent4 2 6 3 2" xfId="26457" xr:uid="{00000000-0005-0000-0000-0000F4660000}"/>
    <cellStyle name="40% - Accent4 2 6 3 2 2" xfId="26458" xr:uid="{00000000-0005-0000-0000-0000F5660000}"/>
    <cellStyle name="40% - Accent4 2 6 3 2 2 2" xfId="26459" xr:uid="{00000000-0005-0000-0000-0000F6660000}"/>
    <cellStyle name="40% - Accent4 2 6 3 2 2 2 2" xfId="26460" xr:uid="{00000000-0005-0000-0000-0000F7660000}"/>
    <cellStyle name="40% - Accent4 2 6 3 2 2 2 2 2" xfId="26461" xr:uid="{00000000-0005-0000-0000-0000F8660000}"/>
    <cellStyle name="40% - Accent4 2 6 3 2 2 2 3" xfId="26462" xr:uid="{00000000-0005-0000-0000-0000F9660000}"/>
    <cellStyle name="40% - Accent4 2 6 3 2 2 3" xfId="26463" xr:uid="{00000000-0005-0000-0000-0000FA660000}"/>
    <cellStyle name="40% - Accent4 2 6 3 2 2 3 2" xfId="26464" xr:uid="{00000000-0005-0000-0000-0000FB660000}"/>
    <cellStyle name="40% - Accent4 2 6 3 2 2 4" xfId="26465" xr:uid="{00000000-0005-0000-0000-0000FC660000}"/>
    <cellStyle name="40% - Accent4 2 6 3 2 3" xfId="26466" xr:uid="{00000000-0005-0000-0000-0000FD660000}"/>
    <cellStyle name="40% - Accent4 2 6 3 2 3 2" xfId="26467" xr:uid="{00000000-0005-0000-0000-0000FE660000}"/>
    <cellStyle name="40% - Accent4 2 6 3 2 3 2 2" xfId="26468" xr:uid="{00000000-0005-0000-0000-0000FF660000}"/>
    <cellStyle name="40% - Accent4 2 6 3 2 3 3" xfId="26469" xr:uid="{00000000-0005-0000-0000-000000670000}"/>
    <cellStyle name="40% - Accent4 2 6 3 2 4" xfId="26470" xr:uid="{00000000-0005-0000-0000-000001670000}"/>
    <cellStyle name="40% - Accent4 2 6 3 2 4 2" xfId="26471" xr:uid="{00000000-0005-0000-0000-000002670000}"/>
    <cellStyle name="40% - Accent4 2 6 3 2 5" xfId="26472" xr:uid="{00000000-0005-0000-0000-000003670000}"/>
    <cellStyle name="40% - Accent4 2 6 3 3" xfId="26473" xr:uid="{00000000-0005-0000-0000-000004670000}"/>
    <cellStyle name="40% - Accent4 2 6 3 3 2" xfId="26474" xr:uid="{00000000-0005-0000-0000-000005670000}"/>
    <cellStyle name="40% - Accent4 2 6 3 3 2 2" xfId="26475" xr:uid="{00000000-0005-0000-0000-000006670000}"/>
    <cellStyle name="40% - Accent4 2 6 3 3 2 2 2" xfId="26476" xr:uid="{00000000-0005-0000-0000-000007670000}"/>
    <cellStyle name="40% - Accent4 2 6 3 3 2 3" xfId="26477" xr:uid="{00000000-0005-0000-0000-000008670000}"/>
    <cellStyle name="40% - Accent4 2 6 3 3 3" xfId="26478" xr:uid="{00000000-0005-0000-0000-000009670000}"/>
    <cellStyle name="40% - Accent4 2 6 3 3 3 2" xfId="26479" xr:uid="{00000000-0005-0000-0000-00000A670000}"/>
    <cellStyle name="40% - Accent4 2 6 3 3 4" xfId="26480" xr:uid="{00000000-0005-0000-0000-00000B670000}"/>
    <cellStyle name="40% - Accent4 2 6 3 4" xfId="26481" xr:uid="{00000000-0005-0000-0000-00000C670000}"/>
    <cellStyle name="40% - Accent4 2 6 3 4 2" xfId="26482" xr:uid="{00000000-0005-0000-0000-00000D670000}"/>
    <cellStyle name="40% - Accent4 2 6 3 4 2 2" xfId="26483" xr:uid="{00000000-0005-0000-0000-00000E670000}"/>
    <cellStyle name="40% - Accent4 2 6 3 4 3" xfId="26484" xr:uid="{00000000-0005-0000-0000-00000F670000}"/>
    <cellStyle name="40% - Accent4 2 6 3 5" xfId="26485" xr:uid="{00000000-0005-0000-0000-000010670000}"/>
    <cellStyle name="40% - Accent4 2 6 3 5 2" xfId="26486" xr:uid="{00000000-0005-0000-0000-000011670000}"/>
    <cellStyle name="40% - Accent4 2 6 3 6" xfId="26487" xr:uid="{00000000-0005-0000-0000-000012670000}"/>
    <cellStyle name="40% - Accent4 2 6 3 7" xfId="26488" xr:uid="{00000000-0005-0000-0000-000013670000}"/>
    <cellStyle name="40% - Accent4 2 6 4" xfId="26489" xr:uid="{00000000-0005-0000-0000-000014670000}"/>
    <cellStyle name="40% - Accent4 2 6 4 2" xfId="26490" xr:uid="{00000000-0005-0000-0000-000015670000}"/>
    <cellStyle name="40% - Accent4 2 6 4 2 2" xfId="26491" xr:uid="{00000000-0005-0000-0000-000016670000}"/>
    <cellStyle name="40% - Accent4 2 6 4 2 2 2" xfId="26492" xr:uid="{00000000-0005-0000-0000-000017670000}"/>
    <cellStyle name="40% - Accent4 2 6 4 2 2 2 2" xfId="26493" xr:uid="{00000000-0005-0000-0000-000018670000}"/>
    <cellStyle name="40% - Accent4 2 6 4 2 2 3" xfId="26494" xr:uid="{00000000-0005-0000-0000-000019670000}"/>
    <cellStyle name="40% - Accent4 2 6 4 2 3" xfId="26495" xr:uid="{00000000-0005-0000-0000-00001A670000}"/>
    <cellStyle name="40% - Accent4 2 6 4 2 3 2" xfId="26496" xr:uid="{00000000-0005-0000-0000-00001B670000}"/>
    <cellStyle name="40% - Accent4 2 6 4 2 4" xfId="26497" xr:uid="{00000000-0005-0000-0000-00001C670000}"/>
    <cellStyle name="40% - Accent4 2 6 4 3" xfId="26498" xr:uid="{00000000-0005-0000-0000-00001D670000}"/>
    <cellStyle name="40% - Accent4 2 6 4 3 2" xfId="26499" xr:uid="{00000000-0005-0000-0000-00001E670000}"/>
    <cellStyle name="40% - Accent4 2 6 4 3 2 2" xfId="26500" xr:uid="{00000000-0005-0000-0000-00001F670000}"/>
    <cellStyle name="40% - Accent4 2 6 4 3 3" xfId="26501" xr:uid="{00000000-0005-0000-0000-000020670000}"/>
    <cellStyle name="40% - Accent4 2 6 4 4" xfId="26502" xr:uid="{00000000-0005-0000-0000-000021670000}"/>
    <cellStyle name="40% - Accent4 2 6 4 4 2" xfId="26503" xr:uid="{00000000-0005-0000-0000-000022670000}"/>
    <cellStyle name="40% - Accent4 2 6 4 5" xfId="26504" xr:uid="{00000000-0005-0000-0000-000023670000}"/>
    <cellStyle name="40% - Accent4 2 6 5" xfId="26505" xr:uid="{00000000-0005-0000-0000-000024670000}"/>
    <cellStyle name="40% - Accent4 2 6 5 2" xfId="26506" xr:uid="{00000000-0005-0000-0000-000025670000}"/>
    <cellStyle name="40% - Accent4 2 6 5 2 2" xfId="26507" xr:uid="{00000000-0005-0000-0000-000026670000}"/>
    <cellStyle name="40% - Accent4 2 6 5 2 2 2" xfId="26508" xr:uid="{00000000-0005-0000-0000-000027670000}"/>
    <cellStyle name="40% - Accent4 2 6 5 2 3" xfId="26509" xr:uid="{00000000-0005-0000-0000-000028670000}"/>
    <cellStyle name="40% - Accent4 2 6 5 3" xfId="26510" xr:uid="{00000000-0005-0000-0000-000029670000}"/>
    <cellStyle name="40% - Accent4 2 6 5 3 2" xfId="26511" xr:uid="{00000000-0005-0000-0000-00002A670000}"/>
    <cellStyle name="40% - Accent4 2 6 5 4" xfId="26512" xr:uid="{00000000-0005-0000-0000-00002B670000}"/>
    <cellStyle name="40% - Accent4 2 6 6" xfId="26513" xr:uid="{00000000-0005-0000-0000-00002C670000}"/>
    <cellStyle name="40% - Accent4 2 6 6 2" xfId="26514" xr:uid="{00000000-0005-0000-0000-00002D670000}"/>
    <cellStyle name="40% - Accent4 2 6 6 2 2" xfId="26515" xr:uid="{00000000-0005-0000-0000-00002E670000}"/>
    <cellStyle name="40% - Accent4 2 6 6 3" xfId="26516" xr:uid="{00000000-0005-0000-0000-00002F670000}"/>
    <cellStyle name="40% - Accent4 2 6 7" xfId="26517" xr:uid="{00000000-0005-0000-0000-000030670000}"/>
    <cellStyle name="40% - Accent4 2 6 7 2" xfId="26518" xr:uid="{00000000-0005-0000-0000-000031670000}"/>
    <cellStyle name="40% - Accent4 2 6 8" xfId="26519" xr:uid="{00000000-0005-0000-0000-000032670000}"/>
    <cellStyle name="40% - Accent4 2 6 9" xfId="26520" xr:uid="{00000000-0005-0000-0000-000033670000}"/>
    <cellStyle name="40% - Accent4 2 7" xfId="26521" xr:uid="{00000000-0005-0000-0000-000034670000}"/>
    <cellStyle name="40% - Accent4 2 7 2" xfId="26522" xr:uid="{00000000-0005-0000-0000-000035670000}"/>
    <cellStyle name="40% - Accent4 2 7 2 2" xfId="26523" xr:uid="{00000000-0005-0000-0000-000036670000}"/>
    <cellStyle name="40% - Accent4 2 7 2 2 2" xfId="26524" xr:uid="{00000000-0005-0000-0000-000037670000}"/>
    <cellStyle name="40% - Accent4 2 7 2 2 2 2" xfId="26525" xr:uid="{00000000-0005-0000-0000-000038670000}"/>
    <cellStyle name="40% - Accent4 2 7 2 2 2 2 2" xfId="26526" xr:uid="{00000000-0005-0000-0000-000039670000}"/>
    <cellStyle name="40% - Accent4 2 7 2 2 2 3" xfId="26527" xr:uid="{00000000-0005-0000-0000-00003A670000}"/>
    <cellStyle name="40% - Accent4 2 7 2 2 3" xfId="26528" xr:uid="{00000000-0005-0000-0000-00003B670000}"/>
    <cellStyle name="40% - Accent4 2 7 2 2 3 2" xfId="26529" xr:uid="{00000000-0005-0000-0000-00003C670000}"/>
    <cellStyle name="40% - Accent4 2 7 2 2 4" xfId="26530" xr:uid="{00000000-0005-0000-0000-00003D670000}"/>
    <cellStyle name="40% - Accent4 2 7 2 2 5" xfId="26531" xr:uid="{00000000-0005-0000-0000-00003E670000}"/>
    <cellStyle name="40% - Accent4 2 7 2 3" xfId="26532" xr:uid="{00000000-0005-0000-0000-00003F670000}"/>
    <cellStyle name="40% - Accent4 2 7 2 3 2" xfId="26533" xr:uid="{00000000-0005-0000-0000-000040670000}"/>
    <cellStyle name="40% - Accent4 2 7 2 3 2 2" xfId="26534" xr:uid="{00000000-0005-0000-0000-000041670000}"/>
    <cellStyle name="40% - Accent4 2 7 2 3 3" xfId="26535" xr:uid="{00000000-0005-0000-0000-000042670000}"/>
    <cellStyle name="40% - Accent4 2 7 2 4" xfId="26536" xr:uid="{00000000-0005-0000-0000-000043670000}"/>
    <cellStyle name="40% - Accent4 2 7 2 4 2" xfId="26537" xr:uid="{00000000-0005-0000-0000-000044670000}"/>
    <cellStyle name="40% - Accent4 2 7 2 5" xfId="26538" xr:uid="{00000000-0005-0000-0000-000045670000}"/>
    <cellStyle name="40% - Accent4 2 7 2 6" xfId="26539" xr:uid="{00000000-0005-0000-0000-000046670000}"/>
    <cellStyle name="40% - Accent4 2 7 3" xfId="26540" xr:uid="{00000000-0005-0000-0000-000047670000}"/>
    <cellStyle name="40% - Accent4 2 7 3 2" xfId="26541" xr:uid="{00000000-0005-0000-0000-000048670000}"/>
    <cellStyle name="40% - Accent4 2 7 3 2 2" xfId="26542" xr:uid="{00000000-0005-0000-0000-000049670000}"/>
    <cellStyle name="40% - Accent4 2 7 3 2 2 2" xfId="26543" xr:uid="{00000000-0005-0000-0000-00004A670000}"/>
    <cellStyle name="40% - Accent4 2 7 3 2 3" xfId="26544" xr:uid="{00000000-0005-0000-0000-00004B670000}"/>
    <cellStyle name="40% - Accent4 2 7 3 3" xfId="26545" xr:uid="{00000000-0005-0000-0000-00004C670000}"/>
    <cellStyle name="40% - Accent4 2 7 3 3 2" xfId="26546" xr:uid="{00000000-0005-0000-0000-00004D670000}"/>
    <cellStyle name="40% - Accent4 2 7 3 4" xfId="26547" xr:uid="{00000000-0005-0000-0000-00004E670000}"/>
    <cellStyle name="40% - Accent4 2 7 3 5" xfId="26548" xr:uid="{00000000-0005-0000-0000-00004F670000}"/>
    <cellStyle name="40% - Accent4 2 7 4" xfId="26549" xr:uid="{00000000-0005-0000-0000-000050670000}"/>
    <cellStyle name="40% - Accent4 2 7 4 2" xfId="26550" xr:uid="{00000000-0005-0000-0000-000051670000}"/>
    <cellStyle name="40% - Accent4 2 7 4 2 2" xfId="26551" xr:uid="{00000000-0005-0000-0000-000052670000}"/>
    <cellStyle name="40% - Accent4 2 7 4 3" xfId="26552" xr:uid="{00000000-0005-0000-0000-000053670000}"/>
    <cellStyle name="40% - Accent4 2 7 5" xfId="26553" xr:uid="{00000000-0005-0000-0000-000054670000}"/>
    <cellStyle name="40% - Accent4 2 7 5 2" xfId="26554" xr:uid="{00000000-0005-0000-0000-000055670000}"/>
    <cellStyle name="40% - Accent4 2 7 6" xfId="26555" xr:uid="{00000000-0005-0000-0000-000056670000}"/>
    <cellStyle name="40% - Accent4 2 7 7" xfId="26556" xr:uid="{00000000-0005-0000-0000-000057670000}"/>
    <cellStyle name="40% - Accent4 2 8" xfId="26557" xr:uid="{00000000-0005-0000-0000-000058670000}"/>
    <cellStyle name="40% - Accent4 2 8 2" xfId="26558" xr:uid="{00000000-0005-0000-0000-000059670000}"/>
    <cellStyle name="40% - Accent4 2 8 2 2" xfId="26559" xr:uid="{00000000-0005-0000-0000-00005A670000}"/>
    <cellStyle name="40% - Accent4 2 8 2 2 2" xfId="26560" xr:uid="{00000000-0005-0000-0000-00005B670000}"/>
    <cellStyle name="40% - Accent4 2 8 2 2 2 2" xfId="26561" xr:uid="{00000000-0005-0000-0000-00005C670000}"/>
    <cellStyle name="40% - Accent4 2 8 2 2 2 2 2" xfId="26562" xr:uid="{00000000-0005-0000-0000-00005D670000}"/>
    <cellStyle name="40% - Accent4 2 8 2 2 2 3" xfId="26563" xr:uid="{00000000-0005-0000-0000-00005E670000}"/>
    <cellStyle name="40% - Accent4 2 8 2 2 3" xfId="26564" xr:uid="{00000000-0005-0000-0000-00005F670000}"/>
    <cellStyle name="40% - Accent4 2 8 2 2 3 2" xfId="26565" xr:uid="{00000000-0005-0000-0000-000060670000}"/>
    <cellStyle name="40% - Accent4 2 8 2 2 4" xfId="26566" xr:uid="{00000000-0005-0000-0000-000061670000}"/>
    <cellStyle name="40% - Accent4 2 8 2 3" xfId="26567" xr:uid="{00000000-0005-0000-0000-000062670000}"/>
    <cellStyle name="40% - Accent4 2 8 2 3 2" xfId="26568" xr:uid="{00000000-0005-0000-0000-000063670000}"/>
    <cellStyle name="40% - Accent4 2 8 2 3 2 2" xfId="26569" xr:uid="{00000000-0005-0000-0000-000064670000}"/>
    <cellStyle name="40% - Accent4 2 8 2 3 3" xfId="26570" xr:uid="{00000000-0005-0000-0000-000065670000}"/>
    <cellStyle name="40% - Accent4 2 8 2 4" xfId="26571" xr:uid="{00000000-0005-0000-0000-000066670000}"/>
    <cellStyle name="40% - Accent4 2 8 2 4 2" xfId="26572" xr:uid="{00000000-0005-0000-0000-000067670000}"/>
    <cellStyle name="40% - Accent4 2 8 2 5" xfId="26573" xr:uid="{00000000-0005-0000-0000-000068670000}"/>
    <cellStyle name="40% - Accent4 2 8 2 6" xfId="26574" xr:uid="{00000000-0005-0000-0000-000069670000}"/>
    <cellStyle name="40% - Accent4 2 8 3" xfId="26575" xr:uid="{00000000-0005-0000-0000-00006A670000}"/>
    <cellStyle name="40% - Accent4 2 8 3 2" xfId="26576" xr:uid="{00000000-0005-0000-0000-00006B670000}"/>
    <cellStyle name="40% - Accent4 2 8 3 2 2" xfId="26577" xr:uid="{00000000-0005-0000-0000-00006C670000}"/>
    <cellStyle name="40% - Accent4 2 8 3 2 2 2" xfId="26578" xr:uid="{00000000-0005-0000-0000-00006D670000}"/>
    <cellStyle name="40% - Accent4 2 8 3 2 3" xfId="26579" xr:uid="{00000000-0005-0000-0000-00006E670000}"/>
    <cellStyle name="40% - Accent4 2 8 3 3" xfId="26580" xr:uid="{00000000-0005-0000-0000-00006F670000}"/>
    <cellStyle name="40% - Accent4 2 8 3 3 2" xfId="26581" xr:uid="{00000000-0005-0000-0000-000070670000}"/>
    <cellStyle name="40% - Accent4 2 8 3 4" xfId="26582" xr:uid="{00000000-0005-0000-0000-000071670000}"/>
    <cellStyle name="40% - Accent4 2 8 4" xfId="26583" xr:uid="{00000000-0005-0000-0000-000072670000}"/>
    <cellStyle name="40% - Accent4 2 8 4 2" xfId="26584" xr:uid="{00000000-0005-0000-0000-000073670000}"/>
    <cellStyle name="40% - Accent4 2 8 4 2 2" xfId="26585" xr:uid="{00000000-0005-0000-0000-000074670000}"/>
    <cellStyle name="40% - Accent4 2 8 4 3" xfId="26586" xr:uid="{00000000-0005-0000-0000-000075670000}"/>
    <cellStyle name="40% - Accent4 2 8 5" xfId="26587" xr:uid="{00000000-0005-0000-0000-000076670000}"/>
    <cellStyle name="40% - Accent4 2 8 5 2" xfId="26588" xr:uid="{00000000-0005-0000-0000-000077670000}"/>
    <cellStyle name="40% - Accent4 2 8 6" xfId="26589" xr:uid="{00000000-0005-0000-0000-000078670000}"/>
    <cellStyle name="40% - Accent4 2 8 7" xfId="26590" xr:uid="{00000000-0005-0000-0000-000079670000}"/>
    <cellStyle name="40% - Accent4 2 9" xfId="26591" xr:uid="{00000000-0005-0000-0000-00007A670000}"/>
    <cellStyle name="40% - Accent4 2 9 2" xfId="26592" xr:uid="{00000000-0005-0000-0000-00007B670000}"/>
    <cellStyle name="40% - Accent4 2 9 2 2" xfId="26593" xr:uid="{00000000-0005-0000-0000-00007C670000}"/>
    <cellStyle name="40% - Accent4 2 9 2 2 2" xfId="26594" xr:uid="{00000000-0005-0000-0000-00007D670000}"/>
    <cellStyle name="40% - Accent4 2 9 2 2 2 2" xfId="26595" xr:uid="{00000000-0005-0000-0000-00007E670000}"/>
    <cellStyle name="40% - Accent4 2 9 2 2 3" xfId="26596" xr:uid="{00000000-0005-0000-0000-00007F670000}"/>
    <cellStyle name="40% - Accent4 2 9 2 3" xfId="26597" xr:uid="{00000000-0005-0000-0000-000080670000}"/>
    <cellStyle name="40% - Accent4 2 9 2 3 2" xfId="26598" xr:uid="{00000000-0005-0000-0000-000081670000}"/>
    <cellStyle name="40% - Accent4 2 9 2 4" xfId="26599" xr:uid="{00000000-0005-0000-0000-000082670000}"/>
    <cellStyle name="40% - Accent4 2 9 3" xfId="26600" xr:uid="{00000000-0005-0000-0000-000083670000}"/>
    <cellStyle name="40% - Accent4 2 9 3 2" xfId="26601" xr:uid="{00000000-0005-0000-0000-000084670000}"/>
    <cellStyle name="40% - Accent4 2 9 3 2 2" xfId="26602" xr:uid="{00000000-0005-0000-0000-000085670000}"/>
    <cellStyle name="40% - Accent4 2 9 3 3" xfId="26603" xr:uid="{00000000-0005-0000-0000-000086670000}"/>
    <cellStyle name="40% - Accent4 2 9 4" xfId="26604" xr:uid="{00000000-0005-0000-0000-000087670000}"/>
    <cellStyle name="40% - Accent4 2 9 4 2" xfId="26605" xr:uid="{00000000-0005-0000-0000-000088670000}"/>
    <cellStyle name="40% - Accent4 2 9 5" xfId="26606" xr:uid="{00000000-0005-0000-0000-000089670000}"/>
    <cellStyle name="40% - Accent4 2 9 6" xfId="26607" xr:uid="{00000000-0005-0000-0000-00008A670000}"/>
    <cellStyle name="40% - Accent4 3" xfId="26608" xr:uid="{00000000-0005-0000-0000-00008B670000}"/>
    <cellStyle name="40% - Accent4 3 10" xfId="26609" xr:uid="{00000000-0005-0000-0000-00008C670000}"/>
    <cellStyle name="40% - Accent4 3 10 2" xfId="26610" xr:uid="{00000000-0005-0000-0000-00008D670000}"/>
    <cellStyle name="40% - Accent4 3 11" xfId="26611" xr:uid="{00000000-0005-0000-0000-00008E670000}"/>
    <cellStyle name="40% - Accent4 3 12" xfId="26612" xr:uid="{00000000-0005-0000-0000-00008F670000}"/>
    <cellStyle name="40% - Accent4 3 2" xfId="26613" xr:uid="{00000000-0005-0000-0000-000090670000}"/>
    <cellStyle name="40% - Accent4 3 2 10" xfId="26614" xr:uid="{00000000-0005-0000-0000-000091670000}"/>
    <cellStyle name="40% - Accent4 3 2 11" xfId="26615" xr:uid="{00000000-0005-0000-0000-000092670000}"/>
    <cellStyle name="40% - Accent4 3 2 2" xfId="26616" xr:uid="{00000000-0005-0000-0000-000093670000}"/>
    <cellStyle name="40% - Accent4 3 2 2 2" xfId="26617" xr:uid="{00000000-0005-0000-0000-000094670000}"/>
    <cellStyle name="40% - Accent4 3 2 2 2 2" xfId="26618" xr:uid="{00000000-0005-0000-0000-000095670000}"/>
    <cellStyle name="40% - Accent4 3 2 2 2 2 2" xfId="26619" xr:uid="{00000000-0005-0000-0000-000096670000}"/>
    <cellStyle name="40% - Accent4 3 2 2 2 2 2 2" xfId="26620" xr:uid="{00000000-0005-0000-0000-000097670000}"/>
    <cellStyle name="40% - Accent4 3 2 2 2 2 2 2 2" xfId="26621" xr:uid="{00000000-0005-0000-0000-000098670000}"/>
    <cellStyle name="40% - Accent4 3 2 2 2 2 2 2 2 2" xfId="26622" xr:uid="{00000000-0005-0000-0000-000099670000}"/>
    <cellStyle name="40% - Accent4 3 2 2 2 2 2 2 3" xfId="26623" xr:uid="{00000000-0005-0000-0000-00009A670000}"/>
    <cellStyle name="40% - Accent4 3 2 2 2 2 2 3" xfId="26624" xr:uid="{00000000-0005-0000-0000-00009B670000}"/>
    <cellStyle name="40% - Accent4 3 2 2 2 2 2 3 2" xfId="26625" xr:uid="{00000000-0005-0000-0000-00009C670000}"/>
    <cellStyle name="40% - Accent4 3 2 2 2 2 2 4" xfId="26626" xr:uid="{00000000-0005-0000-0000-00009D670000}"/>
    <cellStyle name="40% - Accent4 3 2 2 2 2 3" xfId="26627" xr:uid="{00000000-0005-0000-0000-00009E670000}"/>
    <cellStyle name="40% - Accent4 3 2 2 2 2 3 2" xfId="26628" xr:uid="{00000000-0005-0000-0000-00009F670000}"/>
    <cellStyle name="40% - Accent4 3 2 2 2 2 3 2 2" xfId="26629" xr:uid="{00000000-0005-0000-0000-0000A0670000}"/>
    <cellStyle name="40% - Accent4 3 2 2 2 2 3 3" xfId="26630" xr:uid="{00000000-0005-0000-0000-0000A1670000}"/>
    <cellStyle name="40% - Accent4 3 2 2 2 2 4" xfId="26631" xr:uid="{00000000-0005-0000-0000-0000A2670000}"/>
    <cellStyle name="40% - Accent4 3 2 2 2 2 4 2" xfId="26632" xr:uid="{00000000-0005-0000-0000-0000A3670000}"/>
    <cellStyle name="40% - Accent4 3 2 2 2 2 5" xfId="26633" xr:uid="{00000000-0005-0000-0000-0000A4670000}"/>
    <cellStyle name="40% - Accent4 3 2 2 2 3" xfId="26634" xr:uid="{00000000-0005-0000-0000-0000A5670000}"/>
    <cellStyle name="40% - Accent4 3 2 2 2 3 2" xfId="26635" xr:uid="{00000000-0005-0000-0000-0000A6670000}"/>
    <cellStyle name="40% - Accent4 3 2 2 2 3 2 2" xfId="26636" xr:uid="{00000000-0005-0000-0000-0000A7670000}"/>
    <cellStyle name="40% - Accent4 3 2 2 2 3 2 2 2" xfId="26637" xr:uid="{00000000-0005-0000-0000-0000A8670000}"/>
    <cellStyle name="40% - Accent4 3 2 2 2 3 2 3" xfId="26638" xr:uid="{00000000-0005-0000-0000-0000A9670000}"/>
    <cellStyle name="40% - Accent4 3 2 2 2 3 3" xfId="26639" xr:uid="{00000000-0005-0000-0000-0000AA670000}"/>
    <cellStyle name="40% - Accent4 3 2 2 2 3 3 2" xfId="26640" xr:uid="{00000000-0005-0000-0000-0000AB670000}"/>
    <cellStyle name="40% - Accent4 3 2 2 2 3 4" xfId="26641" xr:uid="{00000000-0005-0000-0000-0000AC670000}"/>
    <cellStyle name="40% - Accent4 3 2 2 2 4" xfId="26642" xr:uid="{00000000-0005-0000-0000-0000AD670000}"/>
    <cellStyle name="40% - Accent4 3 2 2 2 4 2" xfId="26643" xr:uid="{00000000-0005-0000-0000-0000AE670000}"/>
    <cellStyle name="40% - Accent4 3 2 2 2 4 2 2" xfId="26644" xr:uid="{00000000-0005-0000-0000-0000AF670000}"/>
    <cellStyle name="40% - Accent4 3 2 2 2 4 3" xfId="26645" xr:uid="{00000000-0005-0000-0000-0000B0670000}"/>
    <cellStyle name="40% - Accent4 3 2 2 2 5" xfId="26646" xr:uid="{00000000-0005-0000-0000-0000B1670000}"/>
    <cellStyle name="40% - Accent4 3 2 2 2 5 2" xfId="26647" xr:uid="{00000000-0005-0000-0000-0000B2670000}"/>
    <cellStyle name="40% - Accent4 3 2 2 2 6" xfId="26648" xr:uid="{00000000-0005-0000-0000-0000B3670000}"/>
    <cellStyle name="40% - Accent4 3 2 2 3" xfId="26649" xr:uid="{00000000-0005-0000-0000-0000B4670000}"/>
    <cellStyle name="40% - Accent4 3 2 2 3 2" xfId="26650" xr:uid="{00000000-0005-0000-0000-0000B5670000}"/>
    <cellStyle name="40% - Accent4 3 2 2 3 2 2" xfId="26651" xr:uid="{00000000-0005-0000-0000-0000B6670000}"/>
    <cellStyle name="40% - Accent4 3 2 2 3 2 2 2" xfId="26652" xr:uid="{00000000-0005-0000-0000-0000B7670000}"/>
    <cellStyle name="40% - Accent4 3 2 2 3 2 2 2 2" xfId="26653" xr:uid="{00000000-0005-0000-0000-0000B8670000}"/>
    <cellStyle name="40% - Accent4 3 2 2 3 2 2 2 2 2" xfId="26654" xr:uid="{00000000-0005-0000-0000-0000B9670000}"/>
    <cellStyle name="40% - Accent4 3 2 2 3 2 2 2 3" xfId="26655" xr:uid="{00000000-0005-0000-0000-0000BA670000}"/>
    <cellStyle name="40% - Accent4 3 2 2 3 2 2 3" xfId="26656" xr:uid="{00000000-0005-0000-0000-0000BB670000}"/>
    <cellStyle name="40% - Accent4 3 2 2 3 2 2 3 2" xfId="26657" xr:uid="{00000000-0005-0000-0000-0000BC670000}"/>
    <cellStyle name="40% - Accent4 3 2 2 3 2 2 4" xfId="26658" xr:uid="{00000000-0005-0000-0000-0000BD670000}"/>
    <cellStyle name="40% - Accent4 3 2 2 3 2 3" xfId="26659" xr:uid="{00000000-0005-0000-0000-0000BE670000}"/>
    <cellStyle name="40% - Accent4 3 2 2 3 2 3 2" xfId="26660" xr:uid="{00000000-0005-0000-0000-0000BF670000}"/>
    <cellStyle name="40% - Accent4 3 2 2 3 2 3 2 2" xfId="26661" xr:uid="{00000000-0005-0000-0000-0000C0670000}"/>
    <cellStyle name="40% - Accent4 3 2 2 3 2 3 3" xfId="26662" xr:uid="{00000000-0005-0000-0000-0000C1670000}"/>
    <cellStyle name="40% - Accent4 3 2 2 3 2 4" xfId="26663" xr:uid="{00000000-0005-0000-0000-0000C2670000}"/>
    <cellStyle name="40% - Accent4 3 2 2 3 2 4 2" xfId="26664" xr:uid="{00000000-0005-0000-0000-0000C3670000}"/>
    <cellStyle name="40% - Accent4 3 2 2 3 2 5" xfId="26665" xr:uid="{00000000-0005-0000-0000-0000C4670000}"/>
    <cellStyle name="40% - Accent4 3 2 2 3 3" xfId="26666" xr:uid="{00000000-0005-0000-0000-0000C5670000}"/>
    <cellStyle name="40% - Accent4 3 2 2 3 3 2" xfId="26667" xr:uid="{00000000-0005-0000-0000-0000C6670000}"/>
    <cellStyle name="40% - Accent4 3 2 2 3 3 2 2" xfId="26668" xr:uid="{00000000-0005-0000-0000-0000C7670000}"/>
    <cellStyle name="40% - Accent4 3 2 2 3 3 2 2 2" xfId="26669" xr:uid="{00000000-0005-0000-0000-0000C8670000}"/>
    <cellStyle name="40% - Accent4 3 2 2 3 3 2 3" xfId="26670" xr:uid="{00000000-0005-0000-0000-0000C9670000}"/>
    <cellStyle name="40% - Accent4 3 2 2 3 3 3" xfId="26671" xr:uid="{00000000-0005-0000-0000-0000CA670000}"/>
    <cellStyle name="40% - Accent4 3 2 2 3 3 3 2" xfId="26672" xr:uid="{00000000-0005-0000-0000-0000CB670000}"/>
    <cellStyle name="40% - Accent4 3 2 2 3 3 4" xfId="26673" xr:uid="{00000000-0005-0000-0000-0000CC670000}"/>
    <cellStyle name="40% - Accent4 3 2 2 3 4" xfId="26674" xr:uid="{00000000-0005-0000-0000-0000CD670000}"/>
    <cellStyle name="40% - Accent4 3 2 2 3 4 2" xfId="26675" xr:uid="{00000000-0005-0000-0000-0000CE670000}"/>
    <cellStyle name="40% - Accent4 3 2 2 3 4 2 2" xfId="26676" xr:uid="{00000000-0005-0000-0000-0000CF670000}"/>
    <cellStyle name="40% - Accent4 3 2 2 3 4 3" xfId="26677" xr:uid="{00000000-0005-0000-0000-0000D0670000}"/>
    <cellStyle name="40% - Accent4 3 2 2 3 5" xfId="26678" xr:uid="{00000000-0005-0000-0000-0000D1670000}"/>
    <cellStyle name="40% - Accent4 3 2 2 3 5 2" xfId="26679" xr:uid="{00000000-0005-0000-0000-0000D2670000}"/>
    <cellStyle name="40% - Accent4 3 2 2 3 6" xfId="26680" xr:uid="{00000000-0005-0000-0000-0000D3670000}"/>
    <cellStyle name="40% - Accent4 3 2 2 4" xfId="26681" xr:uid="{00000000-0005-0000-0000-0000D4670000}"/>
    <cellStyle name="40% - Accent4 3 2 2 4 2" xfId="26682" xr:uid="{00000000-0005-0000-0000-0000D5670000}"/>
    <cellStyle name="40% - Accent4 3 2 2 4 2 2" xfId="26683" xr:uid="{00000000-0005-0000-0000-0000D6670000}"/>
    <cellStyle name="40% - Accent4 3 2 2 4 2 2 2" xfId="26684" xr:uid="{00000000-0005-0000-0000-0000D7670000}"/>
    <cellStyle name="40% - Accent4 3 2 2 4 2 2 2 2" xfId="26685" xr:uid="{00000000-0005-0000-0000-0000D8670000}"/>
    <cellStyle name="40% - Accent4 3 2 2 4 2 2 3" xfId="26686" xr:uid="{00000000-0005-0000-0000-0000D9670000}"/>
    <cellStyle name="40% - Accent4 3 2 2 4 2 3" xfId="26687" xr:uid="{00000000-0005-0000-0000-0000DA670000}"/>
    <cellStyle name="40% - Accent4 3 2 2 4 2 3 2" xfId="26688" xr:uid="{00000000-0005-0000-0000-0000DB670000}"/>
    <cellStyle name="40% - Accent4 3 2 2 4 2 4" xfId="26689" xr:uid="{00000000-0005-0000-0000-0000DC670000}"/>
    <cellStyle name="40% - Accent4 3 2 2 4 3" xfId="26690" xr:uid="{00000000-0005-0000-0000-0000DD670000}"/>
    <cellStyle name="40% - Accent4 3 2 2 4 3 2" xfId="26691" xr:uid="{00000000-0005-0000-0000-0000DE670000}"/>
    <cellStyle name="40% - Accent4 3 2 2 4 3 2 2" xfId="26692" xr:uid="{00000000-0005-0000-0000-0000DF670000}"/>
    <cellStyle name="40% - Accent4 3 2 2 4 3 3" xfId="26693" xr:uid="{00000000-0005-0000-0000-0000E0670000}"/>
    <cellStyle name="40% - Accent4 3 2 2 4 4" xfId="26694" xr:uid="{00000000-0005-0000-0000-0000E1670000}"/>
    <cellStyle name="40% - Accent4 3 2 2 4 4 2" xfId="26695" xr:uid="{00000000-0005-0000-0000-0000E2670000}"/>
    <cellStyle name="40% - Accent4 3 2 2 4 5" xfId="26696" xr:uid="{00000000-0005-0000-0000-0000E3670000}"/>
    <cellStyle name="40% - Accent4 3 2 2 5" xfId="26697" xr:uid="{00000000-0005-0000-0000-0000E4670000}"/>
    <cellStyle name="40% - Accent4 3 2 2 5 2" xfId="26698" xr:uid="{00000000-0005-0000-0000-0000E5670000}"/>
    <cellStyle name="40% - Accent4 3 2 2 5 2 2" xfId="26699" xr:uid="{00000000-0005-0000-0000-0000E6670000}"/>
    <cellStyle name="40% - Accent4 3 2 2 5 2 2 2" xfId="26700" xr:uid="{00000000-0005-0000-0000-0000E7670000}"/>
    <cellStyle name="40% - Accent4 3 2 2 5 2 3" xfId="26701" xr:uid="{00000000-0005-0000-0000-0000E8670000}"/>
    <cellStyle name="40% - Accent4 3 2 2 5 3" xfId="26702" xr:uid="{00000000-0005-0000-0000-0000E9670000}"/>
    <cellStyle name="40% - Accent4 3 2 2 5 3 2" xfId="26703" xr:uid="{00000000-0005-0000-0000-0000EA670000}"/>
    <cellStyle name="40% - Accent4 3 2 2 5 4" xfId="26704" xr:uid="{00000000-0005-0000-0000-0000EB670000}"/>
    <cellStyle name="40% - Accent4 3 2 2 6" xfId="26705" xr:uid="{00000000-0005-0000-0000-0000EC670000}"/>
    <cellStyle name="40% - Accent4 3 2 2 6 2" xfId="26706" xr:uid="{00000000-0005-0000-0000-0000ED670000}"/>
    <cellStyle name="40% - Accent4 3 2 2 6 2 2" xfId="26707" xr:uid="{00000000-0005-0000-0000-0000EE670000}"/>
    <cellStyle name="40% - Accent4 3 2 2 6 3" xfId="26708" xr:uid="{00000000-0005-0000-0000-0000EF670000}"/>
    <cellStyle name="40% - Accent4 3 2 2 7" xfId="26709" xr:uid="{00000000-0005-0000-0000-0000F0670000}"/>
    <cellStyle name="40% - Accent4 3 2 2 7 2" xfId="26710" xr:uid="{00000000-0005-0000-0000-0000F1670000}"/>
    <cellStyle name="40% - Accent4 3 2 2 8" xfId="26711" xr:uid="{00000000-0005-0000-0000-0000F2670000}"/>
    <cellStyle name="40% - Accent4 3 2 2 9" xfId="26712" xr:uid="{00000000-0005-0000-0000-0000F3670000}"/>
    <cellStyle name="40% - Accent4 3 2 3" xfId="26713" xr:uid="{00000000-0005-0000-0000-0000F4670000}"/>
    <cellStyle name="40% - Accent4 3 2 3 2" xfId="26714" xr:uid="{00000000-0005-0000-0000-0000F5670000}"/>
    <cellStyle name="40% - Accent4 3 2 3 2 2" xfId="26715" xr:uid="{00000000-0005-0000-0000-0000F6670000}"/>
    <cellStyle name="40% - Accent4 3 2 3 2 2 2" xfId="26716" xr:uid="{00000000-0005-0000-0000-0000F7670000}"/>
    <cellStyle name="40% - Accent4 3 2 3 2 2 2 2" xfId="26717" xr:uid="{00000000-0005-0000-0000-0000F8670000}"/>
    <cellStyle name="40% - Accent4 3 2 3 2 2 2 2 2" xfId="26718" xr:uid="{00000000-0005-0000-0000-0000F9670000}"/>
    <cellStyle name="40% - Accent4 3 2 3 2 2 2 2 2 2" xfId="26719" xr:uid="{00000000-0005-0000-0000-0000FA670000}"/>
    <cellStyle name="40% - Accent4 3 2 3 2 2 2 2 3" xfId="26720" xr:uid="{00000000-0005-0000-0000-0000FB670000}"/>
    <cellStyle name="40% - Accent4 3 2 3 2 2 2 3" xfId="26721" xr:uid="{00000000-0005-0000-0000-0000FC670000}"/>
    <cellStyle name="40% - Accent4 3 2 3 2 2 2 3 2" xfId="26722" xr:uid="{00000000-0005-0000-0000-0000FD670000}"/>
    <cellStyle name="40% - Accent4 3 2 3 2 2 2 4" xfId="26723" xr:uid="{00000000-0005-0000-0000-0000FE670000}"/>
    <cellStyle name="40% - Accent4 3 2 3 2 2 3" xfId="26724" xr:uid="{00000000-0005-0000-0000-0000FF670000}"/>
    <cellStyle name="40% - Accent4 3 2 3 2 2 3 2" xfId="26725" xr:uid="{00000000-0005-0000-0000-000000680000}"/>
    <cellStyle name="40% - Accent4 3 2 3 2 2 3 2 2" xfId="26726" xr:uid="{00000000-0005-0000-0000-000001680000}"/>
    <cellStyle name="40% - Accent4 3 2 3 2 2 3 3" xfId="26727" xr:uid="{00000000-0005-0000-0000-000002680000}"/>
    <cellStyle name="40% - Accent4 3 2 3 2 2 4" xfId="26728" xr:uid="{00000000-0005-0000-0000-000003680000}"/>
    <cellStyle name="40% - Accent4 3 2 3 2 2 4 2" xfId="26729" xr:uid="{00000000-0005-0000-0000-000004680000}"/>
    <cellStyle name="40% - Accent4 3 2 3 2 2 5" xfId="26730" xr:uid="{00000000-0005-0000-0000-000005680000}"/>
    <cellStyle name="40% - Accent4 3 2 3 2 3" xfId="26731" xr:uid="{00000000-0005-0000-0000-000006680000}"/>
    <cellStyle name="40% - Accent4 3 2 3 2 3 2" xfId="26732" xr:uid="{00000000-0005-0000-0000-000007680000}"/>
    <cellStyle name="40% - Accent4 3 2 3 2 3 2 2" xfId="26733" xr:uid="{00000000-0005-0000-0000-000008680000}"/>
    <cellStyle name="40% - Accent4 3 2 3 2 3 2 2 2" xfId="26734" xr:uid="{00000000-0005-0000-0000-000009680000}"/>
    <cellStyle name="40% - Accent4 3 2 3 2 3 2 3" xfId="26735" xr:uid="{00000000-0005-0000-0000-00000A680000}"/>
    <cellStyle name="40% - Accent4 3 2 3 2 3 3" xfId="26736" xr:uid="{00000000-0005-0000-0000-00000B680000}"/>
    <cellStyle name="40% - Accent4 3 2 3 2 3 3 2" xfId="26737" xr:uid="{00000000-0005-0000-0000-00000C680000}"/>
    <cellStyle name="40% - Accent4 3 2 3 2 3 4" xfId="26738" xr:uid="{00000000-0005-0000-0000-00000D680000}"/>
    <cellStyle name="40% - Accent4 3 2 3 2 4" xfId="26739" xr:uid="{00000000-0005-0000-0000-00000E680000}"/>
    <cellStyle name="40% - Accent4 3 2 3 2 4 2" xfId="26740" xr:uid="{00000000-0005-0000-0000-00000F680000}"/>
    <cellStyle name="40% - Accent4 3 2 3 2 4 2 2" xfId="26741" xr:uid="{00000000-0005-0000-0000-000010680000}"/>
    <cellStyle name="40% - Accent4 3 2 3 2 4 3" xfId="26742" xr:uid="{00000000-0005-0000-0000-000011680000}"/>
    <cellStyle name="40% - Accent4 3 2 3 2 5" xfId="26743" xr:uid="{00000000-0005-0000-0000-000012680000}"/>
    <cellStyle name="40% - Accent4 3 2 3 2 5 2" xfId="26744" xr:uid="{00000000-0005-0000-0000-000013680000}"/>
    <cellStyle name="40% - Accent4 3 2 3 2 6" xfId="26745" xr:uid="{00000000-0005-0000-0000-000014680000}"/>
    <cellStyle name="40% - Accent4 3 2 3 2 7" xfId="26746" xr:uid="{00000000-0005-0000-0000-000015680000}"/>
    <cellStyle name="40% - Accent4 3 2 3 3" xfId="26747" xr:uid="{00000000-0005-0000-0000-000016680000}"/>
    <cellStyle name="40% - Accent4 3 2 3 3 2" xfId="26748" xr:uid="{00000000-0005-0000-0000-000017680000}"/>
    <cellStyle name="40% - Accent4 3 2 3 3 2 2" xfId="26749" xr:uid="{00000000-0005-0000-0000-000018680000}"/>
    <cellStyle name="40% - Accent4 3 2 3 3 2 2 2" xfId="26750" xr:uid="{00000000-0005-0000-0000-000019680000}"/>
    <cellStyle name="40% - Accent4 3 2 3 3 2 2 2 2" xfId="26751" xr:uid="{00000000-0005-0000-0000-00001A680000}"/>
    <cellStyle name="40% - Accent4 3 2 3 3 2 2 2 2 2" xfId="26752" xr:uid="{00000000-0005-0000-0000-00001B680000}"/>
    <cellStyle name="40% - Accent4 3 2 3 3 2 2 2 3" xfId="26753" xr:uid="{00000000-0005-0000-0000-00001C680000}"/>
    <cellStyle name="40% - Accent4 3 2 3 3 2 2 3" xfId="26754" xr:uid="{00000000-0005-0000-0000-00001D680000}"/>
    <cellStyle name="40% - Accent4 3 2 3 3 2 2 3 2" xfId="26755" xr:uid="{00000000-0005-0000-0000-00001E680000}"/>
    <cellStyle name="40% - Accent4 3 2 3 3 2 2 4" xfId="26756" xr:uid="{00000000-0005-0000-0000-00001F680000}"/>
    <cellStyle name="40% - Accent4 3 2 3 3 2 3" xfId="26757" xr:uid="{00000000-0005-0000-0000-000020680000}"/>
    <cellStyle name="40% - Accent4 3 2 3 3 2 3 2" xfId="26758" xr:uid="{00000000-0005-0000-0000-000021680000}"/>
    <cellStyle name="40% - Accent4 3 2 3 3 2 3 2 2" xfId="26759" xr:uid="{00000000-0005-0000-0000-000022680000}"/>
    <cellStyle name="40% - Accent4 3 2 3 3 2 3 3" xfId="26760" xr:uid="{00000000-0005-0000-0000-000023680000}"/>
    <cellStyle name="40% - Accent4 3 2 3 3 2 4" xfId="26761" xr:uid="{00000000-0005-0000-0000-000024680000}"/>
    <cellStyle name="40% - Accent4 3 2 3 3 2 4 2" xfId="26762" xr:uid="{00000000-0005-0000-0000-000025680000}"/>
    <cellStyle name="40% - Accent4 3 2 3 3 2 5" xfId="26763" xr:uid="{00000000-0005-0000-0000-000026680000}"/>
    <cellStyle name="40% - Accent4 3 2 3 3 3" xfId="26764" xr:uid="{00000000-0005-0000-0000-000027680000}"/>
    <cellStyle name="40% - Accent4 3 2 3 3 3 2" xfId="26765" xr:uid="{00000000-0005-0000-0000-000028680000}"/>
    <cellStyle name="40% - Accent4 3 2 3 3 3 2 2" xfId="26766" xr:uid="{00000000-0005-0000-0000-000029680000}"/>
    <cellStyle name="40% - Accent4 3 2 3 3 3 2 2 2" xfId="26767" xr:uid="{00000000-0005-0000-0000-00002A680000}"/>
    <cellStyle name="40% - Accent4 3 2 3 3 3 2 3" xfId="26768" xr:uid="{00000000-0005-0000-0000-00002B680000}"/>
    <cellStyle name="40% - Accent4 3 2 3 3 3 3" xfId="26769" xr:uid="{00000000-0005-0000-0000-00002C680000}"/>
    <cellStyle name="40% - Accent4 3 2 3 3 3 3 2" xfId="26770" xr:uid="{00000000-0005-0000-0000-00002D680000}"/>
    <cellStyle name="40% - Accent4 3 2 3 3 3 4" xfId="26771" xr:uid="{00000000-0005-0000-0000-00002E680000}"/>
    <cellStyle name="40% - Accent4 3 2 3 3 4" xfId="26772" xr:uid="{00000000-0005-0000-0000-00002F680000}"/>
    <cellStyle name="40% - Accent4 3 2 3 3 4 2" xfId="26773" xr:uid="{00000000-0005-0000-0000-000030680000}"/>
    <cellStyle name="40% - Accent4 3 2 3 3 4 2 2" xfId="26774" xr:uid="{00000000-0005-0000-0000-000031680000}"/>
    <cellStyle name="40% - Accent4 3 2 3 3 4 3" xfId="26775" xr:uid="{00000000-0005-0000-0000-000032680000}"/>
    <cellStyle name="40% - Accent4 3 2 3 3 5" xfId="26776" xr:uid="{00000000-0005-0000-0000-000033680000}"/>
    <cellStyle name="40% - Accent4 3 2 3 3 5 2" xfId="26777" xr:uid="{00000000-0005-0000-0000-000034680000}"/>
    <cellStyle name="40% - Accent4 3 2 3 3 6" xfId="26778" xr:uid="{00000000-0005-0000-0000-000035680000}"/>
    <cellStyle name="40% - Accent4 3 2 3 3 7" xfId="26779" xr:uid="{00000000-0005-0000-0000-000036680000}"/>
    <cellStyle name="40% - Accent4 3 2 3 4" xfId="26780" xr:uid="{00000000-0005-0000-0000-000037680000}"/>
    <cellStyle name="40% - Accent4 3 2 3 4 2" xfId="26781" xr:uid="{00000000-0005-0000-0000-000038680000}"/>
    <cellStyle name="40% - Accent4 3 2 3 4 2 2" xfId="26782" xr:uid="{00000000-0005-0000-0000-000039680000}"/>
    <cellStyle name="40% - Accent4 3 2 3 4 2 2 2" xfId="26783" xr:uid="{00000000-0005-0000-0000-00003A680000}"/>
    <cellStyle name="40% - Accent4 3 2 3 4 2 2 2 2" xfId="26784" xr:uid="{00000000-0005-0000-0000-00003B680000}"/>
    <cellStyle name="40% - Accent4 3 2 3 4 2 2 3" xfId="26785" xr:uid="{00000000-0005-0000-0000-00003C680000}"/>
    <cellStyle name="40% - Accent4 3 2 3 4 2 3" xfId="26786" xr:uid="{00000000-0005-0000-0000-00003D680000}"/>
    <cellStyle name="40% - Accent4 3 2 3 4 2 3 2" xfId="26787" xr:uid="{00000000-0005-0000-0000-00003E680000}"/>
    <cellStyle name="40% - Accent4 3 2 3 4 2 4" xfId="26788" xr:uid="{00000000-0005-0000-0000-00003F680000}"/>
    <cellStyle name="40% - Accent4 3 2 3 4 3" xfId="26789" xr:uid="{00000000-0005-0000-0000-000040680000}"/>
    <cellStyle name="40% - Accent4 3 2 3 4 3 2" xfId="26790" xr:uid="{00000000-0005-0000-0000-000041680000}"/>
    <cellStyle name="40% - Accent4 3 2 3 4 3 2 2" xfId="26791" xr:uid="{00000000-0005-0000-0000-000042680000}"/>
    <cellStyle name="40% - Accent4 3 2 3 4 3 3" xfId="26792" xr:uid="{00000000-0005-0000-0000-000043680000}"/>
    <cellStyle name="40% - Accent4 3 2 3 4 4" xfId="26793" xr:uid="{00000000-0005-0000-0000-000044680000}"/>
    <cellStyle name="40% - Accent4 3 2 3 4 4 2" xfId="26794" xr:uid="{00000000-0005-0000-0000-000045680000}"/>
    <cellStyle name="40% - Accent4 3 2 3 4 5" xfId="26795" xr:uid="{00000000-0005-0000-0000-000046680000}"/>
    <cellStyle name="40% - Accent4 3 2 3 5" xfId="26796" xr:uid="{00000000-0005-0000-0000-000047680000}"/>
    <cellStyle name="40% - Accent4 3 2 3 5 2" xfId="26797" xr:uid="{00000000-0005-0000-0000-000048680000}"/>
    <cellStyle name="40% - Accent4 3 2 3 5 2 2" xfId="26798" xr:uid="{00000000-0005-0000-0000-000049680000}"/>
    <cellStyle name="40% - Accent4 3 2 3 5 2 2 2" xfId="26799" xr:uid="{00000000-0005-0000-0000-00004A680000}"/>
    <cellStyle name="40% - Accent4 3 2 3 5 2 3" xfId="26800" xr:uid="{00000000-0005-0000-0000-00004B680000}"/>
    <cellStyle name="40% - Accent4 3 2 3 5 3" xfId="26801" xr:uid="{00000000-0005-0000-0000-00004C680000}"/>
    <cellStyle name="40% - Accent4 3 2 3 5 3 2" xfId="26802" xr:uid="{00000000-0005-0000-0000-00004D680000}"/>
    <cellStyle name="40% - Accent4 3 2 3 5 4" xfId="26803" xr:uid="{00000000-0005-0000-0000-00004E680000}"/>
    <cellStyle name="40% - Accent4 3 2 3 6" xfId="26804" xr:uid="{00000000-0005-0000-0000-00004F680000}"/>
    <cellStyle name="40% - Accent4 3 2 3 6 2" xfId="26805" xr:uid="{00000000-0005-0000-0000-000050680000}"/>
    <cellStyle name="40% - Accent4 3 2 3 6 2 2" xfId="26806" xr:uid="{00000000-0005-0000-0000-000051680000}"/>
    <cellStyle name="40% - Accent4 3 2 3 6 3" xfId="26807" xr:uid="{00000000-0005-0000-0000-000052680000}"/>
    <cellStyle name="40% - Accent4 3 2 3 7" xfId="26808" xr:uid="{00000000-0005-0000-0000-000053680000}"/>
    <cellStyle name="40% - Accent4 3 2 3 7 2" xfId="26809" xr:uid="{00000000-0005-0000-0000-000054680000}"/>
    <cellStyle name="40% - Accent4 3 2 3 8" xfId="26810" xr:uid="{00000000-0005-0000-0000-000055680000}"/>
    <cellStyle name="40% - Accent4 3 2 3 9" xfId="26811" xr:uid="{00000000-0005-0000-0000-000056680000}"/>
    <cellStyle name="40% - Accent4 3 2 4" xfId="26812" xr:uid="{00000000-0005-0000-0000-000057680000}"/>
    <cellStyle name="40% - Accent4 3 2 4 2" xfId="26813" xr:uid="{00000000-0005-0000-0000-000058680000}"/>
    <cellStyle name="40% - Accent4 3 2 4 2 2" xfId="26814" xr:uid="{00000000-0005-0000-0000-000059680000}"/>
    <cellStyle name="40% - Accent4 3 2 4 2 2 2" xfId="26815" xr:uid="{00000000-0005-0000-0000-00005A680000}"/>
    <cellStyle name="40% - Accent4 3 2 4 2 2 2 2" xfId="26816" xr:uid="{00000000-0005-0000-0000-00005B680000}"/>
    <cellStyle name="40% - Accent4 3 2 4 2 2 2 2 2" xfId="26817" xr:uid="{00000000-0005-0000-0000-00005C680000}"/>
    <cellStyle name="40% - Accent4 3 2 4 2 2 2 3" xfId="26818" xr:uid="{00000000-0005-0000-0000-00005D680000}"/>
    <cellStyle name="40% - Accent4 3 2 4 2 2 3" xfId="26819" xr:uid="{00000000-0005-0000-0000-00005E680000}"/>
    <cellStyle name="40% - Accent4 3 2 4 2 2 3 2" xfId="26820" xr:uid="{00000000-0005-0000-0000-00005F680000}"/>
    <cellStyle name="40% - Accent4 3 2 4 2 2 4" xfId="26821" xr:uid="{00000000-0005-0000-0000-000060680000}"/>
    <cellStyle name="40% - Accent4 3 2 4 2 3" xfId="26822" xr:uid="{00000000-0005-0000-0000-000061680000}"/>
    <cellStyle name="40% - Accent4 3 2 4 2 3 2" xfId="26823" xr:uid="{00000000-0005-0000-0000-000062680000}"/>
    <cellStyle name="40% - Accent4 3 2 4 2 3 2 2" xfId="26824" xr:uid="{00000000-0005-0000-0000-000063680000}"/>
    <cellStyle name="40% - Accent4 3 2 4 2 3 3" xfId="26825" xr:uid="{00000000-0005-0000-0000-000064680000}"/>
    <cellStyle name="40% - Accent4 3 2 4 2 4" xfId="26826" xr:uid="{00000000-0005-0000-0000-000065680000}"/>
    <cellStyle name="40% - Accent4 3 2 4 2 4 2" xfId="26827" xr:uid="{00000000-0005-0000-0000-000066680000}"/>
    <cellStyle name="40% - Accent4 3 2 4 2 5" xfId="26828" xr:uid="{00000000-0005-0000-0000-000067680000}"/>
    <cellStyle name="40% - Accent4 3 2 4 3" xfId="26829" xr:uid="{00000000-0005-0000-0000-000068680000}"/>
    <cellStyle name="40% - Accent4 3 2 4 3 2" xfId="26830" xr:uid="{00000000-0005-0000-0000-000069680000}"/>
    <cellStyle name="40% - Accent4 3 2 4 3 2 2" xfId="26831" xr:uid="{00000000-0005-0000-0000-00006A680000}"/>
    <cellStyle name="40% - Accent4 3 2 4 3 2 2 2" xfId="26832" xr:uid="{00000000-0005-0000-0000-00006B680000}"/>
    <cellStyle name="40% - Accent4 3 2 4 3 2 3" xfId="26833" xr:uid="{00000000-0005-0000-0000-00006C680000}"/>
    <cellStyle name="40% - Accent4 3 2 4 3 3" xfId="26834" xr:uid="{00000000-0005-0000-0000-00006D680000}"/>
    <cellStyle name="40% - Accent4 3 2 4 3 3 2" xfId="26835" xr:uid="{00000000-0005-0000-0000-00006E680000}"/>
    <cellStyle name="40% - Accent4 3 2 4 3 4" xfId="26836" xr:uid="{00000000-0005-0000-0000-00006F680000}"/>
    <cellStyle name="40% - Accent4 3 2 4 4" xfId="26837" xr:uid="{00000000-0005-0000-0000-000070680000}"/>
    <cellStyle name="40% - Accent4 3 2 4 4 2" xfId="26838" xr:uid="{00000000-0005-0000-0000-000071680000}"/>
    <cellStyle name="40% - Accent4 3 2 4 4 2 2" xfId="26839" xr:uid="{00000000-0005-0000-0000-000072680000}"/>
    <cellStyle name="40% - Accent4 3 2 4 4 3" xfId="26840" xr:uid="{00000000-0005-0000-0000-000073680000}"/>
    <cellStyle name="40% - Accent4 3 2 4 5" xfId="26841" xr:uid="{00000000-0005-0000-0000-000074680000}"/>
    <cellStyle name="40% - Accent4 3 2 4 5 2" xfId="26842" xr:uid="{00000000-0005-0000-0000-000075680000}"/>
    <cellStyle name="40% - Accent4 3 2 4 6" xfId="26843" xr:uid="{00000000-0005-0000-0000-000076680000}"/>
    <cellStyle name="40% - Accent4 3 2 4 7" xfId="26844" xr:uid="{00000000-0005-0000-0000-000077680000}"/>
    <cellStyle name="40% - Accent4 3 2 5" xfId="26845" xr:uid="{00000000-0005-0000-0000-000078680000}"/>
    <cellStyle name="40% - Accent4 3 2 5 2" xfId="26846" xr:uid="{00000000-0005-0000-0000-000079680000}"/>
    <cellStyle name="40% - Accent4 3 2 5 2 2" xfId="26847" xr:uid="{00000000-0005-0000-0000-00007A680000}"/>
    <cellStyle name="40% - Accent4 3 2 5 2 2 2" xfId="26848" xr:uid="{00000000-0005-0000-0000-00007B680000}"/>
    <cellStyle name="40% - Accent4 3 2 5 2 2 2 2" xfId="26849" xr:uid="{00000000-0005-0000-0000-00007C680000}"/>
    <cellStyle name="40% - Accent4 3 2 5 2 2 2 2 2" xfId="26850" xr:uid="{00000000-0005-0000-0000-00007D680000}"/>
    <cellStyle name="40% - Accent4 3 2 5 2 2 2 3" xfId="26851" xr:uid="{00000000-0005-0000-0000-00007E680000}"/>
    <cellStyle name="40% - Accent4 3 2 5 2 2 3" xfId="26852" xr:uid="{00000000-0005-0000-0000-00007F680000}"/>
    <cellStyle name="40% - Accent4 3 2 5 2 2 3 2" xfId="26853" xr:uid="{00000000-0005-0000-0000-000080680000}"/>
    <cellStyle name="40% - Accent4 3 2 5 2 2 4" xfId="26854" xr:uid="{00000000-0005-0000-0000-000081680000}"/>
    <cellStyle name="40% - Accent4 3 2 5 2 3" xfId="26855" xr:uid="{00000000-0005-0000-0000-000082680000}"/>
    <cellStyle name="40% - Accent4 3 2 5 2 3 2" xfId="26856" xr:uid="{00000000-0005-0000-0000-000083680000}"/>
    <cellStyle name="40% - Accent4 3 2 5 2 3 2 2" xfId="26857" xr:uid="{00000000-0005-0000-0000-000084680000}"/>
    <cellStyle name="40% - Accent4 3 2 5 2 3 3" xfId="26858" xr:uid="{00000000-0005-0000-0000-000085680000}"/>
    <cellStyle name="40% - Accent4 3 2 5 2 4" xfId="26859" xr:uid="{00000000-0005-0000-0000-000086680000}"/>
    <cellStyle name="40% - Accent4 3 2 5 2 4 2" xfId="26860" xr:uid="{00000000-0005-0000-0000-000087680000}"/>
    <cellStyle name="40% - Accent4 3 2 5 2 5" xfId="26861" xr:uid="{00000000-0005-0000-0000-000088680000}"/>
    <cellStyle name="40% - Accent4 3 2 5 3" xfId="26862" xr:uid="{00000000-0005-0000-0000-000089680000}"/>
    <cellStyle name="40% - Accent4 3 2 5 3 2" xfId="26863" xr:uid="{00000000-0005-0000-0000-00008A680000}"/>
    <cellStyle name="40% - Accent4 3 2 5 3 2 2" xfId="26864" xr:uid="{00000000-0005-0000-0000-00008B680000}"/>
    <cellStyle name="40% - Accent4 3 2 5 3 2 2 2" xfId="26865" xr:uid="{00000000-0005-0000-0000-00008C680000}"/>
    <cellStyle name="40% - Accent4 3 2 5 3 2 3" xfId="26866" xr:uid="{00000000-0005-0000-0000-00008D680000}"/>
    <cellStyle name="40% - Accent4 3 2 5 3 3" xfId="26867" xr:uid="{00000000-0005-0000-0000-00008E680000}"/>
    <cellStyle name="40% - Accent4 3 2 5 3 3 2" xfId="26868" xr:uid="{00000000-0005-0000-0000-00008F680000}"/>
    <cellStyle name="40% - Accent4 3 2 5 3 4" xfId="26869" xr:uid="{00000000-0005-0000-0000-000090680000}"/>
    <cellStyle name="40% - Accent4 3 2 5 4" xfId="26870" xr:uid="{00000000-0005-0000-0000-000091680000}"/>
    <cellStyle name="40% - Accent4 3 2 5 4 2" xfId="26871" xr:uid="{00000000-0005-0000-0000-000092680000}"/>
    <cellStyle name="40% - Accent4 3 2 5 4 2 2" xfId="26872" xr:uid="{00000000-0005-0000-0000-000093680000}"/>
    <cellStyle name="40% - Accent4 3 2 5 4 3" xfId="26873" xr:uid="{00000000-0005-0000-0000-000094680000}"/>
    <cellStyle name="40% - Accent4 3 2 5 5" xfId="26874" xr:uid="{00000000-0005-0000-0000-000095680000}"/>
    <cellStyle name="40% - Accent4 3 2 5 5 2" xfId="26875" xr:uid="{00000000-0005-0000-0000-000096680000}"/>
    <cellStyle name="40% - Accent4 3 2 5 6" xfId="26876" xr:uid="{00000000-0005-0000-0000-000097680000}"/>
    <cellStyle name="40% - Accent4 3 2 5 7" xfId="26877" xr:uid="{00000000-0005-0000-0000-000098680000}"/>
    <cellStyle name="40% - Accent4 3 2 6" xfId="26878" xr:uid="{00000000-0005-0000-0000-000099680000}"/>
    <cellStyle name="40% - Accent4 3 2 6 2" xfId="26879" xr:uid="{00000000-0005-0000-0000-00009A680000}"/>
    <cellStyle name="40% - Accent4 3 2 6 2 2" xfId="26880" xr:uid="{00000000-0005-0000-0000-00009B680000}"/>
    <cellStyle name="40% - Accent4 3 2 6 2 2 2" xfId="26881" xr:uid="{00000000-0005-0000-0000-00009C680000}"/>
    <cellStyle name="40% - Accent4 3 2 6 2 2 2 2" xfId="26882" xr:uid="{00000000-0005-0000-0000-00009D680000}"/>
    <cellStyle name="40% - Accent4 3 2 6 2 2 3" xfId="26883" xr:uid="{00000000-0005-0000-0000-00009E680000}"/>
    <cellStyle name="40% - Accent4 3 2 6 2 3" xfId="26884" xr:uid="{00000000-0005-0000-0000-00009F680000}"/>
    <cellStyle name="40% - Accent4 3 2 6 2 3 2" xfId="26885" xr:uid="{00000000-0005-0000-0000-0000A0680000}"/>
    <cellStyle name="40% - Accent4 3 2 6 2 4" xfId="26886" xr:uid="{00000000-0005-0000-0000-0000A1680000}"/>
    <cellStyle name="40% - Accent4 3 2 6 3" xfId="26887" xr:uid="{00000000-0005-0000-0000-0000A2680000}"/>
    <cellStyle name="40% - Accent4 3 2 6 3 2" xfId="26888" xr:uid="{00000000-0005-0000-0000-0000A3680000}"/>
    <cellStyle name="40% - Accent4 3 2 6 3 2 2" xfId="26889" xr:uid="{00000000-0005-0000-0000-0000A4680000}"/>
    <cellStyle name="40% - Accent4 3 2 6 3 3" xfId="26890" xr:uid="{00000000-0005-0000-0000-0000A5680000}"/>
    <cellStyle name="40% - Accent4 3 2 6 4" xfId="26891" xr:uid="{00000000-0005-0000-0000-0000A6680000}"/>
    <cellStyle name="40% - Accent4 3 2 6 4 2" xfId="26892" xr:uid="{00000000-0005-0000-0000-0000A7680000}"/>
    <cellStyle name="40% - Accent4 3 2 6 5" xfId="26893" xr:uid="{00000000-0005-0000-0000-0000A8680000}"/>
    <cellStyle name="40% - Accent4 3 2 6 6" xfId="26894" xr:uid="{00000000-0005-0000-0000-0000A9680000}"/>
    <cellStyle name="40% - Accent4 3 2 7" xfId="26895" xr:uid="{00000000-0005-0000-0000-0000AA680000}"/>
    <cellStyle name="40% - Accent4 3 2 7 2" xfId="26896" xr:uid="{00000000-0005-0000-0000-0000AB680000}"/>
    <cellStyle name="40% - Accent4 3 2 7 2 2" xfId="26897" xr:uid="{00000000-0005-0000-0000-0000AC680000}"/>
    <cellStyle name="40% - Accent4 3 2 7 2 2 2" xfId="26898" xr:uid="{00000000-0005-0000-0000-0000AD680000}"/>
    <cellStyle name="40% - Accent4 3 2 7 2 3" xfId="26899" xr:uid="{00000000-0005-0000-0000-0000AE680000}"/>
    <cellStyle name="40% - Accent4 3 2 7 3" xfId="26900" xr:uid="{00000000-0005-0000-0000-0000AF680000}"/>
    <cellStyle name="40% - Accent4 3 2 7 3 2" xfId="26901" xr:uid="{00000000-0005-0000-0000-0000B0680000}"/>
    <cellStyle name="40% - Accent4 3 2 7 4" xfId="26902" xr:uid="{00000000-0005-0000-0000-0000B1680000}"/>
    <cellStyle name="40% - Accent4 3 2 8" xfId="26903" xr:uid="{00000000-0005-0000-0000-0000B2680000}"/>
    <cellStyle name="40% - Accent4 3 2 8 2" xfId="26904" xr:uid="{00000000-0005-0000-0000-0000B3680000}"/>
    <cellStyle name="40% - Accent4 3 2 8 2 2" xfId="26905" xr:uid="{00000000-0005-0000-0000-0000B4680000}"/>
    <cellStyle name="40% - Accent4 3 2 8 3" xfId="26906" xr:uid="{00000000-0005-0000-0000-0000B5680000}"/>
    <cellStyle name="40% - Accent4 3 2 9" xfId="26907" xr:uid="{00000000-0005-0000-0000-0000B6680000}"/>
    <cellStyle name="40% - Accent4 3 2 9 2" xfId="26908" xr:uid="{00000000-0005-0000-0000-0000B7680000}"/>
    <cellStyle name="40% - Accent4 3 3" xfId="26909" xr:uid="{00000000-0005-0000-0000-0000B8680000}"/>
    <cellStyle name="40% - Accent4 3 3 2" xfId="26910" xr:uid="{00000000-0005-0000-0000-0000B9680000}"/>
    <cellStyle name="40% - Accent4 3 3 2 2" xfId="26911" xr:uid="{00000000-0005-0000-0000-0000BA680000}"/>
    <cellStyle name="40% - Accent4 3 3 2 2 2" xfId="26912" xr:uid="{00000000-0005-0000-0000-0000BB680000}"/>
    <cellStyle name="40% - Accent4 3 3 2 2 2 2" xfId="26913" xr:uid="{00000000-0005-0000-0000-0000BC680000}"/>
    <cellStyle name="40% - Accent4 3 3 2 2 2 2 2" xfId="26914" xr:uid="{00000000-0005-0000-0000-0000BD680000}"/>
    <cellStyle name="40% - Accent4 3 3 2 2 2 2 2 2" xfId="26915" xr:uid="{00000000-0005-0000-0000-0000BE680000}"/>
    <cellStyle name="40% - Accent4 3 3 2 2 2 2 3" xfId="26916" xr:uid="{00000000-0005-0000-0000-0000BF680000}"/>
    <cellStyle name="40% - Accent4 3 3 2 2 2 3" xfId="26917" xr:uid="{00000000-0005-0000-0000-0000C0680000}"/>
    <cellStyle name="40% - Accent4 3 3 2 2 2 3 2" xfId="26918" xr:uid="{00000000-0005-0000-0000-0000C1680000}"/>
    <cellStyle name="40% - Accent4 3 3 2 2 2 4" xfId="26919" xr:uid="{00000000-0005-0000-0000-0000C2680000}"/>
    <cellStyle name="40% - Accent4 3 3 2 2 3" xfId="26920" xr:uid="{00000000-0005-0000-0000-0000C3680000}"/>
    <cellStyle name="40% - Accent4 3 3 2 2 3 2" xfId="26921" xr:uid="{00000000-0005-0000-0000-0000C4680000}"/>
    <cellStyle name="40% - Accent4 3 3 2 2 3 2 2" xfId="26922" xr:uid="{00000000-0005-0000-0000-0000C5680000}"/>
    <cellStyle name="40% - Accent4 3 3 2 2 3 3" xfId="26923" xr:uid="{00000000-0005-0000-0000-0000C6680000}"/>
    <cellStyle name="40% - Accent4 3 3 2 2 4" xfId="26924" xr:uid="{00000000-0005-0000-0000-0000C7680000}"/>
    <cellStyle name="40% - Accent4 3 3 2 2 4 2" xfId="26925" xr:uid="{00000000-0005-0000-0000-0000C8680000}"/>
    <cellStyle name="40% - Accent4 3 3 2 2 5" xfId="26926" xr:uid="{00000000-0005-0000-0000-0000C9680000}"/>
    <cellStyle name="40% - Accent4 3 3 2 3" xfId="26927" xr:uid="{00000000-0005-0000-0000-0000CA680000}"/>
    <cellStyle name="40% - Accent4 3 3 2 3 2" xfId="26928" xr:uid="{00000000-0005-0000-0000-0000CB680000}"/>
    <cellStyle name="40% - Accent4 3 3 2 3 2 2" xfId="26929" xr:uid="{00000000-0005-0000-0000-0000CC680000}"/>
    <cellStyle name="40% - Accent4 3 3 2 3 2 2 2" xfId="26930" xr:uid="{00000000-0005-0000-0000-0000CD680000}"/>
    <cellStyle name="40% - Accent4 3 3 2 3 2 3" xfId="26931" xr:uid="{00000000-0005-0000-0000-0000CE680000}"/>
    <cellStyle name="40% - Accent4 3 3 2 3 3" xfId="26932" xr:uid="{00000000-0005-0000-0000-0000CF680000}"/>
    <cellStyle name="40% - Accent4 3 3 2 3 3 2" xfId="26933" xr:uid="{00000000-0005-0000-0000-0000D0680000}"/>
    <cellStyle name="40% - Accent4 3 3 2 3 4" xfId="26934" xr:uid="{00000000-0005-0000-0000-0000D1680000}"/>
    <cellStyle name="40% - Accent4 3 3 2 4" xfId="26935" xr:uid="{00000000-0005-0000-0000-0000D2680000}"/>
    <cellStyle name="40% - Accent4 3 3 2 4 2" xfId="26936" xr:uid="{00000000-0005-0000-0000-0000D3680000}"/>
    <cellStyle name="40% - Accent4 3 3 2 4 2 2" xfId="26937" xr:uid="{00000000-0005-0000-0000-0000D4680000}"/>
    <cellStyle name="40% - Accent4 3 3 2 4 3" xfId="26938" xr:uid="{00000000-0005-0000-0000-0000D5680000}"/>
    <cellStyle name="40% - Accent4 3 3 2 5" xfId="26939" xr:uid="{00000000-0005-0000-0000-0000D6680000}"/>
    <cellStyle name="40% - Accent4 3 3 2 5 2" xfId="26940" xr:uid="{00000000-0005-0000-0000-0000D7680000}"/>
    <cellStyle name="40% - Accent4 3 3 2 6" xfId="26941" xr:uid="{00000000-0005-0000-0000-0000D8680000}"/>
    <cellStyle name="40% - Accent4 3 3 3" xfId="26942" xr:uid="{00000000-0005-0000-0000-0000D9680000}"/>
    <cellStyle name="40% - Accent4 3 3 3 2" xfId="26943" xr:uid="{00000000-0005-0000-0000-0000DA680000}"/>
    <cellStyle name="40% - Accent4 3 3 3 2 2" xfId="26944" xr:uid="{00000000-0005-0000-0000-0000DB680000}"/>
    <cellStyle name="40% - Accent4 3 3 3 2 2 2" xfId="26945" xr:uid="{00000000-0005-0000-0000-0000DC680000}"/>
    <cellStyle name="40% - Accent4 3 3 3 2 2 2 2" xfId="26946" xr:uid="{00000000-0005-0000-0000-0000DD680000}"/>
    <cellStyle name="40% - Accent4 3 3 3 2 2 2 2 2" xfId="26947" xr:uid="{00000000-0005-0000-0000-0000DE680000}"/>
    <cellStyle name="40% - Accent4 3 3 3 2 2 2 3" xfId="26948" xr:uid="{00000000-0005-0000-0000-0000DF680000}"/>
    <cellStyle name="40% - Accent4 3 3 3 2 2 3" xfId="26949" xr:uid="{00000000-0005-0000-0000-0000E0680000}"/>
    <cellStyle name="40% - Accent4 3 3 3 2 2 3 2" xfId="26950" xr:uid="{00000000-0005-0000-0000-0000E1680000}"/>
    <cellStyle name="40% - Accent4 3 3 3 2 2 4" xfId="26951" xr:uid="{00000000-0005-0000-0000-0000E2680000}"/>
    <cellStyle name="40% - Accent4 3 3 3 2 3" xfId="26952" xr:uid="{00000000-0005-0000-0000-0000E3680000}"/>
    <cellStyle name="40% - Accent4 3 3 3 2 3 2" xfId="26953" xr:uid="{00000000-0005-0000-0000-0000E4680000}"/>
    <cellStyle name="40% - Accent4 3 3 3 2 3 2 2" xfId="26954" xr:uid="{00000000-0005-0000-0000-0000E5680000}"/>
    <cellStyle name="40% - Accent4 3 3 3 2 3 3" xfId="26955" xr:uid="{00000000-0005-0000-0000-0000E6680000}"/>
    <cellStyle name="40% - Accent4 3 3 3 2 4" xfId="26956" xr:uid="{00000000-0005-0000-0000-0000E7680000}"/>
    <cellStyle name="40% - Accent4 3 3 3 2 4 2" xfId="26957" xr:uid="{00000000-0005-0000-0000-0000E8680000}"/>
    <cellStyle name="40% - Accent4 3 3 3 2 5" xfId="26958" xr:uid="{00000000-0005-0000-0000-0000E9680000}"/>
    <cellStyle name="40% - Accent4 3 3 3 3" xfId="26959" xr:uid="{00000000-0005-0000-0000-0000EA680000}"/>
    <cellStyle name="40% - Accent4 3 3 3 3 2" xfId="26960" xr:uid="{00000000-0005-0000-0000-0000EB680000}"/>
    <cellStyle name="40% - Accent4 3 3 3 3 2 2" xfId="26961" xr:uid="{00000000-0005-0000-0000-0000EC680000}"/>
    <cellStyle name="40% - Accent4 3 3 3 3 2 2 2" xfId="26962" xr:uid="{00000000-0005-0000-0000-0000ED680000}"/>
    <cellStyle name="40% - Accent4 3 3 3 3 2 3" xfId="26963" xr:uid="{00000000-0005-0000-0000-0000EE680000}"/>
    <cellStyle name="40% - Accent4 3 3 3 3 3" xfId="26964" xr:uid="{00000000-0005-0000-0000-0000EF680000}"/>
    <cellStyle name="40% - Accent4 3 3 3 3 3 2" xfId="26965" xr:uid="{00000000-0005-0000-0000-0000F0680000}"/>
    <cellStyle name="40% - Accent4 3 3 3 3 4" xfId="26966" xr:uid="{00000000-0005-0000-0000-0000F1680000}"/>
    <cellStyle name="40% - Accent4 3 3 3 4" xfId="26967" xr:uid="{00000000-0005-0000-0000-0000F2680000}"/>
    <cellStyle name="40% - Accent4 3 3 3 4 2" xfId="26968" xr:uid="{00000000-0005-0000-0000-0000F3680000}"/>
    <cellStyle name="40% - Accent4 3 3 3 4 2 2" xfId="26969" xr:uid="{00000000-0005-0000-0000-0000F4680000}"/>
    <cellStyle name="40% - Accent4 3 3 3 4 3" xfId="26970" xr:uid="{00000000-0005-0000-0000-0000F5680000}"/>
    <cellStyle name="40% - Accent4 3 3 3 5" xfId="26971" xr:uid="{00000000-0005-0000-0000-0000F6680000}"/>
    <cellStyle name="40% - Accent4 3 3 3 5 2" xfId="26972" xr:uid="{00000000-0005-0000-0000-0000F7680000}"/>
    <cellStyle name="40% - Accent4 3 3 3 6" xfId="26973" xr:uid="{00000000-0005-0000-0000-0000F8680000}"/>
    <cellStyle name="40% - Accent4 3 3 4" xfId="26974" xr:uid="{00000000-0005-0000-0000-0000F9680000}"/>
    <cellStyle name="40% - Accent4 3 3 4 2" xfId="26975" xr:uid="{00000000-0005-0000-0000-0000FA680000}"/>
    <cellStyle name="40% - Accent4 3 3 4 2 2" xfId="26976" xr:uid="{00000000-0005-0000-0000-0000FB680000}"/>
    <cellStyle name="40% - Accent4 3 3 4 2 2 2" xfId="26977" xr:uid="{00000000-0005-0000-0000-0000FC680000}"/>
    <cellStyle name="40% - Accent4 3 3 4 2 2 2 2" xfId="26978" xr:uid="{00000000-0005-0000-0000-0000FD680000}"/>
    <cellStyle name="40% - Accent4 3 3 4 2 2 3" xfId="26979" xr:uid="{00000000-0005-0000-0000-0000FE680000}"/>
    <cellStyle name="40% - Accent4 3 3 4 2 3" xfId="26980" xr:uid="{00000000-0005-0000-0000-0000FF680000}"/>
    <cellStyle name="40% - Accent4 3 3 4 2 3 2" xfId="26981" xr:uid="{00000000-0005-0000-0000-000000690000}"/>
    <cellStyle name="40% - Accent4 3 3 4 2 4" xfId="26982" xr:uid="{00000000-0005-0000-0000-000001690000}"/>
    <cellStyle name="40% - Accent4 3 3 4 3" xfId="26983" xr:uid="{00000000-0005-0000-0000-000002690000}"/>
    <cellStyle name="40% - Accent4 3 3 4 3 2" xfId="26984" xr:uid="{00000000-0005-0000-0000-000003690000}"/>
    <cellStyle name="40% - Accent4 3 3 4 3 2 2" xfId="26985" xr:uid="{00000000-0005-0000-0000-000004690000}"/>
    <cellStyle name="40% - Accent4 3 3 4 3 3" xfId="26986" xr:uid="{00000000-0005-0000-0000-000005690000}"/>
    <cellStyle name="40% - Accent4 3 3 4 4" xfId="26987" xr:uid="{00000000-0005-0000-0000-000006690000}"/>
    <cellStyle name="40% - Accent4 3 3 4 4 2" xfId="26988" xr:uid="{00000000-0005-0000-0000-000007690000}"/>
    <cellStyle name="40% - Accent4 3 3 4 5" xfId="26989" xr:uid="{00000000-0005-0000-0000-000008690000}"/>
    <cellStyle name="40% - Accent4 3 3 5" xfId="26990" xr:uid="{00000000-0005-0000-0000-000009690000}"/>
    <cellStyle name="40% - Accent4 3 3 5 2" xfId="26991" xr:uid="{00000000-0005-0000-0000-00000A690000}"/>
    <cellStyle name="40% - Accent4 3 3 5 2 2" xfId="26992" xr:uid="{00000000-0005-0000-0000-00000B690000}"/>
    <cellStyle name="40% - Accent4 3 3 5 2 2 2" xfId="26993" xr:uid="{00000000-0005-0000-0000-00000C690000}"/>
    <cellStyle name="40% - Accent4 3 3 5 2 3" xfId="26994" xr:uid="{00000000-0005-0000-0000-00000D690000}"/>
    <cellStyle name="40% - Accent4 3 3 5 3" xfId="26995" xr:uid="{00000000-0005-0000-0000-00000E690000}"/>
    <cellStyle name="40% - Accent4 3 3 5 3 2" xfId="26996" xr:uid="{00000000-0005-0000-0000-00000F690000}"/>
    <cellStyle name="40% - Accent4 3 3 5 4" xfId="26997" xr:uid="{00000000-0005-0000-0000-000010690000}"/>
    <cellStyle name="40% - Accent4 3 3 6" xfId="26998" xr:uid="{00000000-0005-0000-0000-000011690000}"/>
    <cellStyle name="40% - Accent4 3 3 6 2" xfId="26999" xr:uid="{00000000-0005-0000-0000-000012690000}"/>
    <cellStyle name="40% - Accent4 3 3 6 2 2" xfId="27000" xr:uid="{00000000-0005-0000-0000-000013690000}"/>
    <cellStyle name="40% - Accent4 3 3 6 3" xfId="27001" xr:uid="{00000000-0005-0000-0000-000014690000}"/>
    <cellStyle name="40% - Accent4 3 3 7" xfId="27002" xr:uid="{00000000-0005-0000-0000-000015690000}"/>
    <cellStyle name="40% - Accent4 3 3 7 2" xfId="27003" xr:uid="{00000000-0005-0000-0000-000016690000}"/>
    <cellStyle name="40% - Accent4 3 3 8" xfId="27004" xr:uid="{00000000-0005-0000-0000-000017690000}"/>
    <cellStyle name="40% - Accent4 3 3 9" xfId="27005" xr:uid="{00000000-0005-0000-0000-000018690000}"/>
    <cellStyle name="40% - Accent4 3 4" xfId="27006" xr:uid="{00000000-0005-0000-0000-000019690000}"/>
    <cellStyle name="40% - Accent4 3 4 2" xfId="27007" xr:uid="{00000000-0005-0000-0000-00001A690000}"/>
    <cellStyle name="40% - Accent4 3 4 2 2" xfId="27008" xr:uid="{00000000-0005-0000-0000-00001B690000}"/>
    <cellStyle name="40% - Accent4 3 4 2 2 2" xfId="27009" xr:uid="{00000000-0005-0000-0000-00001C690000}"/>
    <cellStyle name="40% - Accent4 3 4 2 2 2 2" xfId="27010" xr:uid="{00000000-0005-0000-0000-00001D690000}"/>
    <cellStyle name="40% - Accent4 3 4 2 2 2 2 2" xfId="27011" xr:uid="{00000000-0005-0000-0000-00001E690000}"/>
    <cellStyle name="40% - Accent4 3 4 2 2 2 2 2 2" xfId="27012" xr:uid="{00000000-0005-0000-0000-00001F690000}"/>
    <cellStyle name="40% - Accent4 3 4 2 2 2 2 3" xfId="27013" xr:uid="{00000000-0005-0000-0000-000020690000}"/>
    <cellStyle name="40% - Accent4 3 4 2 2 2 3" xfId="27014" xr:uid="{00000000-0005-0000-0000-000021690000}"/>
    <cellStyle name="40% - Accent4 3 4 2 2 2 3 2" xfId="27015" xr:uid="{00000000-0005-0000-0000-000022690000}"/>
    <cellStyle name="40% - Accent4 3 4 2 2 2 4" xfId="27016" xr:uid="{00000000-0005-0000-0000-000023690000}"/>
    <cellStyle name="40% - Accent4 3 4 2 2 3" xfId="27017" xr:uid="{00000000-0005-0000-0000-000024690000}"/>
    <cellStyle name="40% - Accent4 3 4 2 2 3 2" xfId="27018" xr:uid="{00000000-0005-0000-0000-000025690000}"/>
    <cellStyle name="40% - Accent4 3 4 2 2 3 2 2" xfId="27019" xr:uid="{00000000-0005-0000-0000-000026690000}"/>
    <cellStyle name="40% - Accent4 3 4 2 2 3 3" xfId="27020" xr:uid="{00000000-0005-0000-0000-000027690000}"/>
    <cellStyle name="40% - Accent4 3 4 2 2 4" xfId="27021" xr:uid="{00000000-0005-0000-0000-000028690000}"/>
    <cellStyle name="40% - Accent4 3 4 2 2 4 2" xfId="27022" xr:uid="{00000000-0005-0000-0000-000029690000}"/>
    <cellStyle name="40% - Accent4 3 4 2 2 5" xfId="27023" xr:uid="{00000000-0005-0000-0000-00002A690000}"/>
    <cellStyle name="40% - Accent4 3 4 2 2 6" xfId="27024" xr:uid="{00000000-0005-0000-0000-00002B690000}"/>
    <cellStyle name="40% - Accent4 3 4 2 3" xfId="27025" xr:uid="{00000000-0005-0000-0000-00002C690000}"/>
    <cellStyle name="40% - Accent4 3 4 2 3 2" xfId="27026" xr:uid="{00000000-0005-0000-0000-00002D690000}"/>
    <cellStyle name="40% - Accent4 3 4 2 3 2 2" xfId="27027" xr:uid="{00000000-0005-0000-0000-00002E690000}"/>
    <cellStyle name="40% - Accent4 3 4 2 3 2 2 2" xfId="27028" xr:uid="{00000000-0005-0000-0000-00002F690000}"/>
    <cellStyle name="40% - Accent4 3 4 2 3 2 3" xfId="27029" xr:uid="{00000000-0005-0000-0000-000030690000}"/>
    <cellStyle name="40% - Accent4 3 4 2 3 3" xfId="27030" xr:uid="{00000000-0005-0000-0000-000031690000}"/>
    <cellStyle name="40% - Accent4 3 4 2 3 3 2" xfId="27031" xr:uid="{00000000-0005-0000-0000-000032690000}"/>
    <cellStyle name="40% - Accent4 3 4 2 3 4" xfId="27032" xr:uid="{00000000-0005-0000-0000-000033690000}"/>
    <cellStyle name="40% - Accent4 3 4 2 3 5" xfId="27033" xr:uid="{00000000-0005-0000-0000-000034690000}"/>
    <cellStyle name="40% - Accent4 3 4 2 4" xfId="27034" xr:uid="{00000000-0005-0000-0000-000035690000}"/>
    <cellStyle name="40% - Accent4 3 4 2 4 2" xfId="27035" xr:uid="{00000000-0005-0000-0000-000036690000}"/>
    <cellStyle name="40% - Accent4 3 4 2 4 2 2" xfId="27036" xr:uid="{00000000-0005-0000-0000-000037690000}"/>
    <cellStyle name="40% - Accent4 3 4 2 4 3" xfId="27037" xr:uid="{00000000-0005-0000-0000-000038690000}"/>
    <cellStyle name="40% - Accent4 3 4 2 5" xfId="27038" xr:uid="{00000000-0005-0000-0000-000039690000}"/>
    <cellStyle name="40% - Accent4 3 4 2 5 2" xfId="27039" xr:uid="{00000000-0005-0000-0000-00003A690000}"/>
    <cellStyle name="40% - Accent4 3 4 2 6" xfId="27040" xr:uid="{00000000-0005-0000-0000-00003B690000}"/>
    <cellStyle name="40% - Accent4 3 4 2 7" xfId="27041" xr:uid="{00000000-0005-0000-0000-00003C690000}"/>
    <cellStyle name="40% - Accent4 3 4 3" xfId="27042" xr:uid="{00000000-0005-0000-0000-00003D690000}"/>
    <cellStyle name="40% - Accent4 3 4 3 2" xfId="27043" xr:uid="{00000000-0005-0000-0000-00003E690000}"/>
    <cellStyle name="40% - Accent4 3 4 3 2 2" xfId="27044" xr:uid="{00000000-0005-0000-0000-00003F690000}"/>
    <cellStyle name="40% - Accent4 3 4 3 2 2 2" xfId="27045" xr:uid="{00000000-0005-0000-0000-000040690000}"/>
    <cellStyle name="40% - Accent4 3 4 3 2 2 2 2" xfId="27046" xr:uid="{00000000-0005-0000-0000-000041690000}"/>
    <cellStyle name="40% - Accent4 3 4 3 2 2 2 2 2" xfId="27047" xr:uid="{00000000-0005-0000-0000-000042690000}"/>
    <cellStyle name="40% - Accent4 3 4 3 2 2 2 3" xfId="27048" xr:uid="{00000000-0005-0000-0000-000043690000}"/>
    <cellStyle name="40% - Accent4 3 4 3 2 2 3" xfId="27049" xr:uid="{00000000-0005-0000-0000-000044690000}"/>
    <cellStyle name="40% - Accent4 3 4 3 2 2 3 2" xfId="27050" xr:uid="{00000000-0005-0000-0000-000045690000}"/>
    <cellStyle name="40% - Accent4 3 4 3 2 2 4" xfId="27051" xr:uid="{00000000-0005-0000-0000-000046690000}"/>
    <cellStyle name="40% - Accent4 3 4 3 2 3" xfId="27052" xr:uid="{00000000-0005-0000-0000-000047690000}"/>
    <cellStyle name="40% - Accent4 3 4 3 2 3 2" xfId="27053" xr:uid="{00000000-0005-0000-0000-000048690000}"/>
    <cellStyle name="40% - Accent4 3 4 3 2 3 2 2" xfId="27054" xr:uid="{00000000-0005-0000-0000-000049690000}"/>
    <cellStyle name="40% - Accent4 3 4 3 2 3 3" xfId="27055" xr:uid="{00000000-0005-0000-0000-00004A690000}"/>
    <cellStyle name="40% - Accent4 3 4 3 2 4" xfId="27056" xr:uid="{00000000-0005-0000-0000-00004B690000}"/>
    <cellStyle name="40% - Accent4 3 4 3 2 4 2" xfId="27057" xr:uid="{00000000-0005-0000-0000-00004C690000}"/>
    <cellStyle name="40% - Accent4 3 4 3 2 5" xfId="27058" xr:uid="{00000000-0005-0000-0000-00004D690000}"/>
    <cellStyle name="40% - Accent4 3 4 3 3" xfId="27059" xr:uid="{00000000-0005-0000-0000-00004E690000}"/>
    <cellStyle name="40% - Accent4 3 4 3 3 2" xfId="27060" xr:uid="{00000000-0005-0000-0000-00004F690000}"/>
    <cellStyle name="40% - Accent4 3 4 3 3 2 2" xfId="27061" xr:uid="{00000000-0005-0000-0000-000050690000}"/>
    <cellStyle name="40% - Accent4 3 4 3 3 2 2 2" xfId="27062" xr:uid="{00000000-0005-0000-0000-000051690000}"/>
    <cellStyle name="40% - Accent4 3 4 3 3 2 3" xfId="27063" xr:uid="{00000000-0005-0000-0000-000052690000}"/>
    <cellStyle name="40% - Accent4 3 4 3 3 3" xfId="27064" xr:uid="{00000000-0005-0000-0000-000053690000}"/>
    <cellStyle name="40% - Accent4 3 4 3 3 3 2" xfId="27065" xr:uid="{00000000-0005-0000-0000-000054690000}"/>
    <cellStyle name="40% - Accent4 3 4 3 3 4" xfId="27066" xr:uid="{00000000-0005-0000-0000-000055690000}"/>
    <cellStyle name="40% - Accent4 3 4 3 4" xfId="27067" xr:uid="{00000000-0005-0000-0000-000056690000}"/>
    <cellStyle name="40% - Accent4 3 4 3 4 2" xfId="27068" xr:uid="{00000000-0005-0000-0000-000057690000}"/>
    <cellStyle name="40% - Accent4 3 4 3 4 2 2" xfId="27069" xr:uid="{00000000-0005-0000-0000-000058690000}"/>
    <cellStyle name="40% - Accent4 3 4 3 4 3" xfId="27070" xr:uid="{00000000-0005-0000-0000-000059690000}"/>
    <cellStyle name="40% - Accent4 3 4 3 5" xfId="27071" xr:uid="{00000000-0005-0000-0000-00005A690000}"/>
    <cellStyle name="40% - Accent4 3 4 3 5 2" xfId="27072" xr:uid="{00000000-0005-0000-0000-00005B690000}"/>
    <cellStyle name="40% - Accent4 3 4 3 6" xfId="27073" xr:uid="{00000000-0005-0000-0000-00005C690000}"/>
    <cellStyle name="40% - Accent4 3 4 3 7" xfId="27074" xr:uid="{00000000-0005-0000-0000-00005D690000}"/>
    <cellStyle name="40% - Accent4 3 4 4" xfId="27075" xr:uid="{00000000-0005-0000-0000-00005E690000}"/>
    <cellStyle name="40% - Accent4 3 4 4 2" xfId="27076" xr:uid="{00000000-0005-0000-0000-00005F690000}"/>
    <cellStyle name="40% - Accent4 3 4 4 2 2" xfId="27077" xr:uid="{00000000-0005-0000-0000-000060690000}"/>
    <cellStyle name="40% - Accent4 3 4 4 2 2 2" xfId="27078" xr:uid="{00000000-0005-0000-0000-000061690000}"/>
    <cellStyle name="40% - Accent4 3 4 4 2 2 2 2" xfId="27079" xr:uid="{00000000-0005-0000-0000-000062690000}"/>
    <cellStyle name="40% - Accent4 3 4 4 2 2 3" xfId="27080" xr:uid="{00000000-0005-0000-0000-000063690000}"/>
    <cellStyle name="40% - Accent4 3 4 4 2 3" xfId="27081" xr:uid="{00000000-0005-0000-0000-000064690000}"/>
    <cellStyle name="40% - Accent4 3 4 4 2 3 2" xfId="27082" xr:uid="{00000000-0005-0000-0000-000065690000}"/>
    <cellStyle name="40% - Accent4 3 4 4 2 4" xfId="27083" xr:uid="{00000000-0005-0000-0000-000066690000}"/>
    <cellStyle name="40% - Accent4 3 4 4 3" xfId="27084" xr:uid="{00000000-0005-0000-0000-000067690000}"/>
    <cellStyle name="40% - Accent4 3 4 4 3 2" xfId="27085" xr:uid="{00000000-0005-0000-0000-000068690000}"/>
    <cellStyle name="40% - Accent4 3 4 4 3 2 2" xfId="27086" xr:uid="{00000000-0005-0000-0000-000069690000}"/>
    <cellStyle name="40% - Accent4 3 4 4 3 3" xfId="27087" xr:uid="{00000000-0005-0000-0000-00006A690000}"/>
    <cellStyle name="40% - Accent4 3 4 4 4" xfId="27088" xr:uid="{00000000-0005-0000-0000-00006B690000}"/>
    <cellStyle name="40% - Accent4 3 4 4 4 2" xfId="27089" xr:uid="{00000000-0005-0000-0000-00006C690000}"/>
    <cellStyle name="40% - Accent4 3 4 4 5" xfId="27090" xr:uid="{00000000-0005-0000-0000-00006D690000}"/>
    <cellStyle name="40% - Accent4 3 4 4 6" xfId="27091" xr:uid="{00000000-0005-0000-0000-00006E690000}"/>
    <cellStyle name="40% - Accent4 3 4 5" xfId="27092" xr:uid="{00000000-0005-0000-0000-00006F690000}"/>
    <cellStyle name="40% - Accent4 3 4 5 2" xfId="27093" xr:uid="{00000000-0005-0000-0000-000070690000}"/>
    <cellStyle name="40% - Accent4 3 4 5 2 2" xfId="27094" xr:uid="{00000000-0005-0000-0000-000071690000}"/>
    <cellStyle name="40% - Accent4 3 4 5 2 2 2" xfId="27095" xr:uid="{00000000-0005-0000-0000-000072690000}"/>
    <cellStyle name="40% - Accent4 3 4 5 2 3" xfId="27096" xr:uid="{00000000-0005-0000-0000-000073690000}"/>
    <cellStyle name="40% - Accent4 3 4 5 3" xfId="27097" xr:uid="{00000000-0005-0000-0000-000074690000}"/>
    <cellStyle name="40% - Accent4 3 4 5 3 2" xfId="27098" xr:uid="{00000000-0005-0000-0000-000075690000}"/>
    <cellStyle name="40% - Accent4 3 4 5 4" xfId="27099" xr:uid="{00000000-0005-0000-0000-000076690000}"/>
    <cellStyle name="40% - Accent4 3 4 5 5" xfId="27100" xr:uid="{00000000-0005-0000-0000-000077690000}"/>
    <cellStyle name="40% - Accent4 3 4 6" xfId="27101" xr:uid="{00000000-0005-0000-0000-000078690000}"/>
    <cellStyle name="40% - Accent4 3 4 6 2" xfId="27102" xr:uid="{00000000-0005-0000-0000-000079690000}"/>
    <cellStyle name="40% - Accent4 3 4 6 2 2" xfId="27103" xr:uid="{00000000-0005-0000-0000-00007A690000}"/>
    <cellStyle name="40% - Accent4 3 4 6 3" xfId="27104" xr:uid="{00000000-0005-0000-0000-00007B690000}"/>
    <cellStyle name="40% - Accent4 3 4 7" xfId="27105" xr:uid="{00000000-0005-0000-0000-00007C690000}"/>
    <cellStyle name="40% - Accent4 3 4 7 2" xfId="27106" xr:uid="{00000000-0005-0000-0000-00007D690000}"/>
    <cellStyle name="40% - Accent4 3 4 8" xfId="27107" xr:uid="{00000000-0005-0000-0000-00007E690000}"/>
    <cellStyle name="40% - Accent4 3 4 9" xfId="27108" xr:uid="{00000000-0005-0000-0000-00007F690000}"/>
    <cellStyle name="40% - Accent4 3 5" xfId="27109" xr:uid="{00000000-0005-0000-0000-000080690000}"/>
    <cellStyle name="40% - Accent4 3 5 2" xfId="27110" xr:uid="{00000000-0005-0000-0000-000081690000}"/>
    <cellStyle name="40% - Accent4 3 5 2 2" xfId="27111" xr:uid="{00000000-0005-0000-0000-000082690000}"/>
    <cellStyle name="40% - Accent4 3 5 2 2 2" xfId="27112" xr:uid="{00000000-0005-0000-0000-000083690000}"/>
    <cellStyle name="40% - Accent4 3 5 2 2 2 2" xfId="27113" xr:uid="{00000000-0005-0000-0000-000084690000}"/>
    <cellStyle name="40% - Accent4 3 5 2 2 2 2 2" xfId="27114" xr:uid="{00000000-0005-0000-0000-000085690000}"/>
    <cellStyle name="40% - Accent4 3 5 2 2 2 3" xfId="27115" xr:uid="{00000000-0005-0000-0000-000086690000}"/>
    <cellStyle name="40% - Accent4 3 5 2 2 3" xfId="27116" xr:uid="{00000000-0005-0000-0000-000087690000}"/>
    <cellStyle name="40% - Accent4 3 5 2 2 3 2" xfId="27117" xr:uid="{00000000-0005-0000-0000-000088690000}"/>
    <cellStyle name="40% - Accent4 3 5 2 2 4" xfId="27118" xr:uid="{00000000-0005-0000-0000-000089690000}"/>
    <cellStyle name="40% - Accent4 3 5 2 3" xfId="27119" xr:uid="{00000000-0005-0000-0000-00008A690000}"/>
    <cellStyle name="40% - Accent4 3 5 2 3 2" xfId="27120" xr:uid="{00000000-0005-0000-0000-00008B690000}"/>
    <cellStyle name="40% - Accent4 3 5 2 3 2 2" xfId="27121" xr:uid="{00000000-0005-0000-0000-00008C690000}"/>
    <cellStyle name="40% - Accent4 3 5 2 3 3" xfId="27122" xr:uid="{00000000-0005-0000-0000-00008D690000}"/>
    <cellStyle name="40% - Accent4 3 5 2 4" xfId="27123" xr:uid="{00000000-0005-0000-0000-00008E690000}"/>
    <cellStyle name="40% - Accent4 3 5 2 4 2" xfId="27124" xr:uid="{00000000-0005-0000-0000-00008F690000}"/>
    <cellStyle name="40% - Accent4 3 5 2 5" xfId="27125" xr:uid="{00000000-0005-0000-0000-000090690000}"/>
    <cellStyle name="40% - Accent4 3 5 2 6" xfId="27126" xr:uid="{00000000-0005-0000-0000-000091690000}"/>
    <cellStyle name="40% - Accent4 3 5 3" xfId="27127" xr:uid="{00000000-0005-0000-0000-000092690000}"/>
    <cellStyle name="40% - Accent4 3 5 3 2" xfId="27128" xr:uid="{00000000-0005-0000-0000-000093690000}"/>
    <cellStyle name="40% - Accent4 3 5 3 2 2" xfId="27129" xr:uid="{00000000-0005-0000-0000-000094690000}"/>
    <cellStyle name="40% - Accent4 3 5 3 2 2 2" xfId="27130" xr:uid="{00000000-0005-0000-0000-000095690000}"/>
    <cellStyle name="40% - Accent4 3 5 3 2 3" xfId="27131" xr:uid="{00000000-0005-0000-0000-000096690000}"/>
    <cellStyle name="40% - Accent4 3 5 3 3" xfId="27132" xr:uid="{00000000-0005-0000-0000-000097690000}"/>
    <cellStyle name="40% - Accent4 3 5 3 3 2" xfId="27133" xr:uid="{00000000-0005-0000-0000-000098690000}"/>
    <cellStyle name="40% - Accent4 3 5 3 4" xfId="27134" xr:uid="{00000000-0005-0000-0000-000099690000}"/>
    <cellStyle name="40% - Accent4 3 5 3 5" xfId="27135" xr:uid="{00000000-0005-0000-0000-00009A690000}"/>
    <cellStyle name="40% - Accent4 3 5 4" xfId="27136" xr:uid="{00000000-0005-0000-0000-00009B690000}"/>
    <cellStyle name="40% - Accent4 3 5 4 2" xfId="27137" xr:uid="{00000000-0005-0000-0000-00009C690000}"/>
    <cellStyle name="40% - Accent4 3 5 4 2 2" xfId="27138" xr:uid="{00000000-0005-0000-0000-00009D690000}"/>
    <cellStyle name="40% - Accent4 3 5 4 3" xfId="27139" xr:uid="{00000000-0005-0000-0000-00009E690000}"/>
    <cellStyle name="40% - Accent4 3 5 5" xfId="27140" xr:uid="{00000000-0005-0000-0000-00009F690000}"/>
    <cellStyle name="40% - Accent4 3 5 5 2" xfId="27141" xr:uid="{00000000-0005-0000-0000-0000A0690000}"/>
    <cellStyle name="40% - Accent4 3 5 6" xfId="27142" xr:uid="{00000000-0005-0000-0000-0000A1690000}"/>
    <cellStyle name="40% - Accent4 3 5 7" xfId="27143" xr:uid="{00000000-0005-0000-0000-0000A2690000}"/>
    <cellStyle name="40% - Accent4 3 6" xfId="27144" xr:uid="{00000000-0005-0000-0000-0000A3690000}"/>
    <cellStyle name="40% - Accent4 3 6 2" xfId="27145" xr:uid="{00000000-0005-0000-0000-0000A4690000}"/>
    <cellStyle name="40% - Accent4 3 6 2 2" xfId="27146" xr:uid="{00000000-0005-0000-0000-0000A5690000}"/>
    <cellStyle name="40% - Accent4 3 6 2 2 2" xfId="27147" xr:uid="{00000000-0005-0000-0000-0000A6690000}"/>
    <cellStyle name="40% - Accent4 3 6 2 2 2 2" xfId="27148" xr:uid="{00000000-0005-0000-0000-0000A7690000}"/>
    <cellStyle name="40% - Accent4 3 6 2 2 2 2 2" xfId="27149" xr:uid="{00000000-0005-0000-0000-0000A8690000}"/>
    <cellStyle name="40% - Accent4 3 6 2 2 2 3" xfId="27150" xr:uid="{00000000-0005-0000-0000-0000A9690000}"/>
    <cellStyle name="40% - Accent4 3 6 2 2 3" xfId="27151" xr:uid="{00000000-0005-0000-0000-0000AA690000}"/>
    <cellStyle name="40% - Accent4 3 6 2 2 3 2" xfId="27152" xr:uid="{00000000-0005-0000-0000-0000AB690000}"/>
    <cellStyle name="40% - Accent4 3 6 2 2 4" xfId="27153" xr:uid="{00000000-0005-0000-0000-0000AC690000}"/>
    <cellStyle name="40% - Accent4 3 6 2 3" xfId="27154" xr:uid="{00000000-0005-0000-0000-0000AD690000}"/>
    <cellStyle name="40% - Accent4 3 6 2 3 2" xfId="27155" xr:uid="{00000000-0005-0000-0000-0000AE690000}"/>
    <cellStyle name="40% - Accent4 3 6 2 3 2 2" xfId="27156" xr:uid="{00000000-0005-0000-0000-0000AF690000}"/>
    <cellStyle name="40% - Accent4 3 6 2 3 3" xfId="27157" xr:uid="{00000000-0005-0000-0000-0000B0690000}"/>
    <cellStyle name="40% - Accent4 3 6 2 4" xfId="27158" xr:uid="{00000000-0005-0000-0000-0000B1690000}"/>
    <cellStyle name="40% - Accent4 3 6 2 4 2" xfId="27159" xr:uid="{00000000-0005-0000-0000-0000B2690000}"/>
    <cellStyle name="40% - Accent4 3 6 2 5" xfId="27160" xr:uid="{00000000-0005-0000-0000-0000B3690000}"/>
    <cellStyle name="40% - Accent4 3 6 3" xfId="27161" xr:uid="{00000000-0005-0000-0000-0000B4690000}"/>
    <cellStyle name="40% - Accent4 3 6 3 2" xfId="27162" xr:uid="{00000000-0005-0000-0000-0000B5690000}"/>
    <cellStyle name="40% - Accent4 3 6 3 2 2" xfId="27163" xr:uid="{00000000-0005-0000-0000-0000B6690000}"/>
    <cellStyle name="40% - Accent4 3 6 3 2 2 2" xfId="27164" xr:uid="{00000000-0005-0000-0000-0000B7690000}"/>
    <cellStyle name="40% - Accent4 3 6 3 2 3" xfId="27165" xr:uid="{00000000-0005-0000-0000-0000B8690000}"/>
    <cellStyle name="40% - Accent4 3 6 3 3" xfId="27166" xr:uid="{00000000-0005-0000-0000-0000B9690000}"/>
    <cellStyle name="40% - Accent4 3 6 3 3 2" xfId="27167" xr:uid="{00000000-0005-0000-0000-0000BA690000}"/>
    <cellStyle name="40% - Accent4 3 6 3 4" xfId="27168" xr:uid="{00000000-0005-0000-0000-0000BB690000}"/>
    <cellStyle name="40% - Accent4 3 6 4" xfId="27169" xr:uid="{00000000-0005-0000-0000-0000BC690000}"/>
    <cellStyle name="40% - Accent4 3 6 4 2" xfId="27170" xr:uid="{00000000-0005-0000-0000-0000BD690000}"/>
    <cellStyle name="40% - Accent4 3 6 4 2 2" xfId="27171" xr:uid="{00000000-0005-0000-0000-0000BE690000}"/>
    <cellStyle name="40% - Accent4 3 6 4 3" xfId="27172" xr:uid="{00000000-0005-0000-0000-0000BF690000}"/>
    <cellStyle name="40% - Accent4 3 6 5" xfId="27173" xr:uid="{00000000-0005-0000-0000-0000C0690000}"/>
    <cellStyle name="40% - Accent4 3 6 5 2" xfId="27174" xr:uid="{00000000-0005-0000-0000-0000C1690000}"/>
    <cellStyle name="40% - Accent4 3 6 6" xfId="27175" xr:uid="{00000000-0005-0000-0000-0000C2690000}"/>
    <cellStyle name="40% - Accent4 3 6 7" xfId="27176" xr:uid="{00000000-0005-0000-0000-0000C3690000}"/>
    <cellStyle name="40% - Accent4 3 7" xfId="27177" xr:uid="{00000000-0005-0000-0000-0000C4690000}"/>
    <cellStyle name="40% - Accent4 3 7 2" xfId="27178" xr:uid="{00000000-0005-0000-0000-0000C5690000}"/>
    <cellStyle name="40% - Accent4 3 7 2 2" xfId="27179" xr:uid="{00000000-0005-0000-0000-0000C6690000}"/>
    <cellStyle name="40% - Accent4 3 7 2 2 2" xfId="27180" xr:uid="{00000000-0005-0000-0000-0000C7690000}"/>
    <cellStyle name="40% - Accent4 3 7 2 2 2 2" xfId="27181" xr:uid="{00000000-0005-0000-0000-0000C8690000}"/>
    <cellStyle name="40% - Accent4 3 7 2 2 3" xfId="27182" xr:uid="{00000000-0005-0000-0000-0000C9690000}"/>
    <cellStyle name="40% - Accent4 3 7 2 3" xfId="27183" xr:uid="{00000000-0005-0000-0000-0000CA690000}"/>
    <cellStyle name="40% - Accent4 3 7 2 3 2" xfId="27184" xr:uid="{00000000-0005-0000-0000-0000CB690000}"/>
    <cellStyle name="40% - Accent4 3 7 2 4" xfId="27185" xr:uid="{00000000-0005-0000-0000-0000CC690000}"/>
    <cellStyle name="40% - Accent4 3 7 3" xfId="27186" xr:uid="{00000000-0005-0000-0000-0000CD690000}"/>
    <cellStyle name="40% - Accent4 3 7 3 2" xfId="27187" xr:uid="{00000000-0005-0000-0000-0000CE690000}"/>
    <cellStyle name="40% - Accent4 3 7 3 2 2" xfId="27188" xr:uid="{00000000-0005-0000-0000-0000CF690000}"/>
    <cellStyle name="40% - Accent4 3 7 3 3" xfId="27189" xr:uid="{00000000-0005-0000-0000-0000D0690000}"/>
    <cellStyle name="40% - Accent4 3 7 4" xfId="27190" xr:uid="{00000000-0005-0000-0000-0000D1690000}"/>
    <cellStyle name="40% - Accent4 3 7 4 2" xfId="27191" xr:uid="{00000000-0005-0000-0000-0000D2690000}"/>
    <cellStyle name="40% - Accent4 3 7 5" xfId="27192" xr:uid="{00000000-0005-0000-0000-0000D3690000}"/>
    <cellStyle name="40% - Accent4 3 7 6" xfId="27193" xr:uid="{00000000-0005-0000-0000-0000D4690000}"/>
    <cellStyle name="40% - Accent4 3 8" xfId="27194" xr:uid="{00000000-0005-0000-0000-0000D5690000}"/>
    <cellStyle name="40% - Accent4 3 8 2" xfId="27195" xr:uid="{00000000-0005-0000-0000-0000D6690000}"/>
    <cellStyle name="40% - Accent4 3 8 2 2" xfId="27196" xr:uid="{00000000-0005-0000-0000-0000D7690000}"/>
    <cellStyle name="40% - Accent4 3 8 2 2 2" xfId="27197" xr:uid="{00000000-0005-0000-0000-0000D8690000}"/>
    <cellStyle name="40% - Accent4 3 8 2 3" xfId="27198" xr:uid="{00000000-0005-0000-0000-0000D9690000}"/>
    <cellStyle name="40% - Accent4 3 8 3" xfId="27199" xr:uid="{00000000-0005-0000-0000-0000DA690000}"/>
    <cellStyle name="40% - Accent4 3 8 3 2" xfId="27200" xr:uid="{00000000-0005-0000-0000-0000DB690000}"/>
    <cellStyle name="40% - Accent4 3 8 4" xfId="27201" xr:uid="{00000000-0005-0000-0000-0000DC690000}"/>
    <cellStyle name="40% - Accent4 3 8 5" xfId="27202" xr:uid="{00000000-0005-0000-0000-0000DD690000}"/>
    <cellStyle name="40% - Accent4 3 9" xfId="27203" xr:uid="{00000000-0005-0000-0000-0000DE690000}"/>
    <cellStyle name="40% - Accent4 3 9 2" xfId="27204" xr:uid="{00000000-0005-0000-0000-0000DF690000}"/>
    <cellStyle name="40% - Accent4 3 9 2 2" xfId="27205" xr:uid="{00000000-0005-0000-0000-0000E0690000}"/>
    <cellStyle name="40% - Accent4 3 9 3" xfId="27206" xr:uid="{00000000-0005-0000-0000-0000E1690000}"/>
    <cellStyle name="40% - Accent4 4" xfId="27207" xr:uid="{00000000-0005-0000-0000-0000E2690000}"/>
    <cellStyle name="40% - Accent4 4 10" xfId="27208" xr:uid="{00000000-0005-0000-0000-0000E3690000}"/>
    <cellStyle name="40% - Accent4 4 11" xfId="27209" xr:uid="{00000000-0005-0000-0000-0000E4690000}"/>
    <cellStyle name="40% - Accent4 4 2" xfId="27210" xr:uid="{00000000-0005-0000-0000-0000E5690000}"/>
    <cellStyle name="40% - Accent4 4 2 2" xfId="27211" xr:uid="{00000000-0005-0000-0000-0000E6690000}"/>
    <cellStyle name="40% - Accent4 4 2 2 2" xfId="27212" xr:uid="{00000000-0005-0000-0000-0000E7690000}"/>
    <cellStyle name="40% - Accent4 4 2 2 2 2" xfId="27213" xr:uid="{00000000-0005-0000-0000-0000E8690000}"/>
    <cellStyle name="40% - Accent4 4 2 2 2 2 2" xfId="27214" xr:uid="{00000000-0005-0000-0000-0000E9690000}"/>
    <cellStyle name="40% - Accent4 4 2 2 2 2 2 2" xfId="27215" xr:uid="{00000000-0005-0000-0000-0000EA690000}"/>
    <cellStyle name="40% - Accent4 4 2 2 2 2 2 2 2" xfId="27216" xr:uid="{00000000-0005-0000-0000-0000EB690000}"/>
    <cellStyle name="40% - Accent4 4 2 2 2 2 2 3" xfId="27217" xr:uid="{00000000-0005-0000-0000-0000EC690000}"/>
    <cellStyle name="40% - Accent4 4 2 2 2 2 3" xfId="27218" xr:uid="{00000000-0005-0000-0000-0000ED690000}"/>
    <cellStyle name="40% - Accent4 4 2 2 2 2 3 2" xfId="27219" xr:uid="{00000000-0005-0000-0000-0000EE690000}"/>
    <cellStyle name="40% - Accent4 4 2 2 2 2 4" xfId="27220" xr:uid="{00000000-0005-0000-0000-0000EF690000}"/>
    <cellStyle name="40% - Accent4 4 2 2 2 3" xfId="27221" xr:uid="{00000000-0005-0000-0000-0000F0690000}"/>
    <cellStyle name="40% - Accent4 4 2 2 2 3 2" xfId="27222" xr:uid="{00000000-0005-0000-0000-0000F1690000}"/>
    <cellStyle name="40% - Accent4 4 2 2 2 3 2 2" xfId="27223" xr:uid="{00000000-0005-0000-0000-0000F2690000}"/>
    <cellStyle name="40% - Accent4 4 2 2 2 3 3" xfId="27224" xr:uid="{00000000-0005-0000-0000-0000F3690000}"/>
    <cellStyle name="40% - Accent4 4 2 2 2 4" xfId="27225" xr:uid="{00000000-0005-0000-0000-0000F4690000}"/>
    <cellStyle name="40% - Accent4 4 2 2 2 4 2" xfId="27226" xr:uid="{00000000-0005-0000-0000-0000F5690000}"/>
    <cellStyle name="40% - Accent4 4 2 2 2 5" xfId="27227" xr:uid="{00000000-0005-0000-0000-0000F6690000}"/>
    <cellStyle name="40% - Accent4 4 2 2 3" xfId="27228" xr:uid="{00000000-0005-0000-0000-0000F7690000}"/>
    <cellStyle name="40% - Accent4 4 2 2 3 2" xfId="27229" xr:uid="{00000000-0005-0000-0000-0000F8690000}"/>
    <cellStyle name="40% - Accent4 4 2 2 3 2 2" xfId="27230" xr:uid="{00000000-0005-0000-0000-0000F9690000}"/>
    <cellStyle name="40% - Accent4 4 2 2 3 2 2 2" xfId="27231" xr:uid="{00000000-0005-0000-0000-0000FA690000}"/>
    <cellStyle name="40% - Accent4 4 2 2 3 2 3" xfId="27232" xr:uid="{00000000-0005-0000-0000-0000FB690000}"/>
    <cellStyle name="40% - Accent4 4 2 2 3 3" xfId="27233" xr:uid="{00000000-0005-0000-0000-0000FC690000}"/>
    <cellStyle name="40% - Accent4 4 2 2 3 3 2" xfId="27234" xr:uid="{00000000-0005-0000-0000-0000FD690000}"/>
    <cellStyle name="40% - Accent4 4 2 2 3 4" xfId="27235" xr:uid="{00000000-0005-0000-0000-0000FE690000}"/>
    <cellStyle name="40% - Accent4 4 2 2 4" xfId="27236" xr:uid="{00000000-0005-0000-0000-0000FF690000}"/>
    <cellStyle name="40% - Accent4 4 2 2 4 2" xfId="27237" xr:uid="{00000000-0005-0000-0000-0000006A0000}"/>
    <cellStyle name="40% - Accent4 4 2 2 4 2 2" xfId="27238" xr:uid="{00000000-0005-0000-0000-0000016A0000}"/>
    <cellStyle name="40% - Accent4 4 2 2 4 3" xfId="27239" xr:uid="{00000000-0005-0000-0000-0000026A0000}"/>
    <cellStyle name="40% - Accent4 4 2 2 5" xfId="27240" xr:uid="{00000000-0005-0000-0000-0000036A0000}"/>
    <cellStyle name="40% - Accent4 4 2 2 5 2" xfId="27241" xr:uid="{00000000-0005-0000-0000-0000046A0000}"/>
    <cellStyle name="40% - Accent4 4 2 2 6" xfId="27242" xr:uid="{00000000-0005-0000-0000-0000056A0000}"/>
    <cellStyle name="40% - Accent4 4 2 3" xfId="27243" xr:uid="{00000000-0005-0000-0000-0000066A0000}"/>
    <cellStyle name="40% - Accent4 4 2 3 2" xfId="27244" xr:uid="{00000000-0005-0000-0000-0000076A0000}"/>
    <cellStyle name="40% - Accent4 4 2 3 2 2" xfId="27245" xr:uid="{00000000-0005-0000-0000-0000086A0000}"/>
    <cellStyle name="40% - Accent4 4 2 3 2 2 2" xfId="27246" xr:uid="{00000000-0005-0000-0000-0000096A0000}"/>
    <cellStyle name="40% - Accent4 4 2 3 2 2 2 2" xfId="27247" xr:uid="{00000000-0005-0000-0000-00000A6A0000}"/>
    <cellStyle name="40% - Accent4 4 2 3 2 2 2 2 2" xfId="27248" xr:uid="{00000000-0005-0000-0000-00000B6A0000}"/>
    <cellStyle name="40% - Accent4 4 2 3 2 2 2 3" xfId="27249" xr:uid="{00000000-0005-0000-0000-00000C6A0000}"/>
    <cellStyle name="40% - Accent4 4 2 3 2 2 3" xfId="27250" xr:uid="{00000000-0005-0000-0000-00000D6A0000}"/>
    <cellStyle name="40% - Accent4 4 2 3 2 2 3 2" xfId="27251" xr:uid="{00000000-0005-0000-0000-00000E6A0000}"/>
    <cellStyle name="40% - Accent4 4 2 3 2 2 4" xfId="27252" xr:uid="{00000000-0005-0000-0000-00000F6A0000}"/>
    <cellStyle name="40% - Accent4 4 2 3 2 3" xfId="27253" xr:uid="{00000000-0005-0000-0000-0000106A0000}"/>
    <cellStyle name="40% - Accent4 4 2 3 2 3 2" xfId="27254" xr:uid="{00000000-0005-0000-0000-0000116A0000}"/>
    <cellStyle name="40% - Accent4 4 2 3 2 3 2 2" xfId="27255" xr:uid="{00000000-0005-0000-0000-0000126A0000}"/>
    <cellStyle name="40% - Accent4 4 2 3 2 3 3" xfId="27256" xr:uid="{00000000-0005-0000-0000-0000136A0000}"/>
    <cellStyle name="40% - Accent4 4 2 3 2 4" xfId="27257" xr:uid="{00000000-0005-0000-0000-0000146A0000}"/>
    <cellStyle name="40% - Accent4 4 2 3 2 4 2" xfId="27258" xr:uid="{00000000-0005-0000-0000-0000156A0000}"/>
    <cellStyle name="40% - Accent4 4 2 3 2 5" xfId="27259" xr:uid="{00000000-0005-0000-0000-0000166A0000}"/>
    <cellStyle name="40% - Accent4 4 2 3 3" xfId="27260" xr:uid="{00000000-0005-0000-0000-0000176A0000}"/>
    <cellStyle name="40% - Accent4 4 2 3 3 2" xfId="27261" xr:uid="{00000000-0005-0000-0000-0000186A0000}"/>
    <cellStyle name="40% - Accent4 4 2 3 3 2 2" xfId="27262" xr:uid="{00000000-0005-0000-0000-0000196A0000}"/>
    <cellStyle name="40% - Accent4 4 2 3 3 2 2 2" xfId="27263" xr:uid="{00000000-0005-0000-0000-00001A6A0000}"/>
    <cellStyle name="40% - Accent4 4 2 3 3 2 3" xfId="27264" xr:uid="{00000000-0005-0000-0000-00001B6A0000}"/>
    <cellStyle name="40% - Accent4 4 2 3 3 3" xfId="27265" xr:uid="{00000000-0005-0000-0000-00001C6A0000}"/>
    <cellStyle name="40% - Accent4 4 2 3 3 3 2" xfId="27266" xr:uid="{00000000-0005-0000-0000-00001D6A0000}"/>
    <cellStyle name="40% - Accent4 4 2 3 3 4" xfId="27267" xr:uid="{00000000-0005-0000-0000-00001E6A0000}"/>
    <cellStyle name="40% - Accent4 4 2 3 4" xfId="27268" xr:uid="{00000000-0005-0000-0000-00001F6A0000}"/>
    <cellStyle name="40% - Accent4 4 2 3 4 2" xfId="27269" xr:uid="{00000000-0005-0000-0000-0000206A0000}"/>
    <cellStyle name="40% - Accent4 4 2 3 4 2 2" xfId="27270" xr:uid="{00000000-0005-0000-0000-0000216A0000}"/>
    <cellStyle name="40% - Accent4 4 2 3 4 3" xfId="27271" xr:uid="{00000000-0005-0000-0000-0000226A0000}"/>
    <cellStyle name="40% - Accent4 4 2 3 5" xfId="27272" xr:uid="{00000000-0005-0000-0000-0000236A0000}"/>
    <cellStyle name="40% - Accent4 4 2 3 5 2" xfId="27273" xr:uid="{00000000-0005-0000-0000-0000246A0000}"/>
    <cellStyle name="40% - Accent4 4 2 3 6" xfId="27274" xr:uid="{00000000-0005-0000-0000-0000256A0000}"/>
    <cellStyle name="40% - Accent4 4 2 4" xfId="27275" xr:uid="{00000000-0005-0000-0000-0000266A0000}"/>
    <cellStyle name="40% - Accent4 4 2 4 2" xfId="27276" xr:uid="{00000000-0005-0000-0000-0000276A0000}"/>
    <cellStyle name="40% - Accent4 4 2 4 2 2" xfId="27277" xr:uid="{00000000-0005-0000-0000-0000286A0000}"/>
    <cellStyle name="40% - Accent4 4 2 4 2 2 2" xfId="27278" xr:uid="{00000000-0005-0000-0000-0000296A0000}"/>
    <cellStyle name="40% - Accent4 4 2 4 2 2 2 2" xfId="27279" xr:uid="{00000000-0005-0000-0000-00002A6A0000}"/>
    <cellStyle name="40% - Accent4 4 2 4 2 2 3" xfId="27280" xr:uid="{00000000-0005-0000-0000-00002B6A0000}"/>
    <cellStyle name="40% - Accent4 4 2 4 2 3" xfId="27281" xr:uid="{00000000-0005-0000-0000-00002C6A0000}"/>
    <cellStyle name="40% - Accent4 4 2 4 2 3 2" xfId="27282" xr:uid="{00000000-0005-0000-0000-00002D6A0000}"/>
    <cellStyle name="40% - Accent4 4 2 4 2 4" xfId="27283" xr:uid="{00000000-0005-0000-0000-00002E6A0000}"/>
    <cellStyle name="40% - Accent4 4 2 4 3" xfId="27284" xr:uid="{00000000-0005-0000-0000-00002F6A0000}"/>
    <cellStyle name="40% - Accent4 4 2 4 3 2" xfId="27285" xr:uid="{00000000-0005-0000-0000-0000306A0000}"/>
    <cellStyle name="40% - Accent4 4 2 4 3 2 2" xfId="27286" xr:uid="{00000000-0005-0000-0000-0000316A0000}"/>
    <cellStyle name="40% - Accent4 4 2 4 3 3" xfId="27287" xr:uid="{00000000-0005-0000-0000-0000326A0000}"/>
    <cellStyle name="40% - Accent4 4 2 4 4" xfId="27288" xr:uid="{00000000-0005-0000-0000-0000336A0000}"/>
    <cellStyle name="40% - Accent4 4 2 4 4 2" xfId="27289" xr:uid="{00000000-0005-0000-0000-0000346A0000}"/>
    <cellStyle name="40% - Accent4 4 2 4 5" xfId="27290" xr:uid="{00000000-0005-0000-0000-0000356A0000}"/>
    <cellStyle name="40% - Accent4 4 2 5" xfId="27291" xr:uid="{00000000-0005-0000-0000-0000366A0000}"/>
    <cellStyle name="40% - Accent4 4 2 5 2" xfId="27292" xr:uid="{00000000-0005-0000-0000-0000376A0000}"/>
    <cellStyle name="40% - Accent4 4 2 5 2 2" xfId="27293" xr:uid="{00000000-0005-0000-0000-0000386A0000}"/>
    <cellStyle name="40% - Accent4 4 2 5 2 2 2" xfId="27294" xr:uid="{00000000-0005-0000-0000-0000396A0000}"/>
    <cellStyle name="40% - Accent4 4 2 5 2 3" xfId="27295" xr:uid="{00000000-0005-0000-0000-00003A6A0000}"/>
    <cellStyle name="40% - Accent4 4 2 5 3" xfId="27296" xr:uid="{00000000-0005-0000-0000-00003B6A0000}"/>
    <cellStyle name="40% - Accent4 4 2 5 3 2" xfId="27297" xr:uid="{00000000-0005-0000-0000-00003C6A0000}"/>
    <cellStyle name="40% - Accent4 4 2 5 4" xfId="27298" xr:uid="{00000000-0005-0000-0000-00003D6A0000}"/>
    <cellStyle name="40% - Accent4 4 2 6" xfId="27299" xr:uid="{00000000-0005-0000-0000-00003E6A0000}"/>
    <cellStyle name="40% - Accent4 4 2 6 2" xfId="27300" xr:uid="{00000000-0005-0000-0000-00003F6A0000}"/>
    <cellStyle name="40% - Accent4 4 2 6 2 2" xfId="27301" xr:uid="{00000000-0005-0000-0000-0000406A0000}"/>
    <cellStyle name="40% - Accent4 4 2 6 3" xfId="27302" xr:uid="{00000000-0005-0000-0000-0000416A0000}"/>
    <cellStyle name="40% - Accent4 4 2 7" xfId="27303" xr:uid="{00000000-0005-0000-0000-0000426A0000}"/>
    <cellStyle name="40% - Accent4 4 2 7 2" xfId="27304" xr:uid="{00000000-0005-0000-0000-0000436A0000}"/>
    <cellStyle name="40% - Accent4 4 2 8" xfId="27305" xr:uid="{00000000-0005-0000-0000-0000446A0000}"/>
    <cellStyle name="40% - Accent4 4 2 9" xfId="27306" xr:uid="{00000000-0005-0000-0000-0000456A0000}"/>
    <cellStyle name="40% - Accent4 4 3" xfId="27307" xr:uid="{00000000-0005-0000-0000-0000466A0000}"/>
    <cellStyle name="40% - Accent4 4 3 2" xfId="27308" xr:uid="{00000000-0005-0000-0000-0000476A0000}"/>
    <cellStyle name="40% - Accent4 4 3 2 2" xfId="27309" xr:uid="{00000000-0005-0000-0000-0000486A0000}"/>
    <cellStyle name="40% - Accent4 4 3 2 2 2" xfId="27310" xr:uid="{00000000-0005-0000-0000-0000496A0000}"/>
    <cellStyle name="40% - Accent4 4 3 2 2 2 2" xfId="27311" xr:uid="{00000000-0005-0000-0000-00004A6A0000}"/>
    <cellStyle name="40% - Accent4 4 3 2 2 2 2 2" xfId="27312" xr:uid="{00000000-0005-0000-0000-00004B6A0000}"/>
    <cellStyle name="40% - Accent4 4 3 2 2 2 2 2 2" xfId="27313" xr:uid="{00000000-0005-0000-0000-00004C6A0000}"/>
    <cellStyle name="40% - Accent4 4 3 2 2 2 2 3" xfId="27314" xr:uid="{00000000-0005-0000-0000-00004D6A0000}"/>
    <cellStyle name="40% - Accent4 4 3 2 2 2 3" xfId="27315" xr:uid="{00000000-0005-0000-0000-00004E6A0000}"/>
    <cellStyle name="40% - Accent4 4 3 2 2 2 3 2" xfId="27316" xr:uid="{00000000-0005-0000-0000-00004F6A0000}"/>
    <cellStyle name="40% - Accent4 4 3 2 2 2 4" xfId="27317" xr:uid="{00000000-0005-0000-0000-0000506A0000}"/>
    <cellStyle name="40% - Accent4 4 3 2 2 3" xfId="27318" xr:uid="{00000000-0005-0000-0000-0000516A0000}"/>
    <cellStyle name="40% - Accent4 4 3 2 2 3 2" xfId="27319" xr:uid="{00000000-0005-0000-0000-0000526A0000}"/>
    <cellStyle name="40% - Accent4 4 3 2 2 3 2 2" xfId="27320" xr:uid="{00000000-0005-0000-0000-0000536A0000}"/>
    <cellStyle name="40% - Accent4 4 3 2 2 3 3" xfId="27321" xr:uid="{00000000-0005-0000-0000-0000546A0000}"/>
    <cellStyle name="40% - Accent4 4 3 2 2 4" xfId="27322" xr:uid="{00000000-0005-0000-0000-0000556A0000}"/>
    <cellStyle name="40% - Accent4 4 3 2 2 4 2" xfId="27323" xr:uid="{00000000-0005-0000-0000-0000566A0000}"/>
    <cellStyle name="40% - Accent4 4 3 2 2 5" xfId="27324" xr:uid="{00000000-0005-0000-0000-0000576A0000}"/>
    <cellStyle name="40% - Accent4 4 3 2 3" xfId="27325" xr:uid="{00000000-0005-0000-0000-0000586A0000}"/>
    <cellStyle name="40% - Accent4 4 3 2 3 2" xfId="27326" xr:uid="{00000000-0005-0000-0000-0000596A0000}"/>
    <cellStyle name="40% - Accent4 4 3 2 3 2 2" xfId="27327" xr:uid="{00000000-0005-0000-0000-00005A6A0000}"/>
    <cellStyle name="40% - Accent4 4 3 2 3 2 2 2" xfId="27328" xr:uid="{00000000-0005-0000-0000-00005B6A0000}"/>
    <cellStyle name="40% - Accent4 4 3 2 3 2 3" xfId="27329" xr:uid="{00000000-0005-0000-0000-00005C6A0000}"/>
    <cellStyle name="40% - Accent4 4 3 2 3 3" xfId="27330" xr:uid="{00000000-0005-0000-0000-00005D6A0000}"/>
    <cellStyle name="40% - Accent4 4 3 2 3 3 2" xfId="27331" xr:uid="{00000000-0005-0000-0000-00005E6A0000}"/>
    <cellStyle name="40% - Accent4 4 3 2 3 4" xfId="27332" xr:uid="{00000000-0005-0000-0000-00005F6A0000}"/>
    <cellStyle name="40% - Accent4 4 3 2 4" xfId="27333" xr:uid="{00000000-0005-0000-0000-0000606A0000}"/>
    <cellStyle name="40% - Accent4 4 3 2 4 2" xfId="27334" xr:uid="{00000000-0005-0000-0000-0000616A0000}"/>
    <cellStyle name="40% - Accent4 4 3 2 4 2 2" xfId="27335" xr:uid="{00000000-0005-0000-0000-0000626A0000}"/>
    <cellStyle name="40% - Accent4 4 3 2 4 3" xfId="27336" xr:uid="{00000000-0005-0000-0000-0000636A0000}"/>
    <cellStyle name="40% - Accent4 4 3 2 5" xfId="27337" xr:uid="{00000000-0005-0000-0000-0000646A0000}"/>
    <cellStyle name="40% - Accent4 4 3 2 5 2" xfId="27338" xr:uid="{00000000-0005-0000-0000-0000656A0000}"/>
    <cellStyle name="40% - Accent4 4 3 2 6" xfId="27339" xr:uid="{00000000-0005-0000-0000-0000666A0000}"/>
    <cellStyle name="40% - Accent4 4 3 2 7" xfId="27340" xr:uid="{00000000-0005-0000-0000-0000676A0000}"/>
    <cellStyle name="40% - Accent4 4 3 3" xfId="27341" xr:uid="{00000000-0005-0000-0000-0000686A0000}"/>
    <cellStyle name="40% - Accent4 4 3 3 2" xfId="27342" xr:uid="{00000000-0005-0000-0000-0000696A0000}"/>
    <cellStyle name="40% - Accent4 4 3 3 2 2" xfId="27343" xr:uid="{00000000-0005-0000-0000-00006A6A0000}"/>
    <cellStyle name="40% - Accent4 4 3 3 2 2 2" xfId="27344" xr:uid="{00000000-0005-0000-0000-00006B6A0000}"/>
    <cellStyle name="40% - Accent4 4 3 3 2 2 2 2" xfId="27345" xr:uid="{00000000-0005-0000-0000-00006C6A0000}"/>
    <cellStyle name="40% - Accent4 4 3 3 2 2 2 2 2" xfId="27346" xr:uid="{00000000-0005-0000-0000-00006D6A0000}"/>
    <cellStyle name="40% - Accent4 4 3 3 2 2 2 3" xfId="27347" xr:uid="{00000000-0005-0000-0000-00006E6A0000}"/>
    <cellStyle name="40% - Accent4 4 3 3 2 2 3" xfId="27348" xr:uid="{00000000-0005-0000-0000-00006F6A0000}"/>
    <cellStyle name="40% - Accent4 4 3 3 2 2 3 2" xfId="27349" xr:uid="{00000000-0005-0000-0000-0000706A0000}"/>
    <cellStyle name="40% - Accent4 4 3 3 2 2 4" xfId="27350" xr:uid="{00000000-0005-0000-0000-0000716A0000}"/>
    <cellStyle name="40% - Accent4 4 3 3 2 3" xfId="27351" xr:uid="{00000000-0005-0000-0000-0000726A0000}"/>
    <cellStyle name="40% - Accent4 4 3 3 2 3 2" xfId="27352" xr:uid="{00000000-0005-0000-0000-0000736A0000}"/>
    <cellStyle name="40% - Accent4 4 3 3 2 3 2 2" xfId="27353" xr:uid="{00000000-0005-0000-0000-0000746A0000}"/>
    <cellStyle name="40% - Accent4 4 3 3 2 3 3" xfId="27354" xr:uid="{00000000-0005-0000-0000-0000756A0000}"/>
    <cellStyle name="40% - Accent4 4 3 3 2 4" xfId="27355" xr:uid="{00000000-0005-0000-0000-0000766A0000}"/>
    <cellStyle name="40% - Accent4 4 3 3 2 4 2" xfId="27356" xr:uid="{00000000-0005-0000-0000-0000776A0000}"/>
    <cellStyle name="40% - Accent4 4 3 3 2 5" xfId="27357" xr:uid="{00000000-0005-0000-0000-0000786A0000}"/>
    <cellStyle name="40% - Accent4 4 3 3 3" xfId="27358" xr:uid="{00000000-0005-0000-0000-0000796A0000}"/>
    <cellStyle name="40% - Accent4 4 3 3 3 2" xfId="27359" xr:uid="{00000000-0005-0000-0000-00007A6A0000}"/>
    <cellStyle name="40% - Accent4 4 3 3 3 2 2" xfId="27360" xr:uid="{00000000-0005-0000-0000-00007B6A0000}"/>
    <cellStyle name="40% - Accent4 4 3 3 3 2 2 2" xfId="27361" xr:uid="{00000000-0005-0000-0000-00007C6A0000}"/>
    <cellStyle name="40% - Accent4 4 3 3 3 2 3" xfId="27362" xr:uid="{00000000-0005-0000-0000-00007D6A0000}"/>
    <cellStyle name="40% - Accent4 4 3 3 3 3" xfId="27363" xr:uid="{00000000-0005-0000-0000-00007E6A0000}"/>
    <cellStyle name="40% - Accent4 4 3 3 3 3 2" xfId="27364" xr:uid="{00000000-0005-0000-0000-00007F6A0000}"/>
    <cellStyle name="40% - Accent4 4 3 3 3 4" xfId="27365" xr:uid="{00000000-0005-0000-0000-0000806A0000}"/>
    <cellStyle name="40% - Accent4 4 3 3 4" xfId="27366" xr:uid="{00000000-0005-0000-0000-0000816A0000}"/>
    <cellStyle name="40% - Accent4 4 3 3 4 2" xfId="27367" xr:uid="{00000000-0005-0000-0000-0000826A0000}"/>
    <cellStyle name="40% - Accent4 4 3 3 4 2 2" xfId="27368" xr:uid="{00000000-0005-0000-0000-0000836A0000}"/>
    <cellStyle name="40% - Accent4 4 3 3 4 3" xfId="27369" xr:uid="{00000000-0005-0000-0000-0000846A0000}"/>
    <cellStyle name="40% - Accent4 4 3 3 5" xfId="27370" xr:uid="{00000000-0005-0000-0000-0000856A0000}"/>
    <cellStyle name="40% - Accent4 4 3 3 5 2" xfId="27371" xr:uid="{00000000-0005-0000-0000-0000866A0000}"/>
    <cellStyle name="40% - Accent4 4 3 3 6" xfId="27372" xr:uid="{00000000-0005-0000-0000-0000876A0000}"/>
    <cellStyle name="40% - Accent4 4 3 3 7" xfId="27373" xr:uid="{00000000-0005-0000-0000-0000886A0000}"/>
    <cellStyle name="40% - Accent4 4 3 4" xfId="27374" xr:uid="{00000000-0005-0000-0000-0000896A0000}"/>
    <cellStyle name="40% - Accent4 4 3 4 2" xfId="27375" xr:uid="{00000000-0005-0000-0000-00008A6A0000}"/>
    <cellStyle name="40% - Accent4 4 3 4 2 2" xfId="27376" xr:uid="{00000000-0005-0000-0000-00008B6A0000}"/>
    <cellStyle name="40% - Accent4 4 3 4 2 2 2" xfId="27377" xr:uid="{00000000-0005-0000-0000-00008C6A0000}"/>
    <cellStyle name="40% - Accent4 4 3 4 2 2 2 2" xfId="27378" xr:uid="{00000000-0005-0000-0000-00008D6A0000}"/>
    <cellStyle name="40% - Accent4 4 3 4 2 2 3" xfId="27379" xr:uid="{00000000-0005-0000-0000-00008E6A0000}"/>
    <cellStyle name="40% - Accent4 4 3 4 2 3" xfId="27380" xr:uid="{00000000-0005-0000-0000-00008F6A0000}"/>
    <cellStyle name="40% - Accent4 4 3 4 2 3 2" xfId="27381" xr:uid="{00000000-0005-0000-0000-0000906A0000}"/>
    <cellStyle name="40% - Accent4 4 3 4 2 4" xfId="27382" xr:uid="{00000000-0005-0000-0000-0000916A0000}"/>
    <cellStyle name="40% - Accent4 4 3 4 3" xfId="27383" xr:uid="{00000000-0005-0000-0000-0000926A0000}"/>
    <cellStyle name="40% - Accent4 4 3 4 3 2" xfId="27384" xr:uid="{00000000-0005-0000-0000-0000936A0000}"/>
    <cellStyle name="40% - Accent4 4 3 4 3 2 2" xfId="27385" xr:uid="{00000000-0005-0000-0000-0000946A0000}"/>
    <cellStyle name="40% - Accent4 4 3 4 3 3" xfId="27386" xr:uid="{00000000-0005-0000-0000-0000956A0000}"/>
    <cellStyle name="40% - Accent4 4 3 4 4" xfId="27387" xr:uid="{00000000-0005-0000-0000-0000966A0000}"/>
    <cellStyle name="40% - Accent4 4 3 4 4 2" xfId="27388" xr:uid="{00000000-0005-0000-0000-0000976A0000}"/>
    <cellStyle name="40% - Accent4 4 3 4 5" xfId="27389" xr:uid="{00000000-0005-0000-0000-0000986A0000}"/>
    <cellStyle name="40% - Accent4 4 3 5" xfId="27390" xr:uid="{00000000-0005-0000-0000-0000996A0000}"/>
    <cellStyle name="40% - Accent4 4 3 5 2" xfId="27391" xr:uid="{00000000-0005-0000-0000-00009A6A0000}"/>
    <cellStyle name="40% - Accent4 4 3 5 2 2" xfId="27392" xr:uid="{00000000-0005-0000-0000-00009B6A0000}"/>
    <cellStyle name="40% - Accent4 4 3 5 2 2 2" xfId="27393" xr:uid="{00000000-0005-0000-0000-00009C6A0000}"/>
    <cellStyle name="40% - Accent4 4 3 5 2 3" xfId="27394" xr:uid="{00000000-0005-0000-0000-00009D6A0000}"/>
    <cellStyle name="40% - Accent4 4 3 5 3" xfId="27395" xr:uid="{00000000-0005-0000-0000-00009E6A0000}"/>
    <cellStyle name="40% - Accent4 4 3 5 3 2" xfId="27396" xr:uid="{00000000-0005-0000-0000-00009F6A0000}"/>
    <cellStyle name="40% - Accent4 4 3 5 4" xfId="27397" xr:uid="{00000000-0005-0000-0000-0000A06A0000}"/>
    <cellStyle name="40% - Accent4 4 3 6" xfId="27398" xr:uid="{00000000-0005-0000-0000-0000A16A0000}"/>
    <cellStyle name="40% - Accent4 4 3 6 2" xfId="27399" xr:uid="{00000000-0005-0000-0000-0000A26A0000}"/>
    <cellStyle name="40% - Accent4 4 3 6 2 2" xfId="27400" xr:uid="{00000000-0005-0000-0000-0000A36A0000}"/>
    <cellStyle name="40% - Accent4 4 3 6 3" xfId="27401" xr:uid="{00000000-0005-0000-0000-0000A46A0000}"/>
    <cellStyle name="40% - Accent4 4 3 7" xfId="27402" xr:uid="{00000000-0005-0000-0000-0000A56A0000}"/>
    <cellStyle name="40% - Accent4 4 3 7 2" xfId="27403" xr:uid="{00000000-0005-0000-0000-0000A66A0000}"/>
    <cellStyle name="40% - Accent4 4 3 8" xfId="27404" xr:uid="{00000000-0005-0000-0000-0000A76A0000}"/>
    <cellStyle name="40% - Accent4 4 3 9" xfId="27405" xr:uid="{00000000-0005-0000-0000-0000A86A0000}"/>
    <cellStyle name="40% - Accent4 4 4" xfId="27406" xr:uid="{00000000-0005-0000-0000-0000A96A0000}"/>
    <cellStyle name="40% - Accent4 4 4 2" xfId="27407" xr:uid="{00000000-0005-0000-0000-0000AA6A0000}"/>
    <cellStyle name="40% - Accent4 4 4 2 2" xfId="27408" xr:uid="{00000000-0005-0000-0000-0000AB6A0000}"/>
    <cellStyle name="40% - Accent4 4 4 2 2 2" xfId="27409" xr:uid="{00000000-0005-0000-0000-0000AC6A0000}"/>
    <cellStyle name="40% - Accent4 4 4 2 2 2 2" xfId="27410" xr:uid="{00000000-0005-0000-0000-0000AD6A0000}"/>
    <cellStyle name="40% - Accent4 4 4 2 2 2 2 2" xfId="27411" xr:uid="{00000000-0005-0000-0000-0000AE6A0000}"/>
    <cellStyle name="40% - Accent4 4 4 2 2 2 3" xfId="27412" xr:uid="{00000000-0005-0000-0000-0000AF6A0000}"/>
    <cellStyle name="40% - Accent4 4 4 2 2 3" xfId="27413" xr:uid="{00000000-0005-0000-0000-0000B06A0000}"/>
    <cellStyle name="40% - Accent4 4 4 2 2 3 2" xfId="27414" xr:uid="{00000000-0005-0000-0000-0000B16A0000}"/>
    <cellStyle name="40% - Accent4 4 4 2 2 4" xfId="27415" xr:uid="{00000000-0005-0000-0000-0000B26A0000}"/>
    <cellStyle name="40% - Accent4 4 4 2 3" xfId="27416" xr:uid="{00000000-0005-0000-0000-0000B36A0000}"/>
    <cellStyle name="40% - Accent4 4 4 2 3 2" xfId="27417" xr:uid="{00000000-0005-0000-0000-0000B46A0000}"/>
    <cellStyle name="40% - Accent4 4 4 2 3 2 2" xfId="27418" xr:uid="{00000000-0005-0000-0000-0000B56A0000}"/>
    <cellStyle name="40% - Accent4 4 4 2 3 3" xfId="27419" xr:uid="{00000000-0005-0000-0000-0000B66A0000}"/>
    <cellStyle name="40% - Accent4 4 4 2 4" xfId="27420" xr:uid="{00000000-0005-0000-0000-0000B76A0000}"/>
    <cellStyle name="40% - Accent4 4 4 2 4 2" xfId="27421" xr:uid="{00000000-0005-0000-0000-0000B86A0000}"/>
    <cellStyle name="40% - Accent4 4 4 2 5" xfId="27422" xr:uid="{00000000-0005-0000-0000-0000B96A0000}"/>
    <cellStyle name="40% - Accent4 4 4 3" xfId="27423" xr:uid="{00000000-0005-0000-0000-0000BA6A0000}"/>
    <cellStyle name="40% - Accent4 4 4 3 2" xfId="27424" xr:uid="{00000000-0005-0000-0000-0000BB6A0000}"/>
    <cellStyle name="40% - Accent4 4 4 3 2 2" xfId="27425" xr:uid="{00000000-0005-0000-0000-0000BC6A0000}"/>
    <cellStyle name="40% - Accent4 4 4 3 2 2 2" xfId="27426" xr:uid="{00000000-0005-0000-0000-0000BD6A0000}"/>
    <cellStyle name="40% - Accent4 4 4 3 2 3" xfId="27427" xr:uid="{00000000-0005-0000-0000-0000BE6A0000}"/>
    <cellStyle name="40% - Accent4 4 4 3 3" xfId="27428" xr:uid="{00000000-0005-0000-0000-0000BF6A0000}"/>
    <cellStyle name="40% - Accent4 4 4 3 3 2" xfId="27429" xr:uid="{00000000-0005-0000-0000-0000C06A0000}"/>
    <cellStyle name="40% - Accent4 4 4 3 4" xfId="27430" xr:uid="{00000000-0005-0000-0000-0000C16A0000}"/>
    <cellStyle name="40% - Accent4 4 4 4" xfId="27431" xr:uid="{00000000-0005-0000-0000-0000C26A0000}"/>
    <cellStyle name="40% - Accent4 4 4 4 2" xfId="27432" xr:uid="{00000000-0005-0000-0000-0000C36A0000}"/>
    <cellStyle name="40% - Accent4 4 4 4 2 2" xfId="27433" xr:uid="{00000000-0005-0000-0000-0000C46A0000}"/>
    <cellStyle name="40% - Accent4 4 4 4 3" xfId="27434" xr:uid="{00000000-0005-0000-0000-0000C56A0000}"/>
    <cellStyle name="40% - Accent4 4 4 5" xfId="27435" xr:uid="{00000000-0005-0000-0000-0000C66A0000}"/>
    <cellStyle name="40% - Accent4 4 4 5 2" xfId="27436" xr:uid="{00000000-0005-0000-0000-0000C76A0000}"/>
    <cellStyle name="40% - Accent4 4 4 6" xfId="27437" xr:uid="{00000000-0005-0000-0000-0000C86A0000}"/>
    <cellStyle name="40% - Accent4 4 4 7" xfId="27438" xr:uid="{00000000-0005-0000-0000-0000C96A0000}"/>
    <cellStyle name="40% - Accent4 4 5" xfId="27439" xr:uid="{00000000-0005-0000-0000-0000CA6A0000}"/>
    <cellStyle name="40% - Accent4 4 5 2" xfId="27440" xr:uid="{00000000-0005-0000-0000-0000CB6A0000}"/>
    <cellStyle name="40% - Accent4 4 5 2 2" xfId="27441" xr:uid="{00000000-0005-0000-0000-0000CC6A0000}"/>
    <cellStyle name="40% - Accent4 4 5 2 2 2" xfId="27442" xr:uid="{00000000-0005-0000-0000-0000CD6A0000}"/>
    <cellStyle name="40% - Accent4 4 5 2 2 2 2" xfId="27443" xr:uid="{00000000-0005-0000-0000-0000CE6A0000}"/>
    <cellStyle name="40% - Accent4 4 5 2 2 2 2 2" xfId="27444" xr:uid="{00000000-0005-0000-0000-0000CF6A0000}"/>
    <cellStyle name="40% - Accent4 4 5 2 2 2 3" xfId="27445" xr:uid="{00000000-0005-0000-0000-0000D06A0000}"/>
    <cellStyle name="40% - Accent4 4 5 2 2 3" xfId="27446" xr:uid="{00000000-0005-0000-0000-0000D16A0000}"/>
    <cellStyle name="40% - Accent4 4 5 2 2 3 2" xfId="27447" xr:uid="{00000000-0005-0000-0000-0000D26A0000}"/>
    <cellStyle name="40% - Accent4 4 5 2 2 4" xfId="27448" xr:uid="{00000000-0005-0000-0000-0000D36A0000}"/>
    <cellStyle name="40% - Accent4 4 5 2 3" xfId="27449" xr:uid="{00000000-0005-0000-0000-0000D46A0000}"/>
    <cellStyle name="40% - Accent4 4 5 2 3 2" xfId="27450" xr:uid="{00000000-0005-0000-0000-0000D56A0000}"/>
    <cellStyle name="40% - Accent4 4 5 2 3 2 2" xfId="27451" xr:uid="{00000000-0005-0000-0000-0000D66A0000}"/>
    <cellStyle name="40% - Accent4 4 5 2 3 3" xfId="27452" xr:uid="{00000000-0005-0000-0000-0000D76A0000}"/>
    <cellStyle name="40% - Accent4 4 5 2 4" xfId="27453" xr:uid="{00000000-0005-0000-0000-0000D86A0000}"/>
    <cellStyle name="40% - Accent4 4 5 2 4 2" xfId="27454" xr:uid="{00000000-0005-0000-0000-0000D96A0000}"/>
    <cellStyle name="40% - Accent4 4 5 2 5" xfId="27455" xr:uid="{00000000-0005-0000-0000-0000DA6A0000}"/>
    <cellStyle name="40% - Accent4 4 5 3" xfId="27456" xr:uid="{00000000-0005-0000-0000-0000DB6A0000}"/>
    <cellStyle name="40% - Accent4 4 5 3 2" xfId="27457" xr:uid="{00000000-0005-0000-0000-0000DC6A0000}"/>
    <cellStyle name="40% - Accent4 4 5 3 2 2" xfId="27458" xr:uid="{00000000-0005-0000-0000-0000DD6A0000}"/>
    <cellStyle name="40% - Accent4 4 5 3 2 2 2" xfId="27459" xr:uid="{00000000-0005-0000-0000-0000DE6A0000}"/>
    <cellStyle name="40% - Accent4 4 5 3 2 3" xfId="27460" xr:uid="{00000000-0005-0000-0000-0000DF6A0000}"/>
    <cellStyle name="40% - Accent4 4 5 3 3" xfId="27461" xr:uid="{00000000-0005-0000-0000-0000E06A0000}"/>
    <cellStyle name="40% - Accent4 4 5 3 3 2" xfId="27462" xr:uid="{00000000-0005-0000-0000-0000E16A0000}"/>
    <cellStyle name="40% - Accent4 4 5 3 4" xfId="27463" xr:uid="{00000000-0005-0000-0000-0000E26A0000}"/>
    <cellStyle name="40% - Accent4 4 5 4" xfId="27464" xr:uid="{00000000-0005-0000-0000-0000E36A0000}"/>
    <cellStyle name="40% - Accent4 4 5 4 2" xfId="27465" xr:uid="{00000000-0005-0000-0000-0000E46A0000}"/>
    <cellStyle name="40% - Accent4 4 5 4 2 2" xfId="27466" xr:uid="{00000000-0005-0000-0000-0000E56A0000}"/>
    <cellStyle name="40% - Accent4 4 5 4 3" xfId="27467" xr:uid="{00000000-0005-0000-0000-0000E66A0000}"/>
    <cellStyle name="40% - Accent4 4 5 5" xfId="27468" xr:uid="{00000000-0005-0000-0000-0000E76A0000}"/>
    <cellStyle name="40% - Accent4 4 5 5 2" xfId="27469" xr:uid="{00000000-0005-0000-0000-0000E86A0000}"/>
    <cellStyle name="40% - Accent4 4 5 6" xfId="27470" xr:uid="{00000000-0005-0000-0000-0000E96A0000}"/>
    <cellStyle name="40% - Accent4 4 5 7" xfId="27471" xr:uid="{00000000-0005-0000-0000-0000EA6A0000}"/>
    <cellStyle name="40% - Accent4 4 6" xfId="27472" xr:uid="{00000000-0005-0000-0000-0000EB6A0000}"/>
    <cellStyle name="40% - Accent4 4 6 2" xfId="27473" xr:uid="{00000000-0005-0000-0000-0000EC6A0000}"/>
    <cellStyle name="40% - Accent4 4 6 2 2" xfId="27474" xr:uid="{00000000-0005-0000-0000-0000ED6A0000}"/>
    <cellStyle name="40% - Accent4 4 6 2 2 2" xfId="27475" xr:uid="{00000000-0005-0000-0000-0000EE6A0000}"/>
    <cellStyle name="40% - Accent4 4 6 2 2 2 2" xfId="27476" xr:uid="{00000000-0005-0000-0000-0000EF6A0000}"/>
    <cellStyle name="40% - Accent4 4 6 2 2 3" xfId="27477" xr:uid="{00000000-0005-0000-0000-0000F06A0000}"/>
    <cellStyle name="40% - Accent4 4 6 2 3" xfId="27478" xr:uid="{00000000-0005-0000-0000-0000F16A0000}"/>
    <cellStyle name="40% - Accent4 4 6 2 3 2" xfId="27479" xr:uid="{00000000-0005-0000-0000-0000F26A0000}"/>
    <cellStyle name="40% - Accent4 4 6 2 4" xfId="27480" xr:uid="{00000000-0005-0000-0000-0000F36A0000}"/>
    <cellStyle name="40% - Accent4 4 6 3" xfId="27481" xr:uid="{00000000-0005-0000-0000-0000F46A0000}"/>
    <cellStyle name="40% - Accent4 4 6 3 2" xfId="27482" xr:uid="{00000000-0005-0000-0000-0000F56A0000}"/>
    <cellStyle name="40% - Accent4 4 6 3 2 2" xfId="27483" xr:uid="{00000000-0005-0000-0000-0000F66A0000}"/>
    <cellStyle name="40% - Accent4 4 6 3 3" xfId="27484" xr:uid="{00000000-0005-0000-0000-0000F76A0000}"/>
    <cellStyle name="40% - Accent4 4 6 4" xfId="27485" xr:uid="{00000000-0005-0000-0000-0000F86A0000}"/>
    <cellStyle name="40% - Accent4 4 6 4 2" xfId="27486" xr:uid="{00000000-0005-0000-0000-0000F96A0000}"/>
    <cellStyle name="40% - Accent4 4 6 5" xfId="27487" xr:uid="{00000000-0005-0000-0000-0000FA6A0000}"/>
    <cellStyle name="40% - Accent4 4 6 6" xfId="27488" xr:uid="{00000000-0005-0000-0000-0000FB6A0000}"/>
    <cellStyle name="40% - Accent4 4 7" xfId="27489" xr:uid="{00000000-0005-0000-0000-0000FC6A0000}"/>
    <cellStyle name="40% - Accent4 4 7 2" xfId="27490" xr:uid="{00000000-0005-0000-0000-0000FD6A0000}"/>
    <cellStyle name="40% - Accent4 4 7 2 2" xfId="27491" xr:uid="{00000000-0005-0000-0000-0000FE6A0000}"/>
    <cellStyle name="40% - Accent4 4 7 2 2 2" xfId="27492" xr:uid="{00000000-0005-0000-0000-0000FF6A0000}"/>
    <cellStyle name="40% - Accent4 4 7 2 3" xfId="27493" xr:uid="{00000000-0005-0000-0000-0000006B0000}"/>
    <cellStyle name="40% - Accent4 4 7 3" xfId="27494" xr:uid="{00000000-0005-0000-0000-0000016B0000}"/>
    <cellStyle name="40% - Accent4 4 7 3 2" xfId="27495" xr:uid="{00000000-0005-0000-0000-0000026B0000}"/>
    <cellStyle name="40% - Accent4 4 7 4" xfId="27496" xr:uid="{00000000-0005-0000-0000-0000036B0000}"/>
    <cellStyle name="40% - Accent4 4 8" xfId="27497" xr:uid="{00000000-0005-0000-0000-0000046B0000}"/>
    <cellStyle name="40% - Accent4 4 8 2" xfId="27498" xr:uid="{00000000-0005-0000-0000-0000056B0000}"/>
    <cellStyle name="40% - Accent4 4 8 2 2" xfId="27499" xr:uid="{00000000-0005-0000-0000-0000066B0000}"/>
    <cellStyle name="40% - Accent4 4 8 3" xfId="27500" xr:uid="{00000000-0005-0000-0000-0000076B0000}"/>
    <cellStyle name="40% - Accent4 4 9" xfId="27501" xr:uid="{00000000-0005-0000-0000-0000086B0000}"/>
    <cellStyle name="40% - Accent4 4 9 2" xfId="27502" xr:uid="{00000000-0005-0000-0000-0000096B0000}"/>
    <cellStyle name="40% - Accent4 5" xfId="27503" xr:uid="{00000000-0005-0000-0000-00000A6B0000}"/>
    <cellStyle name="40% - Accent4 5 10" xfId="27504" xr:uid="{00000000-0005-0000-0000-00000B6B0000}"/>
    <cellStyle name="40% - Accent4 5 2" xfId="27505" xr:uid="{00000000-0005-0000-0000-00000C6B0000}"/>
    <cellStyle name="40% - Accent4 5 2 2" xfId="27506" xr:uid="{00000000-0005-0000-0000-00000D6B0000}"/>
    <cellStyle name="40% - Accent4 5 2 2 2" xfId="27507" xr:uid="{00000000-0005-0000-0000-00000E6B0000}"/>
    <cellStyle name="40% - Accent4 5 2 2 2 2" xfId="27508" xr:uid="{00000000-0005-0000-0000-00000F6B0000}"/>
    <cellStyle name="40% - Accent4 5 2 2 2 2 2" xfId="27509" xr:uid="{00000000-0005-0000-0000-0000106B0000}"/>
    <cellStyle name="40% - Accent4 5 2 2 2 2 2 2" xfId="27510" xr:uid="{00000000-0005-0000-0000-0000116B0000}"/>
    <cellStyle name="40% - Accent4 5 2 2 2 2 2 2 2" xfId="27511" xr:uid="{00000000-0005-0000-0000-0000126B0000}"/>
    <cellStyle name="40% - Accent4 5 2 2 2 2 2 3" xfId="27512" xr:uid="{00000000-0005-0000-0000-0000136B0000}"/>
    <cellStyle name="40% - Accent4 5 2 2 2 2 3" xfId="27513" xr:uid="{00000000-0005-0000-0000-0000146B0000}"/>
    <cellStyle name="40% - Accent4 5 2 2 2 2 3 2" xfId="27514" xr:uid="{00000000-0005-0000-0000-0000156B0000}"/>
    <cellStyle name="40% - Accent4 5 2 2 2 2 4" xfId="27515" xr:uid="{00000000-0005-0000-0000-0000166B0000}"/>
    <cellStyle name="40% - Accent4 5 2 2 2 3" xfId="27516" xr:uid="{00000000-0005-0000-0000-0000176B0000}"/>
    <cellStyle name="40% - Accent4 5 2 2 2 3 2" xfId="27517" xr:uid="{00000000-0005-0000-0000-0000186B0000}"/>
    <cellStyle name="40% - Accent4 5 2 2 2 3 2 2" xfId="27518" xr:uid="{00000000-0005-0000-0000-0000196B0000}"/>
    <cellStyle name="40% - Accent4 5 2 2 2 3 3" xfId="27519" xr:uid="{00000000-0005-0000-0000-00001A6B0000}"/>
    <cellStyle name="40% - Accent4 5 2 2 2 4" xfId="27520" xr:uid="{00000000-0005-0000-0000-00001B6B0000}"/>
    <cellStyle name="40% - Accent4 5 2 2 2 4 2" xfId="27521" xr:uid="{00000000-0005-0000-0000-00001C6B0000}"/>
    <cellStyle name="40% - Accent4 5 2 2 2 5" xfId="27522" xr:uid="{00000000-0005-0000-0000-00001D6B0000}"/>
    <cellStyle name="40% - Accent4 5 2 2 3" xfId="27523" xr:uid="{00000000-0005-0000-0000-00001E6B0000}"/>
    <cellStyle name="40% - Accent4 5 2 2 3 2" xfId="27524" xr:uid="{00000000-0005-0000-0000-00001F6B0000}"/>
    <cellStyle name="40% - Accent4 5 2 2 3 2 2" xfId="27525" xr:uid="{00000000-0005-0000-0000-0000206B0000}"/>
    <cellStyle name="40% - Accent4 5 2 2 3 2 2 2" xfId="27526" xr:uid="{00000000-0005-0000-0000-0000216B0000}"/>
    <cellStyle name="40% - Accent4 5 2 2 3 2 3" xfId="27527" xr:uid="{00000000-0005-0000-0000-0000226B0000}"/>
    <cellStyle name="40% - Accent4 5 2 2 3 3" xfId="27528" xr:uid="{00000000-0005-0000-0000-0000236B0000}"/>
    <cellStyle name="40% - Accent4 5 2 2 3 3 2" xfId="27529" xr:uid="{00000000-0005-0000-0000-0000246B0000}"/>
    <cellStyle name="40% - Accent4 5 2 2 3 4" xfId="27530" xr:uid="{00000000-0005-0000-0000-0000256B0000}"/>
    <cellStyle name="40% - Accent4 5 2 2 4" xfId="27531" xr:uid="{00000000-0005-0000-0000-0000266B0000}"/>
    <cellStyle name="40% - Accent4 5 2 2 4 2" xfId="27532" xr:uid="{00000000-0005-0000-0000-0000276B0000}"/>
    <cellStyle name="40% - Accent4 5 2 2 4 2 2" xfId="27533" xr:uid="{00000000-0005-0000-0000-0000286B0000}"/>
    <cellStyle name="40% - Accent4 5 2 2 4 3" xfId="27534" xr:uid="{00000000-0005-0000-0000-0000296B0000}"/>
    <cellStyle name="40% - Accent4 5 2 2 5" xfId="27535" xr:uid="{00000000-0005-0000-0000-00002A6B0000}"/>
    <cellStyle name="40% - Accent4 5 2 2 5 2" xfId="27536" xr:uid="{00000000-0005-0000-0000-00002B6B0000}"/>
    <cellStyle name="40% - Accent4 5 2 2 6" xfId="27537" xr:uid="{00000000-0005-0000-0000-00002C6B0000}"/>
    <cellStyle name="40% - Accent4 5 2 3" xfId="27538" xr:uid="{00000000-0005-0000-0000-00002D6B0000}"/>
    <cellStyle name="40% - Accent4 5 2 3 2" xfId="27539" xr:uid="{00000000-0005-0000-0000-00002E6B0000}"/>
    <cellStyle name="40% - Accent4 5 2 3 2 2" xfId="27540" xr:uid="{00000000-0005-0000-0000-00002F6B0000}"/>
    <cellStyle name="40% - Accent4 5 2 3 2 2 2" xfId="27541" xr:uid="{00000000-0005-0000-0000-0000306B0000}"/>
    <cellStyle name="40% - Accent4 5 2 3 2 2 2 2" xfId="27542" xr:uid="{00000000-0005-0000-0000-0000316B0000}"/>
    <cellStyle name="40% - Accent4 5 2 3 2 2 2 2 2" xfId="27543" xr:uid="{00000000-0005-0000-0000-0000326B0000}"/>
    <cellStyle name="40% - Accent4 5 2 3 2 2 2 3" xfId="27544" xr:uid="{00000000-0005-0000-0000-0000336B0000}"/>
    <cellStyle name="40% - Accent4 5 2 3 2 2 3" xfId="27545" xr:uid="{00000000-0005-0000-0000-0000346B0000}"/>
    <cellStyle name="40% - Accent4 5 2 3 2 2 3 2" xfId="27546" xr:uid="{00000000-0005-0000-0000-0000356B0000}"/>
    <cellStyle name="40% - Accent4 5 2 3 2 2 4" xfId="27547" xr:uid="{00000000-0005-0000-0000-0000366B0000}"/>
    <cellStyle name="40% - Accent4 5 2 3 2 3" xfId="27548" xr:uid="{00000000-0005-0000-0000-0000376B0000}"/>
    <cellStyle name="40% - Accent4 5 2 3 2 3 2" xfId="27549" xr:uid="{00000000-0005-0000-0000-0000386B0000}"/>
    <cellStyle name="40% - Accent4 5 2 3 2 3 2 2" xfId="27550" xr:uid="{00000000-0005-0000-0000-0000396B0000}"/>
    <cellStyle name="40% - Accent4 5 2 3 2 3 3" xfId="27551" xr:uid="{00000000-0005-0000-0000-00003A6B0000}"/>
    <cellStyle name="40% - Accent4 5 2 3 2 4" xfId="27552" xr:uid="{00000000-0005-0000-0000-00003B6B0000}"/>
    <cellStyle name="40% - Accent4 5 2 3 2 4 2" xfId="27553" xr:uid="{00000000-0005-0000-0000-00003C6B0000}"/>
    <cellStyle name="40% - Accent4 5 2 3 2 5" xfId="27554" xr:uid="{00000000-0005-0000-0000-00003D6B0000}"/>
    <cellStyle name="40% - Accent4 5 2 3 3" xfId="27555" xr:uid="{00000000-0005-0000-0000-00003E6B0000}"/>
    <cellStyle name="40% - Accent4 5 2 3 3 2" xfId="27556" xr:uid="{00000000-0005-0000-0000-00003F6B0000}"/>
    <cellStyle name="40% - Accent4 5 2 3 3 2 2" xfId="27557" xr:uid="{00000000-0005-0000-0000-0000406B0000}"/>
    <cellStyle name="40% - Accent4 5 2 3 3 2 2 2" xfId="27558" xr:uid="{00000000-0005-0000-0000-0000416B0000}"/>
    <cellStyle name="40% - Accent4 5 2 3 3 2 3" xfId="27559" xr:uid="{00000000-0005-0000-0000-0000426B0000}"/>
    <cellStyle name="40% - Accent4 5 2 3 3 3" xfId="27560" xr:uid="{00000000-0005-0000-0000-0000436B0000}"/>
    <cellStyle name="40% - Accent4 5 2 3 3 3 2" xfId="27561" xr:uid="{00000000-0005-0000-0000-0000446B0000}"/>
    <cellStyle name="40% - Accent4 5 2 3 3 4" xfId="27562" xr:uid="{00000000-0005-0000-0000-0000456B0000}"/>
    <cellStyle name="40% - Accent4 5 2 3 4" xfId="27563" xr:uid="{00000000-0005-0000-0000-0000466B0000}"/>
    <cellStyle name="40% - Accent4 5 2 3 4 2" xfId="27564" xr:uid="{00000000-0005-0000-0000-0000476B0000}"/>
    <cellStyle name="40% - Accent4 5 2 3 4 2 2" xfId="27565" xr:uid="{00000000-0005-0000-0000-0000486B0000}"/>
    <cellStyle name="40% - Accent4 5 2 3 4 3" xfId="27566" xr:uid="{00000000-0005-0000-0000-0000496B0000}"/>
    <cellStyle name="40% - Accent4 5 2 3 5" xfId="27567" xr:uid="{00000000-0005-0000-0000-00004A6B0000}"/>
    <cellStyle name="40% - Accent4 5 2 3 5 2" xfId="27568" xr:uid="{00000000-0005-0000-0000-00004B6B0000}"/>
    <cellStyle name="40% - Accent4 5 2 3 6" xfId="27569" xr:uid="{00000000-0005-0000-0000-00004C6B0000}"/>
    <cellStyle name="40% - Accent4 5 2 4" xfId="27570" xr:uid="{00000000-0005-0000-0000-00004D6B0000}"/>
    <cellStyle name="40% - Accent4 5 2 4 2" xfId="27571" xr:uid="{00000000-0005-0000-0000-00004E6B0000}"/>
    <cellStyle name="40% - Accent4 5 2 4 2 2" xfId="27572" xr:uid="{00000000-0005-0000-0000-00004F6B0000}"/>
    <cellStyle name="40% - Accent4 5 2 4 2 2 2" xfId="27573" xr:uid="{00000000-0005-0000-0000-0000506B0000}"/>
    <cellStyle name="40% - Accent4 5 2 4 2 2 2 2" xfId="27574" xr:uid="{00000000-0005-0000-0000-0000516B0000}"/>
    <cellStyle name="40% - Accent4 5 2 4 2 2 3" xfId="27575" xr:uid="{00000000-0005-0000-0000-0000526B0000}"/>
    <cellStyle name="40% - Accent4 5 2 4 2 3" xfId="27576" xr:uid="{00000000-0005-0000-0000-0000536B0000}"/>
    <cellStyle name="40% - Accent4 5 2 4 2 3 2" xfId="27577" xr:uid="{00000000-0005-0000-0000-0000546B0000}"/>
    <cellStyle name="40% - Accent4 5 2 4 2 4" xfId="27578" xr:uid="{00000000-0005-0000-0000-0000556B0000}"/>
    <cellStyle name="40% - Accent4 5 2 4 3" xfId="27579" xr:uid="{00000000-0005-0000-0000-0000566B0000}"/>
    <cellStyle name="40% - Accent4 5 2 4 3 2" xfId="27580" xr:uid="{00000000-0005-0000-0000-0000576B0000}"/>
    <cellStyle name="40% - Accent4 5 2 4 3 2 2" xfId="27581" xr:uid="{00000000-0005-0000-0000-0000586B0000}"/>
    <cellStyle name="40% - Accent4 5 2 4 3 3" xfId="27582" xr:uid="{00000000-0005-0000-0000-0000596B0000}"/>
    <cellStyle name="40% - Accent4 5 2 4 4" xfId="27583" xr:uid="{00000000-0005-0000-0000-00005A6B0000}"/>
    <cellStyle name="40% - Accent4 5 2 4 4 2" xfId="27584" xr:uid="{00000000-0005-0000-0000-00005B6B0000}"/>
    <cellStyle name="40% - Accent4 5 2 4 5" xfId="27585" xr:uid="{00000000-0005-0000-0000-00005C6B0000}"/>
    <cellStyle name="40% - Accent4 5 2 5" xfId="27586" xr:uid="{00000000-0005-0000-0000-00005D6B0000}"/>
    <cellStyle name="40% - Accent4 5 2 5 2" xfId="27587" xr:uid="{00000000-0005-0000-0000-00005E6B0000}"/>
    <cellStyle name="40% - Accent4 5 2 5 2 2" xfId="27588" xr:uid="{00000000-0005-0000-0000-00005F6B0000}"/>
    <cellStyle name="40% - Accent4 5 2 5 2 2 2" xfId="27589" xr:uid="{00000000-0005-0000-0000-0000606B0000}"/>
    <cellStyle name="40% - Accent4 5 2 5 2 3" xfId="27590" xr:uid="{00000000-0005-0000-0000-0000616B0000}"/>
    <cellStyle name="40% - Accent4 5 2 5 3" xfId="27591" xr:uid="{00000000-0005-0000-0000-0000626B0000}"/>
    <cellStyle name="40% - Accent4 5 2 5 3 2" xfId="27592" xr:uid="{00000000-0005-0000-0000-0000636B0000}"/>
    <cellStyle name="40% - Accent4 5 2 5 4" xfId="27593" xr:uid="{00000000-0005-0000-0000-0000646B0000}"/>
    <cellStyle name="40% - Accent4 5 2 6" xfId="27594" xr:uid="{00000000-0005-0000-0000-0000656B0000}"/>
    <cellStyle name="40% - Accent4 5 2 6 2" xfId="27595" xr:uid="{00000000-0005-0000-0000-0000666B0000}"/>
    <cellStyle name="40% - Accent4 5 2 6 2 2" xfId="27596" xr:uid="{00000000-0005-0000-0000-0000676B0000}"/>
    <cellStyle name="40% - Accent4 5 2 6 3" xfId="27597" xr:uid="{00000000-0005-0000-0000-0000686B0000}"/>
    <cellStyle name="40% - Accent4 5 2 7" xfId="27598" xr:uid="{00000000-0005-0000-0000-0000696B0000}"/>
    <cellStyle name="40% - Accent4 5 2 7 2" xfId="27599" xr:uid="{00000000-0005-0000-0000-00006A6B0000}"/>
    <cellStyle name="40% - Accent4 5 2 8" xfId="27600" xr:uid="{00000000-0005-0000-0000-00006B6B0000}"/>
    <cellStyle name="40% - Accent4 5 3" xfId="27601" xr:uid="{00000000-0005-0000-0000-00006C6B0000}"/>
    <cellStyle name="40% - Accent4 5 3 2" xfId="27602" xr:uid="{00000000-0005-0000-0000-00006D6B0000}"/>
    <cellStyle name="40% - Accent4 5 3 2 2" xfId="27603" xr:uid="{00000000-0005-0000-0000-00006E6B0000}"/>
    <cellStyle name="40% - Accent4 5 3 2 2 2" xfId="27604" xr:uid="{00000000-0005-0000-0000-00006F6B0000}"/>
    <cellStyle name="40% - Accent4 5 3 2 2 2 2" xfId="27605" xr:uid="{00000000-0005-0000-0000-0000706B0000}"/>
    <cellStyle name="40% - Accent4 5 3 2 2 2 2 2" xfId="27606" xr:uid="{00000000-0005-0000-0000-0000716B0000}"/>
    <cellStyle name="40% - Accent4 5 3 2 2 2 3" xfId="27607" xr:uid="{00000000-0005-0000-0000-0000726B0000}"/>
    <cellStyle name="40% - Accent4 5 3 2 2 3" xfId="27608" xr:uid="{00000000-0005-0000-0000-0000736B0000}"/>
    <cellStyle name="40% - Accent4 5 3 2 2 3 2" xfId="27609" xr:uid="{00000000-0005-0000-0000-0000746B0000}"/>
    <cellStyle name="40% - Accent4 5 3 2 2 4" xfId="27610" xr:uid="{00000000-0005-0000-0000-0000756B0000}"/>
    <cellStyle name="40% - Accent4 5 3 2 3" xfId="27611" xr:uid="{00000000-0005-0000-0000-0000766B0000}"/>
    <cellStyle name="40% - Accent4 5 3 2 3 2" xfId="27612" xr:uid="{00000000-0005-0000-0000-0000776B0000}"/>
    <cellStyle name="40% - Accent4 5 3 2 3 2 2" xfId="27613" xr:uid="{00000000-0005-0000-0000-0000786B0000}"/>
    <cellStyle name="40% - Accent4 5 3 2 3 3" xfId="27614" xr:uid="{00000000-0005-0000-0000-0000796B0000}"/>
    <cellStyle name="40% - Accent4 5 3 2 4" xfId="27615" xr:uid="{00000000-0005-0000-0000-00007A6B0000}"/>
    <cellStyle name="40% - Accent4 5 3 2 4 2" xfId="27616" xr:uid="{00000000-0005-0000-0000-00007B6B0000}"/>
    <cellStyle name="40% - Accent4 5 3 2 5" xfId="27617" xr:uid="{00000000-0005-0000-0000-00007C6B0000}"/>
    <cellStyle name="40% - Accent4 5 3 3" xfId="27618" xr:uid="{00000000-0005-0000-0000-00007D6B0000}"/>
    <cellStyle name="40% - Accent4 5 3 3 2" xfId="27619" xr:uid="{00000000-0005-0000-0000-00007E6B0000}"/>
    <cellStyle name="40% - Accent4 5 3 3 2 2" xfId="27620" xr:uid="{00000000-0005-0000-0000-00007F6B0000}"/>
    <cellStyle name="40% - Accent4 5 3 3 2 2 2" xfId="27621" xr:uid="{00000000-0005-0000-0000-0000806B0000}"/>
    <cellStyle name="40% - Accent4 5 3 3 2 3" xfId="27622" xr:uid="{00000000-0005-0000-0000-0000816B0000}"/>
    <cellStyle name="40% - Accent4 5 3 3 3" xfId="27623" xr:uid="{00000000-0005-0000-0000-0000826B0000}"/>
    <cellStyle name="40% - Accent4 5 3 3 3 2" xfId="27624" xr:uid="{00000000-0005-0000-0000-0000836B0000}"/>
    <cellStyle name="40% - Accent4 5 3 3 4" xfId="27625" xr:uid="{00000000-0005-0000-0000-0000846B0000}"/>
    <cellStyle name="40% - Accent4 5 3 4" xfId="27626" xr:uid="{00000000-0005-0000-0000-0000856B0000}"/>
    <cellStyle name="40% - Accent4 5 3 4 2" xfId="27627" xr:uid="{00000000-0005-0000-0000-0000866B0000}"/>
    <cellStyle name="40% - Accent4 5 3 4 2 2" xfId="27628" xr:uid="{00000000-0005-0000-0000-0000876B0000}"/>
    <cellStyle name="40% - Accent4 5 3 4 3" xfId="27629" xr:uid="{00000000-0005-0000-0000-0000886B0000}"/>
    <cellStyle name="40% - Accent4 5 3 5" xfId="27630" xr:uid="{00000000-0005-0000-0000-0000896B0000}"/>
    <cellStyle name="40% - Accent4 5 3 5 2" xfId="27631" xr:uid="{00000000-0005-0000-0000-00008A6B0000}"/>
    <cellStyle name="40% - Accent4 5 3 6" xfId="27632" xr:uid="{00000000-0005-0000-0000-00008B6B0000}"/>
    <cellStyle name="40% - Accent4 5 4" xfId="27633" xr:uid="{00000000-0005-0000-0000-00008C6B0000}"/>
    <cellStyle name="40% - Accent4 5 4 2" xfId="27634" xr:uid="{00000000-0005-0000-0000-00008D6B0000}"/>
    <cellStyle name="40% - Accent4 5 4 2 2" xfId="27635" xr:uid="{00000000-0005-0000-0000-00008E6B0000}"/>
    <cellStyle name="40% - Accent4 5 4 2 2 2" xfId="27636" xr:uid="{00000000-0005-0000-0000-00008F6B0000}"/>
    <cellStyle name="40% - Accent4 5 4 2 2 2 2" xfId="27637" xr:uid="{00000000-0005-0000-0000-0000906B0000}"/>
    <cellStyle name="40% - Accent4 5 4 2 2 2 2 2" xfId="27638" xr:uid="{00000000-0005-0000-0000-0000916B0000}"/>
    <cellStyle name="40% - Accent4 5 4 2 2 2 3" xfId="27639" xr:uid="{00000000-0005-0000-0000-0000926B0000}"/>
    <cellStyle name="40% - Accent4 5 4 2 2 3" xfId="27640" xr:uid="{00000000-0005-0000-0000-0000936B0000}"/>
    <cellStyle name="40% - Accent4 5 4 2 2 3 2" xfId="27641" xr:uid="{00000000-0005-0000-0000-0000946B0000}"/>
    <cellStyle name="40% - Accent4 5 4 2 2 4" xfId="27642" xr:uid="{00000000-0005-0000-0000-0000956B0000}"/>
    <cellStyle name="40% - Accent4 5 4 2 3" xfId="27643" xr:uid="{00000000-0005-0000-0000-0000966B0000}"/>
    <cellStyle name="40% - Accent4 5 4 2 3 2" xfId="27644" xr:uid="{00000000-0005-0000-0000-0000976B0000}"/>
    <cellStyle name="40% - Accent4 5 4 2 3 2 2" xfId="27645" xr:uid="{00000000-0005-0000-0000-0000986B0000}"/>
    <cellStyle name="40% - Accent4 5 4 2 3 3" xfId="27646" xr:uid="{00000000-0005-0000-0000-0000996B0000}"/>
    <cellStyle name="40% - Accent4 5 4 2 4" xfId="27647" xr:uid="{00000000-0005-0000-0000-00009A6B0000}"/>
    <cellStyle name="40% - Accent4 5 4 2 4 2" xfId="27648" xr:uid="{00000000-0005-0000-0000-00009B6B0000}"/>
    <cellStyle name="40% - Accent4 5 4 2 5" xfId="27649" xr:uid="{00000000-0005-0000-0000-00009C6B0000}"/>
    <cellStyle name="40% - Accent4 5 4 3" xfId="27650" xr:uid="{00000000-0005-0000-0000-00009D6B0000}"/>
    <cellStyle name="40% - Accent4 5 4 3 2" xfId="27651" xr:uid="{00000000-0005-0000-0000-00009E6B0000}"/>
    <cellStyle name="40% - Accent4 5 4 3 2 2" xfId="27652" xr:uid="{00000000-0005-0000-0000-00009F6B0000}"/>
    <cellStyle name="40% - Accent4 5 4 3 2 2 2" xfId="27653" xr:uid="{00000000-0005-0000-0000-0000A06B0000}"/>
    <cellStyle name="40% - Accent4 5 4 3 2 3" xfId="27654" xr:uid="{00000000-0005-0000-0000-0000A16B0000}"/>
    <cellStyle name="40% - Accent4 5 4 3 3" xfId="27655" xr:uid="{00000000-0005-0000-0000-0000A26B0000}"/>
    <cellStyle name="40% - Accent4 5 4 3 3 2" xfId="27656" xr:uid="{00000000-0005-0000-0000-0000A36B0000}"/>
    <cellStyle name="40% - Accent4 5 4 3 4" xfId="27657" xr:uid="{00000000-0005-0000-0000-0000A46B0000}"/>
    <cellStyle name="40% - Accent4 5 4 4" xfId="27658" xr:uid="{00000000-0005-0000-0000-0000A56B0000}"/>
    <cellStyle name="40% - Accent4 5 4 4 2" xfId="27659" xr:uid="{00000000-0005-0000-0000-0000A66B0000}"/>
    <cellStyle name="40% - Accent4 5 4 4 2 2" xfId="27660" xr:uid="{00000000-0005-0000-0000-0000A76B0000}"/>
    <cellStyle name="40% - Accent4 5 4 4 3" xfId="27661" xr:uid="{00000000-0005-0000-0000-0000A86B0000}"/>
    <cellStyle name="40% - Accent4 5 4 5" xfId="27662" xr:uid="{00000000-0005-0000-0000-0000A96B0000}"/>
    <cellStyle name="40% - Accent4 5 4 5 2" xfId="27663" xr:uid="{00000000-0005-0000-0000-0000AA6B0000}"/>
    <cellStyle name="40% - Accent4 5 4 6" xfId="27664" xr:uid="{00000000-0005-0000-0000-0000AB6B0000}"/>
    <cellStyle name="40% - Accent4 5 5" xfId="27665" xr:uid="{00000000-0005-0000-0000-0000AC6B0000}"/>
    <cellStyle name="40% - Accent4 5 5 2" xfId="27666" xr:uid="{00000000-0005-0000-0000-0000AD6B0000}"/>
    <cellStyle name="40% - Accent4 5 5 2 2" xfId="27667" xr:uid="{00000000-0005-0000-0000-0000AE6B0000}"/>
    <cellStyle name="40% - Accent4 5 5 2 2 2" xfId="27668" xr:uid="{00000000-0005-0000-0000-0000AF6B0000}"/>
    <cellStyle name="40% - Accent4 5 5 2 2 2 2" xfId="27669" xr:uid="{00000000-0005-0000-0000-0000B06B0000}"/>
    <cellStyle name="40% - Accent4 5 5 2 2 3" xfId="27670" xr:uid="{00000000-0005-0000-0000-0000B16B0000}"/>
    <cellStyle name="40% - Accent4 5 5 2 3" xfId="27671" xr:uid="{00000000-0005-0000-0000-0000B26B0000}"/>
    <cellStyle name="40% - Accent4 5 5 2 3 2" xfId="27672" xr:uid="{00000000-0005-0000-0000-0000B36B0000}"/>
    <cellStyle name="40% - Accent4 5 5 2 4" xfId="27673" xr:uid="{00000000-0005-0000-0000-0000B46B0000}"/>
    <cellStyle name="40% - Accent4 5 5 3" xfId="27674" xr:uid="{00000000-0005-0000-0000-0000B56B0000}"/>
    <cellStyle name="40% - Accent4 5 5 3 2" xfId="27675" xr:uid="{00000000-0005-0000-0000-0000B66B0000}"/>
    <cellStyle name="40% - Accent4 5 5 3 2 2" xfId="27676" xr:uid="{00000000-0005-0000-0000-0000B76B0000}"/>
    <cellStyle name="40% - Accent4 5 5 3 3" xfId="27677" xr:uid="{00000000-0005-0000-0000-0000B86B0000}"/>
    <cellStyle name="40% - Accent4 5 5 4" xfId="27678" xr:uid="{00000000-0005-0000-0000-0000B96B0000}"/>
    <cellStyle name="40% - Accent4 5 5 4 2" xfId="27679" xr:uid="{00000000-0005-0000-0000-0000BA6B0000}"/>
    <cellStyle name="40% - Accent4 5 5 5" xfId="27680" xr:uid="{00000000-0005-0000-0000-0000BB6B0000}"/>
    <cellStyle name="40% - Accent4 5 6" xfId="27681" xr:uid="{00000000-0005-0000-0000-0000BC6B0000}"/>
    <cellStyle name="40% - Accent4 5 6 2" xfId="27682" xr:uid="{00000000-0005-0000-0000-0000BD6B0000}"/>
    <cellStyle name="40% - Accent4 5 6 2 2" xfId="27683" xr:uid="{00000000-0005-0000-0000-0000BE6B0000}"/>
    <cellStyle name="40% - Accent4 5 6 2 2 2" xfId="27684" xr:uid="{00000000-0005-0000-0000-0000BF6B0000}"/>
    <cellStyle name="40% - Accent4 5 6 2 3" xfId="27685" xr:uid="{00000000-0005-0000-0000-0000C06B0000}"/>
    <cellStyle name="40% - Accent4 5 6 3" xfId="27686" xr:uid="{00000000-0005-0000-0000-0000C16B0000}"/>
    <cellStyle name="40% - Accent4 5 6 3 2" xfId="27687" xr:uid="{00000000-0005-0000-0000-0000C26B0000}"/>
    <cellStyle name="40% - Accent4 5 6 4" xfId="27688" xr:uid="{00000000-0005-0000-0000-0000C36B0000}"/>
    <cellStyle name="40% - Accent4 5 7" xfId="27689" xr:uid="{00000000-0005-0000-0000-0000C46B0000}"/>
    <cellStyle name="40% - Accent4 5 7 2" xfId="27690" xr:uid="{00000000-0005-0000-0000-0000C56B0000}"/>
    <cellStyle name="40% - Accent4 5 7 2 2" xfId="27691" xr:uid="{00000000-0005-0000-0000-0000C66B0000}"/>
    <cellStyle name="40% - Accent4 5 7 3" xfId="27692" xr:uid="{00000000-0005-0000-0000-0000C76B0000}"/>
    <cellStyle name="40% - Accent4 5 8" xfId="27693" xr:uid="{00000000-0005-0000-0000-0000C86B0000}"/>
    <cellStyle name="40% - Accent4 5 8 2" xfId="27694" xr:uid="{00000000-0005-0000-0000-0000C96B0000}"/>
    <cellStyle name="40% - Accent4 5 9" xfId="27695" xr:uid="{00000000-0005-0000-0000-0000CA6B0000}"/>
    <cellStyle name="40% - Accent4 6" xfId="27696" xr:uid="{00000000-0005-0000-0000-0000CB6B0000}"/>
    <cellStyle name="40% - Accent4 6 2" xfId="27697" xr:uid="{00000000-0005-0000-0000-0000CC6B0000}"/>
    <cellStyle name="40% - Accent4 6 2 2" xfId="27698" xr:uid="{00000000-0005-0000-0000-0000CD6B0000}"/>
    <cellStyle name="40% - Accent4 6 2 2 2" xfId="27699" xr:uid="{00000000-0005-0000-0000-0000CE6B0000}"/>
    <cellStyle name="40% - Accent4 6 2 2 2 2" xfId="27700" xr:uid="{00000000-0005-0000-0000-0000CF6B0000}"/>
    <cellStyle name="40% - Accent4 6 2 2 2 2 2" xfId="27701" xr:uid="{00000000-0005-0000-0000-0000D06B0000}"/>
    <cellStyle name="40% - Accent4 6 2 2 2 2 2 2" xfId="27702" xr:uid="{00000000-0005-0000-0000-0000D16B0000}"/>
    <cellStyle name="40% - Accent4 6 2 2 2 2 3" xfId="27703" xr:uid="{00000000-0005-0000-0000-0000D26B0000}"/>
    <cellStyle name="40% - Accent4 6 2 2 2 3" xfId="27704" xr:uid="{00000000-0005-0000-0000-0000D36B0000}"/>
    <cellStyle name="40% - Accent4 6 2 2 2 3 2" xfId="27705" xr:uid="{00000000-0005-0000-0000-0000D46B0000}"/>
    <cellStyle name="40% - Accent4 6 2 2 2 4" xfId="27706" xr:uid="{00000000-0005-0000-0000-0000D56B0000}"/>
    <cellStyle name="40% - Accent4 6 2 2 3" xfId="27707" xr:uid="{00000000-0005-0000-0000-0000D66B0000}"/>
    <cellStyle name="40% - Accent4 6 2 2 3 2" xfId="27708" xr:uid="{00000000-0005-0000-0000-0000D76B0000}"/>
    <cellStyle name="40% - Accent4 6 2 2 3 2 2" xfId="27709" xr:uid="{00000000-0005-0000-0000-0000D86B0000}"/>
    <cellStyle name="40% - Accent4 6 2 2 3 3" xfId="27710" xr:uid="{00000000-0005-0000-0000-0000D96B0000}"/>
    <cellStyle name="40% - Accent4 6 2 2 4" xfId="27711" xr:uid="{00000000-0005-0000-0000-0000DA6B0000}"/>
    <cellStyle name="40% - Accent4 6 2 2 4 2" xfId="27712" xr:uid="{00000000-0005-0000-0000-0000DB6B0000}"/>
    <cellStyle name="40% - Accent4 6 2 2 5" xfId="27713" xr:uid="{00000000-0005-0000-0000-0000DC6B0000}"/>
    <cellStyle name="40% - Accent4 6 2 2 6" xfId="27714" xr:uid="{00000000-0005-0000-0000-0000DD6B0000}"/>
    <cellStyle name="40% - Accent4 6 2 3" xfId="27715" xr:uid="{00000000-0005-0000-0000-0000DE6B0000}"/>
    <cellStyle name="40% - Accent4 6 2 3 2" xfId="27716" xr:uid="{00000000-0005-0000-0000-0000DF6B0000}"/>
    <cellStyle name="40% - Accent4 6 2 3 2 2" xfId="27717" xr:uid="{00000000-0005-0000-0000-0000E06B0000}"/>
    <cellStyle name="40% - Accent4 6 2 3 2 2 2" xfId="27718" xr:uid="{00000000-0005-0000-0000-0000E16B0000}"/>
    <cellStyle name="40% - Accent4 6 2 3 2 3" xfId="27719" xr:uid="{00000000-0005-0000-0000-0000E26B0000}"/>
    <cellStyle name="40% - Accent4 6 2 3 3" xfId="27720" xr:uid="{00000000-0005-0000-0000-0000E36B0000}"/>
    <cellStyle name="40% - Accent4 6 2 3 3 2" xfId="27721" xr:uid="{00000000-0005-0000-0000-0000E46B0000}"/>
    <cellStyle name="40% - Accent4 6 2 3 4" xfId="27722" xr:uid="{00000000-0005-0000-0000-0000E56B0000}"/>
    <cellStyle name="40% - Accent4 6 2 3 5" xfId="27723" xr:uid="{00000000-0005-0000-0000-0000E66B0000}"/>
    <cellStyle name="40% - Accent4 6 2 4" xfId="27724" xr:uid="{00000000-0005-0000-0000-0000E76B0000}"/>
    <cellStyle name="40% - Accent4 6 2 4 2" xfId="27725" xr:uid="{00000000-0005-0000-0000-0000E86B0000}"/>
    <cellStyle name="40% - Accent4 6 2 4 2 2" xfId="27726" xr:uid="{00000000-0005-0000-0000-0000E96B0000}"/>
    <cellStyle name="40% - Accent4 6 2 4 3" xfId="27727" xr:uid="{00000000-0005-0000-0000-0000EA6B0000}"/>
    <cellStyle name="40% - Accent4 6 2 5" xfId="27728" xr:uid="{00000000-0005-0000-0000-0000EB6B0000}"/>
    <cellStyle name="40% - Accent4 6 2 5 2" xfId="27729" xr:uid="{00000000-0005-0000-0000-0000EC6B0000}"/>
    <cellStyle name="40% - Accent4 6 2 6" xfId="27730" xr:uid="{00000000-0005-0000-0000-0000ED6B0000}"/>
    <cellStyle name="40% - Accent4 6 2 7" xfId="27731" xr:uid="{00000000-0005-0000-0000-0000EE6B0000}"/>
    <cellStyle name="40% - Accent4 6 3" xfId="27732" xr:uid="{00000000-0005-0000-0000-0000EF6B0000}"/>
    <cellStyle name="40% - Accent4 6 3 2" xfId="27733" xr:uid="{00000000-0005-0000-0000-0000F06B0000}"/>
    <cellStyle name="40% - Accent4 6 3 2 2" xfId="27734" xr:uid="{00000000-0005-0000-0000-0000F16B0000}"/>
    <cellStyle name="40% - Accent4 6 3 2 2 2" xfId="27735" xr:uid="{00000000-0005-0000-0000-0000F26B0000}"/>
    <cellStyle name="40% - Accent4 6 3 2 2 2 2" xfId="27736" xr:uid="{00000000-0005-0000-0000-0000F36B0000}"/>
    <cellStyle name="40% - Accent4 6 3 2 2 2 2 2" xfId="27737" xr:uid="{00000000-0005-0000-0000-0000F46B0000}"/>
    <cellStyle name="40% - Accent4 6 3 2 2 2 3" xfId="27738" xr:uid="{00000000-0005-0000-0000-0000F56B0000}"/>
    <cellStyle name="40% - Accent4 6 3 2 2 3" xfId="27739" xr:uid="{00000000-0005-0000-0000-0000F66B0000}"/>
    <cellStyle name="40% - Accent4 6 3 2 2 3 2" xfId="27740" xr:uid="{00000000-0005-0000-0000-0000F76B0000}"/>
    <cellStyle name="40% - Accent4 6 3 2 2 4" xfId="27741" xr:uid="{00000000-0005-0000-0000-0000F86B0000}"/>
    <cellStyle name="40% - Accent4 6 3 2 3" xfId="27742" xr:uid="{00000000-0005-0000-0000-0000F96B0000}"/>
    <cellStyle name="40% - Accent4 6 3 2 3 2" xfId="27743" xr:uid="{00000000-0005-0000-0000-0000FA6B0000}"/>
    <cellStyle name="40% - Accent4 6 3 2 3 2 2" xfId="27744" xr:uid="{00000000-0005-0000-0000-0000FB6B0000}"/>
    <cellStyle name="40% - Accent4 6 3 2 3 3" xfId="27745" xr:uid="{00000000-0005-0000-0000-0000FC6B0000}"/>
    <cellStyle name="40% - Accent4 6 3 2 4" xfId="27746" xr:uid="{00000000-0005-0000-0000-0000FD6B0000}"/>
    <cellStyle name="40% - Accent4 6 3 2 4 2" xfId="27747" xr:uid="{00000000-0005-0000-0000-0000FE6B0000}"/>
    <cellStyle name="40% - Accent4 6 3 2 5" xfId="27748" xr:uid="{00000000-0005-0000-0000-0000FF6B0000}"/>
    <cellStyle name="40% - Accent4 6 3 3" xfId="27749" xr:uid="{00000000-0005-0000-0000-0000006C0000}"/>
    <cellStyle name="40% - Accent4 6 3 3 2" xfId="27750" xr:uid="{00000000-0005-0000-0000-0000016C0000}"/>
    <cellStyle name="40% - Accent4 6 3 3 2 2" xfId="27751" xr:uid="{00000000-0005-0000-0000-0000026C0000}"/>
    <cellStyle name="40% - Accent4 6 3 3 2 2 2" xfId="27752" xr:uid="{00000000-0005-0000-0000-0000036C0000}"/>
    <cellStyle name="40% - Accent4 6 3 3 2 3" xfId="27753" xr:uid="{00000000-0005-0000-0000-0000046C0000}"/>
    <cellStyle name="40% - Accent4 6 3 3 3" xfId="27754" xr:uid="{00000000-0005-0000-0000-0000056C0000}"/>
    <cellStyle name="40% - Accent4 6 3 3 3 2" xfId="27755" xr:uid="{00000000-0005-0000-0000-0000066C0000}"/>
    <cellStyle name="40% - Accent4 6 3 3 4" xfId="27756" xr:uid="{00000000-0005-0000-0000-0000076C0000}"/>
    <cellStyle name="40% - Accent4 6 3 4" xfId="27757" xr:uid="{00000000-0005-0000-0000-0000086C0000}"/>
    <cellStyle name="40% - Accent4 6 3 4 2" xfId="27758" xr:uid="{00000000-0005-0000-0000-0000096C0000}"/>
    <cellStyle name="40% - Accent4 6 3 4 2 2" xfId="27759" xr:uid="{00000000-0005-0000-0000-00000A6C0000}"/>
    <cellStyle name="40% - Accent4 6 3 4 3" xfId="27760" xr:uid="{00000000-0005-0000-0000-00000B6C0000}"/>
    <cellStyle name="40% - Accent4 6 3 5" xfId="27761" xr:uid="{00000000-0005-0000-0000-00000C6C0000}"/>
    <cellStyle name="40% - Accent4 6 3 5 2" xfId="27762" xr:uid="{00000000-0005-0000-0000-00000D6C0000}"/>
    <cellStyle name="40% - Accent4 6 3 6" xfId="27763" xr:uid="{00000000-0005-0000-0000-00000E6C0000}"/>
    <cellStyle name="40% - Accent4 6 3 7" xfId="27764" xr:uid="{00000000-0005-0000-0000-00000F6C0000}"/>
    <cellStyle name="40% - Accent4 6 4" xfId="27765" xr:uid="{00000000-0005-0000-0000-0000106C0000}"/>
    <cellStyle name="40% - Accent4 6 4 2" xfId="27766" xr:uid="{00000000-0005-0000-0000-0000116C0000}"/>
    <cellStyle name="40% - Accent4 6 4 2 2" xfId="27767" xr:uid="{00000000-0005-0000-0000-0000126C0000}"/>
    <cellStyle name="40% - Accent4 6 4 2 2 2" xfId="27768" xr:uid="{00000000-0005-0000-0000-0000136C0000}"/>
    <cellStyle name="40% - Accent4 6 4 2 2 2 2" xfId="27769" xr:uid="{00000000-0005-0000-0000-0000146C0000}"/>
    <cellStyle name="40% - Accent4 6 4 2 2 3" xfId="27770" xr:uid="{00000000-0005-0000-0000-0000156C0000}"/>
    <cellStyle name="40% - Accent4 6 4 2 3" xfId="27771" xr:uid="{00000000-0005-0000-0000-0000166C0000}"/>
    <cellStyle name="40% - Accent4 6 4 2 3 2" xfId="27772" xr:uid="{00000000-0005-0000-0000-0000176C0000}"/>
    <cellStyle name="40% - Accent4 6 4 2 4" xfId="27773" xr:uid="{00000000-0005-0000-0000-0000186C0000}"/>
    <cellStyle name="40% - Accent4 6 4 3" xfId="27774" xr:uid="{00000000-0005-0000-0000-0000196C0000}"/>
    <cellStyle name="40% - Accent4 6 4 3 2" xfId="27775" xr:uid="{00000000-0005-0000-0000-00001A6C0000}"/>
    <cellStyle name="40% - Accent4 6 4 3 2 2" xfId="27776" xr:uid="{00000000-0005-0000-0000-00001B6C0000}"/>
    <cellStyle name="40% - Accent4 6 4 3 3" xfId="27777" xr:uid="{00000000-0005-0000-0000-00001C6C0000}"/>
    <cellStyle name="40% - Accent4 6 4 4" xfId="27778" xr:uid="{00000000-0005-0000-0000-00001D6C0000}"/>
    <cellStyle name="40% - Accent4 6 4 4 2" xfId="27779" xr:uid="{00000000-0005-0000-0000-00001E6C0000}"/>
    <cellStyle name="40% - Accent4 6 4 5" xfId="27780" xr:uid="{00000000-0005-0000-0000-00001F6C0000}"/>
    <cellStyle name="40% - Accent4 6 4 6" xfId="27781" xr:uid="{00000000-0005-0000-0000-0000206C0000}"/>
    <cellStyle name="40% - Accent4 6 5" xfId="27782" xr:uid="{00000000-0005-0000-0000-0000216C0000}"/>
    <cellStyle name="40% - Accent4 6 5 2" xfId="27783" xr:uid="{00000000-0005-0000-0000-0000226C0000}"/>
    <cellStyle name="40% - Accent4 6 5 2 2" xfId="27784" xr:uid="{00000000-0005-0000-0000-0000236C0000}"/>
    <cellStyle name="40% - Accent4 6 5 2 2 2" xfId="27785" xr:uid="{00000000-0005-0000-0000-0000246C0000}"/>
    <cellStyle name="40% - Accent4 6 5 2 3" xfId="27786" xr:uid="{00000000-0005-0000-0000-0000256C0000}"/>
    <cellStyle name="40% - Accent4 6 5 3" xfId="27787" xr:uid="{00000000-0005-0000-0000-0000266C0000}"/>
    <cellStyle name="40% - Accent4 6 5 3 2" xfId="27788" xr:uid="{00000000-0005-0000-0000-0000276C0000}"/>
    <cellStyle name="40% - Accent4 6 5 4" xfId="27789" xr:uid="{00000000-0005-0000-0000-0000286C0000}"/>
    <cellStyle name="40% - Accent4 6 5 5" xfId="27790" xr:uid="{00000000-0005-0000-0000-0000296C0000}"/>
    <cellStyle name="40% - Accent4 6 6" xfId="27791" xr:uid="{00000000-0005-0000-0000-00002A6C0000}"/>
    <cellStyle name="40% - Accent4 6 6 2" xfId="27792" xr:uid="{00000000-0005-0000-0000-00002B6C0000}"/>
    <cellStyle name="40% - Accent4 6 6 2 2" xfId="27793" xr:uid="{00000000-0005-0000-0000-00002C6C0000}"/>
    <cellStyle name="40% - Accent4 6 6 3" xfId="27794" xr:uid="{00000000-0005-0000-0000-00002D6C0000}"/>
    <cellStyle name="40% - Accent4 6 7" xfId="27795" xr:uid="{00000000-0005-0000-0000-00002E6C0000}"/>
    <cellStyle name="40% - Accent4 6 7 2" xfId="27796" xr:uid="{00000000-0005-0000-0000-00002F6C0000}"/>
    <cellStyle name="40% - Accent4 6 8" xfId="27797" xr:uid="{00000000-0005-0000-0000-0000306C0000}"/>
    <cellStyle name="40% - Accent4 6 9" xfId="27798" xr:uid="{00000000-0005-0000-0000-0000316C0000}"/>
    <cellStyle name="40% - Accent4 7" xfId="27799" xr:uid="{00000000-0005-0000-0000-0000326C0000}"/>
    <cellStyle name="40% - Accent4 7 2" xfId="27800" xr:uid="{00000000-0005-0000-0000-0000336C0000}"/>
    <cellStyle name="40% - Accent4 7 2 2" xfId="27801" xr:uid="{00000000-0005-0000-0000-0000346C0000}"/>
    <cellStyle name="40% - Accent4 7 2 2 2" xfId="27802" xr:uid="{00000000-0005-0000-0000-0000356C0000}"/>
    <cellStyle name="40% - Accent4 7 2 2 2 2" xfId="27803" xr:uid="{00000000-0005-0000-0000-0000366C0000}"/>
    <cellStyle name="40% - Accent4 7 2 2 2 2 2" xfId="27804" xr:uid="{00000000-0005-0000-0000-0000376C0000}"/>
    <cellStyle name="40% - Accent4 7 2 2 2 2 2 2" xfId="27805" xr:uid="{00000000-0005-0000-0000-0000386C0000}"/>
    <cellStyle name="40% - Accent4 7 2 2 2 2 3" xfId="27806" xr:uid="{00000000-0005-0000-0000-0000396C0000}"/>
    <cellStyle name="40% - Accent4 7 2 2 2 3" xfId="27807" xr:uid="{00000000-0005-0000-0000-00003A6C0000}"/>
    <cellStyle name="40% - Accent4 7 2 2 2 3 2" xfId="27808" xr:uid="{00000000-0005-0000-0000-00003B6C0000}"/>
    <cellStyle name="40% - Accent4 7 2 2 2 4" xfId="27809" xr:uid="{00000000-0005-0000-0000-00003C6C0000}"/>
    <cellStyle name="40% - Accent4 7 2 2 3" xfId="27810" xr:uid="{00000000-0005-0000-0000-00003D6C0000}"/>
    <cellStyle name="40% - Accent4 7 2 2 3 2" xfId="27811" xr:uid="{00000000-0005-0000-0000-00003E6C0000}"/>
    <cellStyle name="40% - Accent4 7 2 2 3 2 2" xfId="27812" xr:uid="{00000000-0005-0000-0000-00003F6C0000}"/>
    <cellStyle name="40% - Accent4 7 2 2 3 3" xfId="27813" xr:uid="{00000000-0005-0000-0000-0000406C0000}"/>
    <cellStyle name="40% - Accent4 7 2 2 4" xfId="27814" xr:uid="{00000000-0005-0000-0000-0000416C0000}"/>
    <cellStyle name="40% - Accent4 7 2 2 4 2" xfId="27815" xr:uid="{00000000-0005-0000-0000-0000426C0000}"/>
    <cellStyle name="40% - Accent4 7 2 2 5" xfId="27816" xr:uid="{00000000-0005-0000-0000-0000436C0000}"/>
    <cellStyle name="40% - Accent4 7 2 2 6" xfId="27817" xr:uid="{00000000-0005-0000-0000-0000446C0000}"/>
    <cellStyle name="40% - Accent4 7 2 3" xfId="27818" xr:uid="{00000000-0005-0000-0000-0000456C0000}"/>
    <cellStyle name="40% - Accent4 7 2 3 2" xfId="27819" xr:uid="{00000000-0005-0000-0000-0000466C0000}"/>
    <cellStyle name="40% - Accent4 7 2 3 2 2" xfId="27820" xr:uid="{00000000-0005-0000-0000-0000476C0000}"/>
    <cellStyle name="40% - Accent4 7 2 3 2 2 2" xfId="27821" xr:uid="{00000000-0005-0000-0000-0000486C0000}"/>
    <cellStyle name="40% - Accent4 7 2 3 2 3" xfId="27822" xr:uid="{00000000-0005-0000-0000-0000496C0000}"/>
    <cellStyle name="40% - Accent4 7 2 3 3" xfId="27823" xr:uid="{00000000-0005-0000-0000-00004A6C0000}"/>
    <cellStyle name="40% - Accent4 7 2 3 3 2" xfId="27824" xr:uid="{00000000-0005-0000-0000-00004B6C0000}"/>
    <cellStyle name="40% - Accent4 7 2 3 4" xfId="27825" xr:uid="{00000000-0005-0000-0000-00004C6C0000}"/>
    <cellStyle name="40% - Accent4 7 2 3 5" xfId="27826" xr:uid="{00000000-0005-0000-0000-00004D6C0000}"/>
    <cellStyle name="40% - Accent4 7 2 4" xfId="27827" xr:uid="{00000000-0005-0000-0000-00004E6C0000}"/>
    <cellStyle name="40% - Accent4 7 2 4 2" xfId="27828" xr:uid="{00000000-0005-0000-0000-00004F6C0000}"/>
    <cellStyle name="40% - Accent4 7 2 4 2 2" xfId="27829" xr:uid="{00000000-0005-0000-0000-0000506C0000}"/>
    <cellStyle name="40% - Accent4 7 2 4 3" xfId="27830" xr:uid="{00000000-0005-0000-0000-0000516C0000}"/>
    <cellStyle name="40% - Accent4 7 2 5" xfId="27831" xr:uid="{00000000-0005-0000-0000-0000526C0000}"/>
    <cellStyle name="40% - Accent4 7 2 5 2" xfId="27832" xr:uid="{00000000-0005-0000-0000-0000536C0000}"/>
    <cellStyle name="40% - Accent4 7 2 6" xfId="27833" xr:uid="{00000000-0005-0000-0000-0000546C0000}"/>
    <cellStyle name="40% - Accent4 7 2 7" xfId="27834" xr:uid="{00000000-0005-0000-0000-0000556C0000}"/>
    <cellStyle name="40% - Accent4 7 3" xfId="27835" xr:uid="{00000000-0005-0000-0000-0000566C0000}"/>
    <cellStyle name="40% - Accent4 7 3 2" xfId="27836" xr:uid="{00000000-0005-0000-0000-0000576C0000}"/>
    <cellStyle name="40% - Accent4 7 3 2 2" xfId="27837" xr:uid="{00000000-0005-0000-0000-0000586C0000}"/>
    <cellStyle name="40% - Accent4 7 3 2 2 2" xfId="27838" xr:uid="{00000000-0005-0000-0000-0000596C0000}"/>
    <cellStyle name="40% - Accent4 7 3 2 2 2 2" xfId="27839" xr:uid="{00000000-0005-0000-0000-00005A6C0000}"/>
    <cellStyle name="40% - Accent4 7 3 2 2 2 2 2" xfId="27840" xr:uid="{00000000-0005-0000-0000-00005B6C0000}"/>
    <cellStyle name="40% - Accent4 7 3 2 2 2 3" xfId="27841" xr:uid="{00000000-0005-0000-0000-00005C6C0000}"/>
    <cellStyle name="40% - Accent4 7 3 2 2 3" xfId="27842" xr:uid="{00000000-0005-0000-0000-00005D6C0000}"/>
    <cellStyle name="40% - Accent4 7 3 2 2 3 2" xfId="27843" xr:uid="{00000000-0005-0000-0000-00005E6C0000}"/>
    <cellStyle name="40% - Accent4 7 3 2 2 4" xfId="27844" xr:uid="{00000000-0005-0000-0000-00005F6C0000}"/>
    <cellStyle name="40% - Accent4 7 3 2 3" xfId="27845" xr:uid="{00000000-0005-0000-0000-0000606C0000}"/>
    <cellStyle name="40% - Accent4 7 3 2 3 2" xfId="27846" xr:uid="{00000000-0005-0000-0000-0000616C0000}"/>
    <cellStyle name="40% - Accent4 7 3 2 3 2 2" xfId="27847" xr:uid="{00000000-0005-0000-0000-0000626C0000}"/>
    <cellStyle name="40% - Accent4 7 3 2 3 3" xfId="27848" xr:uid="{00000000-0005-0000-0000-0000636C0000}"/>
    <cellStyle name="40% - Accent4 7 3 2 4" xfId="27849" xr:uid="{00000000-0005-0000-0000-0000646C0000}"/>
    <cellStyle name="40% - Accent4 7 3 2 4 2" xfId="27850" xr:uid="{00000000-0005-0000-0000-0000656C0000}"/>
    <cellStyle name="40% - Accent4 7 3 2 5" xfId="27851" xr:uid="{00000000-0005-0000-0000-0000666C0000}"/>
    <cellStyle name="40% - Accent4 7 3 3" xfId="27852" xr:uid="{00000000-0005-0000-0000-0000676C0000}"/>
    <cellStyle name="40% - Accent4 7 3 3 2" xfId="27853" xr:uid="{00000000-0005-0000-0000-0000686C0000}"/>
    <cellStyle name="40% - Accent4 7 3 3 2 2" xfId="27854" xr:uid="{00000000-0005-0000-0000-0000696C0000}"/>
    <cellStyle name="40% - Accent4 7 3 3 2 2 2" xfId="27855" xr:uid="{00000000-0005-0000-0000-00006A6C0000}"/>
    <cellStyle name="40% - Accent4 7 3 3 2 3" xfId="27856" xr:uid="{00000000-0005-0000-0000-00006B6C0000}"/>
    <cellStyle name="40% - Accent4 7 3 3 3" xfId="27857" xr:uid="{00000000-0005-0000-0000-00006C6C0000}"/>
    <cellStyle name="40% - Accent4 7 3 3 3 2" xfId="27858" xr:uid="{00000000-0005-0000-0000-00006D6C0000}"/>
    <cellStyle name="40% - Accent4 7 3 3 4" xfId="27859" xr:uid="{00000000-0005-0000-0000-00006E6C0000}"/>
    <cellStyle name="40% - Accent4 7 3 4" xfId="27860" xr:uid="{00000000-0005-0000-0000-00006F6C0000}"/>
    <cellStyle name="40% - Accent4 7 3 4 2" xfId="27861" xr:uid="{00000000-0005-0000-0000-0000706C0000}"/>
    <cellStyle name="40% - Accent4 7 3 4 2 2" xfId="27862" xr:uid="{00000000-0005-0000-0000-0000716C0000}"/>
    <cellStyle name="40% - Accent4 7 3 4 3" xfId="27863" xr:uid="{00000000-0005-0000-0000-0000726C0000}"/>
    <cellStyle name="40% - Accent4 7 3 5" xfId="27864" xr:uid="{00000000-0005-0000-0000-0000736C0000}"/>
    <cellStyle name="40% - Accent4 7 3 5 2" xfId="27865" xr:uid="{00000000-0005-0000-0000-0000746C0000}"/>
    <cellStyle name="40% - Accent4 7 3 6" xfId="27866" xr:uid="{00000000-0005-0000-0000-0000756C0000}"/>
    <cellStyle name="40% - Accent4 7 3 7" xfId="27867" xr:uid="{00000000-0005-0000-0000-0000766C0000}"/>
    <cellStyle name="40% - Accent4 7 4" xfId="27868" xr:uid="{00000000-0005-0000-0000-0000776C0000}"/>
    <cellStyle name="40% - Accent4 7 4 2" xfId="27869" xr:uid="{00000000-0005-0000-0000-0000786C0000}"/>
    <cellStyle name="40% - Accent4 7 4 2 2" xfId="27870" xr:uid="{00000000-0005-0000-0000-0000796C0000}"/>
    <cellStyle name="40% - Accent4 7 4 2 2 2" xfId="27871" xr:uid="{00000000-0005-0000-0000-00007A6C0000}"/>
    <cellStyle name="40% - Accent4 7 4 2 2 2 2" xfId="27872" xr:uid="{00000000-0005-0000-0000-00007B6C0000}"/>
    <cellStyle name="40% - Accent4 7 4 2 2 3" xfId="27873" xr:uid="{00000000-0005-0000-0000-00007C6C0000}"/>
    <cellStyle name="40% - Accent4 7 4 2 3" xfId="27874" xr:uid="{00000000-0005-0000-0000-00007D6C0000}"/>
    <cellStyle name="40% - Accent4 7 4 2 3 2" xfId="27875" xr:uid="{00000000-0005-0000-0000-00007E6C0000}"/>
    <cellStyle name="40% - Accent4 7 4 2 4" xfId="27876" xr:uid="{00000000-0005-0000-0000-00007F6C0000}"/>
    <cellStyle name="40% - Accent4 7 4 3" xfId="27877" xr:uid="{00000000-0005-0000-0000-0000806C0000}"/>
    <cellStyle name="40% - Accent4 7 4 3 2" xfId="27878" xr:uid="{00000000-0005-0000-0000-0000816C0000}"/>
    <cellStyle name="40% - Accent4 7 4 3 2 2" xfId="27879" xr:uid="{00000000-0005-0000-0000-0000826C0000}"/>
    <cellStyle name="40% - Accent4 7 4 3 3" xfId="27880" xr:uid="{00000000-0005-0000-0000-0000836C0000}"/>
    <cellStyle name="40% - Accent4 7 4 4" xfId="27881" xr:uid="{00000000-0005-0000-0000-0000846C0000}"/>
    <cellStyle name="40% - Accent4 7 4 4 2" xfId="27882" xr:uid="{00000000-0005-0000-0000-0000856C0000}"/>
    <cellStyle name="40% - Accent4 7 4 5" xfId="27883" xr:uid="{00000000-0005-0000-0000-0000866C0000}"/>
    <cellStyle name="40% - Accent4 7 4 6" xfId="27884" xr:uid="{00000000-0005-0000-0000-0000876C0000}"/>
    <cellStyle name="40% - Accent4 7 5" xfId="27885" xr:uid="{00000000-0005-0000-0000-0000886C0000}"/>
    <cellStyle name="40% - Accent4 7 5 2" xfId="27886" xr:uid="{00000000-0005-0000-0000-0000896C0000}"/>
    <cellStyle name="40% - Accent4 7 5 2 2" xfId="27887" xr:uid="{00000000-0005-0000-0000-00008A6C0000}"/>
    <cellStyle name="40% - Accent4 7 5 2 2 2" xfId="27888" xr:uid="{00000000-0005-0000-0000-00008B6C0000}"/>
    <cellStyle name="40% - Accent4 7 5 2 3" xfId="27889" xr:uid="{00000000-0005-0000-0000-00008C6C0000}"/>
    <cellStyle name="40% - Accent4 7 5 3" xfId="27890" xr:uid="{00000000-0005-0000-0000-00008D6C0000}"/>
    <cellStyle name="40% - Accent4 7 5 3 2" xfId="27891" xr:uid="{00000000-0005-0000-0000-00008E6C0000}"/>
    <cellStyle name="40% - Accent4 7 5 4" xfId="27892" xr:uid="{00000000-0005-0000-0000-00008F6C0000}"/>
    <cellStyle name="40% - Accent4 7 5 5" xfId="27893" xr:uid="{00000000-0005-0000-0000-0000906C0000}"/>
    <cellStyle name="40% - Accent4 7 6" xfId="27894" xr:uid="{00000000-0005-0000-0000-0000916C0000}"/>
    <cellStyle name="40% - Accent4 7 6 2" xfId="27895" xr:uid="{00000000-0005-0000-0000-0000926C0000}"/>
    <cellStyle name="40% - Accent4 7 6 2 2" xfId="27896" xr:uid="{00000000-0005-0000-0000-0000936C0000}"/>
    <cellStyle name="40% - Accent4 7 6 3" xfId="27897" xr:uid="{00000000-0005-0000-0000-0000946C0000}"/>
    <cellStyle name="40% - Accent4 7 7" xfId="27898" xr:uid="{00000000-0005-0000-0000-0000956C0000}"/>
    <cellStyle name="40% - Accent4 7 7 2" xfId="27899" xr:uid="{00000000-0005-0000-0000-0000966C0000}"/>
    <cellStyle name="40% - Accent4 7 8" xfId="27900" xr:uid="{00000000-0005-0000-0000-0000976C0000}"/>
    <cellStyle name="40% - Accent4 7 9" xfId="27901" xr:uid="{00000000-0005-0000-0000-0000986C0000}"/>
    <cellStyle name="40% - Accent4 8" xfId="27902" xr:uid="{00000000-0005-0000-0000-0000996C0000}"/>
    <cellStyle name="40% - Accent4 8 2" xfId="27903" xr:uid="{00000000-0005-0000-0000-00009A6C0000}"/>
    <cellStyle name="40% - Accent4 8 2 2" xfId="27904" xr:uid="{00000000-0005-0000-0000-00009B6C0000}"/>
    <cellStyle name="40% - Accent4 8 2 2 2" xfId="27905" xr:uid="{00000000-0005-0000-0000-00009C6C0000}"/>
    <cellStyle name="40% - Accent4 8 2 2 2 2" xfId="27906" xr:uid="{00000000-0005-0000-0000-00009D6C0000}"/>
    <cellStyle name="40% - Accent4 8 2 2 2 2 2" xfId="27907" xr:uid="{00000000-0005-0000-0000-00009E6C0000}"/>
    <cellStyle name="40% - Accent4 8 2 2 2 3" xfId="27908" xr:uid="{00000000-0005-0000-0000-00009F6C0000}"/>
    <cellStyle name="40% - Accent4 8 2 2 3" xfId="27909" xr:uid="{00000000-0005-0000-0000-0000A06C0000}"/>
    <cellStyle name="40% - Accent4 8 2 2 3 2" xfId="27910" xr:uid="{00000000-0005-0000-0000-0000A16C0000}"/>
    <cellStyle name="40% - Accent4 8 2 2 4" xfId="27911" xr:uid="{00000000-0005-0000-0000-0000A26C0000}"/>
    <cellStyle name="40% - Accent4 8 2 2 5" xfId="27912" xr:uid="{00000000-0005-0000-0000-0000A36C0000}"/>
    <cellStyle name="40% - Accent4 8 2 3" xfId="27913" xr:uid="{00000000-0005-0000-0000-0000A46C0000}"/>
    <cellStyle name="40% - Accent4 8 2 3 2" xfId="27914" xr:uid="{00000000-0005-0000-0000-0000A56C0000}"/>
    <cellStyle name="40% - Accent4 8 2 3 2 2" xfId="27915" xr:uid="{00000000-0005-0000-0000-0000A66C0000}"/>
    <cellStyle name="40% - Accent4 8 2 3 3" xfId="27916" xr:uid="{00000000-0005-0000-0000-0000A76C0000}"/>
    <cellStyle name="40% - Accent4 8 2 4" xfId="27917" xr:uid="{00000000-0005-0000-0000-0000A86C0000}"/>
    <cellStyle name="40% - Accent4 8 2 4 2" xfId="27918" xr:uid="{00000000-0005-0000-0000-0000A96C0000}"/>
    <cellStyle name="40% - Accent4 8 2 5" xfId="27919" xr:uid="{00000000-0005-0000-0000-0000AA6C0000}"/>
    <cellStyle name="40% - Accent4 8 2 6" xfId="27920" xr:uid="{00000000-0005-0000-0000-0000AB6C0000}"/>
    <cellStyle name="40% - Accent4 8 3" xfId="27921" xr:uid="{00000000-0005-0000-0000-0000AC6C0000}"/>
    <cellStyle name="40% - Accent4 8 3 2" xfId="27922" xr:uid="{00000000-0005-0000-0000-0000AD6C0000}"/>
    <cellStyle name="40% - Accent4 8 3 2 2" xfId="27923" xr:uid="{00000000-0005-0000-0000-0000AE6C0000}"/>
    <cellStyle name="40% - Accent4 8 3 2 2 2" xfId="27924" xr:uid="{00000000-0005-0000-0000-0000AF6C0000}"/>
    <cellStyle name="40% - Accent4 8 3 2 3" xfId="27925" xr:uid="{00000000-0005-0000-0000-0000B06C0000}"/>
    <cellStyle name="40% - Accent4 8 3 3" xfId="27926" xr:uid="{00000000-0005-0000-0000-0000B16C0000}"/>
    <cellStyle name="40% - Accent4 8 3 3 2" xfId="27927" xr:uid="{00000000-0005-0000-0000-0000B26C0000}"/>
    <cellStyle name="40% - Accent4 8 3 4" xfId="27928" xr:uid="{00000000-0005-0000-0000-0000B36C0000}"/>
    <cellStyle name="40% - Accent4 8 3 5" xfId="27929" xr:uid="{00000000-0005-0000-0000-0000B46C0000}"/>
    <cellStyle name="40% - Accent4 8 4" xfId="27930" xr:uid="{00000000-0005-0000-0000-0000B56C0000}"/>
    <cellStyle name="40% - Accent4 8 4 2" xfId="27931" xr:uid="{00000000-0005-0000-0000-0000B66C0000}"/>
    <cellStyle name="40% - Accent4 8 4 2 2" xfId="27932" xr:uid="{00000000-0005-0000-0000-0000B76C0000}"/>
    <cellStyle name="40% - Accent4 8 4 3" xfId="27933" xr:uid="{00000000-0005-0000-0000-0000B86C0000}"/>
    <cellStyle name="40% - Accent4 8 5" xfId="27934" xr:uid="{00000000-0005-0000-0000-0000B96C0000}"/>
    <cellStyle name="40% - Accent4 8 5 2" xfId="27935" xr:uid="{00000000-0005-0000-0000-0000BA6C0000}"/>
    <cellStyle name="40% - Accent4 8 6" xfId="27936" xr:uid="{00000000-0005-0000-0000-0000BB6C0000}"/>
    <cellStyle name="40% - Accent4 8 7" xfId="27937" xr:uid="{00000000-0005-0000-0000-0000BC6C0000}"/>
    <cellStyle name="40% - Accent4 9" xfId="27938" xr:uid="{00000000-0005-0000-0000-0000BD6C0000}"/>
    <cellStyle name="40% - Accent4 9 2" xfId="27939" xr:uid="{00000000-0005-0000-0000-0000BE6C0000}"/>
    <cellStyle name="40% - Accent4 9 2 2" xfId="27940" xr:uid="{00000000-0005-0000-0000-0000BF6C0000}"/>
    <cellStyle name="40% - Accent4 9 2 2 2" xfId="27941" xr:uid="{00000000-0005-0000-0000-0000C06C0000}"/>
    <cellStyle name="40% - Accent4 9 2 2 2 2" xfId="27942" xr:uid="{00000000-0005-0000-0000-0000C16C0000}"/>
    <cellStyle name="40% - Accent4 9 2 2 2 2 2" xfId="27943" xr:uid="{00000000-0005-0000-0000-0000C26C0000}"/>
    <cellStyle name="40% - Accent4 9 2 2 2 3" xfId="27944" xr:uid="{00000000-0005-0000-0000-0000C36C0000}"/>
    <cellStyle name="40% - Accent4 9 2 2 3" xfId="27945" xr:uid="{00000000-0005-0000-0000-0000C46C0000}"/>
    <cellStyle name="40% - Accent4 9 2 2 3 2" xfId="27946" xr:uid="{00000000-0005-0000-0000-0000C56C0000}"/>
    <cellStyle name="40% - Accent4 9 2 2 4" xfId="27947" xr:uid="{00000000-0005-0000-0000-0000C66C0000}"/>
    <cellStyle name="40% - Accent4 9 2 2 5" xfId="27948" xr:uid="{00000000-0005-0000-0000-0000C76C0000}"/>
    <cellStyle name="40% - Accent4 9 2 3" xfId="27949" xr:uid="{00000000-0005-0000-0000-0000C86C0000}"/>
    <cellStyle name="40% - Accent4 9 2 3 2" xfId="27950" xr:uid="{00000000-0005-0000-0000-0000C96C0000}"/>
    <cellStyle name="40% - Accent4 9 2 3 2 2" xfId="27951" xr:uid="{00000000-0005-0000-0000-0000CA6C0000}"/>
    <cellStyle name="40% - Accent4 9 2 3 3" xfId="27952" xr:uid="{00000000-0005-0000-0000-0000CB6C0000}"/>
    <cellStyle name="40% - Accent4 9 2 4" xfId="27953" xr:uid="{00000000-0005-0000-0000-0000CC6C0000}"/>
    <cellStyle name="40% - Accent4 9 2 4 2" xfId="27954" xr:uid="{00000000-0005-0000-0000-0000CD6C0000}"/>
    <cellStyle name="40% - Accent4 9 2 5" xfId="27955" xr:uid="{00000000-0005-0000-0000-0000CE6C0000}"/>
    <cellStyle name="40% - Accent4 9 2 6" xfId="27956" xr:uid="{00000000-0005-0000-0000-0000CF6C0000}"/>
    <cellStyle name="40% - Accent4 9 3" xfId="27957" xr:uid="{00000000-0005-0000-0000-0000D06C0000}"/>
    <cellStyle name="40% - Accent4 9 3 2" xfId="27958" xr:uid="{00000000-0005-0000-0000-0000D16C0000}"/>
    <cellStyle name="40% - Accent4 9 3 2 2" xfId="27959" xr:uid="{00000000-0005-0000-0000-0000D26C0000}"/>
    <cellStyle name="40% - Accent4 9 3 2 2 2" xfId="27960" xr:uid="{00000000-0005-0000-0000-0000D36C0000}"/>
    <cellStyle name="40% - Accent4 9 3 2 3" xfId="27961" xr:uid="{00000000-0005-0000-0000-0000D46C0000}"/>
    <cellStyle name="40% - Accent4 9 3 3" xfId="27962" xr:uid="{00000000-0005-0000-0000-0000D56C0000}"/>
    <cellStyle name="40% - Accent4 9 3 3 2" xfId="27963" xr:uid="{00000000-0005-0000-0000-0000D66C0000}"/>
    <cellStyle name="40% - Accent4 9 3 4" xfId="27964" xr:uid="{00000000-0005-0000-0000-0000D76C0000}"/>
    <cellStyle name="40% - Accent4 9 3 5" xfId="27965" xr:uid="{00000000-0005-0000-0000-0000D86C0000}"/>
    <cellStyle name="40% - Accent4 9 4" xfId="27966" xr:uid="{00000000-0005-0000-0000-0000D96C0000}"/>
    <cellStyle name="40% - Accent4 9 4 2" xfId="27967" xr:uid="{00000000-0005-0000-0000-0000DA6C0000}"/>
    <cellStyle name="40% - Accent4 9 4 2 2" xfId="27968" xr:uid="{00000000-0005-0000-0000-0000DB6C0000}"/>
    <cellStyle name="40% - Accent4 9 4 3" xfId="27969" xr:uid="{00000000-0005-0000-0000-0000DC6C0000}"/>
    <cellStyle name="40% - Accent4 9 5" xfId="27970" xr:uid="{00000000-0005-0000-0000-0000DD6C0000}"/>
    <cellStyle name="40% - Accent4 9 5 2" xfId="27971" xr:uid="{00000000-0005-0000-0000-0000DE6C0000}"/>
    <cellStyle name="40% - Accent4 9 6" xfId="27972" xr:uid="{00000000-0005-0000-0000-0000DF6C0000}"/>
    <cellStyle name="40% - Accent4 9 7" xfId="27973" xr:uid="{00000000-0005-0000-0000-0000E06C0000}"/>
    <cellStyle name="40% - Accent5 10" xfId="27974" xr:uid="{00000000-0005-0000-0000-0000E16C0000}"/>
    <cellStyle name="40% - Accent5 10 2" xfId="27975" xr:uid="{00000000-0005-0000-0000-0000E26C0000}"/>
    <cellStyle name="40% - Accent5 10 2 2" xfId="27976" xr:uid="{00000000-0005-0000-0000-0000E36C0000}"/>
    <cellStyle name="40% - Accent5 10 2 2 2" xfId="27977" xr:uid="{00000000-0005-0000-0000-0000E46C0000}"/>
    <cellStyle name="40% - Accent5 10 2 2 2 2" xfId="27978" xr:uid="{00000000-0005-0000-0000-0000E56C0000}"/>
    <cellStyle name="40% - Accent5 10 2 2 3" xfId="27979" xr:uid="{00000000-0005-0000-0000-0000E66C0000}"/>
    <cellStyle name="40% - Accent5 10 2 3" xfId="27980" xr:uid="{00000000-0005-0000-0000-0000E76C0000}"/>
    <cellStyle name="40% - Accent5 10 2 3 2" xfId="27981" xr:uid="{00000000-0005-0000-0000-0000E86C0000}"/>
    <cellStyle name="40% - Accent5 10 2 4" xfId="27982" xr:uid="{00000000-0005-0000-0000-0000E96C0000}"/>
    <cellStyle name="40% - Accent5 10 2 5" xfId="27983" xr:uid="{00000000-0005-0000-0000-0000EA6C0000}"/>
    <cellStyle name="40% - Accent5 10 3" xfId="27984" xr:uid="{00000000-0005-0000-0000-0000EB6C0000}"/>
    <cellStyle name="40% - Accent5 10 3 2" xfId="27985" xr:uid="{00000000-0005-0000-0000-0000EC6C0000}"/>
    <cellStyle name="40% - Accent5 10 3 2 2" xfId="27986" xr:uid="{00000000-0005-0000-0000-0000ED6C0000}"/>
    <cellStyle name="40% - Accent5 10 3 3" xfId="27987" xr:uid="{00000000-0005-0000-0000-0000EE6C0000}"/>
    <cellStyle name="40% - Accent5 10 4" xfId="27988" xr:uid="{00000000-0005-0000-0000-0000EF6C0000}"/>
    <cellStyle name="40% - Accent5 10 4 2" xfId="27989" xr:uid="{00000000-0005-0000-0000-0000F06C0000}"/>
    <cellStyle name="40% - Accent5 10 5" xfId="27990" xr:uid="{00000000-0005-0000-0000-0000F16C0000}"/>
    <cellStyle name="40% - Accent5 10 6" xfId="27991" xr:uid="{00000000-0005-0000-0000-0000F26C0000}"/>
    <cellStyle name="40% - Accent5 11" xfId="27992" xr:uid="{00000000-0005-0000-0000-0000F36C0000}"/>
    <cellStyle name="40% - Accent5 11 2" xfId="27993" xr:uid="{00000000-0005-0000-0000-0000F46C0000}"/>
    <cellStyle name="40% - Accent5 11 2 2" xfId="27994" xr:uid="{00000000-0005-0000-0000-0000F56C0000}"/>
    <cellStyle name="40% - Accent5 11 2 2 2" xfId="27995" xr:uid="{00000000-0005-0000-0000-0000F66C0000}"/>
    <cellStyle name="40% - Accent5 11 2 3" xfId="27996" xr:uid="{00000000-0005-0000-0000-0000F76C0000}"/>
    <cellStyle name="40% - Accent5 11 3" xfId="27997" xr:uid="{00000000-0005-0000-0000-0000F86C0000}"/>
    <cellStyle name="40% - Accent5 11 3 2" xfId="27998" xr:uid="{00000000-0005-0000-0000-0000F96C0000}"/>
    <cellStyle name="40% - Accent5 11 4" xfId="27999" xr:uid="{00000000-0005-0000-0000-0000FA6C0000}"/>
    <cellStyle name="40% - Accent5 11 5" xfId="28000" xr:uid="{00000000-0005-0000-0000-0000FB6C0000}"/>
    <cellStyle name="40% - Accent5 12" xfId="28001" xr:uid="{00000000-0005-0000-0000-0000FC6C0000}"/>
    <cellStyle name="40% - Accent5 12 2" xfId="28002" xr:uid="{00000000-0005-0000-0000-0000FD6C0000}"/>
    <cellStyle name="40% - Accent5 12 2 2" xfId="28003" xr:uid="{00000000-0005-0000-0000-0000FE6C0000}"/>
    <cellStyle name="40% - Accent5 12 3" xfId="28004" xr:uid="{00000000-0005-0000-0000-0000FF6C0000}"/>
    <cellStyle name="40% - Accent5 13" xfId="28005" xr:uid="{00000000-0005-0000-0000-0000006D0000}"/>
    <cellStyle name="40% - Accent5 13 2" xfId="28006" xr:uid="{00000000-0005-0000-0000-0000016D0000}"/>
    <cellStyle name="40% - Accent5 14" xfId="28007" xr:uid="{00000000-0005-0000-0000-0000026D0000}"/>
    <cellStyle name="40% - Accent5 2" xfId="28008" xr:uid="{00000000-0005-0000-0000-0000036D0000}"/>
    <cellStyle name="40% - Accent5 2 10" xfId="28009" xr:uid="{00000000-0005-0000-0000-0000046D0000}"/>
    <cellStyle name="40% - Accent5 2 10 2" xfId="28010" xr:uid="{00000000-0005-0000-0000-0000056D0000}"/>
    <cellStyle name="40% - Accent5 2 10 2 2" xfId="28011" xr:uid="{00000000-0005-0000-0000-0000066D0000}"/>
    <cellStyle name="40% - Accent5 2 10 2 2 2" xfId="28012" xr:uid="{00000000-0005-0000-0000-0000076D0000}"/>
    <cellStyle name="40% - Accent5 2 10 2 3" xfId="28013" xr:uid="{00000000-0005-0000-0000-0000086D0000}"/>
    <cellStyle name="40% - Accent5 2 10 3" xfId="28014" xr:uid="{00000000-0005-0000-0000-0000096D0000}"/>
    <cellStyle name="40% - Accent5 2 10 3 2" xfId="28015" xr:uid="{00000000-0005-0000-0000-00000A6D0000}"/>
    <cellStyle name="40% - Accent5 2 10 4" xfId="28016" xr:uid="{00000000-0005-0000-0000-00000B6D0000}"/>
    <cellStyle name="40% - Accent5 2 10 5" xfId="28017" xr:uid="{00000000-0005-0000-0000-00000C6D0000}"/>
    <cellStyle name="40% - Accent5 2 11" xfId="28018" xr:uid="{00000000-0005-0000-0000-00000D6D0000}"/>
    <cellStyle name="40% - Accent5 2 11 2" xfId="28019" xr:uid="{00000000-0005-0000-0000-00000E6D0000}"/>
    <cellStyle name="40% - Accent5 2 11 2 2" xfId="28020" xr:uid="{00000000-0005-0000-0000-00000F6D0000}"/>
    <cellStyle name="40% - Accent5 2 11 3" xfId="28021" xr:uid="{00000000-0005-0000-0000-0000106D0000}"/>
    <cellStyle name="40% - Accent5 2 12" xfId="28022" xr:uid="{00000000-0005-0000-0000-0000116D0000}"/>
    <cellStyle name="40% - Accent5 2 12 2" xfId="28023" xr:uid="{00000000-0005-0000-0000-0000126D0000}"/>
    <cellStyle name="40% - Accent5 2 13" xfId="28024" xr:uid="{00000000-0005-0000-0000-0000136D0000}"/>
    <cellStyle name="40% - Accent5 2 14" xfId="28025" xr:uid="{00000000-0005-0000-0000-0000146D0000}"/>
    <cellStyle name="40% - Accent5 2 2" xfId="28026" xr:uid="{00000000-0005-0000-0000-0000156D0000}"/>
    <cellStyle name="40% - Accent5 2 2 10" xfId="28027" xr:uid="{00000000-0005-0000-0000-0000166D0000}"/>
    <cellStyle name="40% - Accent5 2 2 10 2" xfId="28028" xr:uid="{00000000-0005-0000-0000-0000176D0000}"/>
    <cellStyle name="40% - Accent5 2 2 11" xfId="28029" xr:uid="{00000000-0005-0000-0000-0000186D0000}"/>
    <cellStyle name="40% - Accent5 2 2 12" xfId="28030" xr:uid="{00000000-0005-0000-0000-0000196D0000}"/>
    <cellStyle name="40% - Accent5 2 2 2" xfId="28031" xr:uid="{00000000-0005-0000-0000-00001A6D0000}"/>
    <cellStyle name="40% - Accent5 2 2 2 10" xfId="28032" xr:uid="{00000000-0005-0000-0000-00001B6D0000}"/>
    <cellStyle name="40% - Accent5 2 2 2 11" xfId="28033" xr:uid="{00000000-0005-0000-0000-00001C6D0000}"/>
    <cellStyle name="40% - Accent5 2 2 2 2" xfId="28034" xr:uid="{00000000-0005-0000-0000-00001D6D0000}"/>
    <cellStyle name="40% - Accent5 2 2 2 2 2" xfId="28035" xr:uid="{00000000-0005-0000-0000-00001E6D0000}"/>
    <cellStyle name="40% - Accent5 2 2 2 2 2 2" xfId="28036" xr:uid="{00000000-0005-0000-0000-00001F6D0000}"/>
    <cellStyle name="40% - Accent5 2 2 2 2 2 2 2" xfId="28037" xr:uid="{00000000-0005-0000-0000-0000206D0000}"/>
    <cellStyle name="40% - Accent5 2 2 2 2 2 2 2 2" xfId="28038" xr:uid="{00000000-0005-0000-0000-0000216D0000}"/>
    <cellStyle name="40% - Accent5 2 2 2 2 2 2 2 2 2" xfId="28039" xr:uid="{00000000-0005-0000-0000-0000226D0000}"/>
    <cellStyle name="40% - Accent5 2 2 2 2 2 2 2 2 2 2" xfId="28040" xr:uid="{00000000-0005-0000-0000-0000236D0000}"/>
    <cellStyle name="40% - Accent5 2 2 2 2 2 2 2 2 3" xfId="28041" xr:uid="{00000000-0005-0000-0000-0000246D0000}"/>
    <cellStyle name="40% - Accent5 2 2 2 2 2 2 2 3" xfId="28042" xr:uid="{00000000-0005-0000-0000-0000256D0000}"/>
    <cellStyle name="40% - Accent5 2 2 2 2 2 2 2 3 2" xfId="28043" xr:uid="{00000000-0005-0000-0000-0000266D0000}"/>
    <cellStyle name="40% - Accent5 2 2 2 2 2 2 2 4" xfId="28044" xr:uid="{00000000-0005-0000-0000-0000276D0000}"/>
    <cellStyle name="40% - Accent5 2 2 2 2 2 2 3" xfId="28045" xr:uid="{00000000-0005-0000-0000-0000286D0000}"/>
    <cellStyle name="40% - Accent5 2 2 2 2 2 2 3 2" xfId="28046" xr:uid="{00000000-0005-0000-0000-0000296D0000}"/>
    <cellStyle name="40% - Accent5 2 2 2 2 2 2 3 2 2" xfId="28047" xr:uid="{00000000-0005-0000-0000-00002A6D0000}"/>
    <cellStyle name="40% - Accent5 2 2 2 2 2 2 3 3" xfId="28048" xr:uid="{00000000-0005-0000-0000-00002B6D0000}"/>
    <cellStyle name="40% - Accent5 2 2 2 2 2 2 4" xfId="28049" xr:uid="{00000000-0005-0000-0000-00002C6D0000}"/>
    <cellStyle name="40% - Accent5 2 2 2 2 2 2 4 2" xfId="28050" xr:uid="{00000000-0005-0000-0000-00002D6D0000}"/>
    <cellStyle name="40% - Accent5 2 2 2 2 2 2 5" xfId="28051" xr:uid="{00000000-0005-0000-0000-00002E6D0000}"/>
    <cellStyle name="40% - Accent5 2 2 2 2 2 3" xfId="28052" xr:uid="{00000000-0005-0000-0000-00002F6D0000}"/>
    <cellStyle name="40% - Accent5 2 2 2 2 2 3 2" xfId="28053" xr:uid="{00000000-0005-0000-0000-0000306D0000}"/>
    <cellStyle name="40% - Accent5 2 2 2 2 2 3 2 2" xfId="28054" xr:uid="{00000000-0005-0000-0000-0000316D0000}"/>
    <cellStyle name="40% - Accent5 2 2 2 2 2 3 2 2 2" xfId="28055" xr:uid="{00000000-0005-0000-0000-0000326D0000}"/>
    <cellStyle name="40% - Accent5 2 2 2 2 2 3 2 3" xfId="28056" xr:uid="{00000000-0005-0000-0000-0000336D0000}"/>
    <cellStyle name="40% - Accent5 2 2 2 2 2 3 3" xfId="28057" xr:uid="{00000000-0005-0000-0000-0000346D0000}"/>
    <cellStyle name="40% - Accent5 2 2 2 2 2 3 3 2" xfId="28058" xr:uid="{00000000-0005-0000-0000-0000356D0000}"/>
    <cellStyle name="40% - Accent5 2 2 2 2 2 3 4" xfId="28059" xr:uid="{00000000-0005-0000-0000-0000366D0000}"/>
    <cellStyle name="40% - Accent5 2 2 2 2 2 4" xfId="28060" xr:uid="{00000000-0005-0000-0000-0000376D0000}"/>
    <cellStyle name="40% - Accent5 2 2 2 2 2 4 2" xfId="28061" xr:uid="{00000000-0005-0000-0000-0000386D0000}"/>
    <cellStyle name="40% - Accent5 2 2 2 2 2 4 2 2" xfId="28062" xr:uid="{00000000-0005-0000-0000-0000396D0000}"/>
    <cellStyle name="40% - Accent5 2 2 2 2 2 4 3" xfId="28063" xr:uid="{00000000-0005-0000-0000-00003A6D0000}"/>
    <cellStyle name="40% - Accent5 2 2 2 2 2 5" xfId="28064" xr:uid="{00000000-0005-0000-0000-00003B6D0000}"/>
    <cellStyle name="40% - Accent5 2 2 2 2 2 5 2" xfId="28065" xr:uid="{00000000-0005-0000-0000-00003C6D0000}"/>
    <cellStyle name="40% - Accent5 2 2 2 2 2 6" xfId="28066" xr:uid="{00000000-0005-0000-0000-00003D6D0000}"/>
    <cellStyle name="40% - Accent5 2 2 2 2 3" xfId="28067" xr:uid="{00000000-0005-0000-0000-00003E6D0000}"/>
    <cellStyle name="40% - Accent5 2 2 2 2 3 2" xfId="28068" xr:uid="{00000000-0005-0000-0000-00003F6D0000}"/>
    <cellStyle name="40% - Accent5 2 2 2 2 3 2 2" xfId="28069" xr:uid="{00000000-0005-0000-0000-0000406D0000}"/>
    <cellStyle name="40% - Accent5 2 2 2 2 3 2 2 2" xfId="28070" xr:uid="{00000000-0005-0000-0000-0000416D0000}"/>
    <cellStyle name="40% - Accent5 2 2 2 2 3 2 2 2 2" xfId="28071" xr:uid="{00000000-0005-0000-0000-0000426D0000}"/>
    <cellStyle name="40% - Accent5 2 2 2 2 3 2 2 2 2 2" xfId="28072" xr:uid="{00000000-0005-0000-0000-0000436D0000}"/>
    <cellStyle name="40% - Accent5 2 2 2 2 3 2 2 2 3" xfId="28073" xr:uid="{00000000-0005-0000-0000-0000446D0000}"/>
    <cellStyle name="40% - Accent5 2 2 2 2 3 2 2 3" xfId="28074" xr:uid="{00000000-0005-0000-0000-0000456D0000}"/>
    <cellStyle name="40% - Accent5 2 2 2 2 3 2 2 3 2" xfId="28075" xr:uid="{00000000-0005-0000-0000-0000466D0000}"/>
    <cellStyle name="40% - Accent5 2 2 2 2 3 2 2 4" xfId="28076" xr:uid="{00000000-0005-0000-0000-0000476D0000}"/>
    <cellStyle name="40% - Accent5 2 2 2 2 3 2 3" xfId="28077" xr:uid="{00000000-0005-0000-0000-0000486D0000}"/>
    <cellStyle name="40% - Accent5 2 2 2 2 3 2 3 2" xfId="28078" xr:uid="{00000000-0005-0000-0000-0000496D0000}"/>
    <cellStyle name="40% - Accent5 2 2 2 2 3 2 3 2 2" xfId="28079" xr:uid="{00000000-0005-0000-0000-00004A6D0000}"/>
    <cellStyle name="40% - Accent5 2 2 2 2 3 2 3 3" xfId="28080" xr:uid="{00000000-0005-0000-0000-00004B6D0000}"/>
    <cellStyle name="40% - Accent5 2 2 2 2 3 2 4" xfId="28081" xr:uid="{00000000-0005-0000-0000-00004C6D0000}"/>
    <cellStyle name="40% - Accent5 2 2 2 2 3 2 4 2" xfId="28082" xr:uid="{00000000-0005-0000-0000-00004D6D0000}"/>
    <cellStyle name="40% - Accent5 2 2 2 2 3 2 5" xfId="28083" xr:uid="{00000000-0005-0000-0000-00004E6D0000}"/>
    <cellStyle name="40% - Accent5 2 2 2 2 3 3" xfId="28084" xr:uid="{00000000-0005-0000-0000-00004F6D0000}"/>
    <cellStyle name="40% - Accent5 2 2 2 2 3 3 2" xfId="28085" xr:uid="{00000000-0005-0000-0000-0000506D0000}"/>
    <cellStyle name="40% - Accent5 2 2 2 2 3 3 2 2" xfId="28086" xr:uid="{00000000-0005-0000-0000-0000516D0000}"/>
    <cellStyle name="40% - Accent5 2 2 2 2 3 3 2 2 2" xfId="28087" xr:uid="{00000000-0005-0000-0000-0000526D0000}"/>
    <cellStyle name="40% - Accent5 2 2 2 2 3 3 2 3" xfId="28088" xr:uid="{00000000-0005-0000-0000-0000536D0000}"/>
    <cellStyle name="40% - Accent5 2 2 2 2 3 3 3" xfId="28089" xr:uid="{00000000-0005-0000-0000-0000546D0000}"/>
    <cellStyle name="40% - Accent5 2 2 2 2 3 3 3 2" xfId="28090" xr:uid="{00000000-0005-0000-0000-0000556D0000}"/>
    <cellStyle name="40% - Accent5 2 2 2 2 3 3 4" xfId="28091" xr:uid="{00000000-0005-0000-0000-0000566D0000}"/>
    <cellStyle name="40% - Accent5 2 2 2 2 3 4" xfId="28092" xr:uid="{00000000-0005-0000-0000-0000576D0000}"/>
    <cellStyle name="40% - Accent5 2 2 2 2 3 4 2" xfId="28093" xr:uid="{00000000-0005-0000-0000-0000586D0000}"/>
    <cellStyle name="40% - Accent5 2 2 2 2 3 4 2 2" xfId="28094" xr:uid="{00000000-0005-0000-0000-0000596D0000}"/>
    <cellStyle name="40% - Accent5 2 2 2 2 3 4 3" xfId="28095" xr:uid="{00000000-0005-0000-0000-00005A6D0000}"/>
    <cellStyle name="40% - Accent5 2 2 2 2 3 5" xfId="28096" xr:uid="{00000000-0005-0000-0000-00005B6D0000}"/>
    <cellStyle name="40% - Accent5 2 2 2 2 3 5 2" xfId="28097" xr:uid="{00000000-0005-0000-0000-00005C6D0000}"/>
    <cellStyle name="40% - Accent5 2 2 2 2 3 6" xfId="28098" xr:uid="{00000000-0005-0000-0000-00005D6D0000}"/>
    <cellStyle name="40% - Accent5 2 2 2 2 4" xfId="28099" xr:uid="{00000000-0005-0000-0000-00005E6D0000}"/>
    <cellStyle name="40% - Accent5 2 2 2 2 4 2" xfId="28100" xr:uid="{00000000-0005-0000-0000-00005F6D0000}"/>
    <cellStyle name="40% - Accent5 2 2 2 2 4 2 2" xfId="28101" xr:uid="{00000000-0005-0000-0000-0000606D0000}"/>
    <cellStyle name="40% - Accent5 2 2 2 2 4 2 2 2" xfId="28102" xr:uid="{00000000-0005-0000-0000-0000616D0000}"/>
    <cellStyle name="40% - Accent5 2 2 2 2 4 2 2 2 2" xfId="28103" xr:uid="{00000000-0005-0000-0000-0000626D0000}"/>
    <cellStyle name="40% - Accent5 2 2 2 2 4 2 2 3" xfId="28104" xr:uid="{00000000-0005-0000-0000-0000636D0000}"/>
    <cellStyle name="40% - Accent5 2 2 2 2 4 2 3" xfId="28105" xr:uid="{00000000-0005-0000-0000-0000646D0000}"/>
    <cellStyle name="40% - Accent5 2 2 2 2 4 2 3 2" xfId="28106" xr:uid="{00000000-0005-0000-0000-0000656D0000}"/>
    <cellStyle name="40% - Accent5 2 2 2 2 4 2 4" xfId="28107" xr:uid="{00000000-0005-0000-0000-0000666D0000}"/>
    <cellStyle name="40% - Accent5 2 2 2 2 4 3" xfId="28108" xr:uid="{00000000-0005-0000-0000-0000676D0000}"/>
    <cellStyle name="40% - Accent5 2 2 2 2 4 3 2" xfId="28109" xr:uid="{00000000-0005-0000-0000-0000686D0000}"/>
    <cellStyle name="40% - Accent5 2 2 2 2 4 3 2 2" xfId="28110" xr:uid="{00000000-0005-0000-0000-0000696D0000}"/>
    <cellStyle name="40% - Accent5 2 2 2 2 4 3 3" xfId="28111" xr:uid="{00000000-0005-0000-0000-00006A6D0000}"/>
    <cellStyle name="40% - Accent5 2 2 2 2 4 4" xfId="28112" xr:uid="{00000000-0005-0000-0000-00006B6D0000}"/>
    <cellStyle name="40% - Accent5 2 2 2 2 4 4 2" xfId="28113" xr:uid="{00000000-0005-0000-0000-00006C6D0000}"/>
    <cellStyle name="40% - Accent5 2 2 2 2 4 5" xfId="28114" xr:uid="{00000000-0005-0000-0000-00006D6D0000}"/>
    <cellStyle name="40% - Accent5 2 2 2 2 5" xfId="28115" xr:uid="{00000000-0005-0000-0000-00006E6D0000}"/>
    <cellStyle name="40% - Accent5 2 2 2 2 5 2" xfId="28116" xr:uid="{00000000-0005-0000-0000-00006F6D0000}"/>
    <cellStyle name="40% - Accent5 2 2 2 2 5 2 2" xfId="28117" xr:uid="{00000000-0005-0000-0000-0000706D0000}"/>
    <cellStyle name="40% - Accent5 2 2 2 2 5 2 2 2" xfId="28118" xr:uid="{00000000-0005-0000-0000-0000716D0000}"/>
    <cellStyle name="40% - Accent5 2 2 2 2 5 2 3" xfId="28119" xr:uid="{00000000-0005-0000-0000-0000726D0000}"/>
    <cellStyle name="40% - Accent5 2 2 2 2 5 3" xfId="28120" xr:uid="{00000000-0005-0000-0000-0000736D0000}"/>
    <cellStyle name="40% - Accent5 2 2 2 2 5 3 2" xfId="28121" xr:uid="{00000000-0005-0000-0000-0000746D0000}"/>
    <cellStyle name="40% - Accent5 2 2 2 2 5 4" xfId="28122" xr:uid="{00000000-0005-0000-0000-0000756D0000}"/>
    <cellStyle name="40% - Accent5 2 2 2 2 6" xfId="28123" xr:uid="{00000000-0005-0000-0000-0000766D0000}"/>
    <cellStyle name="40% - Accent5 2 2 2 2 6 2" xfId="28124" xr:uid="{00000000-0005-0000-0000-0000776D0000}"/>
    <cellStyle name="40% - Accent5 2 2 2 2 6 2 2" xfId="28125" xr:uid="{00000000-0005-0000-0000-0000786D0000}"/>
    <cellStyle name="40% - Accent5 2 2 2 2 6 3" xfId="28126" xr:uid="{00000000-0005-0000-0000-0000796D0000}"/>
    <cellStyle name="40% - Accent5 2 2 2 2 7" xfId="28127" xr:uid="{00000000-0005-0000-0000-00007A6D0000}"/>
    <cellStyle name="40% - Accent5 2 2 2 2 7 2" xfId="28128" xr:uid="{00000000-0005-0000-0000-00007B6D0000}"/>
    <cellStyle name="40% - Accent5 2 2 2 2 8" xfId="28129" xr:uid="{00000000-0005-0000-0000-00007C6D0000}"/>
    <cellStyle name="40% - Accent5 2 2 2 3" xfId="28130" xr:uid="{00000000-0005-0000-0000-00007D6D0000}"/>
    <cellStyle name="40% - Accent5 2 2 2 3 2" xfId="28131" xr:uid="{00000000-0005-0000-0000-00007E6D0000}"/>
    <cellStyle name="40% - Accent5 2 2 2 3 2 2" xfId="28132" xr:uid="{00000000-0005-0000-0000-00007F6D0000}"/>
    <cellStyle name="40% - Accent5 2 2 2 3 2 2 2" xfId="28133" xr:uid="{00000000-0005-0000-0000-0000806D0000}"/>
    <cellStyle name="40% - Accent5 2 2 2 3 2 2 2 2" xfId="28134" xr:uid="{00000000-0005-0000-0000-0000816D0000}"/>
    <cellStyle name="40% - Accent5 2 2 2 3 2 2 2 2 2" xfId="28135" xr:uid="{00000000-0005-0000-0000-0000826D0000}"/>
    <cellStyle name="40% - Accent5 2 2 2 3 2 2 2 2 2 2" xfId="28136" xr:uid="{00000000-0005-0000-0000-0000836D0000}"/>
    <cellStyle name="40% - Accent5 2 2 2 3 2 2 2 2 3" xfId="28137" xr:uid="{00000000-0005-0000-0000-0000846D0000}"/>
    <cellStyle name="40% - Accent5 2 2 2 3 2 2 2 3" xfId="28138" xr:uid="{00000000-0005-0000-0000-0000856D0000}"/>
    <cellStyle name="40% - Accent5 2 2 2 3 2 2 2 3 2" xfId="28139" xr:uid="{00000000-0005-0000-0000-0000866D0000}"/>
    <cellStyle name="40% - Accent5 2 2 2 3 2 2 2 4" xfId="28140" xr:uid="{00000000-0005-0000-0000-0000876D0000}"/>
    <cellStyle name="40% - Accent5 2 2 2 3 2 2 3" xfId="28141" xr:uid="{00000000-0005-0000-0000-0000886D0000}"/>
    <cellStyle name="40% - Accent5 2 2 2 3 2 2 3 2" xfId="28142" xr:uid="{00000000-0005-0000-0000-0000896D0000}"/>
    <cellStyle name="40% - Accent5 2 2 2 3 2 2 3 2 2" xfId="28143" xr:uid="{00000000-0005-0000-0000-00008A6D0000}"/>
    <cellStyle name="40% - Accent5 2 2 2 3 2 2 3 3" xfId="28144" xr:uid="{00000000-0005-0000-0000-00008B6D0000}"/>
    <cellStyle name="40% - Accent5 2 2 2 3 2 2 4" xfId="28145" xr:uid="{00000000-0005-0000-0000-00008C6D0000}"/>
    <cellStyle name="40% - Accent5 2 2 2 3 2 2 4 2" xfId="28146" xr:uid="{00000000-0005-0000-0000-00008D6D0000}"/>
    <cellStyle name="40% - Accent5 2 2 2 3 2 2 5" xfId="28147" xr:uid="{00000000-0005-0000-0000-00008E6D0000}"/>
    <cellStyle name="40% - Accent5 2 2 2 3 2 3" xfId="28148" xr:uid="{00000000-0005-0000-0000-00008F6D0000}"/>
    <cellStyle name="40% - Accent5 2 2 2 3 2 3 2" xfId="28149" xr:uid="{00000000-0005-0000-0000-0000906D0000}"/>
    <cellStyle name="40% - Accent5 2 2 2 3 2 3 2 2" xfId="28150" xr:uid="{00000000-0005-0000-0000-0000916D0000}"/>
    <cellStyle name="40% - Accent5 2 2 2 3 2 3 2 2 2" xfId="28151" xr:uid="{00000000-0005-0000-0000-0000926D0000}"/>
    <cellStyle name="40% - Accent5 2 2 2 3 2 3 2 3" xfId="28152" xr:uid="{00000000-0005-0000-0000-0000936D0000}"/>
    <cellStyle name="40% - Accent5 2 2 2 3 2 3 3" xfId="28153" xr:uid="{00000000-0005-0000-0000-0000946D0000}"/>
    <cellStyle name="40% - Accent5 2 2 2 3 2 3 3 2" xfId="28154" xr:uid="{00000000-0005-0000-0000-0000956D0000}"/>
    <cellStyle name="40% - Accent5 2 2 2 3 2 3 4" xfId="28155" xr:uid="{00000000-0005-0000-0000-0000966D0000}"/>
    <cellStyle name="40% - Accent5 2 2 2 3 2 4" xfId="28156" xr:uid="{00000000-0005-0000-0000-0000976D0000}"/>
    <cellStyle name="40% - Accent5 2 2 2 3 2 4 2" xfId="28157" xr:uid="{00000000-0005-0000-0000-0000986D0000}"/>
    <cellStyle name="40% - Accent5 2 2 2 3 2 4 2 2" xfId="28158" xr:uid="{00000000-0005-0000-0000-0000996D0000}"/>
    <cellStyle name="40% - Accent5 2 2 2 3 2 4 3" xfId="28159" xr:uid="{00000000-0005-0000-0000-00009A6D0000}"/>
    <cellStyle name="40% - Accent5 2 2 2 3 2 5" xfId="28160" xr:uid="{00000000-0005-0000-0000-00009B6D0000}"/>
    <cellStyle name="40% - Accent5 2 2 2 3 2 5 2" xfId="28161" xr:uid="{00000000-0005-0000-0000-00009C6D0000}"/>
    <cellStyle name="40% - Accent5 2 2 2 3 2 6" xfId="28162" xr:uid="{00000000-0005-0000-0000-00009D6D0000}"/>
    <cellStyle name="40% - Accent5 2 2 2 3 3" xfId="28163" xr:uid="{00000000-0005-0000-0000-00009E6D0000}"/>
    <cellStyle name="40% - Accent5 2 2 2 3 3 2" xfId="28164" xr:uid="{00000000-0005-0000-0000-00009F6D0000}"/>
    <cellStyle name="40% - Accent5 2 2 2 3 3 2 2" xfId="28165" xr:uid="{00000000-0005-0000-0000-0000A06D0000}"/>
    <cellStyle name="40% - Accent5 2 2 2 3 3 2 2 2" xfId="28166" xr:uid="{00000000-0005-0000-0000-0000A16D0000}"/>
    <cellStyle name="40% - Accent5 2 2 2 3 3 2 2 2 2" xfId="28167" xr:uid="{00000000-0005-0000-0000-0000A26D0000}"/>
    <cellStyle name="40% - Accent5 2 2 2 3 3 2 2 2 2 2" xfId="28168" xr:uid="{00000000-0005-0000-0000-0000A36D0000}"/>
    <cellStyle name="40% - Accent5 2 2 2 3 3 2 2 2 3" xfId="28169" xr:uid="{00000000-0005-0000-0000-0000A46D0000}"/>
    <cellStyle name="40% - Accent5 2 2 2 3 3 2 2 3" xfId="28170" xr:uid="{00000000-0005-0000-0000-0000A56D0000}"/>
    <cellStyle name="40% - Accent5 2 2 2 3 3 2 2 3 2" xfId="28171" xr:uid="{00000000-0005-0000-0000-0000A66D0000}"/>
    <cellStyle name="40% - Accent5 2 2 2 3 3 2 2 4" xfId="28172" xr:uid="{00000000-0005-0000-0000-0000A76D0000}"/>
    <cellStyle name="40% - Accent5 2 2 2 3 3 2 3" xfId="28173" xr:uid="{00000000-0005-0000-0000-0000A86D0000}"/>
    <cellStyle name="40% - Accent5 2 2 2 3 3 2 3 2" xfId="28174" xr:uid="{00000000-0005-0000-0000-0000A96D0000}"/>
    <cellStyle name="40% - Accent5 2 2 2 3 3 2 3 2 2" xfId="28175" xr:uid="{00000000-0005-0000-0000-0000AA6D0000}"/>
    <cellStyle name="40% - Accent5 2 2 2 3 3 2 3 3" xfId="28176" xr:uid="{00000000-0005-0000-0000-0000AB6D0000}"/>
    <cellStyle name="40% - Accent5 2 2 2 3 3 2 4" xfId="28177" xr:uid="{00000000-0005-0000-0000-0000AC6D0000}"/>
    <cellStyle name="40% - Accent5 2 2 2 3 3 2 4 2" xfId="28178" xr:uid="{00000000-0005-0000-0000-0000AD6D0000}"/>
    <cellStyle name="40% - Accent5 2 2 2 3 3 2 5" xfId="28179" xr:uid="{00000000-0005-0000-0000-0000AE6D0000}"/>
    <cellStyle name="40% - Accent5 2 2 2 3 3 3" xfId="28180" xr:uid="{00000000-0005-0000-0000-0000AF6D0000}"/>
    <cellStyle name="40% - Accent5 2 2 2 3 3 3 2" xfId="28181" xr:uid="{00000000-0005-0000-0000-0000B06D0000}"/>
    <cellStyle name="40% - Accent5 2 2 2 3 3 3 2 2" xfId="28182" xr:uid="{00000000-0005-0000-0000-0000B16D0000}"/>
    <cellStyle name="40% - Accent5 2 2 2 3 3 3 2 2 2" xfId="28183" xr:uid="{00000000-0005-0000-0000-0000B26D0000}"/>
    <cellStyle name="40% - Accent5 2 2 2 3 3 3 2 3" xfId="28184" xr:uid="{00000000-0005-0000-0000-0000B36D0000}"/>
    <cellStyle name="40% - Accent5 2 2 2 3 3 3 3" xfId="28185" xr:uid="{00000000-0005-0000-0000-0000B46D0000}"/>
    <cellStyle name="40% - Accent5 2 2 2 3 3 3 3 2" xfId="28186" xr:uid="{00000000-0005-0000-0000-0000B56D0000}"/>
    <cellStyle name="40% - Accent5 2 2 2 3 3 3 4" xfId="28187" xr:uid="{00000000-0005-0000-0000-0000B66D0000}"/>
    <cellStyle name="40% - Accent5 2 2 2 3 3 4" xfId="28188" xr:uid="{00000000-0005-0000-0000-0000B76D0000}"/>
    <cellStyle name="40% - Accent5 2 2 2 3 3 4 2" xfId="28189" xr:uid="{00000000-0005-0000-0000-0000B86D0000}"/>
    <cellStyle name="40% - Accent5 2 2 2 3 3 4 2 2" xfId="28190" xr:uid="{00000000-0005-0000-0000-0000B96D0000}"/>
    <cellStyle name="40% - Accent5 2 2 2 3 3 4 3" xfId="28191" xr:uid="{00000000-0005-0000-0000-0000BA6D0000}"/>
    <cellStyle name="40% - Accent5 2 2 2 3 3 5" xfId="28192" xr:uid="{00000000-0005-0000-0000-0000BB6D0000}"/>
    <cellStyle name="40% - Accent5 2 2 2 3 3 5 2" xfId="28193" xr:uid="{00000000-0005-0000-0000-0000BC6D0000}"/>
    <cellStyle name="40% - Accent5 2 2 2 3 3 6" xfId="28194" xr:uid="{00000000-0005-0000-0000-0000BD6D0000}"/>
    <cellStyle name="40% - Accent5 2 2 2 3 4" xfId="28195" xr:uid="{00000000-0005-0000-0000-0000BE6D0000}"/>
    <cellStyle name="40% - Accent5 2 2 2 3 4 2" xfId="28196" xr:uid="{00000000-0005-0000-0000-0000BF6D0000}"/>
    <cellStyle name="40% - Accent5 2 2 2 3 4 2 2" xfId="28197" xr:uid="{00000000-0005-0000-0000-0000C06D0000}"/>
    <cellStyle name="40% - Accent5 2 2 2 3 4 2 2 2" xfId="28198" xr:uid="{00000000-0005-0000-0000-0000C16D0000}"/>
    <cellStyle name="40% - Accent5 2 2 2 3 4 2 2 2 2" xfId="28199" xr:uid="{00000000-0005-0000-0000-0000C26D0000}"/>
    <cellStyle name="40% - Accent5 2 2 2 3 4 2 2 3" xfId="28200" xr:uid="{00000000-0005-0000-0000-0000C36D0000}"/>
    <cellStyle name="40% - Accent5 2 2 2 3 4 2 3" xfId="28201" xr:uid="{00000000-0005-0000-0000-0000C46D0000}"/>
    <cellStyle name="40% - Accent5 2 2 2 3 4 2 3 2" xfId="28202" xr:uid="{00000000-0005-0000-0000-0000C56D0000}"/>
    <cellStyle name="40% - Accent5 2 2 2 3 4 2 4" xfId="28203" xr:uid="{00000000-0005-0000-0000-0000C66D0000}"/>
    <cellStyle name="40% - Accent5 2 2 2 3 4 3" xfId="28204" xr:uid="{00000000-0005-0000-0000-0000C76D0000}"/>
    <cellStyle name="40% - Accent5 2 2 2 3 4 3 2" xfId="28205" xr:uid="{00000000-0005-0000-0000-0000C86D0000}"/>
    <cellStyle name="40% - Accent5 2 2 2 3 4 3 2 2" xfId="28206" xr:uid="{00000000-0005-0000-0000-0000C96D0000}"/>
    <cellStyle name="40% - Accent5 2 2 2 3 4 3 3" xfId="28207" xr:uid="{00000000-0005-0000-0000-0000CA6D0000}"/>
    <cellStyle name="40% - Accent5 2 2 2 3 4 4" xfId="28208" xr:uid="{00000000-0005-0000-0000-0000CB6D0000}"/>
    <cellStyle name="40% - Accent5 2 2 2 3 4 4 2" xfId="28209" xr:uid="{00000000-0005-0000-0000-0000CC6D0000}"/>
    <cellStyle name="40% - Accent5 2 2 2 3 4 5" xfId="28210" xr:uid="{00000000-0005-0000-0000-0000CD6D0000}"/>
    <cellStyle name="40% - Accent5 2 2 2 3 5" xfId="28211" xr:uid="{00000000-0005-0000-0000-0000CE6D0000}"/>
    <cellStyle name="40% - Accent5 2 2 2 3 5 2" xfId="28212" xr:uid="{00000000-0005-0000-0000-0000CF6D0000}"/>
    <cellStyle name="40% - Accent5 2 2 2 3 5 2 2" xfId="28213" xr:uid="{00000000-0005-0000-0000-0000D06D0000}"/>
    <cellStyle name="40% - Accent5 2 2 2 3 5 2 2 2" xfId="28214" xr:uid="{00000000-0005-0000-0000-0000D16D0000}"/>
    <cellStyle name="40% - Accent5 2 2 2 3 5 2 3" xfId="28215" xr:uid="{00000000-0005-0000-0000-0000D26D0000}"/>
    <cellStyle name="40% - Accent5 2 2 2 3 5 3" xfId="28216" xr:uid="{00000000-0005-0000-0000-0000D36D0000}"/>
    <cellStyle name="40% - Accent5 2 2 2 3 5 3 2" xfId="28217" xr:uid="{00000000-0005-0000-0000-0000D46D0000}"/>
    <cellStyle name="40% - Accent5 2 2 2 3 5 4" xfId="28218" xr:uid="{00000000-0005-0000-0000-0000D56D0000}"/>
    <cellStyle name="40% - Accent5 2 2 2 3 6" xfId="28219" xr:uid="{00000000-0005-0000-0000-0000D66D0000}"/>
    <cellStyle name="40% - Accent5 2 2 2 3 6 2" xfId="28220" xr:uid="{00000000-0005-0000-0000-0000D76D0000}"/>
    <cellStyle name="40% - Accent5 2 2 2 3 6 2 2" xfId="28221" xr:uid="{00000000-0005-0000-0000-0000D86D0000}"/>
    <cellStyle name="40% - Accent5 2 2 2 3 6 3" xfId="28222" xr:uid="{00000000-0005-0000-0000-0000D96D0000}"/>
    <cellStyle name="40% - Accent5 2 2 2 3 7" xfId="28223" xr:uid="{00000000-0005-0000-0000-0000DA6D0000}"/>
    <cellStyle name="40% - Accent5 2 2 2 3 7 2" xfId="28224" xr:uid="{00000000-0005-0000-0000-0000DB6D0000}"/>
    <cellStyle name="40% - Accent5 2 2 2 3 8" xfId="28225" xr:uid="{00000000-0005-0000-0000-0000DC6D0000}"/>
    <cellStyle name="40% - Accent5 2 2 2 4" xfId="28226" xr:uid="{00000000-0005-0000-0000-0000DD6D0000}"/>
    <cellStyle name="40% - Accent5 2 2 2 4 2" xfId="28227" xr:uid="{00000000-0005-0000-0000-0000DE6D0000}"/>
    <cellStyle name="40% - Accent5 2 2 2 4 2 2" xfId="28228" xr:uid="{00000000-0005-0000-0000-0000DF6D0000}"/>
    <cellStyle name="40% - Accent5 2 2 2 4 2 2 2" xfId="28229" xr:uid="{00000000-0005-0000-0000-0000E06D0000}"/>
    <cellStyle name="40% - Accent5 2 2 2 4 2 2 2 2" xfId="28230" xr:uid="{00000000-0005-0000-0000-0000E16D0000}"/>
    <cellStyle name="40% - Accent5 2 2 2 4 2 2 2 2 2" xfId="28231" xr:uid="{00000000-0005-0000-0000-0000E26D0000}"/>
    <cellStyle name="40% - Accent5 2 2 2 4 2 2 2 3" xfId="28232" xr:uid="{00000000-0005-0000-0000-0000E36D0000}"/>
    <cellStyle name="40% - Accent5 2 2 2 4 2 2 3" xfId="28233" xr:uid="{00000000-0005-0000-0000-0000E46D0000}"/>
    <cellStyle name="40% - Accent5 2 2 2 4 2 2 3 2" xfId="28234" xr:uid="{00000000-0005-0000-0000-0000E56D0000}"/>
    <cellStyle name="40% - Accent5 2 2 2 4 2 2 4" xfId="28235" xr:uid="{00000000-0005-0000-0000-0000E66D0000}"/>
    <cellStyle name="40% - Accent5 2 2 2 4 2 3" xfId="28236" xr:uid="{00000000-0005-0000-0000-0000E76D0000}"/>
    <cellStyle name="40% - Accent5 2 2 2 4 2 3 2" xfId="28237" xr:uid="{00000000-0005-0000-0000-0000E86D0000}"/>
    <cellStyle name="40% - Accent5 2 2 2 4 2 3 2 2" xfId="28238" xr:uid="{00000000-0005-0000-0000-0000E96D0000}"/>
    <cellStyle name="40% - Accent5 2 2 2 4 2 3 3" xfId="28239" xr:uid="{00000000-0005-0000-0000-0000EA6D0000}"/>
    <cellStyle name="40% - Accent5 2 2 2 4 2 4" xfId="28240" xr:uid="{00000000-0005-0000-0000-0000EB6D0000}"/>
    <cellStyle name="40% - Accent5 2 2 2 4 2 4 2" xfId="28241" xr:uid="{00000000-0005-0000-0000-0000EC6D0000}"/>
    <cellStyle name="40% - Accent5 2 2 2 4 2 5" xfId="28242" xr:uid="{00000000-0005-0000-0000-0000ED6D0000}"/>
    <cellStyle name="40% - Accent5 2 2 2 4 3" xfId="28243" xr:uid="{00000000-0005-0000-0000-0000EE6D0000}"/>
    <cellStyle name="40% - Accent5 2 2 2 4 3 2" xfId="28244" xr:uid="{00000000-0005-0000-0000-0000EF6D0000}"/>
    <cellStyle name="40% - Accent5 2 2 2 4 3 2 2" xfId="28245" xr:uid="{00000000-0005-0000-0000-0000F06D0000}"/>
    <cellStyle name="40% - Accent5 2 2 2 4 3 2 2 2" xfId="28246" xr:uid="{00000000-0005-0000-0000-0000F16D0000}"/>
    <cellStyle name="40% - Accent5 2 2 2 4 3 2 3" xfId="28247" xr:uid="{00000000-0005-0000-0000-0000F26D0000}"/>
    <cellStyle name="40% - Accent5 2 2 2 4 3 3" xfId="28248" xr:uid="{00000000-0005-0000-0000-0000F36D0000}"/>
    <cellStyle name="40% - Accent5 2 2 2 4 3 3 2" xfId="28249" xr:uid="{00000000-0005-0000-0000-0000F46D0000}"/>
    <cellStyle name="40% - Accent5 2 2 2 4 3 4" xfId="28250" xr:uid="{00000000-0005-0000-0000-0000F56D0000}"/>
    <cellStyle name="40% - Accent5 2 2 2 4 4" xfId="28251" xr:uid="{00000000-0005-0000-0000-0000F66D0000}"/>
    <cellStyle name="40% - Accent5 2 2 2 4 4 2" xfId="28252" xr:uid="{00000000-0005-0000-0000-0000F76D0000}"/>
    <cellStyle name="40% - Accent5 2 2 2 4 4 2 2" xfId="28253" xr:uid="{00000000-0005-0000-0000-0000F86D0000}"/>
    <cellStyle name="40% - Accent5 2 2 2 4 4 3" xfId="28254" xr:uid="{00000000-0005-0000-0000-0000F96D0000}"/>
    <cellStyle name="40% - Accent5 2 2 2 4 5" xfId="28255" xr:uid="{00000000-0005-0000-0000-0000FA6D0000}"/>
    <cellStyle name="40% - Accent5 2 2 2 4 5 2" xfId="28256" xr:uid="{00000000-0005-0000-0000-0000FB6D0000}"/>
    <cellStyle name="40% - Accent5 2 2 2 4 6" xfId="28257" xr:uid="{00000000-0005-0000-0000-0000FC6D0000}"/>
    <cellStyle name="40% - Accent5 2 2 2 5" xfId="28258" xr:uid="{00000000-0005-0000-0000-0000FD6D0000}"/>
    <cellStyle name="40% - Accent5 2 2 2 5 2" xfId="28259" xr:uid="{00000000-0005-0000-0000-0000FE6D0000}"/>
    <cellStyle name="40% - Accent5 2 2 2 5 2 2" xfId="28260" xr:uid="{00000000-0005-0000-0000-0000FF6D0000}"/>
    <cellStyle name="40% - Accent5 2 2 2 5 2 2 2" xfId="28261" xr:uid="{00000000-0005-0000-0000-0000006E0000}"/>
    <cellStyle name="40% - Accent5 2 2 2 5 2 2 2 2" xfId="28262" xr:uid="{00000000-0005-0000-0000-0000016E0000}"/>
    <cellStyle name="40% - Accent5 2 2 2 5 2 2 2 2 2" xfId="28263" xr:uid="{00000000-0005-0000-0000-0000026E0000}"/>
    <cellStyle name="40% - Accent5 2 2 2 5 2 2 2 3" xfId="28264" xr:uid="{00000000-0005-0000-0000-0000036E0000}"/>
    <cellStyle name="40% - Accent5 2 2 2 5 2 2 3" xfId="28265" xr:uid="{00000000-0005-0000-0000-0000046E0000}"/>
    <cellStyle name="40% - Accent5 2 2 2 5 2 2 3 2" xfId="28266" xr:uid="{00000000-0005-0000-0000-0000056E0000}"/>
    <cellStyle name="40% - Accent5 2 2 2 5 2 2 4" xfId="28267" xr:uid="{00000000-0005-0000-0000-0000066E0000}"/>
    <cellStyle name="40% - Accent5 2 2 2 5 2 3" xfId="28268" xr:uid="{00000000-0005-0000-0000-0000076E0000}"/>
    <cellStyle name="40% - Accent5 2 2 2 5 2 3 2" xfId="28269" xr:uid="{00000000-0005-0000-0000-0000086E0000}"/>
    <cellStyle name="40% - Accent5 2 2 2 5 2 3 2 2" xfId="28270" xr:uid="{00000000-0005-0000-0000-0000096E0000}"/>
    <cellStyle name="40% - Accent5 2 2 2 5 2 3 3" xfId="28271" xr:uid="{00000000-0005-0000-0000-00000A6E0000}"/>
    <cellStyle name="40% - Accent5 2 2 2 5 2 4" xfId="28272" xr:uid="{00000000-0005-0000-0000-00000B6E0000}"/>
    <cellStyle name="40% - Accent5 2 2 2 5 2 4 2" xfId="28273" xr:uid="{00000000-0005-0000-0000-00000C6E0000}"/>
    <cellStyle name="40% - Accent5 2 2 2 5 2 5" xfId="28274" xr:uid="{00000000-0005-0000-0000-00000D6E0000}"/>
    <cellStyle name="40% - Accent5 2 2 2 5 3" xfId="28275" xr:uid="{00000000-0005-0000-0000-00000E6E0000}"/>
    <cellStyle name="40% - Accent5 2 2 2 5 3 2" xfId="28276" xr:uid="{00000000-0005-0000-0000-00000F6E0000}"/>
    <cellStyle name="40% - Accent5 2 2 2 5 3 2 2" xfId="28277" xr:uid="{00000000-0005-0000-0000-0000106E0000}"/>
    <cellStyle name="40% - Accent5 2 2 2 5 3 2 2 2" xfId="28278" xr:uid="{00000000-0005-0000-0000-0000116E0000}"/>
    <cellStyle name="40% - Accent5 2 2 2 5 3 2 3" xfId="28279" xr:uid="{00000000-0005-0000-0000-0000126E0000}"/>
    <cellStyle name="40% - Accent5 2 2 2 5 3 3" xfId="28280" xr:uid="{00000000-0005-0000-0000-0000136E0000}"/>
    <cellStyle name="40% - Accent5 2 2 2 5 3 3 2" xfId="28281" xr:uid="{00000000-0005-0000-0000-0000146E0000}"/>
    <cellStyle name="40% - Accent5 2 2 2 5 3 4" xfId="28282" xr:uid="{00000000-0005-0000-0000-0000156E0000}"/>
    <cellStyle name="40% - Accent5 2 2 2 5 4" xfId="28283" xr:uid="{00000000-0005-0000-0000-0000166E0000}"/>
    <cellStyle name="40% - Accent5 2 2 2 5 4 2" xfId="28284" xr:uid="{00000000-0005-0000-0000-0000176E0000}"/>
    <cellStyle name="40% - Accent5 2 2 2 5 4 2 2" xfId="28285" xr:uid="{00000000-0005-0000-0000-0000186E0000}"/>
    <cellStyle name="40% - Accent5 2 2 2 5 4 3" xfId="28286" xr:uid="{00000000-0005-0000-0000-0000196E0000}"/>
    <cellStyle name="40% - Accent5 2 2 2 5 5" xfId="28287" xr:uid="{00000000-0005-0000-0000-00001A6E0000}"/>
    <cellStyle name="40% - Accent5 2 2 2 5 5 2" xfId="28288" xr:uid="{00000000-0005-0000-0000-00001B6E0000}"/>
    <cellStyle name="40% - Accent5 2 2 2 5 6" xfId="28289" xr:uid="{00000000-0005-0000-0000-00001C6E0000}"/>
    <cellStyle name="40% - Accent5 2 2 2 6" xfId="28290" xr:uid="{00000000-0005-0000-0000-00001D6E0000}"/>
    <cellStyle name="40% - Accent5 2 2 2 6 2" xfId="28291" xr:uid="{00000000-0005-0000-0000-00001E6E0000}"/>
    <cellStyle name="40% - Accent5 2 2 2 6 2 2" xfId="28292" xr:uid="{00000000-0005-0000-0000-00001F6E0000}"/>
    <cellStyle name="40% - Accent5 2 2 2 6 2 2 2" xfId="28293" xr:uid="{00000000-0005-0000-0000-0000206E0000}"/>
    <cellStyle name="40% - Accent5 2 2 2 6 2 2 2 2" xfId="28294" xr:uid="{00000000-0005-0000-0000-0000216E0000}"/>
    <cellStyle name="40% - Accent5 2 2 2 6 2 2 3" xfId="28295" xr:uid="{00000000-0005-0000-0000-0000226E0000}"/>
    <cellStyle name="40% - Accent5 2 2 2 6 2 3" xfId="28296" xr:uid="{00000000-0005-0000-0000-0000236E0000}"/>
    <cellStyle name="40% - Accent5 2 2 2 6 2 3 2" xfId="28297" xr:uid="{00000000-0005-0000-0000-0000246E0000}"/>
    <cellStyle name="40% - Accent5 2 2 2 6 2 4" xfId="28298" xr:uid="{00000000-0005-0000-0000-0000256E0000}"/>
    <cellStyle name="40% - Accent5 2 2 2 6 3" xfId="28299" xr:uid="{00000000-0005-0000-0000-0000266E0000}"/>
    <cellStyle name="40% - Accent5 2 2 2 6 3 2" xfId="28300" xr:uid="{00000000-0005-0000-0000-0000276E0000}"/>
    <cellStyle name="40% - Accent5 2 2 2 6 3 2 2" xfId="28301" xr:uid="{00000000-0005-0000-0000-0000286E0000}"/>
    <cellStyle name="40% - Accent5 2 2 2 6 3 3" xfId="28302" xr:uid="{00000000-0005-0000-0000-0000296E0000}"/>
    <cellStyle name="40% - Accent5 2 2 2 6 4" xfId="28303" xr:uid="{00000000-0005-0000-0000-00002A6E0000}"/>
    <cellStyle name="40% - Accent5 2 2 2 6 4 2" xfId="28304" xr:uid="{00000000-0005-0000-0000-00002B6E0000}"/>
    <cellStyle name="40% - Accent5 2 2 2 6 5" xfId="28305" xr:uid="{00000000-0005-0000-0000-00002C6E0000}"/>
    <cellStyle name="40% - Accent5 2 2 2 7" xfId="28306" xr:uid="{00000000-0005-0000-0000-00002D6E0000}"/>
    <cellStyle name="40% - Accent5 2 2 2 7 2" xfId="28307" xr:uid="{00000000-0005-0000-0000-00002E6E0000}"/>
    <cellStyle name="40% - Accent5 2 2 2 7 2 2" xfId="28308" xr:uid="{00000000-0005-0000-0000-00002F6E0000}"/>
    <cellStyle name="40% - Accent5 2 2 2 7 2 2 2" xfId="28309" xr:uid="{00000000-0005-0000-0000-0000306E0000}"/>
    <cellStyle name="40% - Accent5 2 2 2 7 2 3" xfId="28310" xr:uid="{00000000-0005-0000-0000-0000316E0000}"/>
    <cellStyle name="40% - Accent5 2 2 2 7 3" xfId="28311" xr:uid="{00000000-0005-0000-0000-0000326E0000}"/>
    <cellStyle name="40% - Accent5 2 2 2 7 3 2" xfId="28312" xr:uid="{00000000-0005-0000-0000-0000336E0000}"/>
    <cellStyle name="40% - Accent5 2 2 2 7 4" xfId="28313" xr:uid="{00000000-0005-0000-0000-0000346E0000}"/>
    <cellStyle name="40% - Accent5 2 2 2 8" xfId="28314" xr:uid="{00000000-0005-0000-0000-0000356E0000}"/>
    <cellStyle name="40% - Accent5 2 2 2 8 2" xfId="28315" xr:uid="{00000000-0005-0000-0000-0000366E0000}"/>
    <cellStyle name="40% - Accent5 2 2 2 8 2 2" xfId="28316" xr:uid="{00000000-0005-0000-0000-0000376E0000}"/>
    <cellStyle name="40% - Accent5 2 2 2 8 3" xfId="28317" xr:uid="{00000000-0005-0000-0000-0000386E0000}"/>
    <cellStyle name="40% - Accent5 2 2 2 9" xfId="28318" xr:uid="{00000000-0005-0000-0000-0000396E0000}"/>
    <cellStyle name="40% - Accent5 2 2 2 9 2" xfId="28319" xr:uid="{00000000-0005-0000-0000-00003A6E0000}"/>
    <cellStyle name="40% - Accent5 2 2 3" xfId="28320" xr:uid="{00000000-0005-0000-0000-00003B6E0000}"/>
    <cellStyle name="40% - Accent5 2 2 3 2" xfId="28321" xr:uid="{00000000-0005-0000-0000-00003C6E0000}"/>
    <cellStyle name="40% - Accent5 2 2 3 2 2" xfId="28322" xr:uid="{00000000-0005-0000-0000-00003D6E0000}"/>
    <cellStyle name="40% - Accent5 2 2 3 2 2 2" xfId="28323" xr:uid="{00000000-0005-0000-0000-00003E6E0000}"/>
    <cellStyle name="40% - Accent5 2 2 3 2 2 2 2" xfId="28324" xr:uid="{00000000-0005-0000-0000-00003F6E0000}"/>
    <cellStyle name="40% - Accent5 2 2 3 2 2 2 2 2" xfId="28325" xr:uid="{00000000-0005-0000-0000-0000406E0000}"/>
    <cellStyle name="40% - Accent5 2 2 3 2 2 2 2 2 2" xfId="28326" xr:uid="{00000000-0005-0000-0000-0000416E0000}"/>
    <cellStyle name="40% - Accent5 2 2 3 2 2 2 2 3" xfId="28327" xr:uid="{00000000-0005-0000-0000-0000426E0000}"/>
    <cellStyle name="40% - Accent5 2 2 3 2 2 2 3" xfId="28328" xr:uid="{00000000-0005-0000-0000-0000436E0000}"/>
    <cellStyle name="40% - Accent5 2 2 3 2 2 2 3 2" xfId="28329" xr:uid="{00000000-0005-0000-0000-0000446E0000}"/>
    <cellStyle name="40% - Accent5 2 2 3 2 2 2 4" xfId="28330" xr:uid="{00000000-0005-0000-0000-0000456E0000}"/>
    <cellStyle name="40% - Accent5 2 2 3 2 2 3" xfId="28331" xr:uid="{00000000-0005-0000-0000-0000466E0000}"/>
    <cellStyle name="40% - Accent5 2 2 3 2 2 3 2" xfId="28332" xr:uid="{00000000-0005-0000-0000-0000476E0000}"/>
    <cellStyle name="40% - Accent5 2 2 3 2 2 3 2 2" xfId="28333" xr:uid="{00000000-0005-0000-0000-0000486E0000}"/>
    <cellStyle name="40% - Accent5 2 2 3 2 2 3 3" xfId="28334" xr:uid="{00000000-0005-0000-0000-0000496E0000}"/>
    <cellStyle name="40% - Accent5 2 2 3 2 2 4" xfId="28335" xr:uid="{00000000-0005-0000-0000-00004A6E0000}"/>
    <cellStyle name="40% - Accent5 2 2 3 2 2 4 2" xfId="28336" xr:uid="{00000000-0005-0000-0000-00004B6E0000}"/>
    <cellStyle name="40% - Accent5 2 2 3 2 2 5" xfId="28337" xr:uid="{00000000-0005-0000-0000-00004C6E0000}"/>
    <cellStyle name="40% - Accent5 2 2 3 2 2 6" xfId="28338" xr:uid="{00000000-0005-0000-0000-00004D6E0000}"/>
    <cellStyle name="40% - Accent5 2 2 3 2 3" xfId="28339" xr:uid="{00000000-0005-0000-0000-00004E6E0000}"/>
    <cellStyle name="40% - Accent5 2 2 3 2 3 2" xfId="28340" xr:uid="{00000000-0005-0000-0000-00004F6E0000}"/>
    <cellStyle name="40% - Accent5 2 2 3 2 3 2 2" xfId="28341" xr:uid="{00000000-0005-0000-0000-0000506E0000}"/>
    <cellStyle name="40% - Accent5 2 2 3 2 3 2 2 2" xfId="28342" xr:uid="{00000000-0005-0000-0000-0000516E0000}"/>
    <cellStyle name="40% - Accent5 2 2 3 2 3 2 3" xfId="28343" xr:uid="{00000000-0005-0000-0000-0000526E0000}"/>
    <cellStyle name="40% - Accent5 2 2 3 2 3 3" xfId="28344" xr:uid="{00000000-0005-0000-0000-0000536E0000}"/>
    <cellStyle name="40% - Accent5 2 2 3 2 3 3 2" xfId="28345" xr:uid="{00000000-0005-0000-0000-0000546E0000}"/>
    <cellStyle name="40% - Accent5 2 2 3 2 3 4" xfId="28346" xr:uid="{00000000-0005-0000-0000-0000556E0000}"/>
    <cellStyle name="40% - Accent5 2 2 3 2 3 5" xfId="28347" xr:uid="{00000000-0005-0000-0000-0000566E0000}"/>
    <cellStyle name="40% - Accent5 2 2 3 2 4" xfId="28348" xr:uid="{00000000-0005-0000-0000-0000576E0000}"/>
    <cellStyle name="40% - Accent5 2 2 3 2 4 2" xfId="28349" xr:uid="{00000000-0005-0000-0000-0000586E0000}"/>
    <cellStyle name="40% - Accent5 2 2 3 2 4 2 2" xfId="28350" xr:uid="{00000000-0005-0000-0000-0000596E0000}"/>
    <cellStyle name="40% - Accent5 2 2 3 2 4 3" xfId="28351" xr:uid="{00000000-0005-0000-0000-00005A6E0000}"/>
    <cellStyle name="40% - Accent5 2 2 3 2 5" xfId="28352" xr:uid="{00000000-0005-0000-0000-00005B6E0000}"/>
    <cellStyle name="40% - Accent5 2 2 3 2 5 2" xfId="28353" xr:uid="{00000000-0005-0000-0000-00005C6E0000}"/>
    <cellStyle name="40% - Accent5 2 2 3 2 6" xfId="28354" xr:uid="{00000000-0005-0000-0000-00005D6E0000}"/>
    <cellStyle name="40% - Accent5 2 2 3 2 7" xfId="28355" xr:uid="{00000000-0005-0000-0000-00005E6E0000}"/>
    <cellStyle name="40% - Accent5 2 2 3 3" xfId="28356" xr:uid="{00000000-0005-0000-0000-00005F6E0000}"/>
    <cellStyle name="40% - Accent5 2 2 3 3 2" xfId="28357" xr:uid="{00000000-0005-0000-0000-0000606E0000}"/>
    <cellStyle name="40% - Accent5 2 2 3 3 2 2" xfId="28358" xr:uid="{00000000-0005-0000-0000-0000616E0000}"/>
    <cellStyle name="40% - Accent5 2 2 3 3 2 2 2" xfId="28359" xr:uid="{00000000-0005-0000-0000-0000626E0000}"/>
    <cellStyle name="40% - Accent5 2 2 3 3 2 2 2 2" xfId="28360" xr:uid="{00000000-0005-0000-0000-0000636E0000}"/>
    <cellStyle name="40% - Accent5 2 2 3 3 2 2 2 2 2" xfId="28361" xr:uid="{00000000-0005-0000-0000-0000646E0000}"/>
    <cellStyle name="40% - Accent5 2 2 3 3 2 2 2 3" xfId="28362" xr:uid="{00000000-0005-0000-0000-0000656E0000}"/>
    <cellStyle name="40% - Accent5 2 2 3 3 2 2 3" xfId="28363" xr:uid="{00000000-0005-0000-0000-0000666E0000}"/>
    <cellStyle name="40% - Accent5 2 2 3 3 2 2 3 2" xfId="28364" xr:uid="{00000000-0005-0000-0000-0000676E0000}"/>
    <cellStyle name="40% - Accent5 2 2 3 3 2 2 4" xfId="28365" xr:uid="{00000000-0005-0000-0000-0000686E0000}"/>
    <cellStyle name="40% - Accent5 2 2 3 3 2 3" xfId="28366" xr:uid="{00000000-0005-0000-0000-0000696E0000}"/>
    <cellStyle name="40% - Accent5 2 2 3 3 2 3 2" xfId="28367" xr:uid="{00000000-0005-0000-0000-00006A6E0000}"/>
    <cellStyle name="40% - Accent5 2 2 3 3 2 3 2 2" xfId="28368" xr:uid="{00000000-0005-0000-0000-00006B6E0000}"/>
    <cellStyle name="40% - Accent5 2 2 3 3 2 3 3" xfId="28369" xr:uid="{00000000-0005-0000-0000-00006C6E0000}"/>
    <cellStyle name="40% - Accent5 2 2 3 3 2 4" xfId="28370" xr:uid="{00000000-0005-0000-0000-00006D6E0000}"/>
    <cellStyle name="40% - Accent5 2 2 3 3 2 4 2" xfId="28371" xr:uid="{00000000-0005-0000-0000-00006E6E0000}"/>
    <cellStyle name="40% - Accent5 2 2 3 3 2 5" xfId="28372" xr:uid="{00000000-0005-0000-0000-00006F6E0000}"/>
    <cellStyle name="40% - Accent5 2 2 3 3 3" xfId="28373" xr:uid="{00000000-0005-0000-0000-0000706E0000}"/>
    <cellStyle name="40% - Accent5 2 2 3 3 3 2" xfId="28374" xr:uid="{00000000-0005-0000-0000-0000716E0000}"/>
    <cellStyle name="40% - Accent5 2 2 3 3 3 2 2" xfId="28375" xr:uid="{00000000-0005-0000-0000-0000726E0000}"/>
    <cellStyle name="40% - Accent5 2 2 3 3 3 2 2 2" xfId="28376" xr:uid="{00000000-0005-0000-0000-0000736E0000}"/>
    <cellStyle name="40% - Accent5 2 2 3 3 3 2 3" xfId="28377" xr:uid="{00000000-0005-0000-0000-0000746E0000}"/>
    <cellStyle name="40% - Accent5 2 2 3 3 3 3" xfId="28378" xr:uid="{00000000-0005-0000-0000-0000756E0000}"/>
    <cellStyle name="40% - Accent5 2 2 3 3 3 3 2" xfId="28379" xr:uid="{00000000-0005-0000-0000-0000766E0000}"/>
    <cellStyle name="40% - Accent5 2 2 3 3 3 4" xfId="28380" xr:uid="{00000000-0005-0000-0000-0000776E0000}"/>
    <cellStyle name="40% - Accent5 2 2 3 3 4" xfId="28381" xr:uid="{00000000-0005-0000-0000-0000786E0000}"/>
    <cellStyle name="40% - Accent5 2 2 3 3 4 2" xfId="28382" xr:uid="{00000000-0005-0000-0000-0000796E0000}"/>
    <cellStyle name="40% - Accent5 2 2 3 3 4 2 2" xfId="28383" xr:uid="{00000000-0005-0000-0000-00007A6E0000}"/>
    <cellStyle name="40% - Accent5 2 2 3 3 4 3" xfId="28384" xr:uid="{00000000-0005-0000-0000-00007B6E0000}"/>
    <cellStyle name="40% - Accent5 2 2 3 3 5" xfId="28385" xr:uid="{00000000-0005-0000-0000-00007C6E0000}"/>
    <cellStyle name="40% - Accent5 2 2 3 3 5 2" xfId="28386" xr:uid="{00000000-0005-0000-0000-00007D6E0000}"/>
    <cellStyle name="40% - Accent5 2 2 3 3 6" xfId="28387" xr:uid="{00000000-0005-0000-0000-00007E6E0000}"/>
    <cellStyle name="40% - Accent5 2 2 3 3 7" xfId="28388" xr:uid="{00000000-0005-0000-0000-00007F6E0000}"/>
    <cellStyle name="40% - Accent5 2 2 3 4" xfId="28389" xr:uid="{00000000-0005-0000-0000-0000806E0000}"/>
    <cellStyle name="40% - Accent5 2 2 3 4 2" xfId="28390" xr:uid="{00000000-0005-0000-0000-0000816E0000}"/>
    <cellStyle name="40% - Accent5 2 2 3 4 2 2" xfId="28391" xr:uid="{00000000-0005-0000-0000-0000826E0000}"/>
    <cellStyle name="40% - Accent5 2 2 3 4 2 2 2" xfId="28392" xr:uid="{00000000-0005-0000-0000-0000836E0000}"/>
    <cellStyle name="40% - Accent5 2 2 3 4 2 2 2 2" xfId="28393" xr:uid="{00000000-0005-0000-0000-0000846E0000}"/>
    <cellStyle name="40% - Accent5 2 2 3 4 2 2 3" xfId="28394" xr:uid="{00000000-0005-0000-0000-0000856E0000}"/>
    <cellStyle name="40% - Accent5 2 2 3 4 2 3" xfId="28395" xr:uid="{00000000-0005-0000-0000-0000866E0000}"/>
    <cellStyle name="40% - Accent5 2 2 3 4 2 3 2" xfId="28396" xr:uid="{00000000-0005-0000-0000-0000876E0000}"/>
    <cellStyle name="40% - Accent5 2 2 3 4 2 4" xfId="28397" xr:uid="{00000000-0005-0000-0000-0000886E0000}"/>
    <cellStyle name="40% - Accent5 2 2 3 4 3" xfId="28398" xr:uid="{00000000-0005-0000-0000-0000896E0000}"/>
    <cellStyle name="40% - Accent5 2 2 3 4 3 2" xfId="28399" xr:uid="{00000000-0005-0000-0000-00008A6E0000}"/>
    <cellStyle name="40% - Accent5 2 2 3 4 3 2 2" xfId="28400" xr:uid="{00000000-0005-0000-0000-00008B6E0000}"/>
    <cellStyle name="40% - Accent5 2 2 3 4 3 3" xfId="28401" xr:uid="{00000000-0005-0000-0000-00008C6E0000}"/>
    <cellStyle name="40% - Accent5 2 2 3 4 4" xfId="28402" xr:uid="{00000000-0005-0000-0000-00008D6E0000}"/>
    <cellStyle name="40% - Accent5 2 2 3 4 4 2" xfId="28403" xr:uid="{00000000-0005-0000-0000-00008E6E0000}"/>
    <cellStyle name="40% - Accent5 2 2 3 4 5" xfId="28404" xr:uid="{00000000-0005-0000-0000-00008F6E0000}"/>
    <cellStyle name="40% - Accent5 2 2 3 4 6" xfId="28405" xr:uid="{00000000-0005-0000-0000-0000906E0000}"/>
    <cellStyle name="40% - Accent5 2 2 3 5" xfId="28406" xr:uid="{00000000-0005-0000-0000-0000916E0000}"/>
    <cellStyle name="40% - Accent5 2 2 3 5 2" xfId="28407" xr:uid="{00000000-0005-0000-0000-0000926E0000}"/>
    <cellStyle name="40% - Accent5 2 2 3 5 2 2" xfId="28408" xr:uid="{00000000-0005-0000-0000-0000936E0000}"/>
    <cellStyle name="40% - Accent5 2 2 3 5 2 2 2" xfId="28409" xr:uid="{00000000-0005-0000-0000-0000946E0000}"/>
    <cellStyle name="40% - Accent5 2 2 3 5 2 3" xfId="28410" xr:uid="{00000000-0005-0000-0000-0000956E0000}"/>
    <cellStyle name="40% - Accent5 2 2 3 5 3" xfId="28411" xr:uid="{00000000-0005-0000-0000-0000966E0000}"/>
    <cellStyle name="40% - Accent5 2 2 3 5 3 2" xfId="28412" xr:uid="{00000000-0005-0000-0000-0000976E0000}"/>
    <cellStyle name="40% - Accent5 2 2 3 5 4" xfId="28413" xr:uid="{00000000-0005-0000-0000-0000986E0000}"/>
    <cellStyle name="40% - Accent5 2 2 3 5 5" xfId="28414" xr:uid="{00000000-0005-0000-0000-0000996E0000}"/>
    <cellStyle name="40% - Accent5 2 2 3 6" xfId="28415" xr:uid="{00000000-0005-0000-0000-00009A6E0000}"/>
    <cellStyle name="40% - Accent5 2 2 3 6 2" xfId="28416" xr:uid="{00000000-0005-0000-0000-00009B6E0000}"/>
    <cellStyle name="40% - Accent5 2 2 3 6 2 2" xfId="28417" xr:uid="{00000000-0005-0000-0000-00009C6E0000}"/>
    <cellStyle name="40% - Accent5 2 2 3 6 3" xfId="28418" xr:uid="{00000000-0005-0000-0000-00009D6E0000}"/>
    <cellStyle name="40% - Accent5 2 2 3 7" xfId="28419" xr:uid="{00000000-0005-0000-0000-00009E6E0000}"/>
    <cellStyle name="40% - Accent5 2 2 3 7 2" xfId="28420" xr:uid="{00000000-0005-0000-0000-00009F6E0000}"/>
    <cellStyle name="40% - Accent5 2 2 3 8" xfId="28421" xr:uid="{00000000-0005-0000-0000-0000A06E0000}"/>
    <cellStyle name="40% - Accent5 2 2 3 9" xfId="28422" xr:uid="{00000000-0005-0000-0000-0000A16E0000}"/>
    <cellStyle name="40% - Accent5 2 2 4" xfId="28423" xr:uid="{00000000-0005-0000-0000-0000A26E0000}"/>
    <cellStyle name="40% - Accent5 2 2 4 2" xfId="28424" xr:uid="{00000000-0005-0000-0000-0000A36E0000}"/>
    <cellStyle name="40% - Accent5 2 2 4 2 2" xfId="28425" xr:uid="{00000000-0005-0000-0000-0000A46E0000}"/>
    <cellStyle name="40% - Accent5 2 2 4 2 2 2" xfId="28426" xr:uid="{00000000-0005-0000-0000-0000A56E0000}"/>
    <cellStyle name="40% - Accent5 2 2 4 2 2 2 2" xfId="28427" xr:uid="{00000000-0005-0000-0000-0000A66E0000}"/>
    <cellStyle name="40% - Accent5 2 2 4 2 2 2 2 2" xfId="28428" xr:uid="{00000000-0005-0000-0000-0000A76E0000}"/>
    <cellStyle name="40% - Accent5 2 2 4 2 2 2 2 2 2" xfId="28429" xr:uid="{00000000-0005-0000-0000-0000A86E0000}"/>
    <cellStyle name="40% - Accent5 2 2 4 2 2 2 2 3" xfId="28430" xr:uid="{00000000-0005-0000-0000-0000A96E0000}"/>
    <cellStyle name="40% - Accent5 2 2 4 2 2 2 3" xfId="28431" xr:uid="{00000000-0005-0000-0000-0000AA6E0000}"/>
    <cellStyle name="40% - Accent5 2 2 4 2 2 2 3 2" xfId="28432" xr:uid="{00000000-0005-0000-0000-0000AB6E0000}"/>
    <cellStyle name="40% - Accent5 2 2 4 2 2 2 4" xfId="28433" xr:uid="{00000000-0005-0000-0000-0000AC6E0000}"/>
    <cellStyle name="40% - Accent5 2 2 4 2 2 3" xfId="28434" xr:uid="{00000000-0005-0000-0000-0000AD6E0000}"/>
    <cellStyle name="40% - Accent5 2 2 4 2 2 3 2" xfId="28435" xr:uid="{00000000-0005-0000-0000-0000AE6E0000}"/>
    <cellStyle name="40% - Accent5 2 2 4 2 2 3 2 2" xfId="28436" xr:uid="{00000000-0005-0000-0000-0000AF6E0000}"/>
    <cellStyle name="40% - Accent5 2 2 4 2 2 3 3" xfId="28437" xr:uid="{00000000-0005-0000-0000-0000B06E0000}"/>
    <cellStyle name="40% - Accent5 2 2 4 2 2 4" xfId="28438" xr:uid="{00000000-0005-0000-0000-0000B16E0000}"/>
    <cellStyle name="40% - Accent5 2 2 4 2 2 4 2" xfId="28439" xr:uid="{00000000-0005-0000-0000-0000B26E0000}"/>
    <cellStyle name="40% - Accent5 2 2 4 2 2 5" xfId="28440" xr:uid="{00000000-0005-0000-0000-0000B36E0000}"/>
    <cellStyle name="40% - Accent5 2 2 4 2 3" xfId="28441" xr:uid="{00000000-0005-0000-0000-0000B46E0000}"/>
    <cellStyle name="40% - Accent5 2 2 4 2 3 2" xfId="28442" xr:uid="{00000000-0005-0000-0000-0000B56E0000}"/>
    <cellStyle name="40% - Accent5 2 2 4 2 3 2 2" xfId="28443" xr:uid="{00000000-0005-0000-0000-0000B66E0000}"/>
    <cellStyle name="40% - Accent5 2 2 4 2 3 2 2 2" xfId="28444" xr:uid="{00000000-0005-0000-0000-0000B76E0000}"/>
    <cellStyle name="40% - Accent5 2 2 4 2 3 2 3" xfId="28445" xr:uid="{00000000-0005-0000-0000-0000B86E0000}"/>
    <cellStyle name="40% - Accent5 2 2 4 2 3 3" xfId="28446" xr:uid="{00000000-0005-0000-0000-0000B96E0000}"/>
    <cellStyle name="40% - Accent5 2 2 4 2 3 3 2" xfId="28447" xr:uid="{00000000-0005-0000-0000-0000BA6E0000}"/>
    <cellStyle name="40% - Accent5 2 2 4 2 3 4" xfId="28448" xr:uid="{00000000-0005-0000-0000-0000BB6E0000}"/>
    <cellStyle name="40% - Accent5 2 2 4 2 4" xfId="28449" xr:uid="{00000000-0005-0000-0000-0000BC6E0000}"/>
    <cellStyle name="40% - Accent5 2 2 4 2 4 2" xfId="28450" xr:uid="{00000000-0005-0000-0000-0000BD6E0000}"/>
    <cellStyle name="40% - Accent5 2 2 4 2 4 2 2" xfId="28451" xr:uid="{00000000-0005-0000-0000-0000BE6E0000}"/>
    <cellStyle name="40% - Accent5 2 2 4 2 4 3" xfId="28452" xr:uid="{00000000-0005-0000-0000-0000BF6E0000}"/>
    <cellStyle name="40% - Accent5 2 2 4 2 5" xfId="28453" xr:uid="{00000000-0005-0000-0000-0000C06E0000}"/>
    <cellStyle name="40% - Accent5 2 2 4 2 5 2" xfId="28454" xr:uid="{00000000-0005-0000-0000-0000C16E0000}"/>
    <cellStyle name="40% - Accent5 2 2 4 2 6" xfId="28455" xr:uid="{00000000-0005-0000-0000-0000C26E0000}"/>
    <cellStyle name="40% - Accent5 2 2 4 2 7" xfId="28456" xr:uid="{00000000-0005-0000-0000-0000C36E0000}"/>
    <cellStyle name="40% - Accent5 2 2 4 3" xfId="28457" xr:uid="{00000000-0005-0000-0000-0000C46E0000}"/>
    <cellStyle name="40% - Accent5 2 2 4 3 2" xfId="28458" xr:uid="{00000000-0005-0000-0000-0000C56E0000}"/>
    <cellStyle name="40% - Accent5 2 2 4 3 2 2" xfId="28459" xr:uid="{00000000-0005-0000-0000-0000C66E0000}"/>
    <cellStyle name="40% - Accent5 2 2 4 3 2 2 2" xfId="28460" xr:uid="{00000000-0005-0000-0000-0000C76E0000}"/>
    <cellStyle name="40% - Accent5 2 2 4 3 2 2 2 2" xfId="28461" xr:uid="{00000000-0005-0000-0000-0000C86E0000}"/>
    <cellStyle name="40% - Accent5 2 2 4 3 2 2 2 2 2" xfId="28462" xr:uid="{00000000-0005-0000-0000-0000C96E0000}"/>
    <cellStyle name="40% - Accent5 2 2 4 3 2 2 2 3" xfId="28463" xr:uid="{00000000-0005-0000-0000-0000CA6E0000}"/>
    <cellStyle name="40% - Accent5 2 2 4 3 2 2 3" xfId="28464" xr:uid="{00000000-0005-0000-0000-0000CB6E0000}"/>
    <cellStyle name="40% - Accent5 2 2 4 3 2 2 3 2" xfId="28465" xr:uid="{00000000-0005-0000-0000-0000CC6E0000}"/>
    <cellStyle name="40% - Accent5 2 2 4 3 2 2 4" xfId="28466" xr:uid="{00000000-0005-0000-0000-0000CD6E0000}"/>
    <cellStyle name="40% - Accent5 2 2 4 3 2 3" xfId="28467" xr:uid="{00000000-0005-0000-0000-0000CE6E0000}"/>
    <cellStyle name="40% - Accent5 2 2 4 3 2 3 2" xfId="28468" xr:uid="{00000000-0005-0000-0000-0000CF6E0000}"/>
    <cellStyle name="40% - Accent5 2 2 4 3 2 3 2 2" xfId="28469" xr:uid="{00000000-0005-0000-0000-0000D06E0000}"/>
    <cellStyle name="40% - Accent5 2 2 4 3 2 3 3" xfId="28470" xr:uid="{00000000-0005-0000-0000-0000D16E0000}"/>
    <cellStyle name="40% - Accent5 2 2 4 3 2 4" xfId="28471" xr:uid="{00000000-0005-0000-0000-0000D26E0000}"/>
    <cellStyle name="40% - Accent5 2 2 4 3 2 4 2" xfId="28472" xr:uid="{00000000-0005-0000-0000-0000D36E0000}"/>
    <cellStyle name="40% - Accent5 2 2 4 3 2 5" xfId="28473" xr:uid="{00000000-0005-0000-0000-0000D46E0000}"/>
    <cellStyle name="40% - Accent5 2 2 4 3 3" xfId="28474" xr:uid="{00000000-0005-0000-0000-0000D56E0000}"/>
    <cellStyle name="40% - Accent5 2 2 4 3 3 2" xfId="28475" xr:uid="{00000000-0005-0000-0000-0000D66E0000}"/>
    <cellStyle name="40% - Accent5 2 2 4 3 3 2 2" xfId="28476" xr:uid="{00000000-0005-0000-0000-0000D76E0000}"/>
    <cellStyle name="40% - Accent5 2 2 4 3 3 2 2 2" xfId="28477" xr:uid="{00000000-0005-0000-0000-0000D86E0000}"/>
    <cellStyle name="40% - Accent5 2 2 4 3 3 2 3" xfId="28478" xr:uid="{00000000-0005-0000-0000-0000D96E0000}"/>
    <cellStyle name="40% - Accent5 2 2 4 3 3 3" xfId="28479" xr:uid="{00000000-0005-0000-0000-0000DA6E0000}"/>
    <cellStyle name="40% - Accent5 2 2 4 3 3 3 2" xfId="28480" xr:uid="{00000000-0005-0000-0000-0000DB6E0000}"/>
    <cellStyle name="40% - Accent5 2 2 4 3 3 4" xfId="28481" xr:uid="{00000000-0005-0000-0000-0000DC6E0000}"/>
    <cellStyle name="40% - Accent5 2 2 4 3 4" xfId="28482" xr:uid="{00000000-0005-0000-0000-0000DD6E0000}"/>
    <cellStyle name="40% - Accent5 2 2 4 3 4 2" xfId="28483" xr:uid="{00000000-0005-0000-0000-0000DE6E0000}"/>
    <cellStyle name="40% - Accent5 2 2 4 3 4 2 2" xfId="28484" xr:uid="{00000000-0005-0000-0000-0000DF6E0000}"/>
    <cellStyle name="40% - Accent5 2 2 4 3 4 3" xfId="28485" xr:uid="{00000000-0005-0000-0000-0000E06E0000}"/>
    <cellStyle name="40% - Accent5 2 2 4 3 5" xfId="28486" xr:uid="{00000000-0005-0000-0000-0000E16E0000}"/>
    <cellStyle name="40% - Accent5 2 2 4 3 5 2" xfId="28487" xr:uid="{00000000-0005-0000-0000-0000E26E0000}"/>
    <cellStyle name="40% - Accent5 2 2 4 3 6" xfId="28488" xr:uid="{00000000-0005-0000-0000-0000E36E0000}"/>
    <cellStyle name="40% - Accent5 2 2 4 3 7" xfId="28489" xr:uid="{00000000-0005-0000-0000-0000E46E0000}"/>
    <cellStyle name="40% - Accent5 2 2 4 4" xfId="28490" xr:uid="{00000000-0005-0000-0000-0000E56E0000}"/>
    <cellStyle name="40% - Accent5 2 2 4 4 2" xfId="28491" xr:uid="{00000000-0005-0000-0000-0000E66E0000}"/>
    <cellStyle name="40% - Accent5 2 2 4 4 2 2" xfId="28492" xr:uid="{00000000-0005-0000-0000-0000E76E0000}"/>
    <cellStyle name="40% - Accent5 2 2 4 4 2 2 2" xfId="28493" xr:uid="{00000000-0005-0000-0000-0000E86E0000}"/>
    <cellStyle name="40% - Accent5 2 2 4 4 2 2 2 2" xfId="28494" xr:uid="{00000000-0005-0000-0000-0000E96E0000}"/>
    <cellStyle name="40% - Accent5 2 2 4 4 2 2 3" xfId="28495" xr:uid="{00000000-0005-0000-0000-0000EA6E0000}"/>
    <cellStyle name="40% - Accent5 2 2 4 4 2 3" xfId="28496" xr:uid="{00000000-0005-0000-0000-0000EB6E0000}"/>
    <cellStyle name="40% - Accent5 2 2 4 4 2 3 2" xfId="28497" xr:uid="{00000000-0005-0000-0000-0000EC6E0000}"/>
    <cellStyle name="40% - Accent5 2 2 4 4 2 4" xfId="28498" xr:uid="{00000000-0005-0000-0000-0000ED6E0000}"/>
    <cellStyle name="40% - Accent5 2 2 4 4 3" xfId="28499" xr:uid="{00000000-0005-0000-0000-0000EE6E0000}"/>
    <cellStyle name="40% - Accent5 2 2 4 4 3 2" xfId="28500" xr:uid="{00000000-0005-0000-0000-0000EF6E0000}"/>
    <cellStyle name="40% - Accent5 2 2 4 4 3 2 2" xfId="28501" xr:uid="{00000000-0005-0000-0000-0000F06E0000}"/>
    <cellStyle name="40% - Accent5 2 2 4 4 3 3" xfId="28502" xr:uid="{00000000-0005-0000-0000-0000F16E0000}"/>
    <cellStyle name="40% - Accent5 2 2 4 4 4" xfId="28503" xr:uid="{00000000-0005-0000-0000-0000F26E0000}"/>
    <cellStyle name="40% - Accent5 2 2 4 4 4 2" xfId="28504" xr:uid="{00000000-0005-0000-0000-0000F36E0000}"/>
    <cellStyle name="40% - Accent5 2 2 4 4 5" xfId="28505" xr:uid="{00000000-0005-0000-0000-0000F46E0000}"/>
    <cellStyle name="40% - Accent5 2 2 4 5" xfId="28506" xr:uid="{00000000-0005-0000-0000-0000F56E0000}"/>
    <cellStyle name="40% - Accent5 2 2 4 5 2" xfId="28507" xr:uid="{00000000-0005-0000-0000-0000F66E0000}"/>
    <cellStyle name="40% - Accent5 2 2 4 5 2 2" xfId="28508" xr:uid="{00000000-0005-0000-0000-0000F76E0000}"/>
    <cellStyle name="40% - Accent5 2 2 4 5 2 2 2" xfId="28509" xr:uid="{00000000-0005-0000-0000-0000F86E0000}"/>
    <cellStyle name="40% - Accent5 2 2 4 5 2 3" xfId="28510" xr:uid="{00000000-0005-0000-0000-0000F96E0000}"/>
    <cellStyle name="40% - Accent5 2 2 4 5 3" xfId="28511" xr:uid="{00000000-0005-0000-0000-0000FA6E0000}"/>
    <cellStyle name="40% - Accent5 2 2 4 5 3 2" xfId="28512" xr:uid="{00000000-0005-0000-0000-0000FB6E0000}"/>
    <cellStyle name="40% - Accent5 2 2 4 5 4" xfId="28513" xr:uid="{00000000-0005-0000-0000-0000FC6E0000}"/>
    <cellStyle name="40% - Accent5 2 2 4 6" xfId="28514" xr:uid="{00000000-0005-0000-0000-0000FD6E0000}"/>
    <cellStyle name="40% - Accent5 2 2 4 6 2" xfId="28515" xr:uid="{00000000-0005-0000-0000-0000FE6E0000}"/>
    <cellStyle name="40% - Accent5 2 2 4 6 2 2" xfId="28516" xr:uid="{00000000-0005-0000-0000-0000FF6E0000}"/>
    <cellStyle name="40% - Accent5 2 2 4 6 3" xfId="28517" xr:uid="{00000000-0005-0000-0000-0000006F0000}"/>
    <cellStyle name="40% - Accent5 2 2 4 7" xfId="28518" xr:uid="{00000000-0005-0000-0000-0000016F0000}"/>
    <cellStyle name="40% - Accent5 2 2 4 7 2" xfId="28519" xr:uid="{00000000-0005-0000-0000-0000026F0000}"/>
    <cellStyle name="40% - Accent5 2 2 4 8" xfId="28520" xr:uid="{00000000-0005-0000-0000-0000036F0000}"/>
    <cellStyle name="40% - Accent5 2 2 4 9" xfId="28521" xr:uid="{00000000-0005-0000-0000-0000046F0000}"/>
    <cellStyle name="40% - Accent5 2 2 5" xfId="28522" xr:uid="{00000000-0005-0000-0000-0000056F0000}"/>
    <cellStyle name="40% - Accent5 2 2 5 2" xfId="28523" xr:uid="{00000000-0005-0000-0000-0000066F0000}"/>
    <cellStyle name="40% - Accent5 2 2 5 2 2" xfId="28524" xr:uid="{00000000-0005-0000-0000-0000076F0000}"/>
    <cellStyle name="40% - Accent5 2 2 5 2 2 2" xfId="28525" xr:uid="{00000000-0005-0000-0000-0000086F0000}"/>
    <cellStyle name="40% - Accent5 2 2 5 2 2 2 2" xfId="28526" xr:uid="{00000000-0005-0000-0000-0000096F0000}"/>
    <cellStyle name="40% - Accent5 2 2 5 2 2 2 2 2" xfId="28527" xr:uid="{00000000-0005-0000-0000-00000A6F0000}"/>
    <cellStyle name="40% - Accent5 2 2 5 2 2 2 3" xfId="28528" xr:uid="{00000000-0005-0000-0000-00000B6F0000}"/>
    <cellStyle name="40% - Accent5 2 2 5 2 2 3" xfId="28529" xr:uid="{00000000-0005-0000-0000-00000C6F0000}"/>
    <cellStyle name="40% - Accent5 2 2 5 2 2 3 2" xfId="28530" xr:uid="{00000000-0005-0000-0000-00000D6F0000}"/>
    <cellStyle name="40% - Accent5 2 2 5 2 2 4" xfId="28531" xr:uid="{00000000-0005-0000-0000-00000E6F0000}"/>
    <cellStyle name="40% - Accent5 2 2 5 2 3" xfId="28532" xr:uid="{00000000-0005-0000-0000-00000F6F0000}"/>
    <cellStyle name="40% - Accent5 2 2 5 2 3 2" xfId="28533" xr:uid="{00000000-0005-0000-0000-0000106F0000}"/>
    <cellStyle name="40% - Accent5 2 2 5 2 3 2 2" xfId="28534" xr:uid="{00000000-0005-0000-0000-0000116F0000}"/>
    <cellStyle name="40% - Accent5 2 2 5 2 3 3" xfId="28535" xr:uid="{00000000-0005-0000-0000-0000126F0000}"/>
    <cellStyle name="40% - Accent5 2 2 5 2 4" xfId="28536" xr:uid="{00000000-0005-0000-0000-0000136F0000}"/>
    <cellStyle name="40% - Accent5 2 2 5 2 4 2" xfId="28537" xr:uid="{00000000-0005-0000-0000-0000146F0000}"/>
    <cellStyle name="40% - Accent5 2 2 5 2 5" xfId="28538" xr:uid="{00000000-0005-0000-0000-0000156F0000}"/>
    <cellStyle name="40% - Accent5 2 2 5 3" xfId="28539" xr:uid="{00000000-0005-0000-0000-0000166F0000}"/>
    <cellStyle name="40% - Accent5 2 2 5 3 2" xfId="28540" xr:uid="{00000000-0005-0000-0000-0000176F0000}"/>
    <cellStyle name="40% - Accent5 2 2 5 3 2 2" xfId="28541" xr:uid="{00000000-0005-0000-0000-0000186F0000}"/>
    <cellStyle name="40% - Accent5 2 2 5 3 2 2 2" xfId="28542" xr:uid="{00000000-0005-0000-0000-0000196F0000}"/>
    <cellStyle name="40% - Accent5 2 2 5 3 2 3" xfId="28543" xr:uid="{00000000-0005-0000-0000-00001A6F0000}"/>
    <cellStyle name="40% - Accent5 2 2 5 3 3" xfId="28544" xr:uid="{00000000-0005-0000-0000-00001B6F0000}"/>
    <cellStyle name="40% - Accent5 2 2 5 3 3 2" xfId="28545" xr:uid="{00000000-0005-0000-0000-00001C6F0000}"/>
    <cellStyle name="40% - Accent5 2 2 5 3 4" xfId="28546" xr:uid="{00000000-0005-0000-0000-00001D6F0000}"/>
    <cellStyle name="40% - Accent5 2 2 5 4" xfId="28547" xr:uid="{00000000-0005-0000-0000-00001E6F0000}"/>
    <cellStyle name="40% - Accent5 2 2 5 4 2" xfId="28548" xr:uid="{00000000-0005-0000-0000-00001F6F0000}"/>
    <cellStyle name="40% - Accent5 2 2 5 4 2 2" xfId="28549" xr:uid="{00000000-0005-0000-0000-0000206F0000}"/>
    <cellStyle name="40% - Accent5 2 2 5 4 3" xfId="28550" xr:uid="{00000000-0005-0000-0000-0000216F0000}"/>
    <cellStyle name="40% - Accent5 2 2 5 5" xfId="28551" xr:uid="{00000000-0005-0000-0000-0000226F0000}"/>
    <cellStyle name="40% - Accent5 2 2 5 5 2" xfId="28552" xr:uid="{00000000-0005-0000-0000-0000236F0000}"/>
    <cellStyle name="40% - Accent5 2 2 5 6" xfId="28553" xr:uid="{00000000-0005-0000-0000-0000246F0000}"/>
    <cellStyle name="40% - Accent5 2 2 5 7" xfId="28554" xr:uid="{00000000-0005-0000-0000-0000256F0000}"/>
    <cellStyle name="40% - Accent5 2 2 6" xfId="28555" xr:uid="{00000000-0005-0000-0000-0000266F0000}"/>
    <cellStyle name="40% - Accent5 2 2 6 2" xfId="28556" xr:uid="{00000000-0005-0000-0000-0000276F0000}"/>
    <cellStyle name="40% - Accent5 2 2 6 2 2" xfId="28557" xr:uid="{00000000-0005-0000-0000-0000286F0000}"/>
    <cellStyle name="40% - Accent5 2 2 6 2 2 2" xfId="28558" xr:uid="{00000000-0005-0000-0000-0000296F0000}"/>
    <cellStyle name="40% - Accent5 2 2 6 2 2 2 2" xfId="28559" xr:uid="{00000000-0005-0000-0000-00002A6F0000}"/>
    <cellStyle name="40% - Accent5 2 2 6 2 2 2 2 2" xfId="28560" xr:uid="{00000000-0005-0000-0000-00002B6F0000}"/>
    <cellStyle name="40% - Accent5 2 2 6 2 2 2 3" xfId="28561" xr:uid="{00000000-0005-0000-0000-00002C6F0000}"/>
    <cellStyle name="40% - Accent5 2 2 6 2 2 3" xfId="28562" xr:uid="{00000000-0005-0000-0000-00002D6F0000}"/>
    <cellStyle name="40% - Accent5 2 2 6 2 2 3 2" xfId="28563" xr:uid="{00000000-0005-0000-0000-00002E6F0000}"/>
    <cellStyle name="40% - Accent5 2 2 6 2 2 4" xfId="28564" xr:uid="{00000000-0005-0000-0000-00002F6F0000}"/>
    <cellStyle name="40% - Accent5 2 2 6 2 3" xfId="28565" xr:uid="{00000000-0005-0000-0000-0000306F0000}"/>
    <cellStyle name="40% - Accent5 2 2 6 2 3 2" xfId="28566" xr:uid="{00000000-0005-0000-0000-0000316F0000}"/>
    <cellStyle name="40% - Accent5 2 2 6 2 3 2 2" xfId="28567" xr:uid="{00000000-0005-0000-0000-0000326F0000}"/>
    <cellStyle name="40% - Accent5 2 2 6 2 3 3" xfId="28568" xr:uid="{00000000-0005-0000-0000-0000336F0000}"/>
    <cellStyle name="40% - Accent5 2 2 6 2 4" xfId="28569" xr:uid="{00000000-0005-0000-0000-0000346F0000}"/>
    <cellStyle name="40% - Accent5 2 2 6 2 4 2" xfId="28570" xr:uid="{00000000-0005-0000-0000-0000356F0000}"/>
    <cellStyle name="40% - Accent5 2 2 6 2 5" xfId="28571" xr:uid="{00000000-0005-0000-0000-0000366F0000}"/>
    <cellStyle name="40% - Accent5 2 2 6 3" xfId="28572" xr:uid="{00000000-0005-0000-0000-0000376F0000}"/>
    <cellStyle name="40% - Accent5 2 2 6 3 2" xfId="28573" xr:uid="{00000000-0005-0000-0000-0000386F0000}"/>
    <cellStyle name="40% - Accent5 2 2 6 3 2 2" xfId="28574" xr:uid="{00000000-0005-0000-0000-0000396F0000}"/>
    <cellStyle name="40% - Accent5 2 2 6 3 2 2 2" xfId="28575" xr:uid="{00000000-0005-0000-0000-00003A6F0000}"/>
    <cellStyle name="40% - Accent5 2 2 6 3 2 3" xfId="28576" xr:uid="{00000000-0005-0000-0000-00003B6F0000}"/>
    <cellStyle name="40% - Accent5 2 2 6 3 3" xfId="28577" xr:uid="{00000000-0005-0000-0000-00003C6F0000}"/>
    <cellStyle name="40% - Accent5 2 2 6 3 3 2" xfId="28578" xr:uid="{00000000-0005-0000-0000-00003D6F0000}"/>
    <cellStyle name="40% - Accent5 2 2 6 3 4" xfId="28579" xr:uid="{00000000-0005-0000-0000-00003E6F0000}"/>
    <cellStyle name="40% - Accent5 2 2 6 4" xfId="28580" xr:uid="{00000000-0005-0000-0000-00003F6F0000}"/>
    <cellStyle name="40% - Accent5 2 2 6 4 2" xfId="28581" xr:uid="{00000000-0005-0000-0000-0000406F0000}"/>
    <cellStyle name="40% - Accent5 2 2 6 4 2 2" xfId="28582" xr:uid="{00000000-0005-0000-0000-0000416F0000}"/>
    <cellStyle name="40% - Accent5 2 2 6 4 3" xfId="28583" xr:uid="{00000000-0005-0000-0000-0000426F0000}"/>
    <cellStyle name="40% - Accent5 2 2 6 5" xfId="28584" xr:uid="{00000000-0005-0000-0000-0000436F0000}"/>
    <cellStyle name="40% - Accent5 2 2 6 5 2" xfId="28585" xr:uid="{00000000-0005-0000-0000-0000446F0000}"/>
    <cellStyle name="40% - Accent5 2 2 6 6" xfId="28586" xr:uid="{00000000-0005-0000-0000-0000456F0000}"/>
    <cellStyle name="40% - Accent5 2 2 6 7" xfId="28587" xr:uid="{00000000-0005-0000-0000-0000466F0000}"/>
    <cellStyle name="40% - Accent5 2 2 7" xfId="28588" xr:uid="{00000000-0005-0000-0000-0000476F0000}"/>
    <cellStyle name="40% - Accent5 2 2 7 2" xfId="28589" xr:uid="{00000000-0005-0000-0000-0000486F0000}"/>
    <cellStyle name="40% - Accent5 2 2 7 2 2" xfId="28590" xr:uid="{00000000-0005-0000-0000-0000496F0000}"/>
    <cellStyle name="40% - Accent5 2 2 7 2 2 2" xfId="28591" xr:uid="{00000000-0005-0000-0000-00004A6F0000}"/>
    <cellStyle name="40% - Accent5 2 2 7 2 2 2 2" xfId="28592" xr:uid="{00000000-0005-0000-0000-00004B6F0000}"/>
    <cellStyle name="40% - Accent5 2 2 7 2 2 3" xfId="28593" xr:uid="{00000000-0005-0000-0000-00004C6F0000}"/>
    <cellStyle name="40% - Accent5 2 2 7 2 3" xfId="28594" xr:uid="{00000000-0005-0000-0000-00004D6F0000}"/>
    <cellStyle name="40% - Accent5 2 2 7 2 3 2" xfId="28595" xr:uid="{00000000-0005-0000-0000-00004E6F0000}"/>
    <cellStyle name="40% - Accent5 2 2 7 2 4" xfId="28596" xr:uid="{00000000-0005-0000-0000-00004F6F0000}"/>
    <cellStyle name="40% - Accent5 2 2 7 3" xfId="28597" xr:uid="{00000000-0005-0000-0000-0000506F0000}"/>
    <cellStyle name="40% - Accent5 2 2 7 3 2" xfId="28598" xr:uid="{00000000-0005-0000-0000-0000516F0000}"/>
    <cellStyle name="40% - Accent5 2 2 7 3 2 2" xfId="28599" xr:uid="{00000000-0005-0000-0000-0000526F0000}"/>
    <cellStyle name="40% - Accent5 2 2 7 3 3" xfId="28600" xr:uid="{00000000-0005-0000-0000-0000536F0000}"/>
    <cellStyle name="40% - Accent5 2 2 7 4" xfId="28601" xr:uid="{00000000-0005-0000-0000-0000546F0000}"/>
    <cellStyle name="40% - Accent5 2 2 7 4 2" xfId="28602" xr:uid="{00000000-0005-0000-0000-0000556F0000}"/>
    <cellStyle name="40% - Accent5 2 2 7 5" xfId="28603" xr:uid="{00000000-0005-0000-0000-0000566F0000}"/>
    <cellStyle name="40% - Accent5 2 2 7 6" xfId="28604" xr:uid="{00000000-0005-0000-0000-0000576F0000}"/>
    <cellStyle name="40% - Accent5 2 2 8" xfId="28605" xr:uid="{00000000-0005-0000-0000-0000586F0000}"/>
    <cellStyle name="40% - Accent5 2 2 8 2" xfId="28606" xr:uid="{00000000-0005-0000-0000-0000596F0000}"/>
    <cellStyle name="40% - Accent5 2 2 8 2 2" xfId="28607" xr:uid="{00000000-0005-0000-0000-00005A6F0000}"/>
    <cellStyle name="40% - Accent5 2 2 8 2 2 2" xfId="28608" xr:uid="{00000000-0005-0000-0000-00005B6F0000}"/>
    <cellStyle name="40% - Accent5 2 2 8 2 3" xfId="28609" xr:uid="{00000000-0005-0000-0000-00005C6F0000}"/>
    <cellStyle name="40% - Accent5 2 2 8 3" xfId="28610" xr:uid="{00000000-0005-0000-0000-00005D6F0000}"/>
    <cellStyle name="40% - Accent5 2 2 8 3 2" xfId="28611" xr:uid="{00000000-0005-0000-0000-00005E6F0000}"/>
    <cellStyle name="40% - Accent5 2 2 8 4" xfId="28612" xr:uid="{00000000-0005-0000-0000-00005F6F0000}"/>
    <cellStyle name="40% - Accent5 2 2 9" xfId="28613" xr:uid="{00000000-0005-0000-0000-0000606F0000}"/>
    <cellStyle name="40% - Accent5 2 2 9 2" xfId="28614" xr:uid="{00000000-0005-0000-0000-0000616F0000}"/>
    <cellStyle name="40% - Accent5 2 2 9 2 2" xfId="28615" xr:uid="{00000000-0005-0000-0000-0000626F0000}"/>
    <cellStyle name="40% - Accent5 2 2 9 3" xfId="28616" xr:uid="{00000000-0005-0000-0000-0000636F0000}"/>
    <cellStyle name="40% - Accent5 2 3" xfId="28617" xr:uid="{00000000-0005-0000-0000-0000646F0000}"/>
    <cellStyle name="40% - Accent5 2 3 10" xfId="28618" xr:uid="{00000000-0005-0000-0000-0000656F0000}"/>
    <cellStyle name="40% - Accent5 2 3 11" xfId="28619" xr:uid="{00000000-0005-0000-0000-0000666F0000}"/>
    <cellStyle name="40% - Accent5 2 3 2" xfId="28620" xr:uid="{00000000-0005-0000-0000-0000676F0000}"/>
    <cellStyle name="40% - Accent5 2 3 2 2" xfId="28621" xr:uid="{00000000-0005-0000-0000-0000686F0000}"/>
    <cellStyle name="40% - Accent5 2 3 2 2 2" xfId="28622" xr:uid="{00000000-0005-0000-0000-0000696F0000}"/>
    <cellStyle name="40% - Accent5 2 3 2 2 2 2" xfId="28623" xr:uid="{00000000-0005-0000-0000-00006A6F0000}"/>
    <cellStyle name="40% - Accent5 2 3 2 2 2 2 2" xfId="28624" xr:uid="{00000000-0005-0000-0000-00006B6F0000}"/>
    <cellStyle name="40% - Accent5 2 3 2 2 2 2 2 2" xfId="28625" xr:uid="{00000000-0005-0000-0000-00006C6F0000}"/>
    <cellStyle name="40% - Accent5 2 3 2 2 2 2 2 2 2" xfId="28626" xr:uid="{00000000-0005-0000-0000-00006D6F0000}"/>
    <cellStyle name="40% - Accent5 2 3 2 2 2 2 2 3" xfId="28627" xr:uid="{00000000-0005-0000-0000-00006E6F0000}"/>
    <cellStyle name="40% - Accent5 2 3 2 2 2 2 3" xfId="28628" xr:uid="{00000000-0005-0000-0000-00006F6F0000}"/>
    <cellStyle name="40% - Accent5 2 3 2 2 2 2 3 2" xfId="28629" xr:uid="{00000000-0005-0000-0000-0000706F0000}"/>
    <cellStyle name="40% - Accent5 2 3 2 2 2 2 4" xfId="28630" xr:uid="{00000000-0005-0000-0000-0000716F0000}"/>
    <cellStyle name="40% - Accent5 2 3 2 2 2 3" xfId="28631" xr:uid="{00000000-0005-0000-0000-0000726F0000}"/>
    <cellStyle name="40% - Accent5 2 3 2 2 2 3 2" xfId="28632" xr:uid="{00000000-0005-0000-0000-0000736F0000}"/>
    <cellStyle name="40% - Accent5 2 3 2 2 2 3 2 2" xfId="28633" xr:uid="{00000000-0005-0000-0000-0000746F0000}"/>
    <cellStyle name="40% - Accent5 2 3 2 2 2 3 3" xfId="28634" xr:uid="{00000000-0005-0000-0000-0000756F0000}"/>
    <cellStyle name="40% - Accent5 2 3 2 2 2 4" xfId="28635" xr:uid="{00000000-0005-0000-0000-0000766F0000}"/>
    <cellStyle name="40% - Accent5 2 3 2 2 2 4 2" xfId="28636" xr:uid="{00000000-0005-0000-0000-0000776F0000}"/>
    <cellStyle name="40% - Accent5 2 3 2 2 2 5" xfId="28637" xr:uid="{00000000-0005-0000-0000-0000786F0000}"/>
    <cellStyle name="40% - Accent5 2 3 2 2 3" xfId="28638" xr:uid="{00000000-0005-0000-0000-0000796F0000}"/>
    <cellStyle name="40% - Accent5 2 3 2 2 3 2" xfId="28639" xr:uid="{00000000-0005-0000-0000-00007A6F0000}"/>
    <cellStyle name="40% - Accent5 2 3 2 2 3 2 2" xfId="28640" xr:uid="{00000000-0005-0000-0000-00007B6F0000}"/>
    <cellStyle name="40% - Accent5 2 3 2 2 3 2 2 2" xfId="28641" xr:uid="{00000000-0005-0000-0000-00007C6F0000}"/>
    <cellStyle name="40% - Accent5 2 3 2 2 3 2 3" xfId="28642" xr:uid="{00000000-0005-0000-0000-00007D6F0000}"/>
    <cellStyle name="40% - Accent5 2 3 2 2 3 3" xfId="28643" xr:uid="{00000000-0005-0000-0000-00007E6F0000}"/>
    <cellStyle name="40% - Accent5 2 3 2 2 3 3 2" xfId="28644" xr:uid="{00000000-0005-0000-0000-00007F6F0000}"/>
    <cellStyle name="40% - Accent5 2 3 2 2 3 4" xfId="28645" xr:uid="{00000000-0005-0000-0000-0000806F0000}"/>
    <cellStyle name="40% - Accent5 2 3 2 2 4" xfId="28646" xr:uid="{00000000-0005-0000-0000-0000816F0000}"/>
    <cellStyle name="40% - Accent5 2 3 2 2 4 2" xfId="28647" xr:uid="{00000000-0005-0000-0000-0000826F0000}"/>
    <cellStyle name="40% - Accent5 2 3 2 2 4 2 2" xfId="28648" xr:uid="{00000000-0005-0000-0000-0000836F0000}"/>
    <cellStyle name="40% - Accent5 2 3 2 2 4 3" xfId="28649" xr:uid="{00000000-0005-0000-0000-0000846F0000}"/>
    <cellStyle name="40% - Accent5 2 3 2 2 5" xfId="28650" xr:uid="{00000000-0005-0000-0000-0000856F0000}"/>
    <cellStyle name="40% - Accent5 2 3 2 2 5 2" xfId="28651" xr:uid="{00000000-0005-0000-0000-0000866F0000}"/>
    <cellStyle name="40% - Accent5 2 3 2 2 6" xfId="28652" xr:uid="{00000000-0005-0000-0000-0000876F0000}"/>
    <cellStyle name="40% - Accent5 2 3 2 3" xfId="28653" xr:uid="{00000000-0005-0000-0000-0000886F0000}"/>
    <cellStyle name="40% - Accent5 2 3 2 3 2" xfId="28654" xr:uid="{00000000-0005-0000-0000-0000896F0000}"/>
    <cellStyle name="40% - Accent5 2 3 2 3 2 2" xfId="28655" xr:uid="{00000000-0005-0000-0000-00008A6F0000}"/>
    <cellStyle name="40% - Accent5 2 3 2 3 2 2 2" xfId="28656" xr:uid="{00000000-0005-0000-0000-00008B6F0000}"/>
    <cellStyle name="40% - Accent5 2 3 2 3 2 2 2 2" xfId="28657" xr:uid="{00000000-0005-0000-0000-00008C6F0000}"/>
    <cellStyle name="40% - Accent5 2 3 2 3 2 2 2 2 2" xfId="28658" xr:uid="{00000000-0005-0000-0000-00008D6F0000}"/>
    <cellStyle name="40% - Accent5 2 3 2 3 2 2 2 3" xfId="28659" xr:uid="{00000000-0005-0000-0000-00008E6F0000}"/>
    <cellStyle name="40% - Accent5 2 3 2 3 2 2 3" xfId="28660" xr:uid="{00000000-0005-0000-0000-00008F6F0000}"/>
    <cellStyle name="40% - Accent5 2 3 2 3 2 2 3 2" xfId="28661" xr:uid="{00000000-0005-0000-0000-0000906F0000}"/>
    <cellStyle name="40% - Accent5 2 3 2 3 2 2 4" xfId="28662" xr:uid="{00000000-0005-0000-0000-0000916F0000}"/>
    <cellStyle name="40% - Accent5 2 3 2 3 2 3" xfId="28663" xr:uid="{00000000-0005-0000-0000-0000926F0000}"/>
    <cellStyle name="40% - Accent5 2 3 2 3 2 3 2" xfId="28664" xr:uid="{00000000-0005-0000-0000-0000936F0000}"/>
    <cellStyle name="40% - Accent5 2 3 2 3 2 3 2 2" xfId="28665" xr:uid="{00000000-0005-0000-0000-0000946F0000}"/>
    <cellStyle name="40% - Accent5 2 3 2 3 2 3 3" xfId="28666" xr:uid="{00000000-0005-0000-0000-0000956F0000}"/>
    <cellStyle name="40% - Accent5 2 3 2 3 2 4" xfId="28667" xr:uid="{00000000-0005-0000-0000-0000966F0000}"/>
    <cellStyle name="40% - Accent5 2 3 2 3 2 4 2" xfId="28668" xr:uid="{00000000-0005-0000-0000-0000976F0000}"/>
    <cellStyle name="40% - Accent5 2 3 2 3 2 5" xfId="28669" xr:uid="{00000000-0005-0000-0000-0000986F0000}"/>
    <cellStyle name="40% - Accent5 2 3 2 3 3" xfId="28670" xr:uid="{00000000-0005-0000-0000-0000996F0000}"/>
    <cellStyle name="40% - Accent5 2 3 2 3 3 2" xfId="28671" xr:uid="{00000000-0005-0000-0000-00009A6F0000}"/>
    <cellStyle name="40% - Accent5 2 3 2 3 3 2 2" xfId="28672" xr:uid="{00000000-0005-0000-0000-00009B6F0000}"/>
    <cellStyle name="40% - Accent5 2 3 2 3 3 2 2 2" xfId="28673" xr:uid="{00000000-0005-0000-0000-00009C6F0000}"/>
    <cellStyle name="40% - Accent5 2 3 2 3 3 2 3" xfId="28674" xr:uid="{00000000-0005-0000-0000-00009D6F0000}"/>
    <cellStyle name="40% - Accent5 2 3 2 3 3 3" xfId="28675" xr:uid="{00000000-0005-0000-0000-00009E6F0000}"/>
    <cellStyle name="40% - Accent5 2 3 2 3 3 3 2" xfId="28676" xr:uid="{00000000-0005-0000-0000-00009F6F0000}"/>
    <cellStyle name="40% - Accent5 2 3 2 3 3 4" xfId="28677" xr:uid="{00000000-0005-0000-0000-0000A06F0000}"/>
    <cellStyle name="40% - Accent5 2 3 2 3 4" xfId="28678" xr:uid="{00000000-0005-0000-0000-0000A16F0000}"/>
    <cellStyle name="40% - Accent5 2 3 2 3 4 2" xfId="28679" xr:uid="{00000000-0005-0000-0000-0000A26F0000}"/>
    <cellStyle name="40% - Accent5 2 3 2 3 4 2 2" xfId="28680" xr:uid="{00000000-0005-0000-0000-0000A36F0000}"/>
    <cellStyle name="40% - Accent5 2 3 2 3 4 3" xfId="28681" xr:uid="{00000000-0005-0000-0000-0000A46F0000}"/>
    <cellStyle name="40% - Accent5 2 3 2 3 5" xfId="28682" xr:uid="{00000000-0005-0000-0000-0000A56F0000}"/>
    <cellStyle name="40% - Accent5 2 3 2 3 5 2" xfId="28683" xr:uid="{00000000-0005-0000-0000-0000A66F0000}"/>
    <cellStyle name="40% - Accent5 2 3 2 3 6" xfId="28684" xr:uid="{00000000-0005-0000-0000-0000A76F0000}"/>
    <cellStyle name="40% - Accent5 2 3 2 4" xfId="28685" xr:uid="{00000000-0005-0000-0000-0000A86F0000}"/>
    <cellStyle name="40% - Accent5 2 3 2 4 2" xfId="28686" xr:uid="{00000000-0005-0000-0000-0000A96F0000}"/>
    <cellStyle name="40% - Accent5 2 3 2 4 2 2" xfId="28687" xr:uid="{00000000-0005-0000-0000-0000AA6F0000}"/>
    <cellStyle name="40% - Accent5 2 3 2 4 2 2 2" xfId="28688" xr:uid="{00000000-0005-0000-0000-0000AB6F0000}"/>
    <cellStyle name="40% - Accent5 2 3 2 4 2 2 2 2" xfId="28689" xr:uid="{00000000-0005-0000-0000-0000AC6F0000}"/>
    <cellStyle name="40% - Accent5 2 3 2 4 2 2 3" xfId="28690" xr:uid="{00000000-0005-0000-0000-0000AD6F0000}"/>
    <cellStyle name="40% - Accent5 2 3 2 4 2 3" xfId="28691" xr:uid="{00000000-0005-0000-0000-0000AE6F0000}"/>
    <cellStyle name="40% - Accent5 2 3 2 4 2 3 2" xfId="28692" xr:uid="{00000000-0005-0000-0000-0000AF6F0000}"/>
    <cellStyle name="40% - Accent5 2 3 2 4 2 4" xfId="28693" xr:uid="{00000000-0005-0000-0000-0000B06F0000}"/>
    <cellStyle name="40% - Accent5 2 3 2 4 3" xfId="28694" xr:uid="{00000000-0005-0000-0000-0000B16F0000}"/>
    <cellStyle name="40% - Accent5 2 3 2 4 3 2" xfId="28695" xr:uid="{00000000-0005-0000-0000-0000B26F0000}"/>
    <cellStyle name="40% - Accent5 2 3 2 4 3 2 2" xfId="28696" xr:uid="{00000000-0005-0000-0000-0000B36F0000}"/>
    <cellStyle name="40% - Accent5 2 3 2 4 3 3" xfId="28697" xr:uid="{00000000-0005-0000-0000-0000B46F0000}"/>
    <cellStyle name="40% - Accent5 2 3 2 4 4" xfId="28698" xr:uid="{00000000-0005-0000-0000-0000B56F0000}"/>
    <cellStyle name="40% - Accent5 2 3 2 4 4 2" xfId="28699" xr:uid="{00000000-0005-0000-0000-0000B66F0000}"/>
    <cellStyle name="40% - Accent5 2 3 2 4 5" xfId="28700" xr:uid="{00000000-0005-0000-0000-0000B76F0000}"/>
    <cellStyle name="40% - Accent5 2 3 2 5" xfId="28701" xr:uid="{00000000-0005-0000-0000-0000B86F0000}"/>
    <cellStyle name="40% - Accent5 2 3 2 5 2" xfId="28702" xr:uid="{00000000-0005-0000-0000-0000B96F0000}"/>
    <cellStyle name="40% - Accent5 2 3 2 5 2 2" xfId="28703" xr:uid="{00000000-0005-0000-0000-0000BA6F0000}"/>
    <cellStyle name="40% - Accent5 2 3 2 5 2 2 2" xfId="28704" xr:uid="{00000000-0005-0000-0000-0000BB6F0000}"/>
    <cellStyle name="40% - Accent5 2 3 2 5 2 3" xfId="28705" xr:uid="{00000000-0005-0000-0000-0000BC6F0000}"/>
    <cellStyle name="40% - Accent5 2 3 2 5 3" xfId="28706" xr:uid="{00000000-0005-0000-0000-0000BD6F0000}"/>
    <cellStyle name="40% - Accent5 2 3 2 5 3 2" xfId="28707" xr:uid="{00000000-0005-0000-0000-0000BE6F0000}"/>
    <cellStyle name="40% - Accent5 2 3 2 5 4" xfId="28708" xr:uid="{00000000-0005-0000-0000-0000BF6F0000}"/>
    <cellStyle name="40% - Accent5 2 3 2 6" xfId="28709" xr:uid="{00000000-0005-0000-0000-0000C06F0000}"/>
    <cellStyle name="40% - Accent5 2 3 2 6 2" xfId="28710" xr:uid="{00000000-0005-0000-0000-0000C16F0000}"/>
    <cellStyle name="40% - Accent5 2 3 2 6 2 2" xfId="28711" xr:uid="{00000000-0005-0000-0000-0000C26F0000}"/>
    <cellStyle name="40% - Accent5 2 3 2 6 3" xfId="28712" xr:uid="{00000000-0005-0000-0000-0000C36F0000}"/>
    <cellStyle name="40% - Accent5 2 3 2 7" xfId="28713" xr:uid="{00000000-0005-0000-0000-0000C46F0000}"/>
    <cellStyle name="40% - Accent5 2 3 2 7 2" xfId="28714" xr:uid="{00000000-0005-0000-0000-0000C56F0000}"/>
    <cellStyle name="40% - Accent5 2 3 2 8" xfId="28715" xr:uid="{00000000-0005-0000-0000-0000C66F0000}"/>
    <cellStyle name="40% - Accent5 2 3 3" xfId="28716" xr:uid="{00000000-0005-0000-0000-0000C76F0000}"/>
    <cellStyle name="40% - Accent5 2 3 3 2" xfId="28717" xr:uid="{00000000-0005-0000-0000-0000C86F0000}"/>
    <cellStyle name="40% - Accent5 2 3 3 2 2" xfId="28718" xr:uid="{00000000-0005-0000-0000-0000C96F0000}"/>
    <cellStyle name="40% - Accent5 2 3 3 2 2 2" xfId="28719" xr:uid="{00000000-0005-0000-0000-0000CA6F0000}"/>
    <cellStyle name="40% - Accent5 2 3 3 2 2 2 2" xfId="28720" xr:uid="{00000000-0005-0000-0000-0000CB6F0000}"/>
    <cellStyle name="40% - Accent5 2 3 3 2 2 2 2 2" xfId="28721" xr:uid="{00000000-0005-0000-0000-0000CC6F0000}"/>
    <cellStyle name="40% - Accent5 2 3 3 2 2 2 2 2 2" xfId="28722" xr:uid="{00000000-0005-0000-0000-0000CD6F0000}"/>
    <cellStyle name="40% - Accent5 2 3 3 2 2 2 2 3" xfId="28723" xr:uid="{00000000-0005-0000-0000-0000CE6F0000}"/>
    <cellStyle name="40% - Accent5 2 3 3 2 2 2 3" xfId="28724" xr:uid="{00000000-0005-0000-0000-0000CF6F0000}"/>
    <cellStyle name="40% - Accent5 2 3 3 2 2 2 3 2" xfId="28725" xr:uid="{00000000-0005-0000-0000-0000D06F0000}"/>
    <cellStyle name="40% - Accent5 2 3 3 2 2 2 4" xfId="28726" xr:uid="{00000000-0005-0000-0000-0000D16F0000}"/>
    <cellStyle name="40% - Accent5 2 3 3 2 2 3" xfId="28727" xr:uid="{00000000-0005-0000-0000-0000D26F0000}"/>
    <cellStyle name="40% - Accent5 2 3 3 2 2 3 2" xfId="28728" xr:uid="{00000000-0005-0000-0000-0000D36F0000}"/>
    <cellStyle name="40% - Accent5 2 3 3 2 2 3 2 2" xfId="28729" xr:uid="{00000000-0005-0000-0000-0000D46F0000}"/>
    <cellStyle name="40% - Accent5 2 3 3 2 2 3 3" xfId="28730" xr:uid="{00000000-0005-0000-0000-0000D56F0000}"/>
    <cellStyle name="40% - Accent5 2 3 3 2 2 4" xfId="28731" xr:uid="{00000000-0005-0000-0000-0000D66F0000}"/>
    <cellStyle name="40% - Accent5 2 3 3 2 2 4 2" xfId="28732" xr:uid="{00000000-0005-0000-0000-0000D76F0000}"/>
    <cellStyle name="40% - Accent5 2 3 3 2 2 5" xfId="28733" xr:uid="{00000000-0005-0000-0000-0000D86F0000}"/>
    <cellStyle name="40% - Accent5 2 3 3 2 3" xfId="28734" xr:uid="{00000000-0005-0000-0000-0000D96F0000}"/>
    <cellStyle name="40% - Accent5 2 3 3 2 3 2" xfId="28735" xr:uid="{00000000-0005-0000-0000-0000DA6F0000}"/>
    <cellStyle name="40% - Accent5 2 3 3 2 3 2 2" xfId="28736" xr:uid="{00000000-0005-0000-0000-0000DB6F0000}"/>
    <cellStyle name="40% - Accent5 2 3 3 2 3 2 2 2" xfId="28737" xr:uid="{00000000-0005-0000-0000-0000DC6F0000}"/>
    <cellStyle name="40% - Accent5 2 3 3 2 3 2 3" xfId="28738" xr:uid="{00000000-0005-0000-0000-0000DD6F0000}"/>
    <cellStyle name="40% - Accent5 2 3 3 2 3 3" xfId="28739" xr:uid="{00000000-0005-0000-0000-0000DE6F0000}"/>
    <cellStyle name="40% - Accent5 2 3 3 2 3 3 2" xfId="28740" xr:uid="{00000000-0005-0000-0000-0000DF6F0000}"/>
    <cellStyle name="40% - Accent5 2 3 3 2 3 4" xfId="28741" xr:uid="{00000000-0005-0000-0000-0000E06F0000}"/>
    <cellStyle name="40% - Accent5 2 3 3 2 4" xfId="28742" xr:uid="{00000000-0005-0000-0000-0000E16F0000}"/>
    <cellStyle name="40% - Accent5 2 3 3 2 4 2" xfId="28743" xr:uid="{00000000-0005-0000-0000-0000E26F0000}"/>
    <cellStyle name="40% - Accent5 2 3 3 2 4 2 2" xfId="28744" xr:uid="{00000000-0005-0000-0000-0000E36F0000}"/>
    <cellStyle name="40% - Accent5 2 3 3 2 4 3" xfId="28745" xr:uid="{00000000-0005-0000-0000-0000E46F0000}"/>
    <cellStyle name="40% - Accent5 2 3 3 2 5" xfId="28746" xr:uid="{00000000-0005-0000-0000-0000E56F0000}"/>
    <cellStyle name="40% - Accent5 2 3 3 2 5 2" xfId="28747" xr:uid="{00000000-0005-0000-0000-0000E66F0000}"/>
    <cellStyle name="40% - Accent5 2 3 3 2 6" xfId="28748" xr:uid="{00000000-0005-0000-0000-0000E76F0000}"/>
    <cellStyle name="40% - Accent5 2 3 3 3" xfId="28749" xr:uid="{00000000-0005-0000-0000-0000E86F0000}"/>
    <cellStyle name="40% - Accent5 2 3 3 3 2" xfId="28750" xr:uid="{00000000-0005-0000-0000-0000E96F0000}"/>
    <cellStyle name="40% - Accent5 2 3 3 3 2 2" xfId="28751" xr:uid="{00000000-0005-0000-0000-0000EA6F0000}"/>
    <cellStyle name="40% - Accent5 2 3 3 3 2 2 2" xfId="28752" xr:uid="{00000000-0005-0000-0000-0000EB6F0000}"/>
    <cellStyle name="40% - Accent5 2 3 3 3 2 2 2 2" xfId="28753" xr:uid="{00000000-0005-0000-0000-0000EC6F0000}"/>
    <cellStyle name="40% - Accent5 2 3 3 3 2 2 2 2 2" xfId="28754" xr:uid="{00000000-0005-0000-0000-0000ED6F0000}"/>
    <cellStyle name="40% - Accent5 2 3 3 3 2 2 2 3" xfId="28755" xr:uid="{00000000-0005-0000-0000-0000EE6F0000}"/>
    <cellStyle name="40% - Accent5 2 3 3 3 2 2 3" xfId="28756" xr:uid="{00000000-0005-0000-0000-0000EF6F0000}"/>
    <cellStyle name="40% - Accent5 2 3 3 3 2 2 3 2" xfId="28757" xr:uid="{00000000-0005-0000-0000-0000F06F0000}"/>
    <cellStyle name="40% - Accent5 2 3 3 3 2 2 4" xfId="28758" xr:uid="{00000000-0005-0000-0000-0000F16F0000}"/>
    <cellStyle name="40% - Accent5 2 3 3 3 2 3" xfId="28759" xr:uid="{00000000-0005-0000-0000-0000F26F0000}"/>
    <cellStyle name="40% - Accent5 2 3 3 3 2 3 2" xfId="28760" xr:uid="{00000000-0005-0000-0000-0000F36F0000}"/>
    <cellStyle name="40% - Accent5 2 3 3 3 2 3 2 2" xfId="28761" xr:uid="{00000000-0005-0000-0000-0000F46F0000}"/>
    <cellStyle name="40% - Accent5 2 3 3 3 2 3 3" xfId="28762" xr:uid="{00000000-0005-0000-0000-0000F56F0000}"/>
    <cellStyle name="40% - Accent5 2 3 3 3 2 4" xfId="28763" xr:uid="{00000000-0005-0000-0000-0000F66F0000}"/>
    <cellStyle name="40% - Accent5 2 3 3 3 2 4 2" xfId="28764" xr:uid="{00000000-0005-0000-0000-0000F76F0000}"/>
    <cellStyle name="40% - Accent5 2 3 3 3 2 5" xfId="28765" xr:uid="{00000000-0005-0000-0000-0000F86F0000}"/>
    <cellStyle name="40% - Accent5 2 3 3 3 3" xfId="28766" xr:uid="{00000000-0005-0000-0000-0000F96F0000}"/>
    <cellStyle name="40% - Accent5 2 3 3 3 3 2" xfId="28767" xr:uid="{00000000-0005-0000-0000-0000FA6F0000}"/>
    <cellStyle name="40% - Accent5 2 3 3 3 3 2 2" xfId="28768" xr:uid="{00000000-0005-0000-0000-0000FB6F0000}"/>
    <cellStyle name="40% - Accent5 2 3 3 3 3 2 2 2" xfId="28769" xr:uid="{00000000-0005-0000-0000-0000FC6F0000}"/>
    <cellStyle name="40% - Accent5 2 3 3 3 3 2 3" xfId="28770" xr:uid="{00000000-0005-0000-0000-0000FD6F0000}"/>
    <cellStyle name="40% - Accent5 2 3 3 3 3 3" xfId="28771" xr:uid="{00000000-0005-0000-0000-0000FE6F0000}"/>
    <cellStyle name="40% - Accent5 2 3 3 3 3 3 2" xfId="28772" xr:uid="{00000000-0005-0000-0000-0000FF6F0000}"/>
    <cellStyle name="40% - Accent5 2 3 3 3 3 4" xfId="28773" xr:uid="{00000000-0005-0000-0000-000000700000}"/>
    <cellStyle name="40% - Accent5 2 3 3 3 4" xfId="28774" xr:uid="{00000000-0005-0000-0000-000001700000}"/>
    <cellStyle name="40% - Accent5 2 3 3 3 4 2" xfId="28775" xr:uid="{00000000-0005-0000-0000-000002700000}"/>
    <cellStyle name="40% - Accent5 2 3 3 3 4 2 2" xfId="28776" xr:uid="{00000000-0005-0000-0000-000003700000}"/>
    <cellStyle name="40% - Accent5 2 3 3 3 4 3" xfId="28777" xr:uid="{00000000-0005-0000-0000-000004700000}"/>
    <cellStyle name="40% - Accent5 2 3 3 3 5" xfId="28778" xr:uid="{00000000-0005-0000-0000-000005700000}"/>
    <cellStyle name="40% - Accent5 2 3 3 3 5 2" xfId="28779" xr:uid="{00000000-0005-0000-0000-000006700000}"/>
    <cellStyle name="40% - Accent5 2 3 3 3 6" xfId="28780" xr:uid="{00000000-0005-0000-0000-000007700000}"/>
    <cellStyle name="40% - Accent5 2 3 3 4" xfId="28781" xr:uid="{00000000-0005-0000-0000-000008700000}"/>
    <cellStyle name="40% - Accent5 2 3 3 4 2" xfId="28782" xr:uid="{00000000-0005-0000-0000-000009700000}"/>
    <cellStyle name="40% - Accent5 2 3 3 4 2 2" xfId="28783" xr:uid="{00000000-0005-0000-0000-00000A700000}"/>
    <cellStyle name="40% - Accent5 2 3 3 4 2 2 2" xfId="28784" xr:uid="{00000000-0005-0000-0000-00000B700000}"/>
    <cellStyle name="40% - Accent5 2 3 3 4 2 2 2 2" xfId="28785" xr:uid="{00000000-0005-0000-0000-00000C700000}"/>
    <cellStyle name="40% - Accent5 2 3 3 4 2 2 3" xfId="28786" xr:uid="{00000000-0005-0000-0000-00000D700000}"/>
    <cellStyle name="40% - Accent5 2 3 3 4 2 3" xfId="28787" xr:uid="{00000000-0005-0000-0000-00000E700000}"/>
    <cellStyle name="40% - Accent5 2 3 3 4 2 3 2" xfId="28788" xr:uid="{00000000-0005-0000-0000-00000F700000}"/>
    <cellStyle name="40% - Accent5 2 3 3 4 2 4" xfId="28789" xr:uid="{00000000-0005-0000-0000-000010700000}"/>
    <cellStyle name="40% - Accent5 2 3 3 4 3" xfId="28790" xr:uid="{00000000-0005-0000-0000-000011700000}"/>
    <cellStyle name="40% - Accent5 2 3 3 4 3 2" xfId="28791" xr:uid="{00000000-0005-0000-0000-000012700000}"/>
    <cellStyle name="40% - Accent5 2 3 3 4 3 2 2" xfId="28792" xr:uid="{00000000-0005-0000-0000-000013700000}"/>
    <cellStyle name="40% - Accent5 2 3 3 4 3 3" xfId="28793" xr:uid="{00000000-0005-0000-0000-000014700000}"/>
    <cellStyle name="40% - Accent5 2 3 3 4 4" xfId="28794" xr:uid="{00000000-0005-0000-0000-000015700000}"/>
    <cellStyle name="40% - Accent5 2 3 3 4 4 2" xfId="28795" xr:uid="{00000000-0005-0000-0000-000016700000}"/>
    <cellStyle name="40% - Accent5 2 3 3 4 5" xfId="28796" xr:uid="{00000000-0005-0000-0000-000017700000}"/>
    <cellStyle name="40% - Accent5 2 3 3 5" xfId="28797" xr:uid="{00000000-0005-0000-0000-000018700000}"/>
    <cellStyle name="40% - Accent5 2 3 3 5 2" xfId="28798" xr:uid="{00000000-0005-0000-0000-000019700000}"/>
    <cellStyle name="40% - Accent5 2 3 3 5 2 2" xfId="28799" xr:uid="{00000000-0005-0000-0000-00001A700000}"/>
    <cellStyle name="40% - Accent5 2 3 3 5 2 2 2" xfId="28800" xr:uid="{00000000-0005-0000-0000-00001B700000}"/>
    <cellStyle name="40% - Accent5 2 3 3 5 2 3" xfId="28801" xr:uid="{00000000-0005-0000-0000-00001C700000}"/>
    <cellStyle name="40% - Accent5 2 3 3 5 3" xfId="28802" xr:uid="{00000000-0005-0000-0000-00001D700000}"/>
    <cellStyle name="40% - Accent5 2 3 3 5 3 2" xfId="28803" xr:uid="{00000000-0005-0000-0000-00001E700000}"/>
    <cellStyle name="40% - Accent5 2 3 3 5 4" xfId="28804" xr:uid="{00000000-0005-0000-0000-00001F700000}"/>
    <cellStyle name="40% - Accent5 2 3 3 6" xfId="28805" xr:uid="{00000000-0005-0000-0000-000020700000}"/>
    <cellStyle name="40% - Accent5 2 3 3 6 2" xfId="28806" xr:uid="{00000000-0005-0000-0000-000021700000}"/>
    <cellStyle name="40% - Accent5 2 3 3 6 2 2" xfId="28807" xr:uid="{00000000-0005-0000-0000-000022700000}"/>
    <cellStyle name="40% - Accent5 2 3 3 6 3" xfId="28808" xr:uid="{00000000-0005-0000-0000-000023700000}"/>
    <cellStyle name="40% - Accent5 2 3 3 7" xfId="28809" xr:uid="{00000000-0005-0000-0000-000024700000}"/>
    <cellStyle name="40% - Accent5 2 3 3 7 2" xfId="28810" xr:uid="{00000000-0005-0000-0000-000025700000}"/>
    <cellStyle name="40% - Accent5 2 3 3 8" xfId="28811" xr:uid="{00000000-0005-0000-0000-000026700000}"/>
    <cellStyle name="40% - Accent5 2 3 4" xfId="28812" xr:uid="{00000000-0005-0000-0000-000027700000}"/>
    <cellStyle name="40% - Accent5 2 3 4 2" xfId="28813" xr:uid="{00000000-0005-0000-0000-000028700000}"/>
    <cellStyle name="40% - Accent5 2 3 4 2 2" xfId="28814" xr:uid="{00000000-0005-0000-0000-000029700000}"/>
    <cellStyle name="40% - Accent5 2 3 4 2 2 2" xfId="28815" xr:uid="{00000000-0005-0000-0000-00002A700000}"/>
    <cellStyle name="40% - Accent5 2 3 4 2 2 2 2" xfId="28816" xr:uid="{00000000-0005-0000-0000-00002B700000}"/>
    <cellStyle name="40% - Accent5 2 3 4 2 2 2 2 2" xfId="28817" xr:uid="{00000000-0005-0000-0000-00002C700000}"/>
    <cellStyle name="40% - Accent5 2 3 4 2 2 2 3" xfId="28818" xr:uid="{00000000-0005-0000-0000-00002D700000}"/>
    <cellStyle name="40% - Accent5 2 3 4 2 2 3" xfId="28819" xr:uid="{00000000-0005-0000-0000-00002E700000}"/>
    <cellStyle name="40% - Accent5 2 3 4 2 2 3 2" xfId="28820" xr:uid="{00000000-0005-0000-0000-00002F700000}"/>
    <cellStyle name="40% - Accent5 2 3 4 2 2 4" xfId="28821" xr:uid="{00000000-0005-0000-0000-000030700000}"/>
    <cellStyle name="40% - Accent5 2 3 4 2 3" xfId="28822" xr:uid="{00000000-0005-0000-0000-000031700000}"/>
    <cellStyle name="40% - Accent5 2 3 4 2 3 2" xfId="28823" xr:uid="{00000000-0005-0000-0000-000032700000}"/>
    <cellStyle name="40% - Accent5 2 3 4 2 3 2 2" xfId="28824" xr:uid="{00000000-0005-0000-0000-000033700000}"/>
    <cellStyle name="40% - Accent5 2 3 4 2 3 3" xfId="28825" xr:uid="{00000000-0005-0000-0000-000034700000}"/>
    <cellStyle name="40% - Accent5 2 3 4 2 4" xfId="28826" xr:uid="{00000000-0005-0000-0000-000035700000}"/>
    <cellStyle name="40% - Accent5 2 3 4 2 4 2" xfId="28827" xr:uid="{00000000-0005-0000-0000-000036700000}"/>
    <cellStyle name="40% - Accent5 2 3 4 2 5" xfId="28828" xr:uid="{00000000-0005-0000-0000-000037700000}"/>
    <cellStyle name="40% - Accent5 2 3 4 3" xfId="28829" xr:uid="{00000000-0005-0000-0000-000038700000}"/>
    <cellStyle name="40% - Accent5 2 3 4 3 2" xfId="28830" xr:uid="{00000000-0005-0000-0000-000039700000}"/>
    <cellStyle name="40% - Accent5 2 3 4 3 2 2" xfId="28831" xr:uid="{00000000-0005-0000-0000-00003A700000}"/>
    <cellStyle name="40% - Accent5 2 3 4 3 2 2 2" xfId="28832" xr:uid="{00000000-0005-0000-0000-00003B700000}"/>
    <cellStyle name="40% - Accent5 2 3 4 3 2 3" xfId="28833" xr:uid="{00000000-0005-0000-0000-00003C700000}"/>
    <cellStyle name="40% - Accent5 2 3 4 3 3" xfId="28834" xr:uid="{00000000-0005-0000-0000-00003D700000}"/>
    <cellStyle name="40% - Accent5 2 3 4 3 3 2" xfId="28835" xr:uid="{00000000-0005-0000-0000-00003E700000}"/>
    <cellStyle name="40% - Accent5 2 3 4 3 4" xfId="28836" xr:uid="{00000000-0005-0000-0000-00003F700000}"/>
    <cellStyle name="40% - Accent5 2 3 4 4" xfId="28837" xr:uid="{00000000-0005-0000-0000-000040700000}"/>
    <cellStyle name="40% - Accent5 2 3 4 4 2" xfId="28838" xr:uid="{00000000-0005-0000-0000-000041700000}"/>
    <cellStyle name="40% - Accent5 2 3 4 4 2 2" xfId="28839" xr:uid="{00000000-0005-0000-0000-000042700000}"/>
    <cellStyle name="40% - Accent5 2 3 4 4 3" xfId="28840" xr:uid="{00000000-0005-0000-0000-000043700000}"/>
    <cellStyle name="40% - Accent5 2 3 4 5" xfId="28841" xr:uid="{00000000-0005-0000-0000-000044700000}"/>
    <cellStyle name="40% - Accent5 2 3 4 5 2" xfId="28842" xr:uid="{00000000-0005-0000-0000-000045700000}"/>
    <cellStyle name="40% - Accent5 2 3 4 6" xfId="28843" xr:uid="{00000000-0005-0000-0000-000046700000}"/>
    <cellStyle name="40% - Accent5 2 3 5" xfId="28844" xr:uid="{00000000-0005-0000-0000-000047700000}"/>
    <cellStyle name="40% - Accent5 2 3 5 2" xfId="28845" xr:uid="{00000000-0005-0000-0000-000048700000}"/>
    <cellStyle name="40% - Accent5 2 3 5 2 2" xfId="28846" xr:uid="{00000000-0005-0000-0000-000049700000}"/>
    <cellStyle name="40% - Accent5 2 3 5 2 2 2" xfId="28847" xr:uid="{00000000-0005-0000-0000-00004A700000}"/>
    <cellStyle name="40% - Accent5 2 3 5 2 2 2 2" xfId="28848" xr:uid="{00000000-0005-0000-0000-00004B700000}"/>
    <cellStyle name="40% - Accent5 2 3 5 2 2 2 2 2" xfId="28849" xr:uid="{00000000-0005-0000-0000-00004C700000}"/>
    <cellStyle name="40% - Accent5 2 3 5 2 2 2 3" xfId="28850" xr:uid="{00000000-0005-0000-0000-00004D700000}"/>
    <cellStyle name="40% - Accent5 2 3 5 2 2 3" xfId="28851" xr:uid="{00000000-0005-0000-0000-00004E700000}"/>
    <cellStyle name="40% - Accent5 2 3 5 2 2 3 2" xfId="28852" xr:uid="{00000000-0005-0000-0000-00004F700000}"/>
    <cellStyle name="40% - Accent5 2 3 5 2 2 4" xfId="28853" xr:uid="{00000000-0005-0000-0000-000050700000}"/>
    <cellStyle name="40% - Accent5 2 3 5 2 3" xfId="28854" xr:uid="{00000000-0005-0000-0000-000051700000}"/>
    <cellStyle name="40% - Accent5 2 3 5 2 3 2" xfId="28855" xr:uid="{00000000-0005-0000-0000-000052700000}"/>
    <cellStyle name="40% - Accent5 2 3 5 2 3 2 2" xfId="28856" xr:uid="{00000000-0005-0000-0000-000053700000}"/>
    <cellStyle name="40% - Accent5 2 3 5 2 3 3" xfId="28857" xr:uid="{00000000-0005-0000-0000-000054700000}"/>
    <cellStyle name="40% - Accent5 2 3 5 2 4" xfId="28858" xr:uid="{00000000-0005-0000-0000-000055700000}"/>
    <cellStyle name="40% - Accent5 2 3 5 2 4 2" xfId="28859" xr:uid="{00000000-0005-0000-0000-000056700000}"/>
    <cellStyle name="40% - Accent5 2 3 5 2 5" xfId="28860" xr:uid="{00000000-0005-0000-0000-000057700000}"/>
    <cellStyle name="40% - Accent5 2 3 5 3" xfId="28861" xr:uid="{00000000-0005-0000-0000-000058700000}"/>
    <cellStyle name="40% - Accent5 2 3 5 3 2" xfId="28862" xr:uid="{00000000-0005-0000-0000-000059700000}"/>
    <cellStyle name="40% - Accent5 2 3 5 3 2 2" xfId="28863" xr:uid="{00000000-0005-0000-0000-00005A700000}"/>
    <cellStyle name="40% - Accent5 2 3 5 3 2 2 2" xfId="28864" xr:uid="{00000000-0005-0000-0000-00005B700000}"/>
    <cellStyle name="40% - Accent5 2 3 5 3 2 3" xfId="28865" xr:uid="{00000000-0005-0000-0000-00005C700000}"/>
    <cellStyle name="40% - Accent5 2 3 5 3 3" xfId="28866" xr:uid="{00000000-0005-0000-0000-00005D700000}"/>
    <cellStyle name="40% - Accent5 2 3 5 3 3 2" xfId="28867" xr:uid="{00000000-0005-0000-0000-00005E700000}"/>
    <cellStyle name="40% - Accent5 2 3 5 3 4" xfId="28868" xr:uid="{00000000-0005-0000-0000-00005F700000}"/>
    <cellStyle name="40% - Accent5 2 3 5 4" xfId="28869" xr:uid="{00000000-0005-0000-0000-000060700000}"/>
    <cellStyle name="40% - Accent5 2 3 5 4 2" xfId="28870" xr:uid="{00000000-0005-0000-0000-000061700000}"/>
    <cellStyle name="40% - Accent5 2 3 5 4 2 2" xfId="28871" xr:uid="{00000000-0005-0000-0000-000062700000}"/>
    <cellStyle name="40% - Accent5 2 3 5 4 3" xfId="28872" xr:uid="{00000000-0005-0000-0000-000063700000}"/>
    <cellStyle name="40% - Accent5 2 3 5 5" xfId="28873" xr:uid="{00000000-0005-0000-0000-000064700000}"/>
    <cellStyle name="40% - Accent5 2 3 5 5 2" xfId="28874" xr:uid="{00000000-0005-0000-0000-000065700000}"/>
    <cellStyle name="40% - Accent5 2 3 5 6" xfId="28875" xr:uid="{00000000-0005-0000-0000-000066700000}"/>
    <cellStyle name="40% - Accent5 2 3 6" xfId="28876" xr:uid="{00000000-0005-0000-0000-000067700000}"/>
    <cellStyle name="40% - Accent5 2 3 6 2" xfId="28877" xr:uid="{00000000-0005-0000-0000-000068700000}"/>
    <cellStyle name="40% - Accent5 2 3 6 2 2" xfId="28878" xr:uid="{00000000-0005-0000-0000-000069700000}"/>
    <cellStyle name="40% - Accent5 2 3 6 2 2 2" xfId="28879" xr:uid="{00000000-0005-0000-0000-00006A700000}"/>
    <cellStyle name="40% - Accent5 2 3 6 2 2 2 2" xfId="28880" xr:uid="{00000000-0005-0000-0000-00006B700000}"/>
    <cellStyle name="40% - Accent5 2 3 6 2 2 3" xfId="28881" xr:uid="{00000000-0005-0000-0000-00006C700000}"/>
    <cellStyle name="40% - Accent5 2 3 6 2 3" xfId="28882" xr:uid="{00000000-0005-0000-0000-00006D700000}"/>
    <cellStyle name="40% - Accent5 2 3 6 2 3 2" xfId="28883" xr:uid="{00000000-0005-0000-0000-00006E700000}"/>
    <cellStyle name="40% - Accent5 2 3 6 2 4" xfId="28884" xr:uid="{00000000-0005-0000-0000-00006F700000}"/>
    <cellStyle name="40% - Accent5 2 3 6 3" xfId="28885" xr:uid="{00000000-0005-0000-0000-000070700000}"/>
    <cellStyle name="40% - Accent5 2 3 6 3 2" xfId="28886" xr:uid="{00000000-0005-0000-0000-000071700000}"/>
    <cellStyle name="40% - Accent5 2 3 6 3 2 2" xfId="28887" xr:uid="{00000000-0005-0000-0000-000072700000}"/>
    <cellStyle name="40% - Accent5 2 3 6 3 3" xfId="28888" xr:uid="{00000000-0005-0000-0000-000073700000}"/>
    <cellStyle name="40% - Accent5 2 3 6 4" xfId="28889" xr:uid="{00000000-0005-0000-0000-000074700000}"/>
    <cellStyle name="40% - Accent5 2 3 6 4 2" xfId="28890" xr:uid="{00000000-0005-0000-0000-000075700000}"/>
    <cellStyle name="40% - Accent5 2 3 6 5" xfId="28891" xr:uid="{00000000-0005-0000-0000-000076700000}"/>
    <cellStyle name="40% - Accent5 2 3 7" xfId="28892" xr:uid="{00000000-0005-0000-0000-000077700000}"/>
    <cellStyle name="40% - Accent5 2 3 7 2" xfId="28893" xr:uid="{00000000-0005-0000-0000-000078700000}"/>
    <cellStyle name="40% - Accent5 2 3 7 2 2" xfId="28894" xr:uid="{00000000-0005-0000-0000-000079700000}"/>
    <cellStyle name="40% - Accent5 2 3 7 2 2 2" xfId="28895" xr:uid="{00000000-0005-0000-0000-00007A700000}"/>
    <cellStyle name="40% - Accent5 2 3 7 2 3" xfId="28896" xr:uid="{00000000-0005-0000-0000-00007B700000}"/>
    <cellStyle name="40% - Accent5 2 3 7 3" xfId="28897" xr:uid="{00000000-0005-0000-0000-00007C700000}"/>
    <cellStyle name="40% - Accent5 2 3 7 3 2" xfId="28898" xr:uid="{00000000-0005-0000-0000-00007D700000}"/>
    <cellStyle name="40% - Accent5 2 3 7 4" xfId="28899" xr:uid="{00000000-0005-0000-0000-00007E700000}"/>
    <cellStyle name="40% - Accent5 2 3 8" xfId="28900" xr:uid="{00000000-0005-0000-0000-00007F700000}"/>
    <cellStyle name="40% - Accent5 2 3 8 2" xfId="28901" xr:uid="{00000000-0005-0000-0000-000080700000}"/>
    <cellStyle name="40% - Accent5 2 3 8 2 2" xfId="28902" xr:uid="{00000000-0005-0000-0000-000081700000}"/>
    <cellStyle name="40% - Accent5 2 3 8 3" xfId="28903" xr:uid="{00000000-0005-0000-0000-000082700000}"/>
    <cellStyle name="40% - Accent5 2 3 9" xfId="28904" xr:uid="{00000000-0005-0000-0000-000083700000}"/>
    <cellStyle name="40% - Accent5 2 3 9 2" xfId="28905" xr:uid="{00000000-0005-0000-0000-000084700000}"/>
    <cellStyle name="40% - Accent5 2 4" xfId="28906" xr:uid="{00000000-0005-0000-0000-000085700000}"/>
    <cellStyle name="40% - Accent5 2 4 10" xfId="28907" xr:uid="{00000000-0005-0000-0000-000086700000}"/>
    <cellStyle name="40% - Accent5 2 4 2" xfId="28908" xr:uid="{00000000-0005-0000-0000-000087700000}"/>
    <cellStyle name="40% - Accent5 2 4 2 2" xfId="28909" xr:uid="{00000000-0005-0000-0000-000088700000}"/>
    <cellStyle name="40% - Accent5 2 4 2 2 2" xfId="28910" xr:uid="{00000000-0005-0000-0000-000089700000}"/>
    <cellStyle name="40% - Accent5 2 4 2 2 2 2" xfId="28911" xr:uid="{00000000-0005-0000-0000-00008A700000}"/>
    <cellStyle name="40% - Accent5 2 4 2 2 2 2 2" xfId="28912" xr:uid="{00000000-0005-0000-0000-00008B700000}"/>
    <cellStyle name="40% - Accent5 2 4 2 2 2 2 2 2" xfId="28913" xr:uid="{00000000-0005-0000-0000-00008C700000}"/>
    <cellStyle name="40% - Accent5 2 4 2 2 2 2 2 2 2" xfId="28914" xr:uid="{00000000-0005-0000-0000-00008D700000}"/>
    <cellStyle name="40% - Accent5 2 4 2 2 2 2 2 3" xfId="28915" xr:uid="{00000000-0005-0000-0000-00008E700000}"/>
    <cellStyle name="40% - Accent5 2 4 2 2 2 2 3" xfId="28916" xr:uid="{00000000-0005-0000-0000-00008F700000}"/>
    <cellStyle name="40% - Accent5 2 4 2 2 2 2 3 2" xfId="28917" xr:uid="{00000000-0005-0000-0000-000090700000}"/>
    <cellStyle name="40% - Accent5 2 4 2 2 2 2 4" xfId="28918" xr:uid="{00000000-0005-0000-0000-000091700000}"/>
    <cellStyle name="40% - Accent5 2 4 2 2 2 3" xfId="28919" xr:uid="{00000000-0005-0000-0000-000092700000}"/>
    <cellStyle name="40% - Accent5 2 4 2 2 2 3 2" xfId="28920" xr:uid="{00000000-0005-0000-0000-000093700000}"/>
    <cellStyle name="40% - Accent5 2 4 2 2 2 3 2 2" xfId="28921" xr:uid="{00000000-0005-0000-0000-000094700000}"/>
    <cellStyle name="40% - Accent5 2 4 2 2 2 3 3" xfId="28922" xr:uid="{00000000-0005-0000-0000-000095700000}"/>
    <cellStyle name="40% - Accent5 2 4 2 2 2 4" xfId="28923" xr:uid="{00000000-0005-0000-0000-000096700000}"/>
    <cellStyle name="40% - Accent5 2 4 2 2 2 4 2" xfId="28924" xr:uid="{00000000-0005-0000-0000-000097700000}"/>
    <cellStyle name="40% - Accent5 2 4 2 2 2 5" xfId="28925" xr:uid="{00000000-0005-0000-0000-000098700000}"/>
    <cellStyle name="40% - Accent5 2 4 2 2 3" xfId="28926" xr:uid="{00000000-0005-0000-0000-000099700000}"/>
    <cellStyle name="40% - Accent5 2 4 2 2 3 2" xfId="28927" xr:uid="{00000000-0005-0000-0000-00009A700000}"/>
    <cellStyle name="40% - Accent5 2 4 2 2 3 2 2" xfId="28928" xr:uid="{00000000-0005-0000-0000-00009B700000}"/>
    <cellStyle name="40% - Accent5 2 4 2 2 3 2 2 2" xfId="28929" xr:uid="{00000000-0005-0000-0000-00009C700000}"/>
    <cellStyle name="40% - Accent5 2 4 2 2 3 2 3" xfId="28930" xr:uid="{00000000-0005-0000-0000-00009D700000}"/>
    <cellStyle name="40% - Accent5 2 4 2 2 3 3" xfId="28931" xr:uid="{00000000-0005-0000-0000-00009E700000}"/>
    <cellStyle name="40% - Accent5 2 4 2 2 3 3 2" xfId="28932" xr:uid="{00000000-0005-0000-0000-00009F700000}"/>
    <cellStyle name="40% - Accent5 2 4 2 2 3 4" xfId="28933" xr:uid="{00000000-0005-0000-0000-0000A0700000}"/>
    <cellStyle name="40% - Accent5 2 4 2 2 4" xfId="28934" xr:uid="{00000000-0005-0000-0000-0000A1700000}"/>
    <cellStyle name="40% - Accent5 2 4 2 2 4 2" xfId="28935" xr:uid="{00000000-0005-0000-0000-0000A2700000}"/>
    <cellStyle name="40% - Accent5 2 4 2 2 4 2 2" xfId="28936" xr:uid="{00000000-0005-0000-0000-0000A3700000}"/>
    <cellStyle name="40% - Accent5 2 4 2 2 4 3" xfId="28937" xr:uid="{00000000-0005-0000-0000-0000A4700000}"/>
    <cellStyle name="40% - Accent5 2 4 2 2 5" xfId="28938" xr:uid="{00000000-0005-0000-0000-0000A5700000}"/>
    <cellStyle name="40% - Accent5 2 4 2 2 5 2" xfId="28939" xr:uid="{00000000-0005-0000-0000-0000A6700000}"/>
    <cellStyle name="40% - Accent5 2 4 2 2 6" xfId="28940" xr:uid="{00000000-0005-0000-0000-0000A7700000}"/>
    <cellStyle name="40% - Accent5 2 4 2 2 7" xfId="28941" xr:uid="{00000000-0005-0000-0000-0000A8700000}"/>
    <cellStyle name="40% - Accent5 2 4 2 3" xfId="28942" xr:uid="{00000000-0005-0000-0000-0000A9700000}"/>
    <cellStyle name="40% - Accent5 2 4 2 3 2" xfId="28943" xr:uid="{00000000-0005-0000-0000-0000AA700000}"/>
    <cellStyle name="40% - Accent5 2 4 2 3 2 2" xfId="28944" xr:uid="{00000000-0005-0000-0000-0000AB700000}"/>
    <cellStyle name="40% - Accent5 2 4 2 3 2 2 2" xfId="28945" xr:uid="{00000000-0005-0000-0000-0000AC700000}"/>
    <cellStyle name="40% - Accent5 2 4 2 3 2 2 2 2" xfId="28946" xr:uid="{00000000-0005-0000-0000-0000AD700000}"/>
    <cellStyle name="40% - Accent5 2 4 2 3 2 2 2 2 2" xfId="28947" xr:uid="{00000000-0005-0000-0000-0000AE700000}"/>
    <cellStyle name="40% - Accent5 2 4 2 3 2 2 2 3" xfId="28948" xr:uid="{00000000-0005-0000-0000-0000AF700000}"/>
    <cellStyle name="40% - Accent5 2 4 2 3 2 2 3" xfId="28949" xr:uid="{00000000-0005-0000-0000-0000B0700000}"/>
    <cellStyle name="40% - Accent5 2 4 2 3 2 2 3 2" xfId="28950" xr:uid="{00000000-0005-0000-0000-0000B1700000}"/>
    <cellStyle name="40% - Accent5 2 4 2 3 2 2 4" xfId="28951" xr:uid="{00000000-0005-0000-0000-0000B2700000}"/>
    <cellStyle name="40% - Accent5 2 4 2 3 2 3" xfId="28952" xr:uid="{00000000-0005-0000-0000-0000B3700000}"/>
    <cellStyle name="40% - Accent5 2 4 2 3 2 3 2" xfId="28953" xr:uid="{00000000-0005-0000-0000-0000B4700000}"/>
    <cellStyle name="40% - Accent5 2 4 2 3 2 3 2 2" xfId="28954" xr:uid="{00000000-0005-0000-0000-0000B5700000}"/>
    <cellStyle name="40% - Accent5 2 4 2 3 2 3 3" xfId="28955" xr:uid="{00000000-0005-0000-0000-0000B6700000}"/>
    <cellStyle name="40% - Accent5 2 4 2 3 2 4" xfId="28956" xr:uid="{00000000-0005-0000-0000-0000B7700000}"/>
    <cellStyle name="40% - Accent5 2 4 2 3 2 4 2" xfId="28957" xr:uid="{00000000-0005-0000-0000-0000B8700000}"/>
    <cellStyle name="40% - Accent5 2 4 2 3 2 5" xfId="28958" xr:uid="{00000000-0005-0000-0000-0000B9700000}"/>
    <cellStyle name="40% - Accent5 2 4 2 3 3" xfId="28959" xr:uid="{00000000-0005-0000-0000-0000BA700000}"/>
    <cellStyle name="40% - Accent5 2 4 2 3 3 2" xfId="28960" xr:uid="{00000000-0005-0000-0000-0000BB700000}"/>
    <cellStyle name="40% - Accent5 2 4 2 3 3 2 2" xfId="28961" xr:uid="{00000000-0005-0000-0000-0000BC700000}"/>
    <cellStyle name="40% - Accent5 2 4 2 3 3 2 2 2" xfId="28962" xr:uid="{00000000-0005-0000-0000-0000BD700000}"/>
    <cellStyle name="40% - Accent5 2 4 2 3 3 2 3" xfId="28963" xr:uid="{00000000-0005-0000-0000-0000BE700000}"/>
    <cellStyle name="40% - Accent5 2 4 2 3 3 3" xfId="28964" xr:uid="{00000000-0005-0000-0000-0000BF700000}"/>
    <cellStyle name="40% - Accent5 2 4 2 3 3 3 2" xfId="28965" xr:uid="{00000000-0005-0000-0000-0000C0700000}"/>
    <cellStyle name="40% - Accent5 2 4 2 3 3 4" xfId="28966" xr:uid="{00000000-0005-0000-0000-0000C1700000}"/>
    <cellStyle name="40% - Accent5 2 4 2 3 4" xfId="28967" xr:uid="{00000000-0005-0000-0000-0000C2700000}"/>
    <cellStyle name="40% - Accent5 2 4 2 3 4 2" xfId="28968" xr:uid="{00000000-0005-0000-0000-0000C3700000}"/>
    <cellStyle name="40% - Accent5 2 4 2 3 4 2 2" xfId="28969" xr:uid="{00000000-0005-0000-0000-0000C4700000}"/>
    <cellStyle name="40% - Accent5 2 4 2 3 4 3" xfId="28970" xr:uid="{00000000-0005-0000-0000-0000C5700000}"/>
    <cellStyle name="40% - Accent5 2 4 2 3 5" xfId="28971" xr:uid="{00000000-0005-0000-0000-0000C6700000}"/>
    <cellStyle name="40% - Accent5 2 4 2 3 5 2" xfId="28972" xr:uid="{00000000-0005-0000-0000-0000C7700000}"/>
    <cellStyle name="40% - Accent5 2 4 2 3 6" xfId="28973" xr:uid="{00000000-0005-0000-0000-0000C8700000}"/>
    <cellStyle name="40% - Accent5 2 4 2 3 7" xfId="28974" xr:uid="{00000000-0005-0000-0000-0000C9700000}"/>
    <cellStyle name="40% - Accent5 2 4 2 4" xfId="28975" xr:uid="{00000000-0005-0000-0000-0000CA700000}"/>
    <cellStyle name="40% - Accent5 2 4 2 4 2" xfId="28976" xr:uid="{00000000-0005-0000-0000-0000CB700000}"/>
    <cellStyle name="40% - Accent5 2 4 2 4 2 2" xfId="28977" xr:uid="{00000000-0005-0000-0000-0000CC700000}"/>
    <cellStyle name="40% - Accent5 2 4 2 4 2 2 2" xfId="28978" xr:uid="{00000000-0005-0000-0000-0000CD700000}"/>
    <cellStyle name="40% - Accent5 2 4 2 4 2 2 2 2" xfId="28979" xr:uid="{00000000-0005-0000-0000-0000CE700000}"/>
    <cellStyle name="40% - Accent5 2 4 2 4 2 2 3" xfId="28980" xr:uid="{00000000-0005-0000-0000-0000CF700000}"/>
    <cellStyle name="40% - Accent5 2 4 2 4 2 3" xfId="28981" xr:uid="{00000000-0005-0000-0000-0000D0700000}"/>
    <cellStyle name="40% - Accent5 2 4 2 4 2 3 2" xfId="28982" xr:uid="{00000000-0005-0000-0000-0000D1700000}"/>
    <cellStyle name="40% - Accent5 2 4 2 4 2 4" xfId="28983" xr:uid="{00000000-0005-0000-0000-0000D2700000}"/>
    <cellStyle name="40% - Accent5 2 4 2 4 3" xfId="28984" xr:uid="{00000000-0005-0000-0000-0000D3700000}"/>
    <cellStyle name="40% - Accent5 2 4 2 4 3 2" xfId="28985" xr:uid="{00000000-0005-0000-0000-0000D4700000}"/>
    <cellStyle name="40% - Accent5 2 4 2 4 3 2 2" xfId="28986" xr:uid="{00000000-0005-0000-0000-0000D5700000}"/>
    <cellStyle name="40% - Accent5 2 4 2 4 3 3" xfId="28987" xr:uid="{00000000-0005-0000-0000-0000D6700000}"/>
    <cellStyle name="40% - Accent5 2 4 2 4 4" xfId="28988" xr:uid="{00000000-0005-0000-0000-0000D7700000}"/>
    <cellStyle name="40% - Accent5 2 4 2 4 4 2" xfId="28989" xr:uid="{00000000-0005-0000-0000-0000D8700000}"/>
    <cellStyle name="40% - Accent5 2 4 2 4 5" xfId="28990" xr:uid="{00000000-0005-0000-0000-0000D9700000}"/>
    <cellStyle name="40% - Accent5 2 4 2 5" xfId="28991" xr:uid="{00000000-0005-0000-0000-0000DA700000}"/>
    <cellStyle name="40% - Accent5 2 4 2 5 2" xfId="28992" xr:uid="{00000000-0005-0000-0000-0000DB700000}"/>
    <cellStyle name="40% - Accent5 2 4 2 5 2 2" xfId="28993" xr:uid="{00000000-0005-0000-0000-0000DC700000}"/>
    <cellStyle name="40% - Accent5 2 4 2 5 2 2 2" xfId="28994" xr:uid="{00000000-0005-0000-0000-0000DD700000}"/>
    <cellStyle name="40% - Accent5 2 4 2 5 2 3" xfId="28995" xr:uid="{00000000-0005-0000-0000-0000DE700000}"/>
    <cellStyle name="40% - Accent5 2 4 2 5 3" xfId="28996" xr:uid="{00000000-0005-0000-0000-0000DF700000}"/>
    <cellStyle name="40% - Accent5 2 4 2 5 3 2" xfId="28997" xr:uid="{00000000-0005-0000-0000-0000E0700000}"/>
    <cellStyle name="40% - Accent5 2 4 2 5 4" xfId="28998" xr:uid="{00000000-0005-0000-0000-0000E1700000}"/>
    <cellStyle name="40% - Accent5 2 4 2 6" xfId="28999" xr:uid="{00000000-0005-0000-0000-0000E2700000}"/>
    <cellStyle name="40% - Accent5 2 4 2 6 2" xfId="29000" xr:uid="{00000000-0005-0000-0000-0000E3700000}"/>
    <cellStyle name="40% - Accent5 2 4 2 6 2 2" xfId="29001" xr:uid="{00000000-0005-0000-0000-0000E4700000}"/>
    <cellStyle name="40% - Accent5 2 4 2 6 3" xfId="29002" xr:uid="{00000000-0005-0000-0000-0000E5700000}"/>
    <cellStyle name="40% - Accent5 2 4 2 7" xfId="29003" xr:uid="{00000000-0005-0000-0000-0000E6700000}"/>
    <cellStyle name="40% - Accent5 2 4 2 7 2" xfId="29004" xr:uid="{00000000-0005-0000-0000-0000E7700000}"/>
    <cellStyle name="40% - Accent5 2 4 2 8" xfId="29005" xr:uid="{00000000-0005-0000-0000-0000E8700000}"/>
    <cellStyle name="40% - Accent5 2 4 2 9" xfId="29006" xr:uid="{00000000-0005-0000-0000-0000E9700000}"/>
    <cellStyle name="40% - Accent5 2 4 3" xfId="29007" xr:uid="{00000000-0005-0000-0000-0000EA700000}"/>
    <cellStyle name="40% - Accent5 2 4 3 2" xfId="29008" xr:uid="{00000000-0005-0000-0000-0000EB700000}"/>
    <cellStyle name="40% - Accent5 2 4 3 2 2" xfId="29009" xr:uid="{00000000-0005-0000-0000-0000EC700000}"/>
    <cellStyle name="40% - Accent5 2 4 3 2 2 2" xfId="29010" xr:uid="{00000000-0005-0000-0000-0000ED700000}"/>
    <cellStyle name="40% - Accent5 2 4 3 2 2 2 2" xfId="29011" xr:uid="{00000000-0005-0000-0000-0000EE700000}"/>
    <cellStyle name="40% - Accent5 2 4 3 2 2 2 2 2" xfId="29012" xr:uid="{00000000-0005-0000-0000-0000EF700000}"/>
    <cellStyle name="40% - Accent5 2 4 3 2 2 2 3" xfId="29013" xr:uid="{00000000-0005-0000-0000-0000F0700000}"/>
    <cellStyle name="40% - Accent5 2 4 3 2 2 3" xfId="29014" xr:uid="{00000000-0005-0000-0000-0000F1700000}"/>
    <cellStyle name="40% - Accent5 2 4 3 2 2 3 2" xfId="29015" xr:uid="{00000000-0005-0000-0000-0000F2700000}"/>
    <cellStyle name="40% - Accent5 2 4 3 2 2 4" xfId="29016" xr:uid="{00000000-0005-0000-0000-0000F3700000}"/>
    <cellStyle name="40% - Accent5 2 4 3 2 3" xfId="29017" xr:uid="{00000000-0005-0000-0000-0000F4700000}"/>
    <cellStyle name="40% - Accent5 2 4 3 2 3 2" xfId="29018" xr:uid="{00000000-0005-0000-0000-0000F5700000}"/>
    <cellStyle name="40% - Accent5 2 4 3 2 3 2 2" xfId="29019" xr:uid="{00000000-0005-0000-0000-0000F6700000}"/>
    <cellStyle name="40% - Accent5 2 4 3 2 3 3" xfId="29020" xr:uid="{00000000-0005-0000-0000-0000F7700000}"/>
    <cellStyle name="40% - Accent5 2 4 3 2 4" xfId="29021" xr:uid="{00000000-0005-0000-0000-0000F8700000}"/>
    <cellStyle name="40% - Accent5 2 4 3 2 4 2" xfId="29022" xr:uid="{00000000-0005-0000-0000-0000F9700000}"/>
    <cellStyle name="40% - Accent5 2 4 3 2 5" xfId="29023" xr:uid="{00000000-0005-0000-0000-0000FA700000}"/>
    <cellStyle name="40% - Accent5 2 4 3 3" xfId="29024" xr:uid="{00000000-0005-0000-0000-0000FB700000}"/>
    <cellStyle name="40% - Accent5 2 4 3 3 2" xfId="29025" xr:uid="{00000000-0005-0000-0000-0000FC700000}"/>
    <cellStyle name="40% - Accent5 2 4 3 3 2 2" xfId="29026" xr:uid="{00000000-0005-0000-0000-0000FD700000}"/>
    <cellStyle name="40% - Accent5 2 4 3 3 2 2 2" xfId="29027" xr:uid="{00000000-0005-0000-0000-0000FE700000}"/>
    <cellStyle name="40% - Accent5 2 4 3 3 2 3" xfId="29028" xr:uid="{00000000-0005-0000-0000-0000FF700000}"/>
    <cellStyle name="40% - Accent5 2 4 3 3 3" xfId="29029" xr:uid="{00000000-0005-0000-0000-000000710000}"/>
    <cellStyle name="40% - Accent5 2 4 3 3 3 2" xfId="29030" xr:uid="{00000000-0005-0000-0000-000001710000}"/>
    <cellStyle name="40% - Accent5 2 4 3 3 4" xfId="29031" xr:uid="{00000000-0005-0000-0000-000002710000}"/>
    <cellStyle name="40% - Accent5 2 4 3 4" xfId="29032" xr:uid="{00000000-0005-0000-0000-000003710000}"/>
    <cellStyle name="40% - Accent5 2 4 3 4 2" xfId="29033" xr:uid="{00000000-0005-0000-0000-000004710000}"/>
    <cellStyle name="40% - Accent5 2 4 3 4 2 2" xfId="29034" xr:uid="{00000000-0005-0000-0000-000005710000}"/>
    <cellStyle name="40% - Accent5 2 4 3 4 3" xfId="29035" xr:uid="{00000000-0005-0000-0000-000006710000}"/>
    <cellStyle name="40% - Accent5 2 4 3 5" xfId="29036" xr:uid="{00000000-0005-0000-0000-000007710000}"/>
    <cellStyle name="40% - Accent5 2 4 3 5 2" xfId="29037" xr:uid="{00000000-0005-0000-0000-000008710000}"/>
    <cellStyle name="40% - Accent5 2 4 3 6" xfId="29038" xr:uid="{00000000-0005-0000-0000-000009710000}"/>
    <cellStyle name="40% - Accent5 2 4 3 7" xfId="29039" xr:uid="{00000000-0005-0000-0000-00000A710000}"/>
    <cellStyle name="40% - Accent5 2 4 4" xfId="29040" xr:uid="{00000000-0005-0000-0000-00000B710000}"/>
    <cellStyle name="40% - Accent5 2 4 4 2" xfId="29041" xr:uid="{00000000-0005-0000-0000-00000C710000}"/>
    <cellStyle name="40% - Accent5 2 4 4 2 2" xfId="29042" xr:uid="{00000000-0005-0000-0000-00000D710000}"/>
    <cellStyle name="40% - Accent5 2 4 4 2 2 2" xfId="29043" xr:uid="{00000000-0005-0000-0000-00000E710000}"/>
    <cellStyle name="40% - Accent5 2 4 4 2 2 2 2" xfId="29044" xr:uid="{00000000-0005-0000-0000-00000F710000}"/>
    <cellStyle name="40% - Accent5 2 4 4 2 2 2 2 2" xfId="29045" xr:uid="{00000000-0005-0000-0000-000010710000}"/>
    <cellStyle name="40% - Accent5 2 4 4 2 2 2 3" xfId="29046" xr:uid="{00000000-0005-0000-0000-000011710000}"/>
    <cellStyle name="40% - Accent5 2 4 4 2 2 3" xfId="29047" xr:uid="{00000000-0005-0000-0000-000012710000}"/>
    <cellStyle name="40% - Accent5 2 4 4 2 2 3 2" xfId="29048" xr:uid="{00000000-0005-0000-0000-000013710000}"/>
    <cellStyle name="40% - Accent5 2 4 4 2 2 4" xfId="29049" xr:uid="{00000000-0005-0000-0000-000014710000}"/>
    <cellStyle name="40% - Accent5 2 4 4 2 3" xfId="29050" xr:uid="{00000000-0005-0000-0000-000015710000}"/>
    <cellStyle name="40% - Accent5 2 4 4 2 3 2" xfId="29051" xr:uid="{00000000-0005-0000-0000-000016710000}"/>
    <cellStyle name="40% - Accent5 2 4 4 2 3 2 2" xfId="29052" xr:uid="{00000000-0005-0000-0000-000017710000}"/>
    <cellStyle name="40% - Accent5 2 4 4 2 3 3" xfId="29053" xr:uid="{00000000-0005-0000-0000-000018710000}"/>
    <cellStyle name="40% - Accent5 2 4 4 2 4" xfId="29054" xr:uid="{00000000-0005-0000-0000-000019710000}"/>
    <cellStyle name="40% - Accent5 2 4 4 2 4 2" xfId="29055" xr:uid="{00000000-0005-0000-0000-00001A710000}"/>
    <cellStyle name="40% - Accent5 2 4 4 2 5" xfId="29056" xr:uid="{00000000-0005-0000-0000-00001B710000}"/>
    <cellStyle name="40% - Accent5 2 4 4 3" xfId="29057" xr:uid="{00000000-0005-0000-0000-00001C710000}"/>
    <cellStyle name="40% - Accent5 2 4 4 3 2" xfId="29058" xr:uid="{00000000-0005-0000-0000-00001D710000}"/>
    <cellStyle name="40% - Accent5 2 4 4 3 2 2" xfId="29059" xr:uid="{00000000-0005-0000-0000-00001E710000}"/>
    <cellStyle name="40% - Accent5 2 4 4 3 2 2 2" xfId="29060" xr:uid="{00000000-0005-0000-0000-00001F710000}"/>
    <cellStyle name="40% - Accent5 2 4 4 3 2 3" xfId="29061" xr:uid="{00000000-0005-0000-0000-000020710000}"/>
    <cellStyle name="40% - Accent5 2 4 4 3 3" xfId="29062" xr:uid="{00000000-0005-0000-0000-000021710000}"/>
    <cellStyle name="40% - Accent5 2 4 4 3 3 2" xfId="29063" xr:uid="{00000000-0005-0000-0000-000022710000}"/>
    <cellStyle name="40% - Accent5 2 4 4 3 4" xfId="29064" xr:uid="{00000000-0005-0000-0000-000023710000}"/>
    <cellStyle name="40% - Accent5 2 4 4 4" xfId="29065" xr:uid="{00000000-0005-0000-0000-000024710000}"/>
    <cellStyle name="40% - Accent5 2 4 4 4 2" xfId="29066" xr:uid="{00000000-0005-0000-0000-000025710000}"/>
    <cellStyle name="40% - Accent5 2 4 4 4 2 2" xfId="29067" xr:uid="{00000000-0005-0000-0000-000026710000}"/>
    <cellStyle name="40% - Accent5 2 4 4 4 3" xfId="29068" xr:uid="{00000000-0005-0000-0000-000027710000}"/>
    <cellStyle name="40% - Accent5 2 4 4 5" xfId="29069" xr:uid="{00000000-0005-0000-0000-000028710000}"/>
    <cellStyle name="40% - Accent5 2 4 4 5 2" xfId="29070" xr:uid="{00000000-0005-0000-0000-000029710000}"/>
    <cellStyle name="40% - Accent5 2 4 4 6" xfId="29071" xr:uid="{00000000-0005-0000-0000-00002A710000}"/>
    <cellStyle name="40% - Accent5 2 4 4 7" xfId="29072" xr:uid="{00000000-0005-0000-0000-00002B710000}"/>
    <cellStyle name="40% - Accent5 2 4 5" xfId="29073" xr:uid="{00000000-0005-0000-0000-00002C710000}"/>
    <cellStyle name="40% - Accent5 2 4 5 2" xfId="29074" xr:uid="{00000000-0005-0000-0000-00002D710000}"/>
    <cellStyle name="40% - Accent5 2 4 5 2 2" xfId="29075" xr:uid="{00000000-0005-0000-0000-00002E710000}"/>
    <cellStyle name="40% - Accent5 2 4 5 2 2 2" xfId="29076" xr:uid="{00000000-0005-0000-0000-00002F710000}"/>
    <cellStyle name="40% - Accent5 2 4 5 2 2 2 2" xfId="29077" xr:uid="{00000000-0005-0000-0000-000030710000}"/>
    <cellStyle name="40% - Accent5 2 4 5 2 2 3" xfId="29078" xr:uid="{00000000-0005-0000-0000-000031710000}"/>
    <cellStyle name="40% - Accent5 2 4 5 2 3" xfId="29079" xr:uid="{00000000-0005-0000-0000-000032710000}"/>
    <cellStyle name="40% - Accent5 2 4 5 2 3 2" xfId="29080" xr:uid="{00000000-0005-0000-0000-000033710000}"/>
    <cellStyle name="40% - Accent5 2 4 5 2 4" xfId="29081" xr:uid="{00000000-0005-0000-0000-000034710000}"/>
    <cellStyle name="40% - Accent5 2 4 5 3" xfId="29082" xr:uid="{00000000-0005-0000-0000-000035710000}"/>
    <cellStyle name="40% - Accent5 2 4 5 3 2" xfId="29083" xr:uid="{00000000-0005-0000-0000-000036710000}"/>
    <cellStyle name="40% - Accent5 2 4 5 3 2 2" xfId="29084" xr:uid="{00000000-0005-0000-0000-000037710000}"/>
    <cellStyle name="40% - Accent5 2 4 5 3 3" xfId="29085" xr:uid="{00000000-0005-0000-0000-000038710000}"/>
    <cellStyle name="40% - Accent5 2 4 5 4" xfId="29086" xr:uid="{00000000-0005-0000-0000-000039710000}"/>
    <cellStyle name="40% - Accent5 2 4 5 4 2" xfId="29087" xr:uid="{00000000-0005-0000-0000-00003A710000}"/>
    <cellStyle name="40% - Accent5 2 4 5 5" xfId="29088" xr:uid="{00000000-0005-0000-0000-00003B710000}"/>
    <cellStyle name="40% - Accent5 2 4 5 6" xfId="29089" xr:uid="{00000000-0005-0000-0000-00003C710000}"/>
    <cellStyle name="40% - Accent5 2 4 6" xfId="29090" xr:uid="{00000000-0005-0000-0000-00003D710000}"/>
    <cellStyle name="40% - Accent5 2 4 6 2" xfId="29091" xr:uid="{00000000-0005-0000-0000-00003E710000}"/>
    <cellStyle name="40% - Accent5 2 4 6 2 2" xfId="29092" xr:uid="{00000000-0005-0000-0000-00003F710000}"/>
    <cellStyle name="40% - Accent5 2 4 6 2 2 2" xfId="29093" xr:uid="{00000000-0005-0000-0000-000040710000}"/>
    <cellStyle name="40% - Accent5 2 4 6 2 3" xfId="29094" xr:uid="{00000000-0005-0000-0000-000041710000}"/>
    <cellStyle name="40% - Accent5 2 4 6 3" xfId="29095" xr:uid="{00000000-0005-0000-0000-000042710000}"/>
    <cellStyle name="40% - Accent5 2 4 6 3 2" xfId="29096" xr:uid="{00000000-0005-0000-0000-000043710000}"/>
    <cellStyle name="40% - Accent5 2 4 6 4" xfId="29097" xr:uid="{00000000-0005-0000-0000-000044710000}"/>
    <cellStyle name="40% - Accent5 2 4 7" xfId="29098" xr:uid="{00000000-0005-0000-0000-000045710000}"/>
    <cellStyle name="40% - Accent5 2 4 7 2" xfId="29099" xr:uid="{00000000-0005-0000-0000-000046710000}"/>
    <cellStyle name="40% - Accent5 2 4 7 2 2" xfId="29100" xr:uid="{00000000-0005-0000-0000-000047710000}"/>
    <cellStyle name="40% - Accent5 2 4 7 3" xfId="29101" xr:uid="{00000000-0005-0000-0000-000048710000}"/>
    <cellStyle name="40% - Accent5 2 4 8" xfId="29102" xr:uid="{00000000-0005-0000-0000-000049710000}"/>
    <cellStyle name="40% - Accent5 2 4 8 2" xfId="29103" xr:uid="{00000000-0005-0000-0000-00004A710000}"/>
    <cellStyle name="40% - Accent5 2 4 9" xfId="29104" xr:uid="{00000000-0005-0000-0000-00004B710000}"/>
    <cellStyle name="40% - Accent5 2 5" xfId="29105" xr:uid="{00000000-0005-0000-0000-00004C710000}"/>
    <cellStyle name="40% - Accent5 2 5 2" xfId="29106" xr:uid="{00000000-0005-0000-0000-00004D710000}"/>
    <cellStyle name="40% - Accent5 2 5 2 2" xfId="29107" xr:uid="{00000000-0005-0000-0000-00004E710000}"/>
    <cellStyle name="40% - Accent5 2 5 2 2 2" xfId="29108" xr:uid="{00000000-0005-0000-0000-00004F710000}"/>
    <cellStyle name="40% - Accent5 2 5 2 2 2 2" xfId="29109" xr:uid="{00000000-0005-0000-0000-000050710000}"/>
    <cellStyle name="40% - Accent5 2 5 2 2 2 2 2" xfId="29110" xr:uid="{00000000-0005-0000-0000-000051710000}"/>
    <cellStyle name="40% - Accent5 2 5 2 2 2 2 2 2" xfId="29111" xr:uid="{00000000-0005-0000-0000-000052710000}"/>
    <cellStyle name="40% - Accent5 2 5 2 2 2 2 3" xfId="29112" xr:uid="{00000000-0005-0000-0000-000053710000}"/>
    <cellStyle name="40% - Accent5 2 5 2 2 2 3" xfId="29113" xr:uid="{00000000-0005-0000-0000-000054710000}"/>
    <cellStyle name="40% - Accent5 2 5 2 2 2 3 2" xfId="29114" xr:uid="{00000000-0005-0000-0000-000055710000}"/>
    <cellStyle name="40% - Accent5 2 5 2 2 2 4" xfId="29115" xr:uid="{00000000-0005-0000-0000-000056710000}"/>
    <cellStyle name="40% - Accent5 2 5 2 2 3" xfId="29116" xr:uid="{00000000-0005-0000-0000-000057710000}"/>
    <cellStyle name="40% - Accent5 2 5 2 2 3 2" xfId="29117" xr:uid="{00000000-0005-0000-0000-000058710000}"/>
    <cellStyle name="40% - Accent5 2 5 2 2 3 2 2" xfId="29118" xr:uid="{00000000-0005-0000-0000-000059710000}"/>
    <cellStyle name="40% - Accent5 2 5 2 2 3 3" xfId="29119" xr:uid="{00000000-0005-0000-0000-00005A710000}"/>
    <cellStyle name="40% - Accent5 2 5 2 2 4" xfId="29120" xr:uid="{00000000-0005-0000-0000-00005B710000}"/>
    <cellStyle name="40% - Accent5 2 5 2 2 4 2" xfId="29121" xr:uid="{00000000-0005-0000-0000-00005C710000}"/>
    <cellStyle name="40% - Accent5 2 5 2 2 5" xfId="29122" xr:uid="{00000000-0005-0000-0000-00005D710000}"/>
    <cellStyle name="40% - Accent5 2 5 2 2 6" xfId="29123" xr:uid="{00000000-0005-0000-0000-00005E710000}"/>
    <cellStyle name="40% - Accent5 2 5 2 3" xfId="29124" xr:uid="{00000000-0005-0000-0000-00005F710000}"/>
    <cellStyle name="40% - Accent5 2 5 2 3 2" xfId="29125" xr:uid="{00000000-0005-0000-0000-000060710000}"/>
    <cellStyle name="40% - Accent5 2 5 2 3 2 2" xfId="29126" xr:uid="{00000000-0005-0000-0000-000061710000}"/>
    <cellStyle name="40% - Accent5 2 5 2 3 2 2 2" xfId="29127" xr:uid="{00000000-0005-0000-0000-000062710000}"/>
    <cellStyle name="40% - Accent5 2 5 2 3 2 3" xfId="29128" xr:uid="{00000000-0005-0000-0000-000063710000}"/>
    <cellStyle name="40% - Accent5 2 5 2 3 3" xfId="29129" xr:uid="{00000000-0005-0000-0000-000064710000}"/>
    <cellStyle name="40% - Accent5 2 5 2 3 3 2" xfId="29130" xr:uid="{00000000-0005-0000-0000-000065710000}"/>
    <cellStyle name="40% - Accent5 2 5 2 3 4" xfId="29131" xr:uid="{00000000-0005-0000-0000-000066710000}"/>
    <cellStyle name="40% - Accent5 2 5 2 3 5" xfId="29132" xr:uid="{00000000-0005-0000-0000-000067710000}"/>
    <cellStyle name="40% - Accent5 2 5 2 4" xfId="29133" xr:uid="{00000000-0005-0000-0000-000068710000}"/>
    <cellStyle name="40% - Accent5 2 5 2 4 2" xfId="29134" xr:uid="{00000000-0005-0000-0000-000069710000}"/>
    <cellStyle name="40% - Accent5 2 5 2 4 2 2" xfId="29135" xr:uid="{00000000-0005-0000-0000-00006A710000}"/>
    <cellStyle name="40% - Accent5 2 5 2 4 3" xfId="29136" xr:uid="{00000000-0005-0000-0000-00006B710000}"/>
    <cellStyle name="40% - Accent5 2 5 2 5" xfId="29137" xr:uid="{00000000-0005-0000-0000-00006C710000}"/>
    <cellStyle name="40% - Accent5 2 5 2 5 2" xfId="29138" xr:uid="{00000000-0005-0000-0000-00006D710000}"/>
    <cellStyle name="40% - Accent5 2 5 2 6" xfId="29139" xr:uid="{00000000-0005-0000-0000-00006E710000}"/>
    <cellStyle name="40% - Accent5 2 5 2 7" xfId="29140" xr:uid="{00000000-0005-0000-0000-00006F710000}"/>
    <cellStyle name="40% - Accent5 2 5 3" xfId="29141" xr:uid="{00000000-0005-0000-0000-000070710000}"/>
    <cellStyle name="40% - Accent5 2 5 3 2" xfId="29142" xr:uid="{00000000-0005-0000-0000-000071710000}"/>
    <cellStyle name="40% - Accent5 2 5 3 2 2" xfId="29143" xr:uid="{00000000-0005-0000-0000-000072710000}"/>
    <cellStyle name="40% - Accent5 2 5 3 2 2 2" xfId="29144" xr:uid="{00000000-0005-0000-0000-000073710000}"/>
    <cellStyle name="40% - Accent5 2 5 3 2 2 2 2" xfId="29145" xr:uid="{00000000-0005-0000-0000-000074710000}"/>
    <cellStyle name="40% - Accent5 2 5 3 2 2 2 2 2" xfId="29146" xr:uid="{00000000-0005-0000-0000-000075710000}"/>
    <cellStyle name="40% - Accent5 2 5 3 2 2 2 3" xfId="29147" xr:uid="{00000000-0005-0000-0000-000076710000}"/>
    <cellStyle name="40% - Accent5 2 5 3 2 2 3" xfId="29148" xr:uid="{00000000-0005-0000-0000-000077710000}"/>
    <cellStyle name="40% - Accent5 2 5 3 2 2 3 2" xfId="29149" xr:uid="{00000000-0005-0000-0000-000078710000}"/>
    <cellStyle name="40% - Accent5 2 5 3 2 2 4" xfId="29150" xr:uid="{00000000-0005-0000-0000-000079710000}"/>
    <cellStyle name="40% - Accent5 2 5 3 2 3" xfId="29151" xr:uid="{00000000-0005-0000-0000-00007A710000}"/>
    <cellStyle name="40% - Accent5 2 5 3 2 3 2" xfId="29152" xr:uid="{00000000-0005-0000-0000-00007B710000}"/>
    <cellStyle name="40% - Accent5 2 5 3 2 3 2 2" xfId="29153" xr:uid="{00000000-0005-0000-0000-00007C710000}"/>
    <cellStyle name="40% - Accent5 2 5 3 2 3 3" xfId="29154" xr:uid="{00000000-0005-0000-0000-00007D710000}"/>
    <cellStyle name="40% - Accent5 2 5 3 2 4" xfId="29155" xr:uid="{00000000-0005-0000-0000-00007E710000}"/>
    <cellStyle name="40% - Accent5 2 5 3 2 4 2" xfId="29156" xr:uid="{00000000-0005-0000-0000-00007F710000}"/>
    <cellStyle name="40% - Accent5 2 5 3 2 5" xfId="29157" xr:uid="{00000000-0005-0000-0000-000080710000}"/>
    <cellStyle name="40% - Accent5 2 5 3 3" xfId="29158" xr:uid="{00000000-0005-0000-0000-000081710000}"/>
    <cellStyle name="40% - Accent5 2 5 3 3 2" xfId="29159" xr:uid="{00000000-0005-0000-0000-000082710000}"/>
    <cellStyle name="40% - Accent5 2 5 3 3 2 2" xfId="29160" xr:uid="{00000000-0005-0000-0000-000083710000}"/>
    <cellStyle name="40% - Accent5 2 5 3 3 2 2 2" xfId="29161" xr:uid="{00000000-0005-0000-0000-000084710000}"/>
    <cellStyle name="40% - Accent5 2 5 3 3 2 3" xfId="29162" xr:uid="{00000000-0005-0000-0000-000085710000}"/>
    <cellStyle name="40% - Accent5 2 5 3 3 3" xfId="29163" xr:uid="{00000000-0005-0000-0000-000086710000}"/>
    <cellStyle name="40% - Accent5 2 5 3 3 3 2" xfId="29164" xr:uid="{00000000-0005-0000-0000-000087710000}"/>
    <cellStyle name="40% - Accent5 2 5 3 3 4" xfId="29165" xr:uid="{00000000-0005-0000-0000-000088710000}"/>
    <cellStyle name="40% - Accent5 2 5 3 4" xfId="29166" xr:uid="{00000000-0005-0000-0000-000089710000}"/>
    <cellStyle name="40% - Accent5 2 5 3 4 2" xfId="29167" xr:uid="{00000000-0005-0000-0000-00008A710000}"/>
    <cellStyle name="40% - Accent5 2 5 3 4 2 2" xfId="29168" xr:uid="{00000000-0005-0000-0000-00008B710000}"/>
    <cellStyle name="40% - Accent5 2 5 3 4 3" xfId="29169" xr:uid="{00000000-0005-0000-0000-00008C710000}"/>
    <cellStyle name="40% - Accent5 2 5 3 5" xfId="29170" xr:uid="{00000000-0005-0000-0000-00008D710000}"/>
    <cellStyle name="40% - Accent5 2 5 3 5 2" xfId="29171" xr:uid="{00000000-0005-0000-0000-00008E710000}"/>
    <cellStyle name="40% - Accent5 2 5 3 6" xfId="29172" xr:uid="{00000000-0005-0000-0000-00008F710000}"/>
    <cellStyle name="40% - Accent5 2 5 3 7" xfId="29173" xr:uid="{00000000-0005-0000-0000-000090710000}"/>
    <cellStyle name="40% - Accent5 2 5 4" xfId="29174" xr:uid="{00000000-0005-0000-0000-000091710000}"/>
    <cellStyle name="40% - Accent5 2 5 4 2" xfId="29175" xr:uid="{00000000-0005-0000-0000-000092710000}"/>
    <cellStyle name="40% - Accent5 2 5 4 2 2" xfId="29176" xr:uid="{00000000-0005-0000-0000-000093710000}"/>
    <cellStyle name="40% - Accent5 2 5 4 2 2 2" xfId="29177" xr:uid="{00000000-0005-0000-0000-000094710000}"/>
    <cellStyle name="40% - Accent5 2 5 4 2 2 2 2" xfId="29178" xr:uid="{00000000-0005-0000-0000-000095710000}"/>
    <cellStyle name="40% - Accent5 2 5 4 2 2 3" xfId="29179" xr:uid="{00000000-0005-0000-0000-000096710000}"/>
    <cellStyle name="40% - Accent5 2 5 4 2 3" xfId="29180" xr:uid="{00000000-0005-0000-0000-000097710000}"/>
    <cellStyle name="40% - Accent5 2 5 4 2 3 2" xfId="29181" xr:uid="{00000000-0005-0000-0000-000098710000}"/>
    <cellStyle name="40% - Accent5 2 5 4 2 4" xfId="29182" xr:uid="{00000000-0005-0000-0000-000099710000}"/>
    <cellStyle name="40% - Accent5 2 5 4 3" xfId="29183" xr:uid="{00000000-0005-0000-0000-00009A710000}"/>
    <cellStyle name="40% - Accent5 2 5 4 3 2" xfId="29184" xr:uid="{00000000-0005-0000-0000-00009B710000}"/>
    <cellStyle name="40% - Accent5 2 5 4 3 2 2" xfId="29185" xr:uid="{00000000-0005-0000-0000-00009C710000}"/>
    <cellStyle name="40% - Accent5 2 5 4 3 3" xfId="29186" xr:uid="{00000000-0005-0000-0000-00009D710000}"/>
    <cellStyle name="40% - Accent5 2 5 4 4" xfId="29187" xr:uid="{00000000-0005-0000-0000-00009E710000}"/>
    <cellStyle name="40% - Accent5 2 5 4 4 2" xfId="29188" xr:uid="{00000000-0005-0000-0000-00009F710000}"/>
    <cellStyle name="40% - Accent5 2 5 4 5" xfId="29189" xr:uid="{00000000-0005-0000-0000-0000A0710000}"/>
    <cellStyle name="40% - Accent5 2 5 4 6" xfId="29190" xr:uid="{00000000-0005-0000-0000-0000A1710000}"/>
    <cellStyle name="40% - Accent5 2 5 5" xfId="29191" xr:uid="{00000000-0005-0000-0000-0000A2710000}"/>
    <cellStyle name="40% - Accent5 2 5 5 2" xfId="29192" xr:uid="{00000000-0005-0000-0000-0000A3710000}"/>
    <cellStyle name="40% - Accent5 2 5 5 2 2" xfId="29193" xr:uid="{00000000-0005-0000-0000-0000A4710000}"/>
    <cellStyle name="40% - Accent5 2 5 5 2 2 2" xfId="29194" xr:uid="{00000000-0005-0000-0000-0000A5710000}"/>
    <cellStyle name="40% - Accent5 2 5 5 2 3" xfId="29195" xr:uid="{00000000-0005-0000-0000-0000A6710000}"/>
    <cellStyle name="40% - Accent5 2 5 5 3" xfId="29196" xr:uid="{00000000-0005-0000-0000-0000A7710000}"/>
    <cellStyle name="40% - Accent5 2 5 5 3 2" xfId="29197" xr:uid="{00000000-0005-0000-0000-0000A8710000}"/>
    <cellStyle name="40% - Accent5 2 5 5 4" xfId="29198" xr:uid="{00000000-0005-0000-0000-0000A9710000}"/>
    <cellStyle name="40% - Accent5 2 5 5 5" xfId="29199" xr:uid="{00000000-0005-0000-0000-0000AA710000}"/>
    <cellStyle name="40% - Accent5 2 5 6" xfId="29200" xr:uid="{00000000-0005-0000-0000-0000AB710000}"/>
    <cellStyle name="40% - Accent5 2 5 6 2" xfId="29201" xr:uid="{00000000-0005-0000-0000-0000AC710000}"/>
    <cellStyle name="40% - Accent5 2 5 6 2 2" xfId="29202" xr:uid="{00000000-0005-0000-0000-0000AD710000}"/>
    <cellStyle name="40% - Accent5 2 5 6 3" xfId="29203" xr:uid="{00000000-0005-0000-0000-0000AE710000}"/>
    <cellStyle name="40% - Accent5 2 5 7" xfId="29204" xr:uid="{00000000-0005-0000-0000-0000AF710000}"/>
    <cellStyle name="40% - Accent5 2 5 7 2" xfId="29205" xr:uid="{00000000-0005-0000-0000-0000B0710000}"/>
    <cellStyle name="40% - Accent5 2 5 8" xfId="29206" xr:uid="{00000000-0005-0000-0000-0000B1710000}"/>
    <cellStyle name="40% - Accent5 2 5 9" xfId="29207" xr:uid="{00000000-0005-0000-0000-0000B2710000}"/>
    <cellStyle name="40% - Accent5 2 6" xfId="29208" xr:uid="{00000000-0005-0000-0000-0000B3710000}"/>
    <cellStyle name="40% - Accent5 2 6 2" xfId="29209" xr:uid="{00000000-0005-0000-0000-0000B4710000}"/>
    <cellStyle name="40% - Accent5 2 6 2 2" xfId="29210" xr:uid="{00000000-0005-0000-0000-0000B5710000}"/>
    <cellStyle name="40% - Accent5 2 6 2 2 2" xfId="29211" xr:uid="{00000000-0005-0000-0000-0000B6710000}"/>
    <cellStyle name="40% - Accent5 2 6 2 2 2 2" xfId="29212" xr:uid="{00000000-0005-0000-0000-0000B7710000}"/>
    <cellStyle name="40% - Accent5 2 6 2 2 2 2 2" xfId="29213" xr:uid="{00000000-0005-0000-0000-0000B8710000}"/>
    <cellStyle name="40% - Accent5 2 6 2 2 2 2 2 2" xfId="29214" xr:uid="{00000000-0005-0000-0000-0000B9710000}"/>
    <cellStyle name="40% - Accent5 2 6 2 2 2 2 3" xfId="29215" xr:uid="{00000000-0005-0000-0000-0000BA710000}"/>
    <cellStyle name="40% - Accent5 2 6 2 2 2 3" xfId="29216" xr:uid="{00000000-0005-0000-0000-0000BB710000}"/>
    <cellStyle name="40% - Accent5 2 6 2 2 2 3 2" xfId="29217" xr:uid="{00000000-0005-0000-0000-0000BC710000}"/>
    <cellStyle name="40% - Accent5 2 6 2 2 2 4" xfId="29218" xr:uid="{00000000-0005-0000-0000-0000BD710000}"/>
    <cellStyle name="40% - Accent5 2 6 2 2 3" xfId="29219" xr:uid="{00000000-0005-0000-0000-0000BE710000}"/>
    <cellStyle name="40% - Accent5 2 6 2 2 3 2" xfId="29220" xr:uid="{00000000-0005-0000-0000-0000BF710000}"/>
    <cellStyle name="40% - Accent5 2 6 2 2 3 2 2" xfId="29221" xr:uid="{00000000-0005-0000-0000-0000C0710000}"/>
    <cellStyle name="40% - Accent5 2 6 2 2 3 3" xfId="29222" xr:uid="{00000000-0005-0000-0000-0000C1710000}"/>
    <cellStyle name="40% - Accent5 2 6 2 2 4" xfId="29223" xr:uid="{00000000-0005-0000-0000-0000C2710000}"/>
    <cellStyle name="40% - Accent5 2 6 2 2 4 2" xfId="29224" xr:uid="{00000000-0005-0000-0000-0000C3710000}"/>
    <cellStyle name="40% - Accent5 2 6 2 2 5" xfId="29225" xr:uid="{00000000-0005-0000-0000-0000C4710000}"/>
    <cellStyle name="40% - Accent5 2 6 2 2 6" xfId="29226" xr:uid="{00000000-0005-0000-0000-0000C5710000}"/>
    <cellStyle name="40% - Accent5 2 6 2 3" xfId="29227" xr:uid="{00000000-0005-0000-0000-0000C6710000}"/>
    <cellStyle name="40% - Accent5 2 6 2 3 2" xfId="29228" xr:uid="{00000000-0005-0000-0000-0000C7710000}"/>
    <cellStyle name="40% - Accent5 2 6 2 3 2 2" xfId="29229" xr:uid="{00000000-0005-0000-0000-0000C8710000}"/>
    <cellStyle name="40% - Accent5 2 6 2 3 2 2 2" xfId="29230" xr:uid="{00000000-0005-0000-0000-0000C9710000}"/>
    <cellStyle name="40% - Accent5 2 6 2 3 2 3" xfId="29231" xr:uid="{00000000-0005-0000-0000-0000CA710000}"/>
    <cellStyle name="40% - Accent5 2 6 2 3 3" xfId="29232" xr:uid="{00000000-0005-0000-0000-0000CB710000}"/>
    <cellStyle name="40% - Accent5 2 6 2 3 3 2" xfId="29233" xr:uid="{00000000-0005-0000-0000-0000CC710000}"/>
    <cellStyle name="40% - Accent5 2 6 2 3 4" xfId="29234" xr:uid="{00000000-0005-0000-0000-0000CD710000}"/>
    <cellStyle name="40% - Accent5 2 6 2 4" xfId="29235" xr:uid="{00000000-0005-0000-0000-0000CE710000}"/>
    <cellStyle name="40% - Accent5 2 6 2 4 2" xfId="29236" xr:uid="{00000000-0005-0000-0000-0000CF710000}"/>
    <cellStyle name="40% - Accent5 2 6 2 4 2 2" xfId="29237" xr:uid="{00000000-0005-0000-0000-0000D0710000}"/>
    <cellStyle name="40% - Accent5 2 6 2 4 3" xfId="29238" xr:uid="{00000000-0005-0000-0000-0000D1710000}"/>
    <cellStyle name="40% - Accent5 2 6 2 5" xfId="29239" xr:uid="{00000000-0005-0000-0000-0000D2710000}"/>
    <cellStyle name="40% - Accent5 2 6 2 5 2" xfId="29240" xr:uid="{00000000-0005-0000-0000-0000D3710000}"/>
    <cellStyle name="40% - Accent5 2 6 2 6" xfId="29241" xr:uid="{00000000-0005-0000-0000-0000D4710000}"/>
    <cellStyle name="40% - Accent5 2 6 2 7" xfId="29242" xr:uid="{00000000-0005-0000-0000-0000D5710000}"/>
    <cellStyle name="40% - Accent5 2 6 3" xfId="29243" xr:uid="{00000000-0005-0000-0000-0000D6710000}"/>
    <cellStyle name="40% - Accent5 2 6 3 2" xfId="29244" xr:uid="{00000000-0005-0000-0000-0000D7710000}"/>
    <cellStyle name="40% - Accent5 2 6 3 2 2" xfId="29245" xr:uid="{00000000-0005-0000-0000-0000D8710000}"/>
    <cellStyle name="40% - Accent5 2 6 3 2 2 2" xfId="29246" xr:uid="{00000000-0005-0000-0000-0000D9710000}"/>
    <cellStyle name="40% - Accent5 2 6 3 2 2 2 2" xfId="29247" xr:uid="{00000000-0005-0000-0000-0000DA710000}"/>
    <cellStyle name="40% - Accent5 2 6 3 2 2 2 2 2" xfId="29248" xr:uid="{00000000-0005-0000-0000-0000DB710000}"/>
    <cellStyle name="40% - Accent5 2 6 3 2 2 2 3" xfId="29249" xr:uid="{00000000-0005-0000-0000-0000DC710000}"/>
    <cellStyle name="40% - Accent5 2 6 3 2 2 3" xfId="29250" xr:uid="{00000000-0005-0000-0000-0000DD710000}"/>
    <cellStyle name="40% - Accent5 2 6 3 2 2 3 2" xfId="29251" xr:uid="{00000000-0005-0000-0000-0000DE710000}"/>
    <cellStyle name="40% - Accent5 2 6 3 2 2 4" xfId="29252" xr:uid="{00000000-0005-0000-0000-0000DF710000}"/>
    <cellStyle name="40% - Accent5 2 6 3 2 3" xfId="29253" xr:uid="{00000000-0005-0000-0000-0000E0710000}"/>
    <cellStyle name="40% - Accent5 2 6 3 2 3 2" xfId="29254" xr:uid="{00000000-0005-0000-0000-0000E1710000}"/>
    <cellStyle name="40% - Accent5 2 6 3 2 3 2 2" xfId="29255" xr:uid="{00000000-0005-0000-0000-0000E2710000}"/>
    <cellStyle name="40% - Accent5 2 6 3 2 3 3" xfId="29256" xr:uid="{00000000-0005-0000-0000-0000E3710000}"/>
    <cellStyle name="40% - Accent5 2 6 3 2 4" xfId="29257" xr:uid="{00000000-0005-0000-0000-0000E4710000}"/>
    <cellStyle name="40% - Accent5 2 6 3 2 4 2" xfId="29258" xr:uid="{00000000-0005-0000-0000-0000E5710000}"/>
    <cellStyle name="40% - Accent5 2 6 3 2 5" xfId="29259" xr:uid="{00000000-0005-0000-0000-0000E6710000}"/>
    <cellStyle name="40% - Accent5 2 6 3 3" xfId="29260" xr:uid="{00000000-0005-0000-0000-0000E7710000}"/>
    <cellStyle name="40% - Accent5 2 6 3 3 2" xfId="29261" xr:uid="{00000000-0005-0000-0000-0000E8710000}"/>
    <cellStyle name="40% - Accent5 2 6 3 3 2 2" xfId="29262" xr:uid="{00000000-0005-0000-0000-0000E9710000}"/>
    <cellStyle name="40% - Accent5 2 6 3 3 2 2 2" xfId="29263" xr:uid="{00000000-0005-0000-0000-0000EA710000}"/>
    <cellStyle name="40% - Accent5 2 6 3 3 2 3" xfId="29264" xr:uid="{00000000-0005-0000-0000-0000EB710000}"/>
    <cellStyle name="40% - Accent5 2 6 3 3 3" xfId="29265" xr:uid="{00000000-0005-0000-0000-0000EC710000}"/>
    <cellStyle name="40% - Accent5 2 6 3 3 3 2" xfId="29266" xr:uid="{00000000-0005-0000-0000-0000ED710000}"/>
    <cellStyle name="40% - Accent5 2 6 3 3 4" xfId="29267" xr:uid="{00000000-0005-0000-0000-0000EE710000}"/>
    <cellStyle name="40% - Accent5 2 6 3 4" xfId="29268" xr:uid="{00000000-0005-0000-0000-0000EF710000}"/>
    <cellStyle name="40% - Accent5 2 6 3 4 2" xfId="29269" xr:uid="{00000000-0005-0000-0000-0000F0710000}"/>
    <cellStyle name="40% - Accent5 2 6 3 4 2 2" xfId="29270" xr:uid="{00000000-0005-0000-0000-0000F1710000}"/>
    <cellStyle name="40% - Accent5 2 6 3 4 3" xfId="29271" xr:uid="{00000000-0005-0000-0000-0000F2710000}"/>
    <cellStyle name="40% - Accent5 2 6 3 5" xfId="29272" xr:uid="{00000000-0005-0000-0000-0000F3710000}"/>
    <cellStyle name="40% - Accent5 2 6 3 5 2" xfId="29273" xr:uid="{00000000-0005-0000-0000-0000F4710000}"/>
    <cellStyle name="40% - Accent5 2 6 3 6" xfId="29274" xr:uid="{00000000-0005-0000-0000-0000F5710000}"/>
    <cellStyle name="40% - Accent5 2 6 3 7" xfId="29275" xr:uid="{00000000-0005-0000-0000-0000F6710000}"/>
    <cellStyle name="40% - Accent5 2 6 4" xfId="29276" xr:uid="{00000000-0005-0000-0000-0000F7710000}"/>
    <cellStyle name="40% - Accent5 2 6 4 2" xfId="29277" xr:uid="{00000000-0005-0000-0000-0000F8710000}"/>
    <cellStyle name="40% - Accent5 2 6 4 2 2" xfId="29278" xr:uid="{00000000-0005-0000-0000-0000F9710000}"/>
    <cellStyle name="40% - Accent5 2 6 4 2 2 2" xfId="29279" xr:uid="{00000000-0005-0000-0000-0000FA710000}"/>
    <cellStyle name="40% - Accent5 2 6 4 2 2 2 2" xfId="29280" xr:uid="{00000000-0005-0000-0000-0000FB710000}"/>
    <cellStyle name="40% - Accent5 2 6 4 2 2 3" xfId="29281" xr:uid="{00000000-0005-0000-0000-0000FC710000}"/>
    <cellStyle name="40% - Accent5 2 6 4 2 3" xfId="29282" xr:uid="{00000000-0005-0000-0000-0000FD710000}"/>
    <cellStyle name="40% - Accent5 2 6 4 2 3 2" xfId="29283" xr:uid="{00000000-0005-0000-0000-0000FE710000}"/>
    <cellStyle name="40% - Accent5 2 6 4 2 4" xfId="29284" xr:uid="{00000000-0005-0000-0000-0000FF710000}"/>
    <cellStyle name="40% - Accent5 2 6 4 3" xfId="29285" xr:uid="{00000000-0005-0000-0000-000000720000}"/>
    <cellStyle name="40% - Accent5 2 6 4 3 2" xfId="29286" xr:uid="{00000000-0005-0000-0000-000001720000}"/>
    <cellStyle name="40% - Accent5 2 6 4 3 2 2" xfId="29287" xr:uid="{00000000-0005-0000-0000-000002720000}"/>
    <cellStyle name="40% - Accent5 2 6 4 3 3" xfId="29288" xr:uid="{00000000-0005-0000-0000-000003720000}"/>
    <cellStyle name="40% - Accent5 2 6 4 4" xfId="29289" xr:uid="{00000000-0005-0000-0000-000004720000}"/>
    <cellStyle name="40% - Accent5 2 6 4 4 2" xfId="29290" xr:uid="{00000000-0005-0000-0000-000005720000}"/>
    <cellStyle name="40% - Accent5 2 6 4 5" xfId="29291" xr:uid="{00000000-0005-0000-0000-000006720000}"/>
    <cellStyle name="40% - Accent5 2 6 5" xfId="29292" xr:uid="{00000000-0005-0000-0000-000007720000}"/>
    <cellStyle name="40% - Accent5 2 6 5 2" xfId="29293" xr:uid="{00000000-0005-0000-0000-000008720000}"/>
    <cellStyle name="40% - Accent5 2 6 5 2 2" xfId="29294" xr:uid="{00000000-0005-0000-0000-000009720000}"/>
    <cellStyle name="40% - Accent5 2 6 5 2 2 2" xfId="29295" xr:uid="{00000000-0005-0000-0000-00000A720000}"/>
    <cellStyle name="40% - Accent5 2 6 5 2 3" xfId="29296" xr:uid="{00000000-0005-0000-0000-00000B720000}"/>
    <cellStyle name="40% - Accent5 2 6 5 3" xfId="29297" xr:uid="{00000000-0005-0000-0000-00000C720000}"/>
    <cellStyle name="40% - Accent5 2 6 5 3 2" xfId="29298" xr:uid="{00000000-0005-0000-0000-00000D720000}"/>
    <cellStyle name="40% - Accent5 2 6 5 4" xfId="29299" xr:uid="{00000000-0005-0000-0000-00000E720000}"/>
    <cellStyle name="40% - Accent5 2 6 6" xfId="29300" xr:uid="{00000000-0005-0000-0000-00000F720000}"/>
    <cellStyle name="40% - Accent5 2 6 6 2" xfId="29301" xr:uid="{00000000-0005-0000-0000-000010720000}"/>
    <cellStyle name="40% - Accent5 2 6 6 2 2" xfId="29302" xr:uid="{00000000-0005-0000-0000-000011720000}"/>
    <cellStyle name="40% - Accent5 2 6 6 3" xfId="29303" xr:uid="{00000000-0005-0000-0000-000012720000}"/>
    <cellStyle name="40% - Accent5 2 6 7" xfId="29304" xr:uid="{00000000-0005-0000-0000-000013720000}"/>
    <cellStyle name="40% - Accent5 2 6 7 2" xfId="29305" xr:uid="{00000000-0005-0000-0000-000014720000}"/>
    <cellStyle name="40% - Accent5 2 6 8" xfId="29306" xr:uid="{00000000-0005-0000-0000-000015720000}"/>
    <cellStyle name="40% - Accent5 2 6 9" xfId="29307" xr:uid="{00000000-0005-0000-0000-000016720000}"/>
    <cellStyle name="40% - Accent5 2 7" xfId="29308" xr:uid="{00000000-0005-0000-0000-000017720000}"/>
    <cellStyle name="40% - Accent5 2 7 2" xfId="29309" xr:uid="{00000000-0005-0000-0000-000018720000}"/>
    <cellStyle name="40% - Accent5 2 7 2 2" xfId="29310" xr:uid="{00000000-0005-0000-0000-000019720000}"/>
    <cellStyle name="40% - Accent5 2 7 2 2 2" xfId="29311" xr:uid="{00000000-0005-0000-0000-00001A720000}"/>
    <cellStyle name="40% - Accent5 2 7 2 2 2 2" xfId="29312" xr:uid="{00000000-0005-0000-0000-00001B720000}"/>
    <cellStyle name="40% - Accent5 2 7 2 2 2 2 2" xfId="29313" xr:uid="{00000000-0005-0000-0000-00001C720000}"/>
    <cellStyle name="40% - Accent5 2 7 2 2 2 3" xfId="29314" xr:uid="{00000000-0005-0000-0000-00001D720000}"/>
    <cellStyle name="40% - Accent5 2 7 2 2 3" xfId="29315" xr:uid="{00000000-0005-0000-0000-00001E720000}"/>
    <cellStyle name="40% - Accent5 2 7 2 2 3 2" xfId="29316" xr:uid="{00000000-0005-0000-0000-00001F720000}"/>
    <cellStyle name="40% - Accent5 2 7 2 2 4" xfId="29317" xr:uid="{00000000-0005-0000-0000-000020720000}"/>
    <cellStyle name="40% - Accent5 2 7 2 2 5" xfId="29318" xr:uid="{00000000-0005-0000-0000-000021720000}"/>
    <cellStyle name="40% - Accent5 2 7 2 3" xfId="29319" xr:uid="{00000000-0005-0000-0000-000022720000}"/>
    <cellStyle name="40% - Accent5 2 7 2 3 2" xfId="29320" xr:uid="{00000000-0005-0000-0000-000023720000}"/>
    <cellStyle name="40% - Accent5 2 7 2 3 2 2" xfId="29321" xr:uid="{00000000-0005-0000-0000-000024720000}"/>
    <cellStyle name="40% - Accent5 2 7 2 3 3" xfId="29322" xr:uid="{00000000-0005-0000-0000-000025720000}"/>
    <cellStyle name="40% - Accent5 2 7 2 4" xfId="29323" xr:uid="{00000000-0005-0000-0000-000026720000}"/>
    <cellStyle name="40% - Accent5 2 7 2 4 2" xfId="29324" xr:uid="{00000000-0005-0000-0000-000027720000}"/>
    <cellStyle name="40% - Accent5 2 7 2 5" xfId="29325" xr:uid="{00000000-0005-0000-0000-000028720000}"/>
    <cellStyle name="40% - Accent5 2 7 2 6" xfId="29326" xr:uid="{00000000-0005-0000-0000-000029720000}"/>
    <cellStyle name="40% - Accent5 2 7 3" xfId="29327" xr:uid="{00000000-0005-0000-0000-00002A720000}"/>
    <cellStyle name="40% - Accent5 2 7 3 2" xfId="29328" xr:uid="{00000000-0005-0000-0000-00002B720000}"/>
    <cellStyle name="40% - Accent5 2 7 3 2 2" xfId="29329" xr:uid="{00000000-0005-0000-0000-00002C720000}"/>
    <cellStyle name="40% - Accent5 2 7 3 2 2 2" xfId="29330" xr:uid="{00000000-0005-0000-0000-00002D720000}"/>
    <cellStyle name="40% - Accent5 2 7 3 2 3" xfId="29331" xr:uid="{00000000-0005-0000-0000-00002E720000}"/>
    <cellStyle name="40% - Accent5 2 7 3 3" xfId="29332" xr:uid="{00000000-0005-0000-0000-00002F720000}"/>
    <cellStyle name="40% - Accent5 2 7 3 3 2" xfId="29333" xr:uid="{00000000-0005-0000-0000-000030720000}"/>
    <cellStyle name="40% - Accent5 2 7 3 4" xfId="29334" xr:uid="{00000000-0005-0000-0000-000031720000}"/>
    <cellStyle name="40% - Accent5 2 7 3 5" xfId="29335" xr:uid="{00000000-0005-0000-0000-000032720000}"/>
    <cellStyle name="40% - Accent5 2 7 4" xfId="29336" xr:uid="{00000000-0005-0000-0000-000033720000}"/>
    <cellStyle name="40% - Accent5 2 7 4 2" xfId="29337" xr:uid="{00000000-0005-0000-0000-000034720000}"/>
    <cellStyle name="40% - Accent5 2 7 4 2 2" xfId="29338" xr:uid="{00000000-0005-0000-0000-000035720000}"/>
    <cellStyle name="40% - Accent5 2 7 4 3" xfId="29339" xr:uid="{00000000-0005-0000-0000-000036720000}"/>
    <cellStyle name="40% - Accent5 2 7 5" xfId="29340" xr:uid="{00000000-0005-0000-0000-000037720000}"/>
    <cellStyle name="40% - Accent5 2 7 5 2" xfId="29341" xr:uid="{00000000-0005-0000-0000-000038720000}"/>
    <cellStyle name="40% - Accent5 2 7 6" xfId="29342" xr:uid="{00000000-0005-0000-0000-000039720000}"/>
    <cellStyle name="40% - Accent5 2 7 7" xfId="29343" xr:uid="{00000000-0005-0000-0000-00003A720000}"/>
    <cellStyle name="40% - Accent5 2 8" xfId="29344" xr:uid="{00000000-0005-0000-0000-00003B720000}"/>
    <cellStyle name="40% - Accent5 2 8 2" xfId="29345" xr:uid="{00000000-0005-0000-0000-00003C720000}"/>
    <cellStyle name="40% - Accent5 2 8 2 2" xfId="29346" xr:uid="{00000000-0005-0000-0000-00003D720000}"/>
    <cellStyle name="40% - Accent5 2 8 2 2 2" xfId="29347" xr:uid="{00000000-0005-0000-0000-00003E720000}"/>
    <cellStyle name="40% - Accent5 2 8 2 2 2 2" xfId="29348" xr:uid="{00000000-0005-0000-0000-00003F720000}"/>
    <cellStyle name="40% - Accent5 2 8 2 2 2 2 2" xfId="29349" xr:uid="{00000000-0005-0000-0000-000040720000}"/>
    <cellStyle name="40% - Accent5 2 8 2 2 2 3" xfId="29350" xr:uid="{00000000-0005-0000-0000-000041720000}"/>
    <cellStyle name="40% - Accent5 2 8 2 2 3" xfId="29351" xr:uid="{00000000-0005-0000-0000-000042720000}"/>
    <cellStyle name="40% - Accent5 2 8 2 2 3 2" xfId="29352" xr:uid="{00000000-0005-0000-0000-000043720000}"/>
    <cellStyle name="40% - Accent5 2 8 2 2 4" xfId="29353" xr:uid="{00000000-0005-0000-0000-000044720000}"/>
    <cellStyle name="40% - Accent5 2 8 2 3" xfId="29354" xr:uid="{00000000-0005-0000-0000-000045720000}"/>
    <cellStyle name="40% - Accent5 2 8 2 3 2" xfId="29355" xr:uid="{00000000-0005-0000-0000-000046720000}"/>
    <cellStyle name="40% - Accent5 2 8 2 3 2 2" xfId="29356" xr:uid="{00000000-0005-0000-0000-000047720000}"/>
    <cellStyle name="40% - Accent5 2 8 2 3 3" xfId="29357" xr:uid="{00000000-0005-0000-0000-000048720000}"/>
    <cellStyle name="40% - Accent5 2 8 2 4" xfId="29358" xr:uid="{00000000-0005-0000-0000-000049720000}"/>
    <cellStyle name="40% - Accent5 2 8 2 4 2" xfId="29359" xr:uid="{00000000-0005-0000-0000-00004A720000}"/>
    <cellStyle name="40% - Accent5 2 8 2 5" xfId="29360" xr:uid="{00000000-0005-0000-0000-00004B720000}"/>
    <cellStyle name="40% - Accent5 2 8 2 6" xfId="29361" xr:uid="{00000000-0005-0000-0000-00004C720000}"/>
    <cellStyle name="40% - Accent5 2 8 3" xfId="29362" xr:uid="{00000000-0005-0000-0000-00004D720000}"/>
    <cellStyle name="40% - Accent5 2 8 3 2" xfId="29363" xr:uid="{00000000-0005-0000-0000-00004E720000}"/>
    <cellStyle name="40% - Accent5 2 8 3 2 2" xfId="29364" xr:uid="{00000000-0005-0000-0000-00004F720000}"/>
    <cellStyle name="40% - Accent5 2 8 3 2 2 2" xfId="29365" xr:uid="{00000000-0005-0000-0000-000050720000}"/>
    <cellStyle name="40% - Accent5 2 8 3 2 3" xfId="29366" xr:uid="{00000000-0005-0000-0000-000051720000}"/>
    <cellStyle name="40% - Accent5 2 8 3 3" xfId="29367" xr:uid="{00000000-0005-0000-0000-000052720000}"/>
    <cellStyle name="40% - Accent5 2 8 3 3 2" xfId="29368" xr:uid="{00000000-0005-0000-0000-000053720000}"/>
    <cellStyle name="40% - Accent5 2 8 3 4" xfId="29369" xr:uid="{00000000-0005-0000-0000-000054720000}"/>
    <cellStyle name="40% - Accent5 2 8 4" xfId="29370" xr:uid="{00000000-0005-0000-0000-000055720000}"/>
    <cellStyle name="40% - Accent5 2 8 4 2" xfId="29371" xr:uid="{00000000-0005-0000-0000-000056720000}"/>
    <cellStyle name="40% - Accent5 2 8 4 2 2" xfId="29372" xr:uid="{00000000-0005-0000-0000-000057720000}"/>
    <cellStyle name="40% - Accent5 2 8 4 3" xfId="29373" xr:uid="{00000000-0005-0000-0000-000058720000}"/>
    <cellStyle name="40% - Accent5 2 8 5" xfId="29374" xr:uid="{00000000-0005-0000-0000-000059720000}"/>
    <cellStyle name="40% - Accent5 2 8 5 2" xfId="29375" xr:uid="{00000000-0005-0000-0000-00005A720000}"/>
    <cellStyle name="40% - Accent5 2 8 6" xfId="29376" xr:uid="{00000000-0005-0000-0000-00005B720000}"/>
    <cellStyle name="40% - Accent5 2 8 7" xfId="29377" xr:uid="{00000000-0005-0000-0000-00005C720000}"/>
    <cellStyle name="40% - Accent5 2 9" xfId="29378" xr:uid="{00000000-0005-0000-0000-00005D720000}"/>
    <cellStyle name="40% - Accent5 2 9 2" xfId="29379" xr:uid="{00000000-0005-0000-0000-00005E720000}"/>
    <cellStyle name="40% - Accent5 2 9 2 2" xfId="29380" xr:uid="{00000000-0005-0000-0000-00005F720000}"/>
    <cellStyle name="40% - Accent5 2 9 2 2 2" xfId="29381" xr:uid="{00000000-0005-0000-0000-000060720000}"/>
    <cellStyle name="40% - Accent5 2 9 2 2 2 2" xfId="29382" xr:uid="{00000000-0005-0000-0000-000061720000}"/>
    <cellStyle name="40% - Accent5 2 9 2 2 3" xfId="29383" xr:uid="{00000000-0005-0000-0000-000062720000}"/>
    <cellStyle name="40% - Accent5 2 9 2 3" xfId="29384" xr:uid="{00000000-0005-0000-0000-000063720000}"/>
    <cellStyle name="40% - Accent5 2 9 2 3 2" xfId="29385" xr:uid="{00000000-0005-0000-0000-000064720000}"/>
    <cellStyle name="40% - Accent5 2 9 2 4" xfId="29386" xr:uid="{00000000-0005-0000-0000-000065720000}"/>
    <cellStyle name="40% - Accent5 2 9 3" xfId="29387" xr:uid="{00000000-0005-0000-0000-000066720000}"/>
    <cellStyle name="40% - Accent5 2 9 3 2" xfId="29388" xr:uid="{00000000-0005-0000-0000-000067720000}"/>
    <cellStyle name="40% - Accent5 2 9 3 2 2" xfId="29389" xr:uid="{00000000-0005-0000-0000-000068720000}"/>
    <cellStyle name="40% - Accent5 2 9 3 3" xfId="29390" xr:uid="{00000000-0005-0000-0000-000069720000}"/>
    <cellStyle name="40% - Accent5 2 9 4" xfId="29391" xr:uid="{00000000-0005-0000-0000-00006A720000}"/>
    <cellStyle name="40% - Accent5 2 9 4 2" xfId="29392" xr:uid="{00000000-0005-0000-0000-00006B720000}"/>
    <cellStyle name="40% - Accent5 2 9 5" xfId="29393" xr:uid="{00000000-0005-0000-0000-00006C720000}"/>
    <cellStyle name="40% - Accent5 2 9 6" xfId="29394" xr:uid="{00000000-0005-0000-0000-00006D720000}"/>
    <cellStyle name="40% - Accent5 3" xfId="29395" xr:uid="{00000000-0005-0000-0000-00006E720000}"/>
    <cellStyle name="40% - Accent5 3 10" xfId="29396" xr:uid="{00000000-0005-0000-0000-00006F720000}"/>
    <cellStyle name="40% - Accent5 3 10 2" xfId="29397" xr:uid="{00000000-0005-0000-0000-000070720000}"/>
    <cellStyle name="40% - Accent5 3 11" xfId="29398" xr:uid="{00000000-0005-0000-0000-000071720000}"/>
    <cellStyle name="40% - Accent5 3 12" xfId="29399" xr:uid="{00000000-0005-0000-0000-000072720000}"/>
    <cellStyle name="40% - Accent5 3 2" xfId="29400" xr:uid="{00000000-0005-0000-0000-000073720000}"/>
    <cellStyle name="40% - Accent5 3 2 10" xfId="29401" xr:uid="{00000000-0005-0000-0000-000074720000}"/>
    <cellStyle name="40% - Accent5 3 2 11" xfId="29402" xr:uid="{00000000-0005-0000-0000-000075720000}"/>
    <cellStyle name="40% - Accent5 3 2 2" xfId="29403" xr:uid="{00000000-0005-0000-0000-000076720000}"/>
    <cellStyle name="40% - Accent5 3 2 2 2" xfId="29404" xr:uid="{00000000-0005-0000-0000-000077720000}"/>
    <cellStyle name="40% - Accent5 3 2 2 2 2" xfId="29405" xr:uid="{00000000-0005-0000-0000-000078720000}"/>
    <cellStyle name="40% - Accent5 3 2 2 2 2 2" xfId="29406" xr:uid="{00000000-0005-0000-0000-000079720000}"/>
    <cellStyle name="40% - Accent5 3 2 2 2 2 2 2" xfId="29407" xr:uid="{00000000-0005-0000-0000-00007A720000}"/>
    <cellStyle name="40% - Accent5 3 2 2 2 2 2 2 2" xfId="29408" xr:uid="{00000000-0005-0000-0000-00007B720000}"/>
    <cellStyle name="40% - Accent5 3 2 2 2 2 2 2 2 2" xfId="29409" xr:uid="{00000000-0005-0000-0000-00007C720000}"/>
    <cellStyle name="40% - Accent5 3 2 2 2 2 2 2 3" xfId="29410" xr:uid="{00000000-0005-0000-0000-00007D720000}"/>
    <cellStyle name="40% - Accent5 3 2 2 2 2 2 3" xfId="29411" xr:uid="{00000000-0005-0000-0000-00007E720000}"/>
    <cellStyle name="40% - Accent5 3 2 2 2 2 2 3 2" xfId="29412" xr:uid="{00000000-0005-0000-0000-00007F720000}"/>
    <cellStyle name="40% - Accent5 3 2 2 2 2 2 4" xfId="29413" xr:uid="{00000000-0005-0000-0000-000080720000}"/>
    <cellStyle name="40% - Accent5 3 2 2 2 2 3" xfId="29414" xr:uid="{00000000-0005-0000-0000-000081720000}"/>
    <cellStyle name="40% - Accent5 3 2 2 2 2 3 2" xfId="29415" xr:uid="{00000000-0005-0000-0000-000082720000}"/>
    <cellStyle name="40% - Accent5 3 2 2 2 2 3 2 2" xfId="29416" xr:uid="{00000000-0005-0000-0000-000083720000}"/>
    <cellStyle name="40% - Accent5 3 2 2 2 2 3 3" xfId="29417" xr:uid="{00000000-0005-0000-0000-000084720000}"/>
    <cellStyle name="40% - Accent5 3 2 2 2 2 4" xfId="29418" xr:uid="{00000000-0005-0000-0000-000085720000}"/>
    <cellStyle name="40% - Accent5 3 2 2 2 2 4 2" xfId="29419" xr:uid="{00000000-0005-0000-0000-000086720000}"/>
    <cellStyle name="40% - Accent5 3 2 2 2 2 5" xfId="29420" xr:uid="{00000000-0005-0000-0000-000087720000}"/>
    <cellStyle name="40% - Accent5 3 2 2 2 3" xfId="29421" xr:uid="{00000000-0005-0000-0000-000088720000}"/>
    <cellStyle name="40% - Accent5 3 2 2 2 3 2" xfId="29422" xr:uid="{00000000-0005-0000-0000-000089720000}"/>
    <cellStyle name="40% - Accent5 3 2 2 2 3 2 2" xfId="29423" xr:uid="{00000000-0005-0000-0000-00008A720000}"/>
    <cellStyle name="40% - Accent5 3 2 2 2 3 2 2 2" xfId="29424" xr:uid="{00000000-0005-0000-0000-00008B720000}"/>
    <cellStyle name="40% - Accent5 3 2 2 2 3 2 3" xfId="29425" xr:uid="{00000000-0005-0000-0000-00008C720000}"/>
    <cellStyle name="40% - Accent5 3 2 2 2 3 3" xfId="29426" xr:uid="{00000000-0005-0000-0000-00008D720000}"/>
    <cellStyle name="40% - Accent5 3 2 2 2 3 3 2" xfId="29427" xr:uid="{00000000-0005-0000-0000-00008E720000}"/>
    <cellStyle name="40% - Accent5 3 2 2 2 3 4" xfId="29428" xr:uid="{00000000-0005-0000-0000-00008F720000}"/>
    <cellStyle name="40% - Accent5 3 2 2 2 4" xfId="29429" xr:uid="{00000000-0005-0000-0000-000090720000}"/>
    <cellStyle name="40% - Accent5 3 2 2 2 4 2" xfId="29430" xr:uid="{00000000-0005-0000-0000-000091720000}"/>
    <cellStyle name="40% - Accent5 3 2 2 2 4 2 2" xfId="29431" xr:uid="{00000000-0005-0000-0000-000092720000}"/>
    <cellStyle name="40% - Accent5 3 2 2 2 4 3" xfId="29432" xr:uid="{00000000-0005-0000-0000-000093720000}"/>
    <cellStyle name="40% - Accent5 3 2 2 2 5" xfId="29433" xr:uid="{00000000-0005-0000-0000-000094720000}"/>
    <cellStyle name="40% - Accent5 3 2 2 2 5 2" xfId="29434" xr:uid="{00000000-0005-0000-0000-000095720000}"/>
    <cellStyle name="40% - Accent5 3 2 2 2 6" xfId="29435" xr:uid="{00000000-0005-0000-0000-000096720000}"/>
    <cellStyle name="40% - Accent5 3 2 2 3" xfId="29436" xr:uid="{00000000-0005-0000-0000-000097720000}"/>
    <cellStyle name="40% - Accent5 3 2 2 3 2" xfId="29437" xr:uid="{00000000-0005-0000-0000-000098720000}"/>
    <cellStyle name="40% - Accent5 3 2 2 3 2 2" xfId="29438" xr:uid="{00000000-0005-0000-0000-000099720000}"/>
    <cellStyle name="40% - Accent5 3 2 2 3 2 2 2" xfId="29439" xr:uid="{00000000-0005-0000-0000-00009A720000}"/>
    <cellStyle name="40% - Accent5 3 2 2 3 2 2 2 2" xfId="29440" xr:uid="{00000000-0005-0000-0000-00009B720000}"/>
    <cellStyle name="40% - Accent5 3 2 2 3 2 2 2 2 2" xfId="29441" xr:uid="{00000000-0005-0000-0000-00009C720000}"/>
    <cellStyle name="40% - Accent5 3 2 2 3 2 2 2 3" xfId="29442" xr:uid="{00000000-0005-0000-0000-00009D720000}"/>
    <cellStyle name="40% - Accent5 3 2 2 3 2 2 3" xfId="29443" xr:uid="{00000000-0005-0000-0000-00009E720000}"/>
    <cellStyle name="40% - Accent5 3 2 2 3 2 2 3 2" xfId="29444" xr:uid="{00000000-0005-0000-0000-00009F720000}"/>
    <cellStyle name="40% - Accent5 3 2 2 3 2 2 4" xfId="29445" xr:uid="{00000000-0005-0000-0000-0000A0720000}"/>
    <cellStyle name="40% - Accent5 3 2 2 3 2 3" xfId="29446" xr:uid="{00000000-0005-0000-0000-0000A1720000}"/>
    <cellStyle name="40% - Accent5 3 2 2 3 2 3 2" xfId="29447" xr:uid="{00000000-0005-0000-0000-0000A2720000}"/>
    <cellStyle name="40% - Accent5 3 2 2 3 2 3 2 2" xfId="29448" xr:uid="{00000000-0005-0000-0000-0000A3720000}"/>
    <cellStyle name="40% - Accent5 3 2 2 3 2 3 3" xfId="29449" xr:uid="{00000000-0005-0000-0000-0000A4720000}"/>
    <cellStyle name="40% - Accent5 3 2 2 3 2 4" xfId="29450" xr:uid="{00000000-0005-0000-0000-0000A5720000}"/>
    <cellStyle name="40% - Accent5 3 2 2 3 2 4 2" xfId="29451" xr:uid="{00000000-0005-0000-0000-0000A6720000}"/>
    <cellStyle name="40% - Accent5 3 2 2 3 2 5" xfId="29452" xr:uid="{00000000-0005-0000-0000-0000A7720000}"/>
    <cellStyle name="40% - Accent5 3 2 2 3 3" xfId="29453" xr:uid="{00000000-0005-0000-0000-0000A8720000}"/>
    <cellStyle name="40% - Accent5 3 2 2 3 3 2" xfId="29454" xr:uid="{00000000-0005-0000-0000-0000A9720000}"/>
    <cellStyle name="40% - Accent5 3 2 2 3 3 2 2" xfId="29455" xr:uid="{00000000-0005-0000-0000-0000AA720000}"/>
    <cellStyle name="40% - Accent5 3 2 2 3 3 2 2 2" xfId="29456" xr:uid="{00000000-0005-0000-0000-0000AB720000}"/>
    <cellStyle name="40% - Accent5 3 2 2 3 3 2 3" xfId="29457" xr:uid="{00000000-0005-0000-0000-0000AC720000}"/>
    <cellStyle name="40% - Accent5 3 2 2 3 3 3" xfId="29458" xr:uid="{00000000-0005-0000-0000-0000AD720000}"/>
    <cellStyle name="40% - Accent5 3 2 2 3 3 3 2" xfId="29459" xr:uid="{00000000-0005-0000-0000-0000AE720000}"/>
    <cellStyle name="40% - Accent5 3 2 2 3 3 4" xfId="29460" xr:uid="{00000000-0005-0000-0000-0000AF720000}"/>
    <cellStyle name="40% - Accent5 3 2 2 3 4" xfId="29461" xr:uid="{00000000-0005-0000-0000-0000B0720000}"/>
    <cellStyle name="40% - Accent5 3 2 2 3 4 2" xfId="29462" xr:uid="{00000000-0005-0000-0000-0000B1720000}"/>
    <cellStyle name="40% - Accent5 3 2 2 3 4 2 2" xfId="29463" xr:uid="{00000000-0005-0000-0000-0000B2720000}"/>
    <cellStyle name="40% - Accent5 3 2 2 3 4 3" xfId="29464" xr:uid="{00000000-0005-0000-0000-0000B3720000}"/>
    <cellStyle name="40% - Accent5 3 2 2 3 5" xfId="29465" xr:uid="{00000000-0005-0000-0000-0000B4720000}"/>
    <cellStyle name="40% - Accent5 3 2 2 3 5 2" xfId="29466" xr:uid="{00000000-0005-0000-0000-0000B5720000}"/>
    <cellStyle name="40% - Accent5 3 2 2 3 6" xfId="29467" xr:uid="{00000000-0005-0000-0000-0000B6720000}"/>
    <cellStyle name="40% - Accent5 3 2 2 4" xfId="29468" xr:uid="{00000000-0005-0000-0000-0000B7720000}"/>
    <cellStyle name="40% - Accent5 3 2 2 4 2" xfId="29469" xr:uid="{00000000-0005-0000-0000-0000B8720000}"/>
    <cellStyle name="40% - Accent5 3 2 2 4 2 2" xfId="29470" xr:uid="{00000000-0005-0000-0000-0000B9720000}"/>
    <cellStyle name="40% - Accent5 3 2 2 4 2 2 2" xfId="29471" xr:uid="{00000000-0005-0000-0000-0000BA720000}"/>
    <cellStyle name="40% - Accent5 3 2 2 4 2 2 2 2" xfId="29472" xr:uid="{00000000-0005-0000-0000-0000BB720000}"/>
    <cellStyle name="40% - Accent5 3 2 2 4 2 2 3" xfId="29473" xr:uid="{00000000-0005-0000-0000-0000BC720000}"/>
    <cellStyle name="40% - Accent5 3 2 2 4 2 3" xfId="29474" xr:uid="{00000000-0005-0000-0000-0000BD720000}"/>
    <cellStyle name="40% - Accent5 3 2 2 4 2 3 2" xfId="29475" xr:uid="{00000000-0005-0000-0000-0000BE720000}"/>
    <cellStyle name="40% - Accent5 3 2 2 4 2 4" xfId="29476" xr:uid="{00000000-0005-0000-0000-0000BF720000}"/>
    <cellStyle name="40% - Accent5 3 2 2 4 3" xfId="29477" xr:uid="{00000000-0005-0000-0000-0000C0720000}"/>
    <cellStyle name="40% - Accent5 3 2 2 4 3 2" xfId="29478" xr:uid="{00000000-0005-0000-0000-0000C1720000}"/>
    <cellStyle name="40% - Accent5 3 2 2 4 3 2 2" xfId="29479" xr:uid="{00000000-0005-0000-0000-0000C2720000}"/>
    <cellStyle name="40% - Accent5 3 2 2 4 3 3" xfId="29480" xr:uid="{00000000-0005-0000-0000-0000C3720000}"/>
    <cellStyle name="40% - Accent5 3 2 2 4 4" xfId="29481" xr:uid="{00000000-0005-0000-0000-0000C4720000}"/>
    <cellStyle name="40% - Accent5 3 2 2 4 4 2" xfId="29482" xr:uid="{00000000-0005-0000-0000-0000C5720000}"/>
    <cellStyle name="40% - Accent5 3 2 2 4 5" xfId="29483" xr:uid="{00000000-0005-0000-0000-0000C6720000}"/>
    <cellStyle name="40% - Accent5 3 2 2 5" xfId="29484" xr:uid="{00000000-0005-0000-0000-0000C7720000}"/>
    <cellStyle name="40% - Accent5 3 2 2 5 2" xfId="29485" xr:uid="{00000000-0005-0000-0000-0000C8720000}"/>
    <cellStyle name="40% - Accent5 3 2 2 5 2 2" xfId="29486" xr:uid="{00000000-0005-0000-0000-0000C9720000}"/>
    <cellStyle name="40% - Accent5 3 2 2 5 2 2 2" xfId="29487" xr:uid="{00000000-0005-0000-0000-0000CA720000}"/>
    <cellStyle name="40% - Accent5 3 2 2 5 2 3" xfId="29488" xr:uid="{00000000-0005-0000-0000-0000CB720000}"/>
    <cellStyle name="40% - Accent5 3 2 2 5 3" xfId="29489" xr:uid="{00000000-0005-0000-0000-0000CC720000}"/>
    <cellStyle name="40% - Accent5 3 2 2 5 3 2" xfId="29490" xr:uid="{00000000-0005-0000-0000-0000CD720000}"/>
    <cellStyle name="40% - Accent5 3 2 2 5 4" xfId="29491" xr:uid="{00000000-0005-0000-0000-0000CE720000}"/>
    <cellStyle name="40% - Accent5 3 2 2 6" xfId="29492" xr:uid="{00000000-0005-0000-0000-0000CF720000}"/>
    <cellStyle name="40% - Accent5 3 2 2 6 2" xfId="29493" xr:uid="{00000000-0005-0000-0000-0000D0720000}"/>
    <cellStyle name="40% - Accent5 3 2 2 6 2 2" xfId="29494" xr:uid="{00000000-0005-0000-0000-0000D1720000}"/>
    <cellStyle name="40% - Accent5 3 2 2 6 3" xfId="29495" xr:uid="{00000000-0005-0000-0000-0000D2720000}"/>
    <cellStyle name="40% - Accent5 3 2 2 7" xfId="29496" xr:uid="{00000000-0005-0000-0000-0000D3720000}"/>
    <cellStyle name="40% - Accent5 3 2 2 7 2" xfId="29497" xr:uid="{00000000-0005-0000-0000-0000D4720000}"/>
    <cellStyle name="40% - Accent5 3 2 2 8" xfId="29498" xr:uid="{00000000-0005-0000-0000-0000D5720000}"/>
    <cellStyle name="40% - Accent5 3 2 2 9" xfId="29499" xr:uid="{00000000-0005-0000-0000-0000D6720000}"/>
    <cellStyle name="40% - Accent5 3 2 3" xfId="29500" xr:uid="{00000000-0005-0000-0000-0000D7720000}"/>
    <cellStyle name="40% - Accent5 3 2 3 2" xfId="29501" xr:uid="{00000000-0005-0000-0000-0000D8720000}"/>
    <cellStyle name="40% - Accent5 3 2 3 2 2" xfId="29502" xr:uid="{00000000-0005-0000-0000-0000D9720000}"/>
    <cellStyle name="40% - Accent5 3 2 3 2 2 2" xfId="29503" xr:uid="{00000000-0005-0000-0000-0000DA720000}"/>
    <cellStyle name="40% - Accent5 3 2 3 2 2 2 2" xfId="29504" xr:uid="{00000000-0005-0000-0000-0000DB720000}"/>
    <cellStyle name="40% - Accent5 3 2 3 2 2 2 2 2" xfId="29505" xr:uid="{00000000-0005-0000-0000-0000DC720000}"/>
    <cellStyle name="40% - Accent5 3 2 3 2 2 2 2 2 2" xfId="29506" xr:uid="{00000000-0005-0000-0000-0000DD720000}"/>
    <cellStyle name="40% - Accent5 3 2 3 2 2 2 2 3" xfId="29507" xr:uid="{00000000-0005-0000-0000-0000DE720000}"/>
    <cellStyle name="40% - Accent5 3 2 3 2 2 2 3" xfId="29508" xr:uid="{00000000-0005-0000-0000-0000DF720000}"/>
    <cellStyle name="40% - Accent5 3 2 3 2 2 2 3 2" xfId="29509" xr:uid="{00000000-0005-0000-0000-0000E0720000}"/>
    <cellStyle name="40% - Accent5 3 2 3 2 2 2 4" xfId="29510" xr:uid="{00000000-0005-0000-0000-0000E1720000}"/>
    <cellStyle name="40% - Accent5 3 2 3 2 2 3" xfId="29511" xr:uid="{00000000-0005-0000-0000-0000E2720000}"/>
    <cellStyle name="40% - Accent5 3 2 3 2 2 3 2" xfId="29512" xr:uid="{00000000-0005-0000-0000-0000E3720000}"/>
    <cellStyle name="40% - Accent5 3 2 3 2 2 3 2 2" xfId="29513" xr:uid="{00000000-0005-0000-0000-0000E4720000}"/>
    <cellStyle name="40% - Accent5 3 2 3 2 2 3 3" xfId="29514" xr:uid="{00000000-0005-0000-0000-0000E5720000}"/>
    <cellStyle name="40% - Accent5 3 2 3 2 2 4" xfId="29515" xr:uid="{00000000-0005-0000-0000-0000E6720000}"/>
    <cellStyle name="40% - Accent5 3 2 3 2 2 4 2" xfId="29516" xr:uid="{00000000-0005-0000-0000-0000E7720000}"/>
    <cellStyle name="40% - Accent5 3 2 3 2 2 5" xfId="29517" xr:uid="{00000000-0005-0000-0000-0000E8720000}"/>
    <cellStyle name="40% - Accent5 3 2 3 2 3" xfId="29518" xr:uid="{00000000-0005-0000-0000-0000E9720000}"/>
    <cellStyle name="40% - Accent5 3 2 3 2 3 2" xfId="29519" xr:uid="{00000000-0005-0000-0000-0000EA720000}"/>
    <cellStyle name="40% - Accent5 3 2 3 2 3 2 2" xfId="29520" xr:uid="{00000000-0005-0000-0000-0000EB720000}"/>
    <cellStyle name="40% - Accent5 3 2 3 2 3 2 2 2" xfId="29521" xr:uid="{00000000-0005-0000-0000-0000EC720000}"/>
    <cellStyle name="40% - Accent5 3 2 3 2 3 2 3" xfId="29522" xr:uid="{00000000-0005-0000-0000-0000ED720000}"/>
    <cellStyle name="40% - Accent5 3 2 3 2 3 3" xfId="29523" xr:uid="{00000000-0005-0000-0000-0000EE720000}"/>
    <cellStyle name="40% - Accent5 3 2 3 2 3 3 2" xfId="29524" xr:uid="{00000000-0005-0000-0000-0000EF720000}"/>
    <cellStyle name="40% - Accent5 3 2 3 2 3 4" xfId="29525" xr:uid="{00000000-0005-0000-0000-0000F0720000}"/>
    <cellStyle name="40% - Accent5 3 2 3 2 4" xfId="29526" xr:uid="{00000000-0005-0000-0000-0000F1720000}"/>
    <cellStyle name="40% - Accent5 3 2 3 2 4 2" xfId="29527" xr:uid="{00000000-0005-0000-0000-0000F2720000}"/>
    <cellStyle name="40% - Accent5 3 2 3 2 4 2 2" xfId="29528" xr:uid="{00000000-0005-0000-0000-0000F3720000}"/>
    <cellStyle name="40% - Accent5 3 2 3 2 4 3" xfId="29529" xr:uid="{00000000-0005-0000-0000-0000F4720000}"/>
    <cellStyle name="40% - Accent5 3 2 3 2 5" xfId="29530" xr:uid="{00000000-0005-0000-0000-0000F5720000}"/>
    <cellStyle name="40% - Accent5 3 2 3 2 5 2" xfId="29531" xr:uid="{00000000-0005-0000-0000-0000F6720000}"/>
    <cellStyle name="40% - Accent5 3 2 3 2 6" xfId="29532" xr:uid="{00000000-0005-0000-0000-0000F7720000}"/>
    <cellStyle name="40% - Accent5 3 2 3 2 7" xfId="29533" xr:uid="{00000000-0005-0000-0000-0000F8720000}"/>
    <cellStyle name="40% - Accent5 3 2 3 3" xfId="29534" xr:uid="{00000000-0005-0000-0000-0000F9720000}"/>
    <cellStyle name="40% - Accent5 3 2 3 3 2" xfId="29535" xr:uid="{00000000-0005-0000-0000-0000FA720000}"/>
    <cellStyle name="40% - Accent5 3 2 3 3 2 2" xfId="29536" xr:uid="{00000000-0005-0000-0000-0000FB720000}"/>
    <cellStyle name="40% - Accent5 3 2 3 3 2 2 2" xfId="29537" xr:uid="{00000000-0005-0000-0000-0000FC720000}"/>
    <cellStyle name="40% - Accent5 3 2 3 3 2 2 2 2" xfId="29538" xr:uid="{00000000-0005-0000-0000-0000FD720000}"/>
    <cellStyle name="40% - Accent5 3 2 3 3 2 2 2 2 2" xfId="29539" xr:uid="{00000000-0005-0000-0000-0000FE720000}"/>
    <cellStyle name="40% - Accent5 3 2 3 3 2 2 2 3" xfId="29540" xr:uid="{00000000-0005-0000-0000-0000FF720000}"/>
    <cellStyle name="40% - Accent5 3 2 3 3 2 2 3" xfId="29541" xr:uid="{00000000-0005-0000-0000-000000730000}"/>
    <cellStyle name="40% - Accent5 3 2 3 3 2 2 3 2" xfId="29542" xr:uid="{00000000-0005-0000-0000-000001730000}"/>
    <cellStyle name="40% - Accent5 3 2 3 3 2 2 4" xfId="29543" xr:uid="{00000000-0005-0000-0000-000002730000}"/>
    <cellStyle name="40% - Accent5 3 2 3 3 2 3" xfId="29544" xr:uid="{00000000-0005-0000-0000-000003730000}"/>
    <cellStyle name="40% - Accent5 3 2 3 3 2 3 2" xfId="29545" xr:uid="{00000000-0005-0000-0000-000004730000}"/>
    <cellStyle name="40% - Accent5 3 2 3 3 2 3 2 2" xfId="29546" xr:uid="{00000000-0005-0000-0000-000005730000}"/>
    <cellStyle name="40% - Accent5 3 2 3 3 2 3 3" xfId="29547" xr:uid="{00000000-0005-0000-0000-000006730000}"/>
    <cellStyle name="40% - Accent5 3 2 3 3 2 4" xfId="29548" xr:uid="{00000000-0005-0000-0000-000007730000}"/>
    <cellStyle name="40% - Accent5 3 2 3 3 2 4 2" xfId="29549" xr:uid="{00000000-0005-0000-0000-000008730000}"/>
    <cellStyle name="40% - Accent5 3 2 3 3 2 5" xfId="29550" xr:uid="{00000000-0005-0000-0000-000009730000}"/>
    <cellStyle name="40% - Accent5 3 2 3 3 3" xfId="29551" xr:uid="{00000000-0005-0000-0000-00000A730000}"/>
    <cellStyle name="40% - Accent5 3 2 3 3 3 2" xfId="29552" xr:uid="{00000000-0005-0000-0000-00000B730000}"/>
    <cellStyle name="40% - Accent5 3 2 3 3 3 2 2" xfId="29553" xr:uid="{00000000-0005-0000-0000-00000C730000}"/>
    <cellStyle name="40% - Accent5 3 2 3 3 3 2 2 2" xfId="29554" xr:uid="{00000000-0005-0000-0000-00000D730000}"/>
    <cellStyle name="40% - Accent5 3 2 3 3 3 2 3" xfId="29555" xr:uid="{00000000-0005-0000-0000-00000E730000}"/>
    <cellStyle name="40% - Accent5 3 2 3 3 3 3" xfId="29556" xr:uid="{00000000-0005-0000-0000-00000F730000}"/>
    <cellStyle name="40% - Accent5 3 2 3 3 3 3 2" xfId="29557" xr:uid="{00000000-0005-0000-0000-000010730000}"/>
    <cellStyle name="40% - Accent5 3 2 3 3 3 4" xfId="29558" xr:uid="{00000000-0005-0000-0000-000011730000}"/>
    <cellStyle name="40% - Accent5 3 2 3 3 4" xfId="29559" xr:uid="{00000000-0005-0000-0000-000012730000}"/>
    <cellStyle name="40% - Accent5 3 2 3 3 4 2" xfId="29560" xr:uid="{00000000-0005-0000-0000-000013730000}"/>
    <cellStyle name="40% - Accent5 3 2 3 3 4 2 2" xfId="29561" xr:uid="{00000000-0005-0000-0000-000014730000}"/>
    <cellStyle name="40% - Accent5 3 2 3 3 4 3" xfId="29562" xr:uid="{00000000-0005-0000-0000-000015730000}"/>
    <cellStyle name="40% - Accent5 3 2 3 3 5" xfId="29563" xr:uid="{00000000-0005-0000-0000-000016730000}"/>
    <cellStyle name="40% - Accent5 3 2 3 3 5 2" xfId="29564" xr:uid="{00000000-0005-0000-0000-000017730000}"/>
    <cellStyle name="40% - Accent5 3 2 3 3 6" xfId="29565" xr:uid="{00000000-0005-0000-0000-000018730000}"/>
    <cellStyle name="40% - Accent5 3 2 3 3 7" xfId="29566" xr:uid="{00000000-0005-0000-0000-000019730000}"/>
    <cellStyle name="40% - Accent5 3 2 3 4" xfId="29567" xr:uid="{00000000-0005-0000-0000-00001A730000}"/>
    <cellStyle name="40% - Accent5 3 2 3 4 2" xfId="29568" xr:uid="{00000000-0005-0000-0000-00001B730000}"/>
    <cellStyle name="40% - Accent5 3 2 3 4 2 2" xfId="29569" xr:uid="{00000000-0005-0000-0000-00001C730000}"/>
    <cellStyle name="40% - Accent5 3 2 3 4 2 2 2" xfId="29570" xr:uid="{00000000-0005-0000-0000-00001D730000}"/>
    <cellStyle name="40% - Accent5 3 2 3 4 2 2 2 2" xfId="29571" xr:uid="{00000000-0005-0000-0000-00001E730000}"/>
    <cellStyle name="40% - Accent5 3 2 3 4 2 2 3" xfId="29572" xr:uid="{00000000-0005-0000-0000-00001F730000}"/>
    <cellStyle name="40% - Accent5 3 2 3 4 2 3" xfId="29573" xr:uid="{00000000-0005-0000-0000-000020730000}"/>
    <cellStyle name="40% - Accent5 3 2 3 4 2 3 2" xfId="29574" xr:uid="{00000000-0005-0000-0000-000021730000}"/>
    <cellStyle name="40% - Accent5 3 2 3 4 2 4" xfId="29575" xr:uid="{00000000-0005-0000-0000-000022730000}"/>
    <cellStyle name="40% - Accent5 3 2 3 4 3" xfId="29576" xr:uid="{00000000-0005-0000-0000-000023730000}"/>
    <cellStyle name="40% - Accent5 3 2 3 4 3 2" xfId="29577" xr:uid="{00000000-0005-0000-0000-000024730000}"/>
    <cellStyle name="40% - Accent5 3 2 3 4 3 2 2" xfId="29578" xr:uid="{00000000-0005-0000-0000-000025730000}"/>
    <cellStyle name="40% - Accent5 3 2 3 4 3 3" xfId="29579" xr:uid="{00000000-0005-0000-0000-000026730000}"/>
    <cellStyle name="40% - Accent5 3 2 3 4 4" xfId="29580" xr:uid="{00000000-0005-0000-0000-000027730000}"/>
    <cellStyle name="40% - Accent5 3 2 3 4 4 2" xfId="29581" xr:uid="{00000000-0005-0000-0000-000028730000}"/>
    <cellStyle name="40% - Accent5 3 2 3 4 5" xfId="29582" xr:uid="{00000000-0005-0000-0000-000029730000}"/>
    <cellStyle name="40% - Accent5 3 2 3 5" xfId="29583" xr:uid="{00000000-0005-0000-0000-00002A730000}"/>
    <cellStyle name="40% - Accent5 3 2 3 5 2" xfId="29584" xr:uid="{00000000-0005-0000-0000-00002B730000}"/>
    <cellStyle name="40% - Accent5 3 2 3 5 2 2" xfId="29585" xr:uid="{00000000-0005-0000-0000-00002C730000}"/>
    <cellStyle name="40% - Accent5 3 2 3 5 2 2 2" xfId="29586" xr:uid="{00000000-0005-0000-0000-00002D730000}"/>
    <cellStyle name="40% - Accent5 3 2 3 5 2 3" xfId="29587" xr:uid="{00000000-0005-0000-0000-00002E730000}"/>
    <cellStyle name="40% - Accent5 3 2 3 5 3" xfId="29588" xr:uid="{00000000-0005-0000-0000-00002F730000}"/>
    <cellStyle name="40% - Accent5 3 2 3 5 3 2" xfId="29589" xr:uid="{00000000-0005-0000-0000-000030730000}"/>
    <cellStyle name="40% - Accent5 3 2 3 5 4" xfId="29590" xr:uid="{00000000-0005-0000-0000-000031730000}"/>
    <cellStyle name="40% - Accent5 3 2 3 6" xfId="29591" xr:uid="{00000000-0005-0000-0000-000032730000}"/>
    <cellStyle name="40% - Accent5 3 2 3 6 2" xfId="29592" xr:uid="{00000000-0005-0000-0000-000033730000}"/>
    <cellStyle name="40% - Accent5 3 2 3 6 2 2" xfId="29593" xr:uid="{00000000-0005-0000-0000-000034730000}"/>
    <cellStyle name="40% - Accent5 3 2 3 6 3" xfId="29594" xr:uid="{00000000-0005-0000-0000-000035730000}"/>
    <cellStyle name="40% - Accent5 3 2 3 7" xfId="29595" xr:uid="{00000000-0005-0000-0000-000036730000}"/>
    <cellStyle name="40% - Accent5 3 2 3 7 2" xfId="29596" xr:uid="{00000000-0005-0000-0000-000037730000}"/>
    <cellStyle name="40% - Accent5 3 2 3 8" xfId="29597" xr:uid="{00000000-0005-0000-0000-000038730000}"/>
    <cellStyle name="40% - Accent5 3 2 3 9" xfId="29598" xr:uid="{00000000-0005-0000-0000-000039730000}"/>
    <cellStyle name="40% - Accent5 3 2 4" xfId="29599" xr:uid="{00000000-0005-0000-0000-00003A730000}"/>
    <cellStyle name="40% - Accent5 3 2 4 2" xfId="29600" xr:uid="{00000000-0005-0000-0000-00003B730000}"/>
    <cellStyle name="40% - Accent5 3 2 4 2 2" xfId="29601" xr:uid="{00000000-0005-0000-0000-00003C730000}"/>
    <cellStyle name="40% - Accent5 3 2 4 2 2 2" xfId="29602" xr:uid="{00000000-0005-0000-0000-00003D730000}"/>
    <cellStyle name="40% - Accent5 3 2 4 2 2 2 2" xfId="29603" xr:uid="{00000000-0005-0000-0000-00003E730000}"/>
    <cellStyle name="40% - Accent5 3 2 4 2 2 2 2 2" xfId="29604" xr:uid="{00000000-0005-0000-0000-00003F730000}"/>
    <cellStyle name="40% - Accent5 3 2 4 2 2 2 3" xfId="29605" xr:uid="{00000000-0005-0000-0000-000040730000}"/>
    <cellStyle name="40% - Accent5 3 2 4 2 2 3" xfId="29606" xr:uid="{00000000-0005-0000-0000-000041730000}"/>
    <cellStyle name="40% - Accent5 3 2 4 2 2 3 2" xfId="29607" xr:uid="{00000000-0005-0000-0000-000042730000}"/>
    <cellStyle name="40% - Accent5 3 2 4 2 2 4" xfId="29608" xr:uid="{00000000-0005-0000-0000-000043730000}"/>
    <cellStyle name="40% - Accent5 3 2 4 2 3" xfId="29609" xr:uid="{00000000-0005-0000-0000-000044730000}"/>
    <cellStyle name="40% - Accent5 3 2 4 2 3 2" xfId="29610" xr:uid="{00000000-0005-0000-0000-000045730000}"/>
    <cellStyle name="40% - Accent5 3 2 4 2 3 2 2" xfId="29611" xr:uid="{00000000-0005-0000-0000-000046730000}"/>
    <cellStyle name="40% - Accent5 3 2 4 2 3 3" xfId="29612" xr:uid="{00000000-0005-0000-0000-000047730000}"/>
    <cellStyle name="40% - Accent5 3 2 4 2 4" xfId="29613" xr:uid="{00000000-0005-0000-0000-000048730000}"/>
    <cellStyle name="40% - Accent5 3 2 4 2 4 2" xfId="29614" xr:uid="{00000000-0005-0000-0000-000049730000}"/>
    <cellStyle name="40% - Accent5 3 2 4 2 5" xfId="29615" xr:uid="{00000000-0005-0000-0000-00004A730000}"/>
    <cellStyle name="40% - Accent5 3 2 4 3" xfId="29616" xr:uid="{00000000-0005-0000-0000-00004B730000}"/>
    <cellStyle name="40% - Accent5 3 2 4 3 2" xfId="29617" xr:uid="{00000000-0005-0000-0000-00004C730000}"/>
    <cellStyle name="40% - Accent5 3 2 4 3 2 2" xfId="29618" xr:uid="{00000000-0005-0000-0000-00004D730000}"/>
    <cellStyle name="40% - Accent5 3 2 4 3 2 2 2" xfId="29619" xr:uid="{00000000-0005-0000-0000-00004E730000}"/>
    <cellStyle name="40% - Accent5 3 2 4 3 2 3" xfId="29620" xr:uid="{00000000-0005-0000-0000-00004F730000}"/>
    <cellStyle name="40% - Accent5 3 2 4 3 3" xfId="29621" xr:uid="{00000000-0005-0000-0000-000050730000}"/>
    <cellStyle name="40% - Accent5 3 2 4 3 3 2" xfId="29622" xr:uid="{00000000-0005-0000-0000-000051730000}"/>
    <cellStyle name="40% - Accent5 3 2 4 3 4" xfId="29623" xr:uid="{00000000-0005-0000-0000-000052730000}"/>
    <cellStyle name="40% - Accent5 3 2 4 4" xfId="29624" xr:uid="{00000000-0005-0000-0000-000053730000}"/>
    <cellStyle name="40% - Accent5 3 2 4 4 2" xfId="29625" xr:uid="{00000000-0005-0000-0000-000054730000}"/>
    <cellStyle name="40% - Accent5 3 2 4 4 2 2" xfId="29626" xr:uid="{00000000-0005-0000-0000-000055730000}"/>
    <cellStyle name="40% - Accent5 3 2 4 4 3" xfId="29627" xr:uid="{00000000-0005-0000-0000-000056730000}"/>
    <cellStyle name="40% - Accent5 3 2 4 5" xfId="29628" xr:uid="{00000000-0005-0000-0000-000057730000}"/>
    <cellStyle name="40% - Accent5 3 2 4 5 2" xfId="29629" xr:uid="{00000000-0005-0000-0000-000058730000}"/>
    <cellStyle name="40% - Accent5 3 2 4 6" xfId="29630" xr:uid="{00000000-0005-0000-0000-000059730000}"/>
    <cellStyle name="40% - Accent5 3 2 4 7" xfId="29631" xr:uid="{00000000-0005-0000-0000-00005A730000}"/>
    <cellStyle name="40% - Accent5 3 2 5" xfId="29632" xr:uid="{00000000-0005-0000-0000-00005B730000}"/>
    <cellStyle name="40% - Accent5 3 2 5 2" xfId="29633" xr:uid="{00000000-0005-0000-0000-00005C730000}"/>
    <cellStyle name="40% - Accent5 3 2 5 2 2" xfId="29634" xr:uid="{00000000-0005-0000-0000-00005D730000}"/>
    <cellStyle name="40% - Accent5 3 2 5 2 2 2" xfId="29635" xr:uid="{00000000-0005-0000-0000-00005E730000}"/>
    <cellStyle name="40% - Accent5 3 2 5 2 2 2 2" xfId="29636" xr:uid="{00000000-0005-0000-0000-00005F730000}"/>
    <cellStyle name="40% - Accent5 3 2 5 2 2 2 2 2" xfId="29637" xr:uid="{00000000-0005-0000-0000-000060730000}"/>
    <cellStyle name="40% - Accent5 3 2 5 2 2 2 3" xfId="29638" xr:uid="{00000000-0005-0000-0000-000061730000}"/>
    <cellStyle name="40% - Accent5 3 2 5 2 2 3" xfId="29639" xr:uid="{00000000-0005-0000-0000-000062730000}"/>
    <cellStyle name="40% - Accent5 3 2 5 2 2 3 2" xfId="29640" xr:uid="{00000000-0005-0000-0000-000063730000}"/>
    <cellStyle name="40% - Accent5 3 2 5 2 2 4" xfId="29641" xr:uid="{00000000-0005-0000-0000-000064730000}"/>
    <cellStyle name="40% - Accent5 3 2 5 2 3" xfId="29642" xr:uid="{00000000-0005-0000-0000-000065730000}"/>
    <cellStyle name="40% - Accent5 3 2 5 2 3 2" xfId="29643" xr:uid="{00000000-0005-0000-0000-000066730000}"/>
    <cellStyle name="40% - Accent5 3 2 5 2 3 2 2" xfId="29644" xr:uid="{00000000-0005-0000-0000-000067730000}"/>
    <cellStyle name="40% - Accent5 3 2 5 2 3 3" xfId="29645" xr:uid="{00000000-0005-0000-0000-000068730000}"/>
    <cellStyle name="40% - Accent5 3 2 5 2 4" xfId="29646" xr:uid="{00000000-0005-0000-0000-000069730000}"/>
    <cellStyle name="40% - Accent5 3 2 5 2 4 2" xfId="29647" xr:uid="{00000000-0005-0000-0000-00006A730000}"/>
    <cellStyle name="40% - Accent5 3 2 5 2 5" xfId="29648" xr:uid="{00000000-0005-0000-0000-00006B730000}"/>
    <cellStyle name="40% - Accent5 3 2 5 3" xfId="29649" xr:uid="{00000000-0005-0000-0000-00006C730000}"/>
    <cellStyle name="40% - Accent5 3 2 5 3 2" xfId="29650" xr:uid="{00000000-0005-0000-0000-00006D730000}"/>
    <cellStyle name="40% - Accent5 3 2 5 3 2 2" xfId="29651" xr:uid="{00000000-0005-0000-0000-00006E730000}"/>
    <cellStyle name="40% - Accent5 3 2 5 3 2 2 2" xfId="29652" xr:uid="{00000000-0005-0000-0000-00006F730000}"/>
    <cellStyle name="40% - Accent5 3 2 5 3 2 3" xfId="29653" xr:uid="{00000000-0005-0000-0000-000070730000}"/>
    <cellStyle name="40% - Accent5 3 2 5 3 3" xfId="29654" xr:uid="{00000000-0005-0000-0000-000071730000}"/>
    <cellStyle name="40% - Accent5 3 2 5 3 3 2" xfId="29655" xr:uid="{00000000-0005-0000-0000-000072730000}"/>
    <cellStyle name="40% - Accent5 3 2 5 3 4" xfId="29656" xr:uid="{00000000-0005-0000-0000-000073730000}"/>
    <cellStyle name="40% - Accent5 3 2 5 4" xfId="29657" xr:uid="{00000000-0005-0000-0000-000074730000}"/>
    <cellStyle name="40% - Accent5 3 2 5 4 2" xfId="29658" xr:uid="{00000000-0005-0000-0000-000075730000}"/>
    <cellStyle name="40% - Accent5 3 2 5 4 2 2" xfId="29659" xr:uid="{00000000-0005-0000-0000-000076730000}"/>
    <cellStyle name="40% - Accent5 3 2 5 4 3" xfId="29660" xr:uid="{00000000-0005-0000-0000-000077730000}"/>
    <cellStyle name="40% - Accent5 3 2 5 5" xfId="29661" xr:uid="{00000000-0005-0000-0000-000078730000}"/>
    <cellStyle name="40% - Accent5 3 2 5 5 2" xfId="29662" xr:uid="{00000000-0005-0000-0000-000079730000}"/>
    <cellStyle name="40% - Accent5 3 2 5 6" xfId="29663" xr:uid="{00000000-0005-0000-0000-00007A730000}"/>
    <cellStyle name="40% - Accent5 3 2 5 7" xfId="29664" xr:uid="{00000000-0005-0000-0000-00007B730000}"/>
    <cellStyle name="40% - Accent5 3 2 6" xfId="29665" xr:uid="{00000000-0005-0000-0000-00007C730000}"/>
    <cellStyle name="40% - Accent5 3 2 6 2" xfId="29666" xr:uid="{00000000-0005-0000-0000-00007D730000}"/>
    <cellStyle name="40% - Accent5 3 2 6 2 2" xfId="29667" xr:uid="{00000000-0005-0000-0000-00007E730000}"/>
    <cellStyle name="40% - Accent5 3 2 6 2 2 2" xfId="29668" xr:uid="{00000000-0005-0000-0000-00007F730000}"/>
    <cellStyle name="40% - Accent5 3 2 6 2 2 2 2" xfId="29669" xr:uid="{00000000-0005-0000-0000-000080730000}"/>
    <cellStyle name="40% - Accent5 3 2 6 2 2 3" xfId="29670" xr:uid="{00000000-0005-0000-0000-000081730000}"/>
    <cellStyle name="40% - Accent5 3 2 6 2 3" xfId="29671" xr:uid="{00000000-0005-0000-0000-000082730000}"/>
    <cellStyle name="40% - Accent5 3 2 6 2 3 2" xfId="29672" xr:uid="{00000000-0005-0000-0000-000083730000}"/>
    <cellStyle name="40% - Accent5 3 2 6 2 4" xfId="29673" xr:uid="{00000000-0005-0000-0000-000084730000}"/>
    <cellStyle name="40% - Accent5 3 2 6 3" xfId="29674" xr:uid="{00000000-0005-0000-0000-000085730000}"/>
    <cellStyle name="40% - Accent5 3 2 6 3 2" xfId="29675" xr:uid="{00000000-0005-0000-0000-000086730000}"/>
    <cellStyle name="40% - Accent5 3 2 6 3 2 2" xfId="29676" xr:uid="{00000000-0005-0000-0000-000087730000}"/>
    <cellStyle name="40% - Accent5 3 2 6 3 3" xfId="29677" xr:uid="{00000000-0005-0000-0000-000088730000}"/>
    <cellStyle name="40% - Accent5 3 2 6 4" xfId="29678" xr:uid="{00000000-0005-0000-0000-000089730000}"/>
    <cellStyle name="40% - Accent5 3 2 6 4 2" xfId="29679" xr:uid="{00000000-0005-0000-0000-00008A730000}"/>
    <cellStyle name="40% - Accent5 3 2 6 5" xfId="29680" xr:uid="{00000000-0005-0000-0000-00008B730000}"/>
    <cellStyle name="40% - Accent5 3 2 6 6" xfId="29681" xr:uid="{00000000-0005-0000-0000-00008C730000}"/>
    <cellStyle name="40% - Accent5 3 2 7" xfId="29682" xr:uid="{00000000-0005-0000-0000-00008D730000}"/>
    <cellStyle name="40% - Accent5 3 2 7 2" xfId="29683" xr:uid="{00000000-0005-0000-0000-00008E730000}"/>
    <cellStyle name="40% - Accent5 3 2 7 2 2" xfId="29684" xr:uid="{00000000-0005-0000-0000-00008F730000}"/>
    <cellStyle name="40% - Accent5 3 2 7 2 2 2" xfId="29685" xr:uid="{00000000-0005-0000-0000-000090730000}"/>
    <cellStyle name="40% - Accent5 3 2 7 2 3" xfId="29686" xr:uid="{00000000-0005-0000-0000-000091730000}"/>
    <cellStyle name="40% - Accent5 3 2 7 3" xfId="29687" xr:uid="{00000000-0005-0000-0000-000092730000}"/>
    <cellStyle name="40% - Accent5 3 2 7 3 2" xfId="29688" xr:uid="{00000000-0005-0000-0000-000093730000}"/>
    <cellStyle name="40% - Accent5 3 2 7 4" xfId="29689" xr:uid="{00000000-0005-0000-0000-000094730000}"/>
    <cellStyle name="40% - Accent5 3 2 8" xfId="29690" xr:uid="{00000000-0005-0000-0000-000095730000}"/>
    <cellStyle name="40% - Accent5 3 2 8 2" xfId="29691" xr:uid="{00000000-0005-0000-0000-000096730000}"/>
    <cellStyle name="40% - Accent5 3 2 8 2 2" xfId="29692" xr:uid="{00000000-0005-0000-0000-000097730000}"/>
    <cellStyle name="40% - Accent5 3 2 8 3" xfId="29693" xr:uid="{00000000-0005-0000-0000-000098730000}"/>
    <cellStyle name="40% - Accent5 3 2 9" xfId="29694" xr:uid="{00000000-0005-0000-0000-000099730000}"/>
    <cellStyle name="40% - Accent5 3 2 9 2" xfId="29695" xr:uid="{00000000-0005-0000-0000-00009A730000}"/>
    <cellStyle name="40% - Accent5 3 3" xfId="29696" xr:uid="{00000000-0005-0000-0000-00009B730000}"/>
    <cellStyle name="40% - Accent5 3 3 2" xfId="29697" xr:uid="{00000000-0005-0000-0000-00009C730000}"/>
    <cellStyle name="40% - Accent5 3 3 2 2" xfId="29698" xr:uid="{00000000-0005-0000-0000-00009D730000}"/>
    <cellStyle name="40% - Accent5 3 3 2 2 2" xfId="29699" xr:uid="{00000000-0005-0000-0000-00009E730000}"/>
    <cellStyle name="40% - Accent5 3 3 2 2 2 2" xfId="29700" xr:uid="{00000000-0005-0000-0000-00009F730000}"/>
    <cellStyle name="40% - Accent5 3 3 2 2 2 2 2" xfId="29701" xr:uid="{00000000-0005-0000-0000-0000A0730000}"/>
    <cellStyle name="40% - Accent5 3 3 2 2 2 2 2 2" xfId="29702" xr:uid="{00000000-0005-0000-0000-0000A1730000}"/>
    <cellStyle name="40% - Accent5 3 3 2 2 2 2 3" xfId="29703" xr:uid="{00000000-0005-0000-0000-0000A2730000}"/>
    <cellStyle name="40% - Accent5 3 3 2 2 2 3" xfId="29704" xr:uid="{00000000-0005-0000-0000-0000A3730000}"/>
    <cellStyle name="40% - Accent5 3 3 2 2 2 3 2" xfId="29705" xr:uid="{00000000-0005-0000-0000-0000A4730000}"/>
    <cellStyle name="40% - Accent5 3 3 2 2 2 4" xfId="29706" xr:uid="{00000000-0005-0000-0000-0000A5730000}"/>
    <cellStyle name="40% - Accent5 3 3 2 2 3" xfId="29707" xr:uid="{00000000-0005-0000-0000-0000A6730000}"/>
    <cellStyle name="40% - Accent5 3 3 2 2 3 2" xfId="29708" xr:uid="{00000000-0005-0000-0000-0000A7730000}"/>
    <cellStyle name="40% - Accent5 3 3 2 2 3 2 2" xfId="29709" xr:uid="{00000000-0005-0000-0000-0000A8730000}"/>
    <cellStyle name="40% - Accent5 3 3 2 2 3 3" xfId="29710" xr:uid="{00000000-0005-0000-0000-0000A9730000}"/>
    <cellStyle name="40% - Accent5 3 3 2 2 4" xfId="29711" xr:uid="{00000000-0005-0000-0000-0000AA730000}"/>
    <cellStyle name="40% - Accent5 3 3 2 2 4 2" xfId="29712" xr:uid="{00000000-0005-0000-0000-0000AB730000}"/>
    <cellStyle name="40% - Accent5 3 3 2 2 5" xfId="29713" xr:uid="{00000000-0005-0000-0000-0000AC730000}"/>
    <cellStyle name="40% - Accent5 3 3 2 3" xfId="29714" xr:uid="{00000000-0005-0000-0000-0000AD730000}"/>
    <cellStyle name="40% - Accent5 3 3 2 3 2" xfId="29715" xr:uid="{00000000-0005-0000-0000-0000AE730000}"/>
    <cellStyle name="40% - Accent5 3 3 2 3 2 2" xfId="29716" xr:uid="{00000000-0005-0000-0000-0000AF730000}"/>
    <cellStyle name="40% - Accent5 3 3 2 3 2 2 2" xfId="29717" xr:uid="{00000000-0005-0000-0000-0000B0730000}"/>
    <cellStyle name="40% - Accent5 3 3 2 3 2 3" xfId="29718" xr:uid="{00000000-0005-0000-0000-0000B1730000}"/>
    <cellStyle name="40% - Accent5 3 3 2 3 3" xfId="29719" xr:uid="{00000000-0005-0000-0000-0000B2730000}"/>
    <cellStyle name="40% - Accent5 3 3 2 3 3 2" xfId="29720" xr:uid="{00000000-0005-0000-0000-0000B3730000}"/>
    <cellStyle name="40% - Accent5 3 3 2 3 4" xfId="29721" xr:uid="{00000000-0005-0000-0000-0000B4730000}"/>
    <cellStyle name="40% - Accent5 3 3 2 4" xfId="29722" xr:uid="{00000000-0005-0000-0000-0000B5730000}"/>
    <cellStyle name="40% - Accent5 3 3 2 4 2" xfId="29723" xr:uid="{00000000-0005-0000-0000-0000B6730000}"/>
    <cellStyle name="40% - Accent5 3 3 2 4 2 2" xfId="29724" xr:uid="{00000000-0005-0000-0000-0000B7730000}"/>
    <cellStyle name="40% - Accent5 3 3 2 4 3" xfId="29725" xr:uid="{00000000-0005-0000-0000-0000B8730000}"/>
    <cellStyle name="40% - Accent5 3 3 2 5" xfId="29726" xr:uid="{00000000-0005-0000-0000-0000B9730000}"/>
    <cellStyle name="40% - Accent5 3 3 2 5 2" xfId="29727" xr:uid="{00000000-0005-0000-0000-0000BA730000}"/>
    <cellStyle name="40% - Accent5 3 3 2 6" xfId="29728" xr:uid="{00000000-0005-0000-0000-0000BB730000}"/>
    <cellStyle name="40% - Accent5 3 3 3" xfId="29729" xr:uid="{00000000-0005-0000-0000-0000BC730000}"/>
    <cellStyle name="40% - Accent5 3 3 3 2" xfId="29730" xr:uid="{00000000-0005-0000-0000-0000BD730000}"/>
    <cellStyle name="40% - Accent5 3 3 3 2 2" xfId="29731" xr:uid="{00000000-0005-0000-0000-0000BE730000}"/>
    <cellStyle name="40% - Accent5 3 3 3 2 2 2" xfId="29732" xr:uid="{00000000-0005-0000-0000-0000BF730000}"/>
    <cellStyle name="40% - Accent5 3 3 3 2 2 2 2" xfId="29733" xr:uid="{00000000-0005-0000-0000-0000C0730000}"/>
    <cellStyle name="40% - Accent5 3 3 3 2 2 2 2 2" xfId="29734" xr:uid="{00000000-0005-0000-0000-0000C1730000}"/>
    <cellStyle name="40% - Accent5 3 3 3 2 2 2 3" xfId="29735" xr:uid="{00000000-0005-0000-0000-0000C2730000}"/>
    <cellStyle name="40% - Accent5 3 3 3 2 2 3" xfId="29736" xr:uid="{00000000-0005-0000-0000-0000C3730000}"/>
    <cellStyle name="40% - Accent5 3 3 3 2 2 3 2" xfId="29737" xr:uid="{00000000-0005-0000-0000-0000C4730000}"/>
    <cellStyle name="40% - Accent5 3 3 3 2 2 4" xfId="29738" xr:uid="{00000000-0005-0000-0000-0000C5730000}"/>
    <cellStyle name="40% - Accent5 3 3 3 2 3" xfId="29739" xr:uid="{00000000-0005-0000-0000-0000C6730000}"/>
    <cellStyle name="40% - Accent5 3 3 3 2 3 2" xfId="29740" xr:uid="{00000000-0005-0000-0000-0000C7730000}"/>
    <cellStyle name="40% - Accent5 3 3 3 2 3 2 2" xfId="29741" xr:uid="{00000000-0005-0000-0000-0000C8730000}"/>
    <cellStyle name="40% - Accent5 3 3 3 2 3 3" xfId="29742" xr:uid="{00000000-0005-0000-0000-0000C9730000}"/>
    <cellStyle name="40% - Accent5 3 3 3 2 4" xfId="29743" xr:uid="{00000000-0005-0000-0000-0000CA730000}"/>
    <cellStyle name="40% - Accent5 3 3 3 2 4 2" xfId="29744" xr:uid="{00000000-0005-0000-0000-0000CB730000}"/>
    <cellStyle name="40% - Accent5 3 3 3 2 5" xfId="29745" xr:uid="{00000000-0005-0000-0000-0000CC730000}"/>
    <cellStyle name="40% - Accent5 3 3 3 3" xfId="29746" xr:uid="{00000000-0005-0000-0000-0000CD730000}"/>
    <cellStyle name="40% - Accent5 3 3 3 3 2" xfId="29747" xr:uid="{00000000-0005-0000-0000-0000CE730000}"/>
    <cellStyle name="40% - Accent5 3 3 3 3 2 2" xfId="29748" xr:uid="{00000000-0005-0000-0000-0000CF730000}"/>
    <cellStyle name="40% - Accent5 3 3 3 3 2 2 2" xfId="29749" xr:uid="{00000000-0005-0000-0000-0000D0730000}"/>
    <cellStyle name="40% - Accent5 3 3 3 3 2 3" xfId="29750" xr:uid="{00000000-0005-0000-0000-0000D1730000}"/>
    <cellStyle name="40% - Accent5 3 3 3 3 3" xfId="29751" xr:uid="{00000000-0005-0000-0000-0000D2730000}"/>
    <cellStyle name="40% - Accent5 3 3 3 3 3 2" xfId="29752" xr:uid="{00000000-0005-0000-0000-0000D3730000}"/>
    <cellStyle name="40% - Accent5 3 3 3 3 4" xfId="29753" xr:uid="{00000000-0005-0000-0000-0000D4730000}"/>
    <cellStyle name="40% - Accent5 3 3 3 4" xfId="29754" xr:uid="{00000000-0005-0000-0000-0000D5730000}"/>
    <cellStyle name="40% - Accent5 3 3 3 4 2" xfId="29755" xr:uid="{00000000-0005-0000-0000-0000D6730000}"/>
    <cellStyle name="40% - Accent5 3 3 3 4 2 2" xfId="29756" xr:uid="{00000000-0005-0000-0000-0000D7730000}"/>
    <cellStyle name="40% - Accent5 3 3 3 4 3" xfId="29757" xr:uid="{00000000-0005-0000-0000-0000D8730000}"/>
    <cellStyle name="40% - Accent5 3 3 3 5" xfId="29758" xr:uid="{00000000-0005-0000-0000-0000D9730000}"/>
    <cellStyle name="40% - Accent5 3 3 3 5 2" xfId="29759" xr:uid="{00000000-0005-0000-0000-0000DA730000}"/>
    <cellStyle name="40% - Accent5 3 3 3 6" xfId="29760" xr:uid="{00000000-0005-0000-0000-0000DB730000}"/>
    <cellStyle name="40% - Accent5 3 3 4" xfId="29761" xr:uid="{00000000-0005-0000-0000-0000DC730000}"/>
    <cellStyle name="40% - Accent5 3 3 4 2" xfId="29762" xr:uid="{00000000-0005-0000-0000-0000DD730000}"/>
    <cellStyle name="40% - Accent5 3 3 4 2 2" xfId="29763" xr:uid="{00000000-0005-0000-0000-0000DE730000}"/>
    <cellStyle name="40% - Accent5 3 3 4 2 2 2" xfId="29764" xr:uid="{00000000-0005-0000-0000-0000DF730000}"/>
    <cellStyle name="40% - Accent5 3 3 4 2 2 2 2" xfId="29765" xr:uid="{00000000-0005-0000-0000-0000E0730000}"/>
    <cellStyle name="40% - Accent5 3 3 4 2 2 3" xfId="29766" xr:uid="{00000000-0005-0000-0000-0000E1730000}"/>
    <cellStyle name="40% - Accent5 3 3 4 2 3" xfId="29767" xr:uid="{00000000-0005-0000-0000-0000E2730000}"/>
    <cellStyle name="40% - Accent5 3 3 4 2 3 2" xfId="29768" xr:uid="{00000000-0005-0000-0000-0000E3730000}"/>
    <cellStyle name="40% - Accent5 3 3 4 2 4" xfId="29769" xr:uid="{00000000-0005-0000-0000-0000E4730000}"/>
    <cellStyle name="40% - Accent5 3 3 4 3" xfId="29770" xr:uid="{00000000-0005-0000-0000-0000E5730000}"/>
    <cellStyle name="40% - Accent5 3 3 4 3 2" xfId="29771" xr:uid="{00000000-0005-0000-0000-0000E6730000}"/>
    <cellStyle name="40% - Accent5 3 3 4 3 2 2" xfId="29772" xr:uid="{00000000-0005-0000-0000-0000E7730000}"/>
    <cellStyle name="40% - Accent5 3 3 4 3 3" xfId="29773" xr:uid="{00000000-0005-0000-0000-0000E8730000}"/>
    <cellStyle name="40% - Accent5 3 3 4 4" xfId="29774" xr:uid="{00000000-0005-0000-0000-0000E9730000}"/>
    <cellStyle name="40% - Accent5 3 3 4 4 2" xfId="29775" xr:uid="{00000000-0005-0000-0000-0000EA730000}"/>
    <cellStyle name="40% - Accent5 3 3 4 5" xfId="29776" xr:uid="{00000000-0005-0000-0000-0000EB730000}"/>
    <cellStyle name="40% - Accent5 3 3 5" xfId="29777" xr:uid="{00000000-0005-0000-0000-0000EC730000}"/>
    <cellStyle name="40% - Accent5 3 3 5 2" xfId="29778" xr:uid="{00000000-0005-0000-0000-0000ED730000}"/>
    <cellStyle name="40% - Accent5 3 3 5 2 2" xfId="29779" xr:uid="{00000000-0005-0000-0000-0000EE730000}"/>
    <cellStyle name="40% - Accent5 3 3 5 2 2 2" xfId="29780" xr:uid="{00000000-0005-0000-0000-0000EF730000}"/>
    <cellStyle name="40% - Accent5 3 3 5 2 3" xfId="29781" xr:uid="{00000000-0005-0000-0000-0000F0730000}"/>
    <cellStyle name="40% - Accent5 3 3 5 3" xfId="29782" xr:uid="{00000000-0005-0000-0000-0000F1730000}"/>
    <cellStyle name="40% - Accent5 3 3 5 3 2" xfId="29783" xr:uid="{00000000-0005-0000-0000-0000F2730000}"/>
    <cellStyle name="40% - Accent5 3 3 5 4" xfId="29784" xr:uid="{00000000-0005-0000-0000-0000F3730000}"/>
    <cellStyle name="40% - Accent5 3 3 6" xfId="29785" xr:uid="{00000000-0005-0000-0000-0000F4730000}"/>
    <cellStyle name="40% - Accent5 3 3 6 2" xfId="29786" xr:uid="{00000000-0005-0000-0000-0000F5730000}"/>
    <cellStyle name="40% - Accent5 3 3 6 2 2" xfId="29787" xr:uid="{00000000-0005-0000-0000-0000F6730000}"/>
    <cellStyle name="40% - Accent5 3 3 6 3" xfId="29788" xr:uid="{00000000-0005-0000-0000-0000F7730000}"/>
    <cellStyle name="40% - Accent5 3 3 7" xfId="29789" xr:uid="{00000000-0005-0000-0000-0000F8730000}"/>
    <cellStyle name="40% - Accent5 3 3 7 2" xfId="29790" xr:uid="{00000000-0005-0000-0000-0000F9730000}"/>
    <cellStyle name="40% - Accent5 3 3 8" xfId="29791" xr:uid="{00000000-0005-0000-0000-0000FA730000}"/>
    <cellStyle name="40% - Accent5 3 3 9" xfId="29792" xr:uid="{00000000-0005-0000-0000-0000FB730000}"/>
    <cellStyle name="40% - Accent5 3 4" xfId="29793" xr:uid="{00000000-0005-0000-0000-0000FC730000}"/>
    <cellStyle name="40% - Accent5 3 4 2" xfId="29794" xr:uid="{00000000-0005-0000-0000-0000FD730000}"/>
    <cellStyle name="40% - Accent5 3 4 2 2" xfId="29795" xr:uid="{00000000-0005-0000-0000-0000FE730000}"/>
    <cellStyle name="40% - Accent5 3 4 2 2 2" xfId="29796" xr:uid="{00000000-0005-0000-0000-0000FF730000}"/>
    <cellStyle name="40% - Accent5 3 4 2 2 2 2" xfId="29797" xr:uid="{00000000-0005-0000-0000-000000740000}"/>
    <cellStyle name="40% - Accent5 3 4 2 2 2 2 2" xfId="29798" xr:uid="{00000000-0005-0000-0000-000001740000}"/>
    <cellStyle name="40% - Accent5 3 4 2 2 2 2 2 2" xfId="29799" xr:uid="{00000000-0005-0000-0000-000002740000}"/>
    <cellStyle name="40% - Accent5 3 4 2 2 2 2 3" xfId="29800" xr:uid="{00000000-0005-0000-0000-000003740000}"/>
    <cellStyle name="40% - Accent5 3 4 2 2 2 3" xfId="29801" xr:uid="{00000000-0005-0000-0000-000004740000}"/>
    <cellStyle name="40% - Accent5 3 4 2 2 2 3 2" xfId="29802" xr:uid="{00000000-0005-0000-0000-000005740000}"/>
    <cellStyle name="40% - Accent5 3 4 2 2 2 4" xfId="29803" xr:uid="{00000000-0005-0000-0000-000006740000}"/>
    <cellStyle name="40% - Accent5 3 4 2 2 3" xfId="29804" xr:uid="{00000000-0005-0000-0000-000007740000}"/>
    <cellStyle name="40% - Accent5 3 4 2 2 3 2" xfId="29805" xr:uid="{00000000-0005-0000-0000-000008740000}"/>
    <cellStyle name="40% - Accent5 3 4 2 2 3 2 2" xfId="29806" xr:uid="{00000000-0005-0000-0000-000009740000}"/>
    <cellStyle name="40% - Accent5 3 4 2 2 3 3" xfId="29807" xr:uid="{00000000-0005-0000-0000-00000A740000}"/>
    <cellStyle name="40% - Accent5 3 4 2 2 4" xfId="29808" xr:uid="{00000000-0005-0000-0000-00000B740000}"/>
    <cellStyle name="40% - Accent5 3 4 2 2 4 2" xfId="29809" xr:uid="{00000000-0005-0000-0000-00000C740000}"/>
    <cellStyle name="40% - Accent5 3 4 2 2 5" xfId="29810" xr:uid="{00000000-0005-0000-0000-00000D740000}"/>
    <cellStyle name="40% - Accent5 3 4 2 2 6" xfId="29811" xr:uid="{00000000-0005-0000-0000-00000E740000}"/>
    <cellStyle name="40% - Accent5 3 4 2 3" xfId="29812" xr:uid="{00000000-0005-0000-0000-00000F740000}"/>
    <cellStyle name="40% - Accent5 3 4 2 3 2" xfId="29813" xr:uid="{00000000-0005-0000-0000-000010740000}"/>
    <cellStyle name="40% - Accent5 3 4 2 3 2 2" xfId="29814" xr:uid="{00000000-0005-0000-0000-000011740000}"/>
    <cellStyle name="40% - Accent5 3 4 2 3 2 2 2" xfId="29815" xr:uid="{00000000-0005-0000-0000-000012740000}"/>
    <cellStyle name="40% - Accent5 3 4 2 3 2 3" xfId="29816" xr:uid="{00000000-0005-0000-0000-000013740000}"/>
    <cellStyle name="40% - Accent5 3 4 2 3 3" xfId="29817" xr:uid="{00000000-0005-0000-0000-000014740000}"/>
    <cellStyle name="40% - Accent5 3 4 2 3 3 2" xfId="29818" xr:uid="{00000000-0005-0000-0000-000015740000}"/>
    <cellStyle name="40% - Accent5 3 4 2 3 4" xfId="29819" xr:uid="{00000000-0005-0000-0000-000016740000}"/>
    <cellStyle name="40% - Accent5 3 4 2 3 5" xfId="29820" xr:uid="{00000000-0005-0000-0000-000017740000}"/>
    <cellStyle name="40% - Accent5 3 4 2 4" xfId="29821" xr:uid="{00000000-0005-0000-0000-000018740000}"/>
    <cellStyle name="40% - Accent5 3 4 2 4 2" xfId="29822" xr:uid="{00000000-0005-0000-0000-000019740000}"/>
    <cellStyle name="40% - Accent5 3 4 2 4 2 2" xfId="29823" xr:uid="{00000000-0005-0000-0000-00001A740000}"/>
    <cellStyle name="40% - Accent5 3 4 2 4 3" xfId="29824" xr:uid="{00000000-0005-0000-0000-00001B740000}"/>
    <cellStyle name="40% - Accent5 3 4 2 5" xfId="29825" xr:uid="{00000000-0005-0000-0000-00001C740000}"/>
    <cellStyle name="40% - Accent5 3 4 2 5 2" xfId="29826" xr:uid="{00000000-0005-0000-0000-00001D740000}"/>
    <cellStyle name="40% - Accent5 3 4 2 6" xfId="29827" xr:uid="{00000000-0005-0000-0000-00001E740000}"/>
    <cellStyle name="40% - Accent5 3 4 2 7" xfId="29828" xr:uid="{00000000-0005-0000-0000-00001F740000}"/>
    <cellStyle name="40% - Accent5 3 4 3" xfId="29829" xr:uid="{00000000-0005-0000-0000-000020740000}"/>
    <cellStyle name="40% - Accent5 3 4 3 2" xfId="29830" xr:uid="{00000000-0005-0000-0000-000021740000}"/>
    <cellStyle name="40% - Accent5 3 4 3 2 2" xfId="29831" xr:uid="{00000000-0005-0000-0000-000022740000}"/>
    <cellStyle name="40% - Accent5 3 4 3 2 2 2" xfId="29832" xr:uid="{00000000-0005-0000-0000-000023740000}"/>
    <cellStyle name="40% - Accent5 3 4 3 2 2 2 2" xfId="29833" xr:uid="{00000000-0005-0000-0000-000024740000}"/>
    <cellStyle name="40% - Accent5 3 4 3 2 2 2 2 2" xfId="29834" xr:uid="{00000000-0005-0000-0000-000025740000}"/>
    <cellStyle name="40% - Accent5 3 4 3 2 2 2 3" xfId="29835" xr:uid="{00000000-0005-0000-0000-000026740000}"/>
    <cellStyle name="40% - Accent5 3 4 3 2 2 3" xfId="29836" xr:uid="{00000000-0005-0000-0000-000027740000}"/>
    <cellStyle name="40% - Accent5 3 4 3 2 2 3 2" xfId="29837" xr:uid="{00000000-0005-0000-0000-000028740000}"/>
    <cellStyle name="40% - Accent5 3 4 3 2 2 4" xfId="29838" xr:uid="{00000000-0005-0000-0000-000029740000}"/>
    <cellStyle name="40% - Accent5 3 4 3 2 3" xfId="29839" xr:uid="{00000000-0005-0000-0000-00002A740000}"/>
    <cellStyle name="40% - Accent5 3 4 3 2 3 2" xfId="29840" xr:uid="{00000000-0005-0000-0000-00002B740000}"/>
    <cellStyle name="40% - Accent5 3 4 3 2 3 2 2" xfId="29841" xr:uid="{00000000-0005-0000-0000-00002C740000}"/>
    <cellStyle name="40% - Accent5 3 4 3 2 3 3" xfId="29842" xr:uid="{00000000-0005-0000-0000-00002D740000}"/>
    <cellStyle name="40% - Accent5 3 4 3 2 4" xfId="29843" xr:uid="{00000000-0005-0000-0000-00002E740000}"/>
    <cellStyle name="40% - Accent5 3 4 3 2 4 2" xfId="29844" xr:uid="{00000000-0005-0000-0000-00002F740000}"/>
    <cellStyle name="40% - Accent5 3 4 3 2 5" xfId="29845" xr:uid="{00000000-0005-0000-0000-000030740000}"/>
    <cellStyle name="40% - Accent5 3 4 3 3" xfId="29846" xr:uid="{00000000-0005-0000-0000-000031740000}"/>
    <cellStyle name="40% - Accent5 3 4 3 3 2" xfId="29847" xr:uid="{00000000-0005-0000-0000-000032740000}"/>
    <cellStyle name="40% - Accent5 3 4 3 3 2 2" xfId="29848" xr:uid="{00000000-0005-0000-0000-000033740000}"/>
    <cellStyle name="40% - Accent5 3 4 3 3 2 2 2" xfId="29849" xr:uid="{00000000-0005-0000-0000-000034740000}"/>
    <cellStyle name="40% - Accent5 3 4 3 3 2 3" xfId="29850" xr:uid="{00000000-0005-0000-0000-000035740000}"/>
    <cellStyle name="40% - Accent5 3 4 3 3 3" xfId="29851" xr:uid="{00000000-0005-0000-0000-000036740000}"/>
    <cellStyle name="40% - Accent5 3 4 3 3 3 2" xfId="29852" xr:uid="{00000000-0005-0000-0000-000037740000}"/>
    <cellStyle name="40% - Accent5 3 4 3 3 4" xfId="29853" xr:uid="{00000000-0005-0000-0000-000038740000}"/>
    <cellStyle name="40% - Accent5 3 4 3 4" xfId="29854" xr:uid="{00000000-0005-0000-0000-000039740000}"/>
    <cellStyle name="40% - Accent5 3 4 3 4 2" xfId="29855" xr:uid="{00000000-0005-0000-0000-00003A740000}"/>
    <cellStyle name="40% - Accent5 3 4 3 4 2 2" xfId="29856" xr:uid="{00000000-0005-0000-0000-00003B740000}"/>
    <cellStyle name="40% - Accent5 3 4 3 4 3" xfId="29857" xr:uid="{00000000-0005-0000-0000-00003C740000}"/>
    <cellStyle name="40% - Accent5 3 4 3 5" xfId="29858" xr:uid="{00000000-0005-0000-0000-00003D740000}"/>
    <cellStyle name="40% - Accent5 3 4 3 5 2" xfId="29859" xr:uid="{00000000-0005-0000-0000-00003E740000}"/>
    <cellStyle name="40% - Accent5 3 4 3 6" xfId="29860" xr:uid="{00000000-0005-0000-0000-00003F740000}"/>
    <cellStyle name="40% - Accent5 3 4 3 7" xfId="29861" xr:uid="{00000000-0005-0000-0000-000040740000}"/>
    <cellStyle name="40% - Accent5 3 4 4" xfId="29862" xr:uid="{00000000-0005-0000-0000-000041740000}"/>
    <cellStyle name="40% - Accent5 3 4 4 2" xfId="29863" xr:uid="{00000000-0005-0000-0000-000042740000}"/>
    <cellStyle name="40% - Accent5 3 4 4 2 2" xfId="29864" xr:uid="{00000000-0005-0000-0000-000043740000}"/>
    <cellStyle name="40% - Accent5 3 4 4 2 2 2" xfId="29865" xr:uid="{00000000-0005-0000-0000-000044740000}"/>
    <cellStyle name="40% - Accent5 3 4 4 2 2 2 2" xfId="29866" xr:uid="{00000000-0005-0000-0000-000045740000}"/>
    <cellStyle name="40% - Accent5 3 4 4 2 2 3" xfId="29867" xr:uid="{00000000-0005-0000-0000-000046740000}"/>
    <cellStyle name="40% - Accent5 3 4 4 2 3" xfId="29868" xr:uid="{00000000-0005-0000-0000-000047740000}"/>
    <cellStyle name="40% - Accent5 3 4 4 2 3 2" xfId="29869" xr:uid="{00000000-0005-0000-0000-000048740000}"/>
    <cellStyle name="40% - Accent5 3 4 4 2 4" xfId="29870" xr:uid="{00000000-0005-0000-0000-000049740000}"/>
    <cellStyle name="40% - Accent5 3 4 4 3" xfId="29871" xr:uid="{00000000-0005-0000-0000-00004A740000}"/>
    <cellStyle name="40% - Accent5 3 4 4 3 2" xfId="29872" xr:uid="{00000000-0005-0000-0000-00004B740000}"/>
    <cellStyle name="40% - Accent5 3 4 4 3 2 2" xfId="29873" xr:uid="{00000000-0005-0000-0000-00004C740000}"/>
    <cellStyle name="40% - Accent5 3 4 4 3 3" xfId="29874" xr:uid="{00000000-0005-0000-0000-00004D740000}"/>
    <cellStyle name="40% - Accent5 3 4 4 4" xfId="29875" xr:uid="{00000000-0005-0000-0000-00004E740000}"/>
    <cellStyle name="40% - Accent5 3 4 4 4 2" xfId="29876" xr:uid="{00000000-0005-0000-0000-00004F740000}"/>
    <cellStyle name="40% - Accent5 3 4 4 5" xfId="29877" xr:uid="{00000000-0005-0000-0000-000050740000}"/>
    <cellStyle name="40% - Accent5 3 4 4 6" xfId="29878" xr:uid="{00000000-0005-0000-0000-000051740000}"/>
    <cellStyle name="40% - Accent5 3 4 5" xfId="29879" xr:uid="{00000000-0005-0000-0000-000052740000}"/>
    <cellStyle name="40% - Accent5 3 4 5 2" xfId="29880" xr:uid="{00000000-0005-0000-0000-000053740000}"/>
    <cellStyle name="40% - Accent5 3 4 5 2 2" xfId="29881" xr:uid="{00000000-0005-0000-0000-000054740000}"/>
    <cellStyle name="40% - Accent5 3 4 5 2 2 2" xfId="29882" xr:uid="{00000000-0005-0000-0000-000055740000}"/>
    <cellStyle name="40% - Accent5 3 4 5 2 3" xfId="29883" xr:uid="{00000000-0005-0000-0000-000056740000}"/>
    <cellStyle name="40% - Accent5 3 4 5 3" xfId="29884" xr:uid="{00000000-0005-0000-0000-000057740000}"/>
    <cellStyle name="40% - Accent5 3 4 5 3 2" xfId="29885" xr:uid="{00000000-0005-0000-0000-000058740000}"/>
    <cellStyle name="40% - Accent5 3 4 5 4" xfId="29886" xr:uid="{00000000-0005-0000-0000-000059740000}"/>
    <cellStyle name="40% - Accent5 3 4 5 5" xfId="29887" xr:uid="{00000000-0005-0000-0000-00005A740000}"/>
    <cellStyle name="40% - Accent5 3 4 6" xfId="29888" xr:uid="{00000000-0005-0000-0000-00005B740000}"/>
    <cellStyle name="40% - Accent5 3 4 6 2" xfId="29889" xr:uid="{00000000-0005-0000-0000-00005C740000}"/>
    <cellStyle name="40% - Accent5 3 4 6 2 2" xfId="29890" xr:uid="{00000000-0005-0000-0000-00005D740000}"/>
    <cellStyle name="40% - Accent5 3 4 6 3" xfId="29891" xr:uid="{00000000-0005-0000-0000-00005E740000}"/>
    <cellStyle name="40% - Accent5 3 4 7" xfId="29892" xr:uid="{00000000-0005-0000-0000-00005F740000}"/>
    <cellStyle name="40% - Accent5 3 4 7 2" xfId="29893" xr:uid="{00000000-0005-0000-0000-000060740000}"/>
    <cellStyle name="40% - Accent5 3 4 8" xfId="29894" xr:uid="{00000000-0005-0000-0000-000061740000}"/>
    <cellStyle name="40% - Accent5 3 4 9" xfId="29895" xr:uid="{00000000-0005-0000-0000-000062740000}"/>
    <cellStyle name="40% - Accent5 3 5" xfId="29896" xr:uid="{00000000-0005-0000-0000-000063740000}"/>
    <cellStyle name="40% - Accent5 3 5 2" xfId="29897" xr:uid="{00000000-0005-0000-0000-000064740000}"/>
    <cellStyle name="40% - Accent5 3 5 2 2" xfId="29898" xr:uid="{00000000-0005-0000-0000-000065740000}"/>
    <cellStyle name="40% - Accent5 3 5 2 2 2" xfId="29899" xr:uid="{00000000-0005-0000-0000-000066740000}"/>
    <cellStyle name="40% - Accent5 3 5 2 2 2 2" xfId="29900" xr:uid="{00000000-0005-0000-0000-000067740000}"/>
    <cellStyle name="40% - Accent5 3 5 2 2 2 2 2" xfId="29901" xr:uid="{00000000-0005-0000-0000-000068740000}"/>
    <cellStyle name="40% - Accent5 3 5 2 2 2 3" xfId="29902" xr:uid="{00000000-0005-0000-0000-000069740000}"/>
    <cellStyle name="40% - Accent5 3 5 2 2 3" xfId="29903" xr:uid="{00000000-0005-0000-0000-00006A740000}"/>
    <cellStyle name="40% - Accent5 3 5 2 2 3 2" xfId="29904" xr:uid="{00000000-0005-0000-0000-00006B740000}"/>
    <cellStyle name="40% - Accent5 3 5 2 2 4" xfId="29905" xr:uid="{00000000-0005-0000-0000-00006C740000}"/>
    <cellStyle name="40% - Accent5 3 5 2 3" xfId="29906" xr:uid="{00000000-0005-0000-0000-00006D740000}"/>
    <cellStyle name="40% - Accent5 3 5 2 3 2" xfId="29907" xr:uid="{00000000-0005-0000-0000-00006E740000}"/>
    <cellStyle name="40% - Accent5 3 5 2 3 2 2" xfId="29908" xr:uid="{00000000-0005-0000-0000-00006F740000}"/>
    <cellStyle name="40% - Accent5 3 5 2 3 3" xfId="29909" xr:uid="{00000000-0005-0000-0000-000070740000}"/>
    <cellStyle name="40% - Accent5 3 5 2 4" xfId="29910" xr:uid="{00000000-0005-0000-0000-000071740000}"/>
    <cellStyle name="40% - Accent5 3 5 2 4 2" xfId="29911" xr:uid="{00000000-0005-0000-0000-000072740000}"/>
    <cellStyle name="40% - Accent5 3 5 2 5" xfId="29912" xr:uid="{00000000-0005-0000-0000-000073740000}"/>
    <cellStyle name="40% - Accent5 3 5 2 6" xfId="29913" xr:uid="{00000000-0005-0000-0000-000074740000}"/>
    <cellStyle name="40% - Accent5 3 5 3" xfId="29914" xr:uid="{00000000-0005-0000-0000-000075740000}"/>
    <cellStyle name="40% - Accent5 3 5 3 2" xfId="29915" xr:uid="{00000000-0005-0000-0000-000076740000}"/>
    <cellStyle name="40% - Accent5 3 5 3 2 2" xfId="29916" xr:uid="{00000000-0005-0000-0000-000077740000}"/>
    <cellStyle name="40% - Accent5 3 5 3 2 2 2" xfId="29917" xr:uid="{00000000-0005-0000-0000-000078740000}"/>
    <cellStyle name="40% - Accent5 3 5 3 2 3" xfId="29918" xr:uid="{00000000-0005-0000-0000-000079740000}"/>
    <cellStyle name="40% - Accent5 3 5 3 3" xfId="29919" xr:uid="{00000000-0005-0000-0000-00007A740000}"/>
    <cellStyle name="40% - Accent5 3 5 3 3 2" xfId="29920" xr:uid="{00000000-0005-0000-0000-00007B740000}"/>
    <cellStyle name="40% - Accent5 3 5 3 4" xfId="29921" xr:uid="{00000000-0005-0000-0000-00007C740000}"/>
    <cellStyle name="40% - Accent5 3 5 3 5" xfId="29922" xr:uid="{00000000-0005-0000-0000-00007D740000}"/>
    <cellStyle name="40% - Accent5 3 5 4" xfId="29923" xr:uid="{00000000-0005-0000-0000-00007E740000}"/>
    <cellStyle name="40% - Accent5 3 5 4 2" xfId="29924" xr:uid="{00000000-0005-0000-0000-00007F740000}"/>
    <cellStyle name="40% - Accent5 3 5 4 2 2" xfId="29925" xr:uid="{00000000-0005-0000-0000-000080740000}"/>
    <cellStyle name="40% - Accent5 3 5 4 3" xfId="29926" xr:uid="{00000000-0005-0000-0000-000081740000}"/>
    <cellStyle name="40% - Accent5 3 5 5" xfId="29927" xr:uid="{00000000-0005-0000-0000-000082740000}"/>
    <cellStyle name="40% - Accent5 3 5 5 2" xfId="29928" xr:uid="{00000000-0005-0000-0000-000083740000}"/>
    <cellStyle name="40% - Accent5 3 5 6" xfId="29929" xr:uid="{00000000-0005-0000-0000-000084740000}"/>
    <cellStyle name="40% - Accent5 3 5 7" xfId="29930" xr:uid="{00000000-0005-0000-0000-000085740000}"/>
    <cellStyle name="40% - Accent5 3 6" xfId="29931" xr:uid="{00000000-0005-0000-0000-000086740000}"/>
    <cellStyle name="40% - Accent5 3 6 2" xfId="29932" xr:uid="{00000000-0005-0000-0000-000087740000}"/>
    <cellStyle name="40% - Accent5 3 6 2 2" xfId="29933" xr:uid="{00000000-0005-0000-0000-000088740000}"/>
    <cellStyle name="40% - Accent5 3 6 2 2 2" xfId="29934" xr:uid="{00000000-0005-0000-0000-000089740000}"/>
    <cellStyle name="40% - Accent5 3 6 2 2 2 2" xfId="29935" xr:uid="{00000000-0005-0000-0000-00008A740000}"/>
    <cellStyle name="40% - Accent5 3 6 2 2 2 2 2" xfId="29936" xr:uid="{00000000-0005-0000-0000-00008B740000}"/>
    <cellStyle name="40% - Accent5 3 6 2 2 2 3" xfId="29937" xr:uid="{00000000-0005-0000-0000-00008C740000}"/>
    <cellStyle name="40% - Accent5 3 6 2 2 3" xfId="29938" xr:uid="{00000000-0005-0000-0000-00008D740000}"/>
    <cellStyle name="40% - Accent5 3 6 2 2 3 2" xfId="29939" xr:uid="{00000000-0005-0000-0000-00008E740000}"/>
    <cellStyle name="40% - Accent5 3 6 2 2 4" xfId="29940" xr:uid="{00000000-0005-0000-0000-00008F740000}"/>
    <cellStyle name="40% - Accent5 3 6 2 3" xfId="29941" xr:uid="{00000000-0005-0000-0000-000090740000}"/>
    <cellStyle name="40% - Accent5 3 6 2 3 2" xfId="29942" xr:uid="{00000000-0005-0000-0000-000091740000}"/>
    <cellStyle name="40% - Accent5 3 6 2 3 2 2" xfId="29943" xr:uid="{00000000-0005-0000-0000-000092740000}"/>
    <cellStyle name="40% - Accent5 3 6 2 3 3" xfId="29944" xr:uid="{00000000-0005-0000-0000-000093740000}"/>
    <cellStyle name="40% - Accent5 3 6 2 4" xfId="29945" xr:uid="{00000000-0005-0000-0000-000094740000}"/>
    <cellStyle name="40% - Accent5 3 6 2 4 2" xfId="29946" xr:uid="{00000000-0005-0000-0000-000095740000}"/>
    <cellStyle name="40% - Accent5 3 6 2 5" xfId="29947" xr:uid="{00000000-0005-0000-0000-000096740000}"/>
    <cellStyle name="40% - Accent5 3 6 3" xfId="29948" xr:uid="{00000000-0005-0000-0000-000097740000}"/>
    <cellStyle name="40% - Accent5 3 6 3 2" xfId="29949" xr:uid="{00000000-0005-0000-0000-000098740000}"/>
    <cellStyle name="40% - Accent5 3 6 3 2 2" xfId="29950" xr:uid="{00000000-0005-0000-0000-000099740000}"/>
    <cellStyle name="40% - Accent5 3 6 3 2 2 2" xfId="29951" xr:uid="{00000000-0005-0000-0000-00009A740000}"/>
    <cellStyle name="40% - Accent5 3 6 3 2 3" xfId="29952" xr:uid="{00000000-0005-0000-0000-00009B740000}"/>
    <cellStyle name="40% - Accent5 3 6 3 3" xfId="29953" xr:uid="{00000000-0005-0000-0000-00009C740000}"/>
    <cellStyle name="40% - Accent5 3 6 3 3 2" xfId="29954" xr:uid="{00000000-0005-0000-0000-00009D740000}"/>
    <cellStyle name="40% - Accent5 3 6 3 4" xfId="29955" xr:uid="{00000000-0005-0000-0000-00009E740000}"/>
    <cellStyle name="40% - Accent5 3 6 4" xfId="29956" xr:uid="{00000000-0005-0000-0000-00009F740000}"/>
    <cellStyle name="40% - Accent5 3 6 4 2" xfId="29957" xr:uid="{00000000-0005-0000-0000-0000A0740000}"/>
    <cellStyle name="40% - Accent5 3 6 4 2 2" xfId="29958" xr:uid="{00000000-0005-0000-0000-0000A1740000}"/>
    <cellStyle name="40% - Accent5 3 6 4 3" xfId="29959" xr:uid="{00000000-0005-0000-0000-0000A2740000}"/>
    <cellStyle name="40% - Accent5 3 6 5" xfId="29960" xr:uid="{00000000-0005-0000-0000-0000A3740000}"/>
    <cellStyle name="40% - Accent5 3 6 5 2" xfId="29961" xr:uid="{00000000-0005-0000-0000-0000A4740000}"/>
    <cellStyle name="40% - Accent5 3 6 6" xfId="29962" xr:uid="{00000000-0005-0000-0000-0000A5740000}"/>
    <cellStyle name="40% - Accent5 3 6 7" xfId="29963" xr:uid="{00000000-0005-0000-0000-0000A6740000}"/>
    <cellStyle name="40% - Accent5 3 7" xfId="29964" xr:uid="{00000000-0005-0000-0000-0000A7740000}"/>
    <cellStyle name="40% - Accent5 3 7 2" xfId="29965" xr:uid="{00000000-0005-0000-0000-0000A8740000}"/>
    <cellStyle name="40% - Accent5 3 7 2 2" xfId="29966" xr:uid="{00000000-0005-0000-0000-0000A9740000}"/>
    <cellStyle name="40% - Accent5 3 7 2 2 2" xfId="29967" xr:uid="{00000000-0005-0000-0000-0000AA740000}"/>
    <cellStyle name="40% - Accent5 3 7 2 2 2 2" xfId="29968" xr:uid="{00000000-0005-0000-0000-0000AB740000}"/>
    <cellStyle name="40% - Accent5 3 7 2 2 3" xfId="29969" xr:uid="{00000000-0005-0000-0000-0000AC740000}"/>
    <cellStyle name="40% - Accent5 3 7 2 3" xfId="29970" xr:uid="{00000000-0005-0000-0000-0000AD740000}"/>
    <cellStyle name="40% - Accent5 3 7 2 3 2" xfId="29971" xr:uid="{00000000-0005-0000-0000-0000AE740000}"/>
    <cellStyle name="40% - Accent5 3 7 2 4" xfId="29972" xr:uid="{00000000-0005-0000-0000-0000AF740000}"/>
    <cellStyle name="40% - Accent5 3 7 3" xfId="29973" xr:uid="{00000000-0005-0000-0000-0000B0740000}"/>
    <cellStyle name="40% - Accent5 3 7 3 2" xfId="29974" xr:uid="{00000000-0005-0000-0000-0000B1740000}"/>
    <cellStyle name="40% - Accent5 3 7 3 2 2" xfId="29975" xr:uid="{00000000-0005-0000-0000-0000B2740000}"/>
    <cellStyle name="40% - Accent5 3 7 3 3" xfId="29976" xr:uid="{00000000-0005-0000-0000-0000B3740000}"/>
    <cellStyle name="40% - Accent5 3 7 4" xfId="29977" xr:uid="{00000000-0005-0000-0000-0000B4740000}"/>
    <cellStyle name="40% - Accent5 3 7 4 2" xfId="29978" xr:uid="{00000000-0005-0000-0000-0000B5740000}"/>
    <cellStyle name="40% - Accent5 3 7 5" xfId="29979" xr:uid="{00000000-0005-0000-0000-0000B6740000}"/>
    <cellStyle name="40% - Accent5 3 7 6" xfId="29980" xr:uid="{00000000-0005-0000-0000-0000B7740000}"/>
    <cellStyle name="40% - Accent5 3 8" xfId="29981" xr:uid="{00000000-0005-0000-0000-0000B8740000}"/>
    <cellStyle name="40% - Accent5 3 8 2" xfId="29982" xr:uid="{00000000-0005-0000-0000-0000B9740000}"/>
    <cellStyle name="40% - Accent5 3 8 2 2" xfId="29983" xr:uid="{00000000-0005-0000-0000-0000BA740000}"/>
    <cellStyle name="40% - Accent5 3 8 2 2 2" xfId="29984" xr:uid="{00000000-0005-0000-0000-0000BB740000}"/>
    <cellStyle name="40% - Accent5 3 8 2 3" xfId="29985" xr:uid="{00000000-0005-0000-0000-0000BC740000}"/>
    <cellStyle name="40% - Accent5 3 8 3" xfId="29986" xr:uid="{00000000-0005-0000-0000-0000BD740000}"/>
    <cellStyle name="40% - Accent5 3 8 3 2" xfId="29987" xr:uid="{00000000-0005-0000-0000-0000BE740000}"/>
    <cellStyle name="40% - Accent5 3 8 4" xfId="29988" xr:uid="{00000000-0005-0000-0000-0000BF740000}"/>
    <cellStyle name="40% - Accent5 3 8 5" xfId="29989" xr:uid="{00000000-0005-0000-0000-0000C0740000}"/>
    <cellStyle name="40% - Accent5 3 9" xfId="29990" xr:uid="{00000000-0005-0000-0000-0000C1740000}"/>
    <cellStyle name="40% - Accent5 3 9 2" xfId="29991" xr:uid="{00000000-0005-0000-0000-0000C2740000}"/>
    <cellStyle name="40% - Accent5 3 9 2 2" xfId="29992" xr:uid="{00000000-0005-0000-0000-0000C3740000}"/>
    <cellStyle name="40% - Accent5 3 9 3" xfId="29993" xr:uid="{00000000-0005-0000-0000-0000C4740000}"/>
    <cellStyle name="40% - Accent5 4" xfId="29994" xr:uid="{00000000-0005-0000-0000-0000C5740000}"/>
    <cellStyle name="40% - Accent5 4 10" xfId="29995" xr:uid="{00000000-0005-0000-0000-0000C6740000}"/>
    <cellStyle name="40% - Accent5 4 11" xfId="29996" xr:uid="{00000000-0005-0000-0000-0000C7740000}"/>
    <cellStyle name="40% - Accent5 4 2" xfId="29997" xr:uid="{00000000-0005-0000-0000-0000C8740000}"/>
    <cellStyle name="40% - Accent5 4 2 2" xfId="29998" xr:uid="{00000000-0005-0000-0000-0000C9740000}"/>
    <cellStyle name="40% - Accent5 4 2 2 2" xfId="29999" xr:uid="{00000000-0005-0000-0000-0000CA740000}"/>
    <cellStyle name="40% - Accent5 4 2 2 2 2" xfId="30000" xr:uid="{00000000-0005-0000-0000-0000CB740000}"/>
    <cellStyle name="40% - Accent5 4 2 2 2 2 2" xfId="30001" xr:uid="{00000000-0005-0000-0000-0000CC740000}"/>
    <cellStyle name="40% - Accent5 4 2 2 2 2 2 2" xfId="30002" xr:uid="{00000000-0005-0000-0000-0000CD740000}"/>
    <cellStyle name="40% - Accent5 4 2 2 2 2 2 2 2" xfId="30003" xr:uid="{00000000-0005-0000-0000-0000CE740000}"/>
    <cellStyle name="40% - Accent5 4 2 2 2 2 2 3" xfId="30004" xr:uid="{00000000-0005-0000-0000-0000CF740000}"/>
    <cellStyle name="40% - Accent5 4 2 2 2 2 3" xfId="30005" xr:uid="{00000000-0005-0000-0000-0000D0740000}"/>
    <cellStyle name="40% - Accent5 4 2 2 2 2 3 2" xfId="30006" xr:uid="{00000000-0005-0000-0000-0000D1740000}"/>
    <cellStyle name="40% - Accent5 4 2 2 2 2 4" xfId="30007" xr:uid="{00000000-0005-0000-0000-0000D2740000}"/>
    <cellStyle name="40% - Accent5 4 2 2 2 3" xfId="30008" xr:uid="{00000000-0005-0000-0000-0000D3740000}"/>
    <cellStyle name="40% - Accent5 4 2 2 2 3 2" xfId="30009" xr:uid="{00000000-0005-0000-0000-0000D4740000}"/>
    <cellStyle name="40% - Accent5 4 2 2 2 3 2 2" xfId="30010" xr:uid="{00000000-0005-0000-0000-0000D5740000}"/>
    <cellStyle name="40% - Accent5 4 2 2 2 3 3" xfId="30011" xr:uid="{00000000-0005-0000-0000-0000D6740000}"/>
    <cellStyle name="40% - Accent5 4 2 2 2 4" xfId="30012" xr:uid="{00000000-0005-0000-0000-0000D7740000}"/>
    <cellStyle name="40% - Accent5 4 2 2 2 4 2" xfId="30013" xr:uid="{00000000-0005-0000-0000-0000D8740000}"/>
    <cellStyle name="40% - Accent5 4 2 2 2 5" xfId="30014" xr:uid="{00000000-0005-0000-0000-0000D9740000}"/>
    <cellStyle name="40% - Accent5 4 2 2 3" xfId="30015" xr:uid="{00000000-0005-0000-0000-0000DA740000}"/>
    <cellStyle name="40% - Accent5 4 2 2 3 2" xfId="30016" xr:uid="{00000000-0005-0000-0000-0000DB740000}"/>
    <cellStyle name="40% - Accent5 4 2 2 3 2 2" xfId="30017" xr:uid="{00000000-0005-0000-0000-0000DC740000}"/>
    <cellStyle name="40% - Accent5 4 2 2 3 2 2 2" xfId="30018" xr:uid="{00000000-0005-0000-0000-0000DD740000}"/>
    <cellStyle name="40% - Accent5 4 2 2 3 2 3" xfId="30019" xr:uid="{00000000-0005-0000-0000-0000DE740000}"/>
    <cellStyle name="40% - Accent5 4 2 2 3 3" xfId="30020" xr:uid="{00000000-0005-0000-0000-0000DF740000}"/>
    <cellStyle name="40% - Accent5 4 2 2 3 3 2" xfId="30021" xr:uid="{00000000-0005-0000-0000-0000E0740000}"/>
    <cellStyle name="40% - Accent5 4 2 2 3 4" xfId="30022" xr:uid="{00000000-0005-0000-0000-0000E1740000}"/>
    <cellStyle name="40% - Accent5 4 2 2 4" xfId="30023" xr:uid="{00000000-0005-0000-0000-0000E2740000}"/>
    <cellStyle name="40% - Accent5 4 2 2 4 2" xfId="30024" xr:uid="{00000000-0005-0000-0000-0000E3740000}"/>
    <cellStyle name="40% - Accent5 4 2 2 4 2 2" xfId="30025" xr:uid="{00000000-0005-0000-0000-0000E4740000}"/>
    <cellStyle name="40% - Accent5 4 2 2 4 3" xfId="30026" xr:uid="{00000000-0005-0000-0000-0000E5740000}"/>
    <cellStyle name="40% - Accent5 4 2 2 5" xfId="30027" xr:uid="{00000000-0005-0000-0000-0000E6740000}"/>
    <cellStyle name="40% - Accent5 4 2 2 5 2" xfId="30028" xr:uid="{00000000-0005-0000-0000-0000E7740000}"/>
    <cellStyle name="40% - Accent5 4 2 2 6" xfId="30029" xr:uid="{00000000-0005-0000-0000-0000E8740000}"/>
    <cellStyle name="40% - Accent5 4 2 3" xfId="30030" xr:uid="{00000000-0005-0000-0000-0000E9740000}"/>
    <cellStyle name="40% - Accent5 4 2 3 2" xfId="30031" xr:uid="{00000000-0005-0000-0000-0000EA740000}"/>
    <cellStyle name="40% - Accent5 4 2 3 2 2" xfId="30032" xr:uid="{00000000-0005-0000-0000-0000EB740000}"/>
    <cellStyle name="40% - Accent5 4 2 3 2 2 2" xfId="30033" xr:uid="{00000000-0005-0000-0000-0000EC740000}"/>
    <cellStyle name="40% - Accent5 4 2 3 2 2 2 2" xfId="30034" xr:uid="{00000000-0005-0000-0000-0000ED740000}"/>
    <cellStyle name="40% - Accent5 4 2 3 2 2 2 2 2" xfId="30035" xr:uid="{00000000-0005-0000-0000-0000EE740000}"/>
    <cellStyle name="40% - Accent5 4 2 3 2 2 2 3" xfId="30036" xr:uid="{00000000-0005-0000-0000-0000EF740000}"/>
    <cellStyle name="40% - Accent5 4 2 3 2 2 3" xfId="30037" xr:uid="{00000000-0005-0000-0000-0000F0740000}"/>
    <cellStyle name="40% - Accent5 4 2 3 2 2 3 2" xfId="30038" xr:uid="{00000000-0005-0000-0000-0000F1740000}"/>
    <cellStyle name="40% - Accent5 4 2 3 2 2 4" xfId="30039" xr:uid="{00000000-0005-0000-0000-0000F2740000}"/>
    <cellStyle name="40% - Accent5 4 2 3 2 3" xfId="30040" xr:uid="{00000000-0005-0000-0000-0000F3740000}"/>
    <cellStyle name="40% - Accent5 4 2 3 2 3 2" xfId="30041" xr:uid="{00000000-0005-0000-0000-0000F4740000}"/>
    <cellStyle name="40% - Accent5 4 2 3 2 3 2 2" xfId="30042" xr:uid="{00000000-0005-0000-0000-0000F5740000}"/>
    <cellStyle name="40% - Accent5 4 2 3 2 3 3" xfId="30043" xr:uid="{00000000-0005-0000-0000-0000F6740000}"/>
    <cellStyle name="40% - Accent5 4 2 3 2 4" xfId="30044" xr:uid="{00000000-0005-0000-0000-0000F7740000}"/>
    <cellStyle name="40% - Accent5 4 2 3 2 4 2" xfId="30045" xr:uid="{00000000-0005-0000-0000-0000F8740000}"/>
    <cellStyle name="40% - Accent5 4 2 3 2 5" xfId="30046" xr:uid="{00000000-0005-0000-0000-0000F9740000}"/>
    <cellStyle name="40% - Accent5 4 2 3 3" xfId="30047" xr:uid="{00000000-0005-0000-0000-0000FA740000}"/>
    <cellStyle name="40% - Accent5 4 2 3 3 2" xfId="30048" xr:uid="{00000000-0005-0000-0000-0000FB740000}"/>
    <cellStyle name="40% - Accent5 4 2 3 3 2 2" xfId="30049" xr:uid="{00000000-0005-0000-0000-0000FC740000}"/>
    <cellStyle name="40% - Accent5 4 2 3 3 2 2 2" xfId="30050" xr:uid="{00000000-0005-0000-0000-0000FD740000}"/>
    <cellStyle name="40% - Accent5 4 2 3 3 2 3" xfId="30051" xr:uid="{00000000-0005-0000-0000-0000FE740000}"/>
    <cellStyle name="40% - Accent5 4 2 3 3 3" xfId="30052" xr:uid="{00000000-0005-0000-0000-0000FF740000}"/>
    <cellStyle name="40% - Accent5 4 2 3 3 3 2" xfId="30053" xr:uid="{00000000-0005-0000-0000-000000750000}"/>
    <cellStyle name="40% - Accent5 4 2 3 3 4" xfId="30054" xr:uid="{00000000-0005-0000-0000-000001750000}"/>
    <cellStyle name="40% - Accent5 4 2 3 4" xfId="30055" xr:uid="{00000000-0005-0000-0000-000002750000}"/>
    <cellStyle name="40% - Accent5 4 2 3 4 2" xfId="30056" xr:uid="{00000000-0005-0000-0000-000003750000}"/>
    <cellStyle name="40% - Accent5 4 2 3 4 2 2" xfId="30057" xr:uid="{00000000-0005-0000-0000-000004750000}"/>
    <cellStyle name="40% - Accent5 4 2 3 4 3" xfId="30058" xr:uid="{00000000-0005-0000-0000-000005750000}"/>
    <cellStyle name="40% - Accent5 4 2 3 5" xfId="30059" xr:uid="{00000000-0005-0000-0000-000006750000}"/>
    <cellStyle name="40% - Accent5 4 2 3 5 2" xfId="30060" xr:uid="{00000000-0005-0000-0000-000007750000}"/>
    <cellStyle name="40% - Accent5 4 2 3 6" xfId="30061" xr:uid="{00000000-0005-0000-0000-000008750000}"/>
    <cellStyle name="40% - Accent5 4 2 4" xfId="30062" xr:uid="{00000000-0005-0000-0000-000009750000}"/>
    <cellStyle name="40% - Accent5 4 2 4 2" xfId="30063" xr:uid="{00000000-0005-0000-0000-00000A750000}"/>
    <cellStyle name="40% - Accent5 4 2 4 2 2" xfId="30064" xr:uid="{00000000-0005-0000-0000-00000B750000}"/>
    <cellStyle name="40% - Accent5 4 2 4 2 2 2" xfId="30065" xr:uid="{00000000-0005-0000-0000-00000C750000}"/>
    <cellStyle name="40% - Accent5 4 2 4 2 2 2 2" xfId="30066" xr:uid="{00000000-0005-0000-0000-00000D750000}"/>
    <cellStyle name="40% - Accent5 4 2 4 2 2 3" xfId="30067" xr:uid="{00000000-0005-0000-0000-00000E750000}"/>
    <cellStyle name="40% - Accent5 4 2 4 2 3" xfId="30068" xr:uid="{00000000-0005-0000-0000-00000F750000}"/>
    <cellStyle name="40% - Accent5 4 2 4 2 3 2" xfId="30069" xr:uid="{00000000-0005-0000-0000-000010750000}"/>
    <cellStyle name="40% - Accent5 4 2 4 2 4" xfId="30070" xr:uid="{00000000-0005-0000-0000-000011750000}"/>
    <cellStyle name="40% - Accent5 4 2 4 3" xfId="30071" xr:uid="{00000000-0005-0000-0000-000012750000}"/>
    <cellStyle name="40% - Accent5 4 2 4 3 2" xfId="30072" xr:uid="{00000000-0005-0000-0000-000013750000}"/>
    <cellStyle name="40% - Accent5 4 2 4 3 2 2" xfId="30073" xr:uid="{00000000-0005-0000-0000-000014750000}"/>
    <cellStyle name="40% - Accent5 4 2 4 3 3" xfId="30074" xr:uid="{00000000-0005-0000-0000-000015750000}"/>
    <cellStyle name="40% - Accent5 4 2 4 4" xfId="30075" xr:uid="{00000000-0005-0000-0000-000016750000}"/>
    <cellStyle name="40% - Accent5 4 2 4 4 2" xfId="30076" xr:uid="{00000000-0005-0000-0000-000017750000}"/>
    <cellStyle name="40% - Accent5 4 2 4 5" xfId="30077" xr:uid="{00000000-0005-0000-0000-000018750000}"/>
    <cellStyle name="40% - Accent5 4 2 5" xfId="30078" xr:uid="{00000000-0005-0000-0000-000019750000}"/>
    <cellStyle name="40% - Accent5 4 2 5 2" xfId="30079" xr:uid="{00000000-0005-0000-0000-00001A750000}"/>
    <cellStyle name="40% - Accent5 4 2 5 2 2" xfId="30080" xr:uid="{00000000-0005-0000-0000-00001B750000}"/>
    <cellStyle name="40% - Accent5 4 2 5 2 2 2" xfId="30081" xr:uid="{00000000-0005-0000-0000-00001C750000}"/>
    <cellStyle name="40% - Accent5 4 2 5 2 3" xfId="30082" xr:uid="{00000000-0005-0000-0000-00001D750000}"/>
    <cellStyle name="40% - Accent5 4 2 5 3" xfId="30083" xr:uid="{00000000-0005-0000-0000-00001E750000}"/>
    <cellStyle name="40% - Accent5 4 2 5 3 2" xfId="30084" xr:uid="{00000000-0005-0000-0000-00001F750000}"/>
    <cellStyle name="40% - Accent5 4 2 5 4" xfId="30085" xr:uid="{00000000-0005-0000-0000-000020750000}"/>
    <cellStyle name="40% - Accent5 4 2 6" xfId="30086" xr:uid="{00000000-0005-0000-0000-000021750000}"/>
    <cellStyle name="40% - Accent5 4 2 6 2" xfId="30087" xr:uid="{00000000-0005-0000-0000-000022750000}"/>
    <cellStyle name="40% - Accent5 4 2 6 2 2" xfId="30088" xr:uid="{00000000-0005-0000-0000-000023750000}"/>
    <cellStyle name="40% - Accent5 4 2 6 3" xfId="30089" xr:uid="{00000000-0005-0000-0000-000024750000}"/>
    <cellStyle name="40% - Accent5 4 2 7" xfId="30090" xr:uid="{00000000-0005-0000-0000-000025750000}"/>
    <cellStyle name="40% - Accent5 4 2 7 2" xfId="30091" xr:uid="{00000000-0005-0000-0000-000026750000}"/>
    <cellStyle name="40% - Accent5 4 2 8" xfId="30092" xr:uid="{00000000-0005-0000-0000-000027750000}"/>
    <cellStyle name="40% - Accent5 4 2 9" xfId="30093" xr:uid="{00000000-0005-0000-0000-000028750000}"/>
    <cellStyle name="40% - Accent5 4 3" xfId="30094" xr:uid="{00000000-0005-0000-0000-000029750000}"/>
    <cellStyle name="40% - Accent5 4 3 2" xfId="30095" xr:uid="{00000000-0005-0000-0000-00002A750000}"/>
    <cellStyle name="40% - Accent5 4 3 2 2" xfId="30096" xr:uid="{00000000-0005-0000-0000-00002B750000}"/>
    <cellStyle name="40% - Accent5 4 3 2 2 2" xfId="30097" xr:uid="{00000000-0005-0000-0000-00002C750000}"/>
    <cellStyle name="40% - Accent5 4 3 2 2 2 2" xfId="30098" xr:uid="{00000000-0005-0000-0000-00002D750000}"/>
    <cellStyle name="40% - Accent5 4 3 2 2 2 2 2" xfId="30099" xr:uid="{00000000-0005-0000-0000-00002E750000}"/>
    <cellStyle name="40% - Accent5 4 3 2 2 2 2 2 2" xfId="30100" xr:uid="{00000000-0005-0000-0000-00002F750000}"/>
    <cellStyle name="40% - Accent5 4 3 2 2 2 2 3" xfId="30101" xr:uid="{00000000-0005-0000-0000-000030750000}"/>
    <cellStyle name="40% - Accent5 4 3 2 2 2 3" xfId="30102" xr:uid="{00000000-0005-0000-0000-000031750000}"/>
    <cellStyle name="40% - Accent5 4 3 2 2 2 3 2" xfId="30103" xr:uid="{00000000-0005-0000-0000-000032750000}"/>
    <cellStyle name="40% - Accent5 4 3 2 2 2 4" xfId="30104" xr:uid="{00000000-0005-0000-0000-000033750000}"/>
    <cellStyle name="40% - Accent5 4 3 2 2 3" xfId="30105" xr:uid="{00000000-0005-0000-0000-000034750000}"/>
    <cellStyle name="40% - Accent5 4 3 2 2 3 2" xfId="30106" xr:uid="{00000000-0005-0000-0000-000035750000}"/>
    <cellStyle name="40% - Accent5 4 3 2 2 3 2 2" xfId="30107" xr:uid="{00000000-0005-0000-0000-000036750000}"/>
    <cellStyle name="40% - Accent5 4 3 2 2 3 3" xfId="30108" xr:uid="{00000000-0005-0000-0000-000037750000}"/>
    <cellStyle name="40% - Accent5 4 3 2 2 4" xfId="30109" xr:uid="{00000000-0005-0000-0000-000038750000}"/>
    <cellStyle name="40% - Accent5 4 3 2 2 4 2" xfId="30110" xr:uid="{00000000-0005-0000-0000-000039750000}"/>
    <cellStyle name="40% - Accent5 4 3 2 2 5" xfId="30111" xr:uid="{00000000-0005-0000-0000-00003A750000}"/>
    <cellStyle name="40% - Accent5 4 3 2 3" xfId="30112" xr:uid="{00000000-0005-0000-0000-00003B750000}"/>
    <cellStyle name="40% - Accent5 4 3 2 3 2" xfId="30113" xr:uid="{00000000-0005-0000-0000-00003C750000}"/>
    <cellStyle name="40% - Accent5 4 3 2 3 2 2" xfId="30114" xr:uid="{00000000-0005-0000-0000-00003D750000}"/>
    <cellStyle name="40% - Accent5 4 3 2 3 2 2 2" xfId="30115" xr:uid="{00000000-0005-0000-0000-00003E750000}"/>
    <cellStyle name="40% - Accent5 4 3 2 3 2 3" xfId="30116" xr:uid="{00000000-0005-0000-0000-00003F750000}"/>
    <cellStyle name="40% - Accent5 4 3 2 3 3" xfId="30117" xr:uid="{00000000-0005-0000-0000-000040750000}"/>
    <cellStyle name="40% - Accent5 4 3 2 3 3 2" xfId="30118" xr:uid="{00000000-0005-0000-0000-000041750000}"/>
    <cellStyle name="40% - Accent5 4 3 2 3 4" xfId="30119" xr:uid="{00000000-0005-0000-0000-000042750000}"/>
    <cellStyle name="40% - Accent5 4 3 2 4" xfId="30120" xr:uid="{00000000-0005-0000-0000-000043750000}"/>
    <cellStyle name="40% - Accent5 4 3 2 4 2" xfId="30121" xr:uid="{00000000-0005-0000-0000-000044750000}"/>
    <cellStyle name="40% - Accent5 4 3 2 4 2 2" xfId="30122" xr:uid="{00000000-0005-0000-0000-000045750000}"/>
    <cellStyle name="40% - Accent5 4 3 2 4 3" xfId="30123" xr:uid="{00000000-0005-0000-0000-000046750000}"/>
    <cellStyle name="40% - Accent5 4 3 2 5" xfId="30124" xr:uid="{00000000-0005-0000-0000-000047750000}"/>
    <cellStyle name="40% - Accent5 4 3 2 5 2" xfId="30125" xr:uid="{00000000-0005-0000-0000-000048750000}"/>
    <cellStyle name="40% - Accent5 4 3 2 6" xfId="30126" xr:uid="{00000000-0005-0000-0000-000049750000}"/>
    <cellStyle name="40% - Accent5 4 3 2 7" xfId="30127" xr:uid="{00000000-0005-0000-0000-00004A750000}"/>
    <cellStyle name="40% - Accent5 4 3 3" xfId="30128" xr:uid="{00000000-0005-0000-0000-00004B750000}"/>
    <cellStyle name="40% - Accent5 4 3 3 2" xfId="30129" xr:uid="{00000000-0005-0000-0000-00004C750000}"/>
    <cellStyle name="40% - Accent5 4 3 3 2 2" xfId="30130" xr:uid="{00000000-0005-0000-0000-00004D750000}"/>
    <cellStyle name="40% - Accent5 4 3 3 2 2 2" xfId="30131" xr:uid="{00000000-0005-0000-0000-00004E750000}"/>
    <cellStyle name="40% - Accent5 4 3 3 2 2 2 2" xfId="30132" xr:uid="{00000000-0005-0000-0000-00004F750000}"/>
    <cellStyle name="40% - Accent5 4 3 3 2 2 2 2 2" xfId="30133" xr:uid="{00000000-0005-0000-0000-000050750000}"/>
    <cellStyle name="40% - Accent5 4 3 3 2 2 2 3" xfId="30134" xr:uid="{00000000-0005-0000-0000-000051750000}"/>
    <cellStyle name="40% - Accent5 4 3 3 2 2 3" xfId="30135" xr:uid="{00000000-0005-0000-0000-000052750000}"/>
    <cellStyle name="40% - Accent5 4 3 3 2 2 3 2" xfId="30136" xr:uid="{00000000-0005-0000-0000-000053750000}"/>
    <cellStyle name="40% - Accent5 4 3 3 2 2 4" xfId="30137" xr:uid="{00000000-0005-0000-0000-000054750000}"/>
    <cellStyle name="40% - Accent5 4 3 3 2 3" xfId="30138" xr:uid="{00000000-0005-0000-0000-000055750000}"/>
    <cellStyle name="40% - Accent5 4 3 3 2 3 2" xfId="30139" xr:uid="{00000000-0005-0000-0000-000056750000}"/>
    <cellStyle name="40% - Accent5 4 3 3 2 3 2 2" xfId="30140" xr:uid="{00000000-0005-0000-0000-000057750000}"/>
    <cellStyle name="40% - Accent5 4 3 3 2 3 3" xfId="30141" xr:uid="{00000000-0005-0000-0000-000058750000}"/>
    <cellStyle name="40% - Accent5 4 3 3 2 4" xfId="30142" xr:uid="{00000000-0005-0000-0000-000059750000}"/>
    <cellStyle name="40% - Accent5 4 3 3 2 4 2" xfId="30143" xr:uid="{00000000-0005-0000-0000-00005A750000}"/>
    <cellStyle name="40% - Accent5 4 3 3 2 5" xfId="30144" xr:uid="{00000000-0005-0000-0000-00005B750000}"/>
    <cellStyle name="40% - Accent5 4 3 3 3" xfId="30145" xr:uid="{00000000-0005-0000-0000-00005C750000}"/>
    <cellStyle name="40% - Accent5 4 3 3 3 2" xfId="30146" xr:uid="{00000000-0005-0000-0000-00005D750000}"/>
    <cellStyle name="40% - Accent5 4 3 3 3 2 2" xfId="30147" xr:uid="{00000000-0005-0000-0000-00005E750000}"/>
    <cellStyle name="40% - Accent5 4 3 3 3 2 2 2" xfId="30148" xr:uid="{00000000-0005-0000-0000-00005F750000}"/>
    <cellStyle name="40% - Accent5 4 3 3 3 2 3" xfId="30149" xr:uid="{00000000-0005-0000-0000-000060750000}"/>
    <cellStyle name="40% - Accent5 4 3 3 3 3" xfId="30150" xr:uid="{00000000-0005-0000-0000-000061750000}"/>
    <cellStyle name="40% - Accent5 4 3 3 3 3 2" xfId="30151" xr:uid="{00000000-0005-0000-0000-000062750000}"/>
    <cellStyle name="40% - Accent5 4 3 3 3 4" xfId="30152" xr:uid="{00000000-0005-0000-0000-000063750000}"/>
    <cellStyle name="40% - Accent5 4 3 3 4" xfId="30153" xr:uid="{00000000-0005-0000-0000-000064750000}"/>
    <cellStyle name="40% - Accent5 4 3 3 4 2" xfId="30154" xr:uid="{00000000-0005-0000-0000-000065750000}"/>
    <cellStyle name="40% - Accent5 4 3 3 4 2 2" xfId="30155" xr:uid="{00000000-0005-0000-0000-000066750000}"/>
    <cellStyle name="40% - Accent5 4 3 3 4 3" xfId="30156" xr:uid="{00000000-0005-0000-0000-000067750000}"/>
    <cellStyle name="40% - Accent5 4 3 3 5" xfId="30157" xr:uid="{00000000-0005-0000-0000-000068750000}"/>
    <cellStyle name="40% - Accent5 4 3 3 5 2" xfId="30158" xr:uid="{00000000-0005-0000-0000-000069750000}"/>
    <cellStyle name="40% - Accent5 4 3 3 6" xfId="30159" xr:uid="{00000000-0005-0000-0000-00006A750000}"/>
    <cellStyle name="40% - Accent5 4 3 3 7" xfId="30160" xr:uid="{00000000-0005-0000-0000-00006B750000}"/>
    <cellStyle name="40% - Accent5 4 3 4" xfId="30161" xr:uid="{00000000-0005-0000-0000-00006C750000}"/>
    <cellStyle name="40% - Accent5 4 3 4 2" xfId="30162" xr:uid="{00000000-0005-0000-0000-00006D750000}"/>
    <cellStyle name="40% - Accent5 4 3 4 2 2" xfId="30163" xr:uid="{00000000-0005-0000-0000-00006E750000}"/>
    <cellStyle name="40% - Accent5 4 3 4 2 2 2" xfId="30164" xr:uid="{00000000-0005-0000-0000-00006F750000}"/>
    <cellStyle name="40% - Accent5 4 3 4 2 2 2 2" xfId="30165" xr:uid="{00000000-0005-0000-0000-000070750000}"/>
    <cellStyle name="40% - Accent5 4 3 4 2 2 3" xfId="30166" xr:uid="{00000000-0005-0000-0000-000071750000}"/>
    <cellStyle name="40% - Accent5 4 3 4 2 3" xfId="30167" xr:uid="{00000000-0005-0000-0000-000072750000}"/>
    <cellStyle name="40% - Accent5 4 3 4 2 3 2" xfId="30168" xr:uid="{00000000-0005-0000-0000-000073750000}"/>
    <cellStyle name="40% - Accent5 4 3 4 2 4" xfId="30169" xr:uid="{00000000-0005-0000-0000-000074750000}"/>
    <cellStyle name="40% - Accent5 4 3 4 3" xfId="30170" xr:uid="{00000000-0005-0000-0000-000075750000}"/>
    <cellStyle name="40% - Accent5 4 3 4 3 2" xfId="30171" xr:uid="{00000000-0005-0000-0000-000076750000}"/>
    <cellStyle name="40% - Accent5 4 3 4 3 2 2" xfId="30172" xr:uid="{00000000-0005-0000-0000-000077750000}"/>
    <cellStyle name="40% - Accent5 4 3 4 3 3" xfId="30173" xr:uid="{00000000-0005-0000-0000-000078750000}"/>
    <cellStyle name="40% - Accent5 4 3 4 4" xfId="30174" xr:uid="{00000000-0005-0000-0000-000079750000}"/>
    <cellStyle name="40% - Accent5 4 3 4 4 2" xfId="30175" xr:uid="{00000000-0005-0000-0000-00007A750000}"/>
    <cellStyle name="40% - Accent5 4 3 4 5" xfId="30176" xr:uid="{00000000-0005-0000-0000-00007B750000}"/>
    <cellStyle name="40% - Accent5 4 3 5" xfId="30177" xr:uid="{00000000-0005-0000-0000-00007C750000}"/>
    <cellStyle name="40% - Accent5 4 3 5 2" xfId="30178" xr:uid="{00000000-0005-0000-0000-00007D750000}"/>
    <cellStyle name="40% - Accent5 4 3 5 2 2" xfId="30179" xr:uid="{00000000-0005-0000-0000-00007E750000}"/>
    <cellStyle name="40% - Accent5 4 3 5 2 2 2" xfId="30180" xr:uid="{00000000-0005-0000-0000-00007F750000}"/>
    <cellStyle name="40% - Accent5 4 3 5 2 3" xfId="30181" xr:uid="{00000000-0005-0000-0000-000080750000}"/>
    <cellStyle name="40% - Accent5 4 3 5 3" xfId="30182" xr:uid="{00000000-0005-0000-0000-000081750000}"/>
    <cellStyle name="40% - Accent5 4 3 5 3 2" xfId="30183" xr:uid="{00000000-0005-0000-0000-000082750000}"/>
    <cellStyle name="40% - Accent5 4 3 5 4" xfId="30184" xr:uid="{00000000-0005-0000-0000-000083750000}"/>
    <cellStyle name="40% - Accent5 4 3 6" xfId="30185" xr:uid="{00000000-0005-0000-0000-000084750000}"/>
    <cellStyle name="40% - Accent5 4 3 6 2" xfId="30186" xr:uid="{00000000-0005-0000-0000-000085750000}"/>
    <cellStyle name="40% - Accent5 4 3 6 2 2" xfId="30187" xr:uid="{00000000-0005-0000-0000-000086750000}"/>
    <cellStyle name="40% - Accent5 4 3 6 3" xfId="30188" xr:uid="{00000000-0005-0000-0000-000087750000}"/>
    <cellStyle name="40% - Accent5 4 3 7" xfId="30189" xr:uid="{00000000-0005-0000-0000-000088750000}"/>
    <cellStyle name="40% - Accent5 4 3 7 2" xfId="30190" xr:uid="{00000000-0005-0000-0000-000089750000}"/>
    <cellStyle name="40% - Accent5 4 3 8" xfId="30191" xr:uid="{00000000-0005-0000-0000-00008A750000}"/>
    <cellStyle name="40% - Accent5 4 3 9" xfId="30192" xr:uid="{00000000-0005-0000-0000-00008B750000}"/>
    <cellStyle name="40% - Accent5 4 4" xfId="30193" xr:uid="{00000000-0005-0000-0000-00008C750000}"/>
    <cellStyle name="40% - Accent5 4 4 2" xfId="30194" xr:uid="{00000000-0005-0000-0000-00008D750000}"/>
    <cellStyle name="40% - Accent5 4 4 2 2" xfId="30195" xr:uid="{00000000-0005-0000-0000-00008E750000}"/>
    <cellStyle name="40% - Accent5 4 4 2 2 2" xfId="30196" xr:uid="{00000000-0005-0000-0000-00008F750000}"/>
    <cellStyle name="40% - Accent5 4 4 2 2 2 2" xfId="30197" xr:uid="{00000000-0005-0000-0000-000090750000}"/>
    <cellStyle name="40% - Accent5 4 4 2 2 2 2 2" xfId="30198" xr:uid="{00000000-0005-0000-0000-000091750000}"/>
    <cellStyle name="40% - Accent5 4 4 2 2 2 3" xfId="30199" xr:uid="{00000000-0005-0000-0000-000092750000}"/>
    <cellStyle name="40% - Accent5 4 4 2 2 3" xfId="30200" xr:uid="{00000000-0005-0000-0000-000093750000}"/>
    <cellStyle name="40% - Accent5 4 4 2 2 3 2" xfId="30201" xr:uid="{00000000-0005-0000-0000-000094750000}"/>
    <cellStyle name="40% - Accent5 4 4 2 2 4" xfId="30202" xr:uid="{00000000-0005-0000-0000-000095750000}"/>
    <cellStyle name="40% - Accent5 4 4 2 3" xfId="30203" xr:uid="{00000000-0005-0000-0000-000096750000}"/>
    <cellStyle name="40% - Accent5 4 4 2 3 2" xfId="30204" xr:uid="{00000000-0005-0000-0000-000097750000}"/>
    <cellStyle name="40% - Accent5 4 4 2 3 2 2" xfId="30205" xr:uid="{00000000-0005-0000-0000-000098750000}"/>
    <cellStyle name="40% - Accent5 4 4 2 3 3" xfId="30206" xr:uid="{00000000-0005-0000-0000-000099750000}"/>
    <cellStyle name="40% - Accent5 4 4 2 4" xfId="30207" xr:uid="{00000000-0005-0000-0000-00009A750000}"/>
    <cellStyle name="40% - Accent5 4 4 2 4 2" xfId="30208" xr:uid="{00000000-0005-0000-0000-00009B750000}"/>
    <cellStyle name="40% - Accent5 4 4 2 5" xfId="30209" xr:uid="{00000000-0005-0000-0000-00009C750000}"/>
    <cellStyle name="40% - Accent5 4 4 3" xfId="30210" xr:uid="{00000000-0005-0000-0000-00009D750000}"/>
    <cellStyle name="40% - Accent5 4 4 3 2" xfId="30211" xr:uid="{00000000-0005-0000-0000-00009E750000}"/>
    <cellStyle name="40% - Accent5 4 4 3 2 2" xfId="30212" xr:uid="{00000000-0005-0000-0000-00009F750000}"/>
    <cellStyle name="40% - Accent5 4 4 3 2 2 2" xfId="30213" xr:uid="{00000000-0005-0000-0000-0000A0750000}"/>
    <cellStyle name="40% - Accent5 4 4 3 2 3" xfId="30214" xr:uid="{00000000-0005-0000-0000-0000A1750000}"/>
    <cellStyle name="40% - Accent5 4 4 3 3" xfId="30215" xr:uid="{00000000-0005-0000-0000-0000A2750000}"/>
    <cellStyle name="40% - Accent5 4 4 3 3 2" xfId="30216" xr:uid="{00000000-0005-0000-0000-0000A3750000}"/>
    <cellStyle name="40% - Accent5 4 4 3 4" xfId="30217" xr:uid="{00000000-0005-0000-0000-0000A4750000}"/>
    <cellStyle name="40% - Accent5 4 4 4" xfId="30218" xr:uid="{00000000-0005-0000-0000-0000A5750000}"/>
    <cellStyle name="40% - Accent5 4 4 4 2" xfId="30219" xr:uid="{00000000-0005-0000-0000-0000A6750000}"/>
    <cellStyle name="40% - Accent5 4 4 4 2 2" xfId="30220" xr:uid="{00000000-0005-0000-0000-0000A7750000}"/>
    <cellStyle name="40% - Accent5 4 4 4 3" xfId="30221" xr:uid="{00000000-0005-0000-0000-0000A8750000}"/>
    <cellStyle name="40% - Accent5 4 4 5" xfId="30222" xr:uid="{00000000-0005-0000-0000-0000A9750000}"/>
    <cellStyle name="40% - Accent5 4 4 5 2" xfId="30223" xr:uid="{00000000-0005-0000-0000-0000AA750000}"/>
    <cellStyle name="40% - Accent5 4 4 6" xfId="30224" xr:uid="{00000000-0005-0000-0000-0000AB750000}"/>
    <cellStyle name="40% - Accent5 4 4 7" xfId="30225" xr:uid="{00000000-0005-0000-0000-0000AC750000}"/>
    <cellStyle name="40% - Accent5 4 5" xfId="30226" xr:uid="{00000000-0005-0000-0000-0000AD750000}"/>
    <cellStyle name="40% - Accent5 4 5 2" xfId="30227" xr:uid="{00000000-0005-0000-0000-0000AE750000}"/>
    <cellStyle name="40% - Accent5 4 5 2 2" xfId="30228" xr:uid="{00000000-0005-0000-0000-0000AF750000}"/>
    <cellStyle name="40% - Accent5 4 5 2 2 2" xfId="30229" xr:uid="{00000000-0005-0000-0000-0000B0750000}"/>
    <cellStyle name="40% - Accent5 4 5 2 2 2 2" xfId="30230" xr:uid="{00000000-0005-0000-0000-0000B1750000}"/>
    <cellStyle name="40% - Accent5 4 5 2 2 2 2 2" xfId="30231" xr:uid="{00000000-0005-0000-0000-0000B2750000}"/>
    <cellStyle name="40% - Accent5 4 5 2 2 2 3" xfId="30232" xr:uid="{00000000-0005-0000-0000-0000B3750000}"/>
    <cellStyle name="40% - Accent5 4 5 2 2 3" xfId="30233" xr:uid="{00000000-0005-0000-0000-0000B4750000}"/>
    <cellStyle name="40% - Accent5 4 5 2 2 3 2" xfId="30234" xr:uid="{00000000-0005-0000-0000-0000B5750000}"/>
    <cellStyle name="40% - Accent5 4 5 2 2 4" xfId="30235" xr:uid="{00000000-0005-0000-0000-0000B6750000}"/>
    <cellStyle name="40% - Accent5 4 5 2 3" xfId="30236" xr:uid="{00000000-0005-0000-0000-0000B7750000}"/>
    <cellStyle name="40% - Accent5 4 5 2 3 2" xfId="30237" xr:uid="{00000000-0005-0000-0000-0000B8750000}"/>
    <cellStyle name="40% - Accent5 4 5 2 3 2 2" xfId="30238" xr:uid="{00000000-0005-0000-0000-0000B9750000}"/>
    <cellStyle name="40% - Accent5 4 5 2 3 3" xfId="30239" xr:uid="{00000000-0005-0000-0000-0000BA750000}"/>
    <cellStyle name="40% - Accent5 4 5 2 4" xfId="30240" xr:uid="{00000000-0005-0000-0000-0000BB750000}"/>
    <cellStyle name="40% - Accent5 4 5 2 4 2" xfId="30241" xr:uid="{00000000-0005-0000-0000-0000BC750000}"/>
    <cellStyle name="40% - Accent5 4 5 2 5" xfId="30242" xr:uid="{00000000-0005-0000-0000-0000BD750000}"/>
    <cellStyle name="40% - Accent5 4 5 3" xfId="30243" xr:uid="{00000000-0005-0000-0000-0000BE750000}"/>
    <cellStyle name="40% - Accent5 4 5 3 2" xfId="30244" xr:uid="{00000000-0005-0000-0000-0000BF750000}"/>
    <cellStyle name="40% - Accent5 4 5 3 2 2" xfId="30245" xr:uid="{00000000-0005-0000-0000-0000C0750000}"/>
    <cellStyle name="40% - Accent5 4 5 3 2 2 2" xfId="30246" xr:uid="{00000000-0005-0000-0000-0000C1750000}"/>
    <cellStyle name="40% - Accent5 4 5 3 2 3" xfId="30247" xr:uid="{00000000-0005-0000-0000-0000C2750000}"/>
    <cellStyle name="40% - Accent5 4 5 3 3" xfId="30248" xr:uid="{00000000-0005-0000-0000-0000C3750000}"/>
    <cellStyle name="40% - Accent5 4 5 3 3 2" xfId="30249" xr:uid="{00000000-0005-0000-0000-0000C4750000}"/>
    <cellStyle name="40% - Accent5 4 5 3 4" xfId="30250" xr:uid="{00000000-0005-0000-0000-0000C5750000}"/>
    <cellStyle name="40% - Accent5 4 5 4" xfId="30251" xr:uid="{00000000-0005-0000-0000-0000C6750000}"/>
    <cellStyle name="40% - Accent5 4 5 4 2" xfId="30252" xr:uid="{00000000-0005-0000-0000-0000C7750000}"/>
    <cellStyle name="40% - Accent5 4 5 4 2 2" xfId="30253" xr:uid="{00000000-0005-0000-0000-0000C8750000}"/>
    <cellStyle name="40% - Accent5 4 5 4 3" xfId="30254" xr:uid="{00000000-0005-0000-0000-0000C9750000}"/>
    <cellStyle name="40% - Accent5 4 5 5" xfId="30255" xr:uid="{00000000-0005-0000-0000-0000CA750000}"/>
    <cellStyle name="40% - Accent5 4 5 5 2" xfId="30256" xr:uid="{00000000-0005-0000-0000-0000CB750000}"/>
    <cellStyle name="40% - Accent5 4 5 6" xfId="30257" xr:uid="{00000000-0005-0000-0000-0000CC750000}"/>
    <cellStyle name="40% - Accent5 4 5 7" xfId="30258" xr:uid="{00000000-0005-0000-0000-0000CD750000}"/>
    <cellStyle name="40% - Accent5 4 6" xfId="30259" xr:uid="{00000000-0005-0000-0000-0000CE750000}"/>
    <cellStyle name="40% - Accent5 4 6 2" xfId="30260" xr:uid="{00000000-0005-0000-0000-0000CF750000}"/>
    <cellStyle name="40% - Accent5 4 6 2 2" xfId="30261" xr:uid="{00000000-0005-0000-0000-0000D0750000}"/>
    <cellStyle name="40% - Accent5 4 6 2 2 2" xfId="30262" xr:uid="{00000000-0005-0000-0000-0000D1750000}"/>
    <cellStyle name="40% - Accent5 4 6 2 2 2 2" xfId="30263" xr:uid="{00000000-0005-0000-0000-0000D2750000}"/>
    <cellStyle name="40% - Accent5 4 6 2 2 3" xfId="30264" xr:uid="{00000000-0005-0000-0000-0000D3750000}"/>
    <cellStyle name="40% - Accent5 4 6 2 3" xfId="30265" xr:uid="{00000000-0005-0000-0000-0000D4750000}"/>
    <cellStyle name="40% - Accent5 4 6 2 3 2" xfId="30266" xr:uid="{00000000-0005-0000-0000-0000D5750000}"/>
    <cellStyle name="40% - Accent5 4 6 2 4" xfId="30267" xr:uid="{00000000-0005-0000-0000-0000D6750000}"/>
    <cellStyle name="40% - Accent5 4 6 3" xfId="30268" xr:uid="{00000000-0005-0000-0000-0000D7750000}"/>
    <cellStyle name="40% - Accent5 4 6 3 2" xfId="30269" xr:uid="{00000000-0005-0000-0000-0000D8750000}"/>
    <cellStyle name="40% - Accent5 4 6 3 2 2" xfId="30270" xr:uid="{00000000-0005-0000-0000-0000D9750000}"/>
    <cellStyle name="40% - Accent5 4 6 3 3" xfId="30271" xr:uid="{00000000-0005-0000-0000-0000DA750000}"/>
    <cellStyle name="40% - Accent5 4 6 4" xfId="30272" xr:uid="{00000000-0005-0000-0000-0000DB750000}"/>
    <cellStyle name="40% - Accent5 4 6 4 2" xfId="30273" xr:uid="{00000000-0005-0000-0000-0000DC750000}"/>
    <cellStyle name="40% - Accent5 4 6 5" xfId="30274" xr:uid="{00000000-0005-0000-0000-0000DD750000}"/>
    <cellStyle name="40% - Accent5 4 6 6" xfId="30275" xr:uid="{00000000-0005-0000-0000-0000DE750000}"/>
    <cellStyle name="40% - Accent5 4 7" xfId="30276" xr:uid="{00000000-0005-0000-0000-0000DF750000}"/>
    <cellStyle name="40% - Accent5 4 7 2" xfId="30277" xr:uid="{00000000-0005-0000-0000-0000E0750000}"/>
    <cellStyle name="40% - Accent5 4 7 2 2" xfId="30278" xr:uid="{00000000-0005-0000-0000-0000E1750000}"/>
    <cellStyle name="40% - Accent5 4 7 2 2 2" xfId="30279" xr:uid="{00000000-0005-0000-0000-0000E2750000}"/>
    <cellStyle name="40% - Accent5 4 7 2 3" xfId="30280" xr:uid="{00000000-0005-0000-0000-0000E3750000}"/>
    <cellStyle name="40% - Accent5 4 7 3" xfId="30281" xr:uid="{00000000-0005-0000-0000-0000E4750000}"/>
    <cellStyle name="40% - Accent5 4 7 3 2" xfId="30282" xr:uid="{00000000-0005-0000-0000-0000E5750000}"/>
    <cellStyle name="40% - Accent5 4 7 4" xfId="30283" xr:uid="{00000000-0005-0000-0000-0000E6750000}"/>
    <cellStyle name="40% - Accent5 4 8" xfId="30284" xr:uid="{00000000-0005-0000-0000-0000E7750000}"/>
    <cellStyle name="40% - Accent5 4 8 2" xfId="30285" xr:uid="{00000000-0005-0000-0000-0000E8750000}"/>
    <cellStyle name="40% - Accent5 4 8 2 2" xfId="30286" xr:uid="{00000000-0005-0000-0000-0000E9750000}"/>
    <cellStyle name="40% - Accent5 4 8 3" xfId="30287" xr:uid="{00000000-0005-0000-0000-0000EA750000}"/>
    <cellStyle name="40% - Accent5 4 9" xfId="30288" xr:uid="{00000000-0005-0000-0000-0000EB750000}"/>
    <cellStyle name="40% - Accent5 4 9 2" xfId="30289" xr:uid="{00000000-0005-0000-0000-0000EC750000}"/>
    <cellStyle name="40% - Accent5 5" xfId="30290" xr:uid="{00000000-0005-0000-0000-0000ED750000}"/>
    <cellStyle name="40% - Accent5 5 10" xfId="30291" xr:uid="{00000000-0005-0000-0000-0000EE750000}"/>
    <cellStyle name="40% - Accent5 5 2" xfId="30292" xr:uid="{00000000-0005-0000-0000-0000EF750000}"/>
    <cellStyle name="40% - Accent5 5 2 2" xfId="30293" xr:uid="{00000000-0005-0000-0000-0000F0750000}"/>
    <cellStyle name="40% - Accent5 5 2 2 2" xfId="30294" xr:uid="{00000000-0005-0000-0000-0000F1750000}"/>
    <cellStyle name="40% - Accent5 5 2 2 2 2" xfId="30295" xr:uid="{00000000-0005-0000-0000-0000F2750000}"/>
    <cellStyle name="40% - Accent5 5 2 2 2 2 2" xfId="30296" xr:uid="{00000000-0005-0000-0000-0000F3750000}"/>
    <cellStyle name="40% - Accent5 5 2 2 2 2 2 2" xfId="30297" xr:uid="{00000000-0005-0000-0000-0000F4750000}"/>
    <cellStyle name="40% - Accent5 5 2 2 2 2 2 2 2" xfId="30298" xr:uid="{00000000-0005-0000-0000-0000F5750000}"/>
    <cellStyle name="40% - Accent5 5 2 2 2 2 2 3" xfId="30299" xr:uid="{00000000-0005-0000-0000-0000F6750000}"/>
    <cellStyle name="40% - Accent5 5 2 2 2 2 3" xfId="30300" xr:uid="{00000000-0005-0000-0000-0000F7750000}"/>
    <cellStyle name="40% - Accent5 5 2 2 2 2 3 2" xfId="30301" xr:uid="{00000000-0005-0000-0000-0000F8750000}"/>
    <cellStyle name="40% - Accent5 5 2 2 2 2 4" xfId="30302" xr:uid="{00000000-0005-0000-0000-0000F9750000}"/>
    <cellStyle name="40% - Accent5 5 2 2 2 3" xfId="30303" xr:uid="{00000000-0005-0000-0000-0000FA750000}"/>
    <cellStyle name="40% - Accent5 5 2 2 2 3 2" xfId="30304" xr:uid="{00000000-0005-0000-0000-0000FB750000}"/>
    <cellStyle name="40% - Accent5 5 2 2 2 3 2 2" xfId="30305" xr:uid="{00000000-0005-0000-0000-0000FC750000}"/>
    <cellStyle name="40% - Accent5 5 2 2 2 3 3" xfId="30306" xr:uid="{00000000-0005-0000-0000-0000FD750000}"/>
    <cellStyle name="40% - Accent5 5 2 2 2 4" xfId="30307" xr:uid="{00000000-0005-0000-0000-0000FE750000}"/>
    <cellStyle name="40% - Accent5 5 2 2 2 4 2" xfId="30308" xr:uid="{00000000-0005-0000-0000-0000FF750000}"/>
    <cellStyle name="40% - Accent5 5 2 2 2 5" xfId="30309" xr:uid="{00000000-0005-0000-0000-000000760000}"/>
    <cellStyle name="40% - Accent5 5 2 2 3" xfId="30310" xr:uid="{00000000-0005-0000-0000-000001760000}"/>
    <cellStyle name="40% - Accent5 5 2 2 3 2" xfId="30311" xr:uid="{00000000-0005-0000-0000-000002760000}"/>
    <cellStyle name="40% - Accent5 5 2 2 3 2 2" xfId="30312" xr:uid="{00000000-0005-0000-0000-000003760000}"/>
    <cellStyle name="40% - Accent5 5 2 2 3 2 2 2" xfId="30313" xr:uid="{00000000-0005-0000-0000-000004760000}"/>
    <cellStyle name="40% - Accent5 5 2 2 3 2 3" xfId="30314" xr:uid="{00000000-0005-0000-0000-000005760000}"/>
    <cellStyle name="40% - Accent5 5 2 2 3 3" xfId="30315" xr:uid="{00000000-0005-0000-0000-000006760000}"/>
    <cellStyle name="40% - Accent5 5 2 2 3 3 2" xfId="30316" xr:uid="{00000000-0005-0000-0000-000007760000}"/>
    <cellStyle name="40% - Accent5 5 2 2 3 4" xfId="30317" xr:uid="{00000000-0005-0000-0000-000008760000}"/>
    <cellStyle name="40% - Accent5 5 2 2 4" xfId="30318" xr:uid="{00000000-0005-0000-0000-000009760000}"/>
    <cellStyle name="40% - Accent5 5 2 2 4 2" xfId="30319" xr:uid="{00000000-0005-0000-0000-00000A760000}"/>
    <cellStyle name="40% - Accent5 5 2 2 4 2 2" xfId="30320" xr:uid="{00000000-0005-0000-0000-00000B760000}"/>
    <cellStyle name="40% - Accent5 5 2 2 4 3" xfId="30321" xr:uid="{00000000-0005-0000-0000-00000C760000}"/>
    <cellStyle name="40% - Accent5 5 2 2 5" xfId="30322" xr:uid="{00000000-0005-0000-0000-00000D760000}"/>
    <cellStyle name="40% - Accent5 5 2 2 5 2" xfId="30323" xr:uid="{00000000-0005-0000-0000-00000E760000}"/>
    <cellStyle name="40% - Accent5 5 2 2 6" xfId="30324" xr:uid="{00000000-0005-0000-0000-00000F760000}"/>
    <cellStyle name="40% - Accent5 5 2 3" xfId="30325" xr:uid="{00000000-0005-0000-0000-000010760000}"/>
    <cellStyle name="40% - Accent5 5 2 3 2" xfId="30326" xr:uid="{00000000-0005-0000-0000-000011760000}"/>
    <cellStyle name="40% - Accent5 5 2 3 2 2" xfId="30327" xr:uid="{00000000-0005-0000-0000-000012760000}"/>
    <cellStyle name="40% - Accent5 5 2 3 2 2 2" xfId="30328" xr:uid="{00000000-0005-0000-0000-000013760000}"/>
    <cellStyle name="40% - Accent5 5 2 3 2 2 2 2" xfId="30329" xr:uid="{00000000-0005-0000-0000-000014760000}"/>
    <cellStyle name="40% - Accent5 5 2 3 2 2 2 2 2" xfId="30330" xr:uid="{00000000-0005-0000-0000-000015760000}"/>
    <cellStyle name="40% - Accent5 5 2 3 2 2 2 3" xfId="30331" xr:uid="{00000000-0005-0000-0000-000016760000}"/>
    <cellStyle name="40% - Accent5 5 2 3 2 2 3" xfId="30332" xr:uid="{00000000-0005-0000-0000-000017760000}"/>
    <cellStyle name="40% - Accent5 5 2 3 2 2 3 2" xfId="30333" xr:uid="{00000000-0005-0000-0000-000018760000}"/>
    <cellStyle name="40% - Accent5 5 2 3 2 2 4" xfId="30334" xr:uid="{00000000-0005-0000-0000-000019760000}"/>
    <cellStyle name="40% - Accent5 5 2 3 2 3" xfId="30335" xr:uid="{00000000-0005-0000-0000-00001A760000}"/>
    <cellStyle name="40% - Accent5 5 2 3 2 3 2" xfId="30336" xr:uid="{00000000-0005-0000-0000-00001B760000}"/>
    <cellStyle name="40% - Accent5 5 2 3 2 3 2 2" xfId="30337" xr:uid="{00000000-0005-0000-0000-00001C760000}"/>
    <cellStyle name="40% - Accent5 5 2 3 2 3 3" xfId="30338" xr:uid="{00000000-0005-0000-0000-00001D760000}"/>
    <cellStyle name="40% - Accent5 5 2 3 2 4" xfId="30339" xr:uid="{00000000-0005-0000-0000-00001E760000}"/>
    <cellStyle name="40% - Accent5 5 2 3 2 4 2" xfId="30340" xr:uid="{00000000-0005-0000-0000-00001F760000}"/>
    <cellStyle name="40% - Accent5 5 2 3 2 5" xfId="30341" xr:uid="{00000000-0005-0000-0000-000020760000}"/>
    <cellStyle name="40% - Accent5 5 2 3 3" xfId="30342" xr:uid="{00000000-0005-0000-0000-000021760000}"/>
    <cellStyle name="40% - Accent5 5 2 3 3 2" xfId="30343" xr:uid="{00000000-0005-0000-0000-000022760000}"/>
    <cellStyle name="40% - Accent5 5 2 3 3 2 2" xfId="30344" xr:uid="{00000000-0005-0000-0000-000023760000}"/>
    <cellStyle name="40% - Accent5 5 2 3 3 2 2 2" xfId="30345" xr:uid="{00000000-0005-0000-0000-000024760000}"/>
    <cellStyle name="40% - Accent5 5 2 3 3 2 3" xfId="30346" xr:uid="{00000000-0005-0000-0000-000025760000}"/>
    <cellStyle name="40% - Accent5 5 2 3 3 3" xfId="30347" xr:uid="{00000000-0005-0000-0000-000026760000}"/>
    <cellStyle name="40% - Accent5 5 2 3 3 3 2" xfId="30348" xr:uid="{00000000-0005-0000-0000-000027760000}"/>
    <cellStyle name="40% - Accent5 5 2 3 3 4" xfId="30349" xr:uid="{00000000-0005-0000-0000-000028760000}"/>
    <cellStyle name="40% - Accent5 5 2 3 4" xfId="30350" xr:uid="{00000000-0005-0000-0000-000029760000}"/>
    <cellStyle name="40% - Accent5 5 2 3 4 2" xfId="30351" xr:uid="{00000000-0005-0000-0000-00002A760000}"/>
    <cellStyle name="40% - Accent5 5 2 3 4 2 2" xfId="30352" xr:uid="{00000000-0005-0000-0000-00002B760000}"/>
    <cellStyle name="40% - Accent5 5 2 3 4 3" xfId="30353" xr:uid="{00000000-0005-0000-0000-00002C760000}"/>
    <cellStyle name="40% - Accent5 5 2 3 5" xfId="30354" xr:uid="{00000000-0005-0000-0000-00002D760000}"/>
    <cellStyle name="40% - Accent5 5 2 3 5 2" xfId="30355" xr:uid="{00000000-0005-0000-0000-00002E760000}"/>
    <cellStyle name="40% - Accent5 5 2 3 6" xfId="30356" xr:uid="{00000000-0005-0000-0000-00002F760000}"/>
    <cellStyle name="40% - Accent5 5 2 4" xfId="30357" xr:uid="{00000000-0005-0000-0000-000030760000}"/>
    <cellStyle name="40% - Accent5 5 2 4 2" xfId="30358" xr:uid="{00000000-0005-0000-0000-000031760000}"/>
    <cellStyle name="40% - Accent5 5 2 4 2 2" xfId="30359" xr:uid="{00000000-0005-0000-0000-000032760000}"/>
    <cellStyle name="40% - Accent5 5 2 4 2 2 2" xfId="30360" xr:uid="{00000000-0005-0000-0000-000033760000}"/>
    <cellStyle name="40% - Accent5 5 2 4 2 2 2 2" xfId="30361" xr:uid="{00000000-0005-0000-0000-000034760000}"/>
    <cellStyle name="40% - Accent5 5 2 4 2 2 3" xfId="30362" xr:uid="{00000000-0005-0000-0000-000035760000}"/>
    <cellStyle name="40% - Accent5 5 2 4 2 3" xfId="30363" xr:uid="{00000000-0005-0000-0000-000036760000}"/>
    <cellStyle name="40% - Accent5 5 2 4 2 3 2" xfId="30364" xr:uid="{00000000-0005-0000-0000-000037760000}"/>
    <cellStyle name="40% - Accent5 5 2 4 2 4" xfId="30365" xr:uid="{00000000-0005-0000-0000-000038760000}"/>
    <cellStyle name="40% - Accent5 5 2 4 3" xfId="30366" xr:uid="{00000000-0005-0000-0000-000039760000}"/>
    <cellStyle name="40% - Accent5 5 2 4 3 2" xfId="30367" xr:uid="{00000000-0005-0000-0000-00003A760000}"/>
    <cellStyle name="40% - Accent5 5 2 4 3 2 2" xfId="30368" xr:uid="{00000000-0005-0000-0000-00003B760000}"/>
    <cellStyle name="40% - Accent5 5 2 4 3 3" xfId="30369" xr:uid="{00000000-0005-0000-0000-00003C760000}"/>
    <cellStyle name="40% - Accent5 5 2 4 4" xfId="30370" xr:uid="{00000000-0005-0000-0000-00003D760000}"/>
    <cellStyle name="40% - Accent5 5 2 4 4 2" xfId="30371" xr:uid="{00000000-0005-0000-0000-00003E760000}"/>
    <cellStyle name="40% - Accent5 5 2 4 5" xfId="30372" xr:uid="{00000000-0005-0000-0000-00003F760000}"/>
    <cellStyle name="40% - Accent5 5 2 5" xfId="30373" xr:uid="{00000000-0005-0000-0000-000040760000}"/>
    <cellStyle name="40% - Accent5 5 2 5 2" xfId="30374" xr:uid="{00000000-0005-0000-0000-000041760000}"/>
    <cellStyle name="40% - Accent5 5 2 5 2 2" xfId="30375" xr:uid="{00000000-0005-0000-0000-000042760000}"/>
    <cellStyle name="40% - Accent5 5 2 5 2 2 2" xfId="30376" xr:uid="{00000000-0005-0000-0000-000043760000}"/>
    <cellStyle name="40% - Accent5 5 2 5 2 3" xfId="30377" xr:uid="{00000000-0005-0000-0000-000044760000}"/>
    <cellStyle name="40% - Accent5 5 2 5 3" xfId="30378" xr:uid="{00000000-0005-0000-0000-000045760000}"/>
    <cellStyle name="40% - Accent5 5 2 5 3 2" xfId="30379" xr:uid="{00000000-0005-0000-0000-000046760000}"/>
    <cellStyle name="40% - Accent5 5 2 5 4" xfId="30380" xr:uid="{00000000-0005-0000-0000-000047760000}"/>
    <cellStyle name="40% - Accent5 5 2 6" xfId="30381" xr:uid="{00000000-0005-0000-0000-000048760000}"/>
    <cellStyle name="40% - Accent5 5 2 6 2" xfId="30382" xr:uid="{00000000-0005-0000-0000-000049760000}"/>
    <cellStyle name="40% - Accent5 5 2 6 2 2" xfId="30383" xr:uid="{00000000-0005-0000-0000-00004A760000}"/>
    <cellStyle name="40% - Accent5 5 2 6 3" xfId="30384" xr:uid="{00000000-0005-0000-0000-00004B760000}"/>
    <cellStyle name="40% - Accent5 5 2 7" xfId="30385" xr:uid="{00000000-0005-0000-0000-00004C760000}"/>
    <cellStyle name="40% - Accent5 5 2 7 2" xfId="30386" xr:uid="{00000000-0005-0000-0000-00004D760000}"/>
    <cellStyle name="40% - Accent5 5 2 8" xfId="30387" xr:uid="{00000000-0005-0000-0000-00004E760000}"/>
    <cellStyle name="40% - Accent5 5 3" xfId="30388" xr:uid="{00000000-0005-0000-0000-00004F760000}"/>
    <cellStyle name="40% - Accent5 5 3 2" xfId="30389" xr:uid="{00000000-0005-0000-0000-000050760000}"/>
    <cellStyle name="40% - Accent5 5 3 2 2" xfId="30390" xr:uid="{00000000-0005-0000-0000-000051760000}"/>
    <cellStyle name="40% - Accent5 5 3 2 2 2" xfId="30391" xr:uid="{00000000-0005-0000-0000-000052760000}"/>
    <cellStyle name="40% - Accent5 5 3 2 2 2 2" xfId="30392" xr:uid="{00000000-0005-0000-0000-000053760000}"/>
    <cellStyle name="40% - Accent5 5 3 2 2 2 2 2" xfId="30393" xr:uid="{00000000-0005-0000-0000-000054760000}"/>
    <cellStyle name="40% - Accent5 5 3 2 2 2 3" xfId="30394" xr:uid="{00000000-0005-0000-0000-000055760000}"/>
    <cellStyle name="40% - Accent5 5 3 2 2 3" xfId="30395" xr:uid="{00000000-0005-0000-0000-000056760000}"/>
    <cellStyle name="40% - Accent5 5 3 2 2 3 2" xfId="30396" xr:uid="{00000000-0005-0000-0000-000057760000}"/>
    <cellStyle name="40% - Accent5 5 3 2 2 4" xfId="30397" xr:uid="{00000000-0005-0000-0000-000058760000}"/>
    <cellStyle name="40% - Accent5 5 3 2 3" xfId="30398" xr:uid="{00000000-0005-0000-0000-000059760000}"/>
    <cellStyle name="40% - Accent5 5 3 2 3 2" xfId="30399" xr:uid="{00000000-0005-0000-0000-00005A760000}"/>
    <cellStyle name="40% - Accent5 5 3 2 3 2 2" xfId="30400" xr:uid="{00000000-0005-0000-0000-00005B760000}"/>
    <cellStyle name="40% - Accent5 5 3 2 3 3" xfId="30401" xr:uid="{00000000-0005-0000-0000-00005C760000}"/>
    <cellStyle name="40% - Accent5 5 3 2 4" xfId="30402" xr:uid="{00000000-0005-0000-0000-00005D760000}"/>
    <cellStyle name="40% - Accent5 5 3 2 4 2" xfId="30403" xr:uid="{00000000-0005-0000-0000-00005E760000}"/>
    <cellStyle name="40% - Accent5 5 3 2 5" xfId="30404" xr:uid="{00000000-0005-0000-0000-00005F760000}"/>
    <cellStyle name="40% - Accent5 5 3 3" xfId="30405" xr:uid="{00000000-0005-0000-0000-000060760000}"/>
    <cellStyle name="40% - Accent5 5 3 3 2" xfId="30406" xr:uid="{00000000-0005-0000-0000-000061760000}"/>
    <cellStyle name="40% - Accent5 5 3 3 2 2" xfId="30407" xr:uid="{00000000-0005-0000-0000-000062760000}"/>
    <cellStyle name="40% - Accent5 5 3 3 2 2 2" xfId="30408" xr:uid="{00000000-0005-0000-0000-000063760000}"/>
    <cellStyle name="40% - Accent5 5 3 3 2 3" xfId="30409" xr:uid="{00000000-0005-0000-0000-000064760000}"/>
    <cellStyle name="40% - Accent5 5 3 3 3" xfId="30410" xr:uid="{00000000-0005-0000-0000-000065760000}"/>
    <cellStyle name="40% - Accent5 5 3 3 3 2" xfId="30411" xr:uid="{00000000-0005-0000-0000-000066760000}"/>
    <cellStyle name="40% - Accent5 5 3 3 4" xfId="30412" xr:uid="{00000000-0005-0000-0000-000067760000}"/>
    <cellStyle name="40% - Accent5 5 3 4" xfId="30413" xr:uid="{00000000-0005-0000-0000-000068760000}"/>
    <cellStyle name="40% - Accent5 5 3 4 2" xfId="30414" xr:uid="{00000000-0005-0000-0000-000069760000}"/>
    <cellStyle name="40% - Accent5 5 3 4 2 2" xfId="30415" xr:uid="{00000000-0005-0000-0000-00006A760000}"/>
    <cellStyle name="40% - Accent5 5 3 4 3" xfId="30416" xr:uid="{00000000-0005-0000-0000-00006B760000}"/>
    <cellStyle name="40% - Accent5 5 3 5" xfId="30417" xr:uid="{00000000-0005-0000-0000-00006C760000}"/>
    <cellStyle name="40% - Accent5 5 3 5 2" xfId="30418" xr:uid="{00000000-0005-0000-0000-00006D760000}"/>
    <cellStyle name="40% - Accent5 5 3 6" xfId="30419" xr:uid="{00000000-0005-0000-0000-00006E760000}"/>
    <cellStyle name="40% - Accent5 5 4" xfId="30420" xr:uid="{00000000-0005-0000-0000-00006F760000}"/>
    <cellStyle name="40% - Accent5 5 4 2" xfId="30421" xr:uid="{00000000-0005-0000-0000-000070760000}"/>
    <cellStyle name="40% - Accent5 5 4 2 2" xfId="30422" xr:uid="{00000000-0005-0000-0000-000071760000}"/>
    <cellStyle name="40% - Accent5 5 4 2 2 2" xfId="30423" xr:uid="{00000000-0005-0000-0000-000072760000}"/>
    <cellStyle name="40% - Accent5 5 4 2 2 2 2" xfId="30424" xr:uid="{00000000-0005-0000-0000-000073760000}"/>
    <cellStyle name="40% - Accent5 5 4 2 2 2 2 2" xfId="30425" xr:uid="{00000000-0005-0000-0000-000074760000}"/>
    <cellStyle name="40% - Accent5 5 4 2 2 2 3" xfId="30426" xr:uid="{00000000-0005-0000-0000-000075760000}"/>
    <cellStyle name="40% - Accent5 5 4 2 2 3" xfId="30427" xr:uid="{00000000-0005-0000-0000-000076760000}"/>
    <cellStyle name="40% - Accent5 5 4 2 2 3 2" xfId="30428" xr:uid="{00000000-0005-0000-0000-000077760000}"/>
    <cellStyle name="40% - Accent5 5 4 2 2 4" xfId="30429" xr:uid="{00000000-0005-0000-0000-000078760000}"/>
    <cellStyle name="40% - Accent5 5 4 2 3" xfId="30430" xr:uid="{00000000-0005-0000-0000-000079760000}"/>
    <cellStyle name="40% - Accent5 5 4 2 3 2" xfId="30431" xr:uid="{00000000-0005-0000-0000-00007A760000}"/>
    <cellStyle name="40% - Accent5 5 4 2 3 2 2" xfId="30432" xr:uid="{00000000-0005-0000-0000-00007B760000}"/>
    <cellStyle name="40% - Accent5 5 4 2 3 3" xfId="30433" xr:uid="{00000000-0005-0000-0000-00007C760000}"/>
    <cellStyle name="40% - Accent5 5 4 2 4" xfId="30434" xr:uid="{00000000-0005-0000-0000-00007D760000}"/>
    <cellStyle name="40% - Accent5 5 4 2 4 2" xfId="30435" xr:uid="{00000000-0005-0000-0000-00007E760000}"/>
    <cellStyle name="40% - Accent5 5 4 2 5" xfId="30436" xr:uid="{00000000-0005-0000-0000-00007F760000}"/>
    <cellStyle name="40% - Accent5 5 4 3" xfId="30437" xr:uid="{00000000-0005-0000-0000-000080760000}"/>
    <cellStyle name="40% - Accent5 5 4 3 2" xfId="30438" xr:uid="{00000000-0005-0000-0000-000081760000}"/>
    <cellStyle name="40% - Accent5 5 4 3 2 2" xfId="30439" xr:uid="{00000000-0005-0000-0000-000082760000}"/>
    <cellStyle name="40% - Accent5 5 4 3 2 2 2" xfId="30440" xr:uid="{00000000-0005-0000-0000-000083760000}"/>
    <cellStyle name="40% - Accent5 5 4 3 2 3" xfId="30441" xr:uid="{00000000-0005-0000-0000-000084760000}"/>
    <cellStyle name="40% - Accent5 5 4 3 3" xfId="30442" xr:uid="{00000000-0005-0000-0000-000085760000}"/>
    <cellStyle name="40% - Accent5 5 4 3 3 2" xfId="30443" xr:uid="{00000000-0005-0000-0000-000086760000}"/>
    <cellStyle name="40% - Accent5 5 4 3 4" xfId="30444" xr:uid="{00000000-0005-0000-0000-000087760000}"/>
    <cellStyle name="40% - Accent5 5 4 4" xfId="30445" xr:uid="{00000000-0005-0000-0000-000088760000}"/>
    <cellStyle name="40% - Accent5 5 4 4 2" xfId="30446" xr:uid="{00000000-0005-0000-0000-000089760000}"/>
    <cellStyle name="40% - Accent5 5 4 4 2 2" xfId="30447" xr:uid="{00000000-0005-0000-0000-00008A760000}"/>
    <cellStyle name="40% - Accent5 5 4 4 3" xfId="30448" xr:uid="{00000000-0005-0000-0000-00008B760000}"/>
    <cellStyle name="40% - Accent5 5 4 5" xfId="30449" xr:uid="{00000000-0005-0000-0000-00008C760000}"/>
    <cellStyle name="40% - Accent5 5 4 5 2" xfId="30450" xr:uid="{00000000-0005-0000-0000-00008D760000}"/>
    <cellStyle name="40% - Accent5 5 4 6" xfId="30451" xr:uid="{00000000-0005-0000-0000-00008E760000}"/>
    <cellStyle name="40% - Accent5 5 5" xfId="30452" xr:uid="{00000000-0005-0000-0000-00008F760000}"/>
    <cellStyle name="40% - Accent5 5 5 2" xfId="30453" xr:uid="{00000000-0005-0000-0000-000090760000}"/>
    <cellStyle name="40% - Accent5 5 5 2 2" xfId="30454" xr:uid="{00000000-0005-0000-0000-000091760000}"/>
    <cellStyle name="40% - Accent5 5 5 2 2 2" xfId="30455" xr:uid="{00000000-0005-0000-0000-000092760000}"/>
    <cellStyle name="40% - Accent5 5 5 2 2 2 2" xfId="30456" xr:uid="{00000000-0005-0000-0000-000093760000}"/>
    <cellStyle name="40% - Accent5 5 5 2 2 3" xfId="30457" xr:uid="{00000000-0005-0000-0000-000094760000}"/>
    <cellStyle name="40% - Accent5 5 5 2 3" xfId="30458" xr:uid="{00000000-0005-0000-0000-000095760000}"/>
    <cellStyle name="40% - Accent5 5 5 2 3 2" xfId="30459" xr:uid="{00000000-0005-0000-0000-000096760000}"/>
    <cellStyle name="40% - Accent5 5 5 2 4" xfId="30460" xr:uid="{00000000-0005-0000-0000-000097760000}"/>
    <cellStyle name="40% - Accent5 5 5 3" xfId="30461" xr:uid="{00000000-0005-0000-0000-000098760000}"/>
    <cellStyle name="40% - Accent5 5 5 3 2" xfId="30462" xr:uid="{00000000-0005-0000-0000-000099760000}"/>
    <cellStyle name="40% - Accent5 5 5 3 2 2" xfId="30463" xr:uid="{00000000-0005-0000-0000-00009A760000}"/>
    <cellStyle name="40% - Accent5 5 5 3 3" xfId="30464" xr:uid="{00000000-0005-0000-0000-00009B760000}"/>
    <cellStyle name="40% - Accent5 5 5 4" xfId="30465" xr:uid="{00000000-0005-0000-0000-00009C760000}"/>
    <cellStyle name="40% - Accent5 5 5 4 2" xfId="30466" xr:uid="{00000000-0005-0000-0000-00009D760000}"/>
    <cellStyle name="40% - Accent5 5 5 5" xfId="30467" xr:uid="{00000000-0005-0000-0000-00009E760000}"/>
    <cellStyle name="40% - Accent5 5 6" xfId="30468" xr:uid="{00000000-0005-0000-0000-00009F760000}"/>
    <cellStyle name="40% - Accent5 5 6 2" xfId="30469" xr:uid="{00000000-0005-0000-0000-0000A0760000}"/>
    <cellStyle name="40% - Accent5 5 6 2 2" xfId="30470" xr:uid="{00000000-0005-0000-0000-0000A1760000}"/>
    <cellStyle name="40% - Accent5 5 6 2 2 2" xfId="30471" xr:uid="{00000000-0005-0000-0000-0000A2760000}"/>
    <cellStyle name="40% - Accent5 5 6 2 3" xfId="30472" xr:uid="{00000000-0005-0000-0000-0000A3760000}"/>
    <cellStyle name="40% - Accent5 5 6 3" xfId="30473" xr:uid="{00000000-0005-0000-0000-0000A4760000}"/>
    <cellStyle name="40% - Accent5 5 6 3 2" xfId="30474" xr:uid="{00000000-0005-0000-0000-0000A5760000}"/>
    <cellStyle name="40% - Accent5 5 6 4" xfId="30475" xr:uid="{00000000-0005-0000-0000-0000A6760000}"/>
    <cellStyle name="40% - Accent5 5 7" xfId="30476" xr:uid="{00000000-0005-0000-0000-0000A7760000}"/>
    <cellStyle name="40% - Accent5 5 7 2" xfId="30477" xr:uid="{00000000-0005-0000-0000-0000A8760000}"/>
    <cellStyle name="40% - Accent5 5 7 2 2" xfId="30478" xr:uid="{00000000-0005-0000-0000-0000A9760000}"/>
    <cellStyle name="40% - Accent5 5 7 3" xfId="30479" xr:uid="{00000000-0005-0000-0000-0000AA760000}"/>
    <cellStyle name="40% - Accent5 5 8" xfId="30480" xr:uid="{00000000-0005-0000-0000-0000AB760000}"/>
    <cellStyle name="40% - Accent5 5 8 2" xfId="30481" xr:uid="{00000000-0005-0000-0000-0000AC760000}"/>
    <cellStyle name="40% - Accent5 5 9" xfId="30482" xr:uid="{00000000-0005-0000-0000-0000AD760000}"/>
    <cellStyle name="40% - Accent5 6" xfId="30483" xr:uid="{00000000-0005-0000-0000-0000AE760000}"/>
    <cellStyle name="40% - Accent5 6 2" xfId="30484" xr:uid="{00000000-0005-0000-0000-0000AF760000}"/>
    <cellStyle name="40% - Accent5 6 2 2" xfId="30485" xr:uid="{00000000-0005-0000-0000-0000B0760000}"/>
    <cellStyle name="40% - Accent5 6 2 2 2" xfId="30486" xr:uid="{00000000-0005-0000-0000-0000B1760000}"/>
    <cellStyle name="40% - Accent5 6 2 2 2 2" xfId="30487" xr:uid="{00000000-0005-0000-0000-0000B2760000}"/>
    <cellStyle name="40% - Accent5 6 2 2 2 2 2" xfId="30488" xr:uid="{00000000-0005-0000-0000-0000B3760000}"/>
    <cellStyle name="40% - Accent5 6 2 2 2 2 2 2" xfId="30489" xr:uid="{00000000-0005-0000-0000-0000B4760000}"/>
    <cellStyle name="40% - Accent5 6 2 2 2 2 3" xfId="30490" xr:uid="{00000000-0005-0000-0000-0000B5760000}"/>
    <cellStyle name="40% - Accent5 6 2 2 2 3" xfId="30491" xr:uid="{00000000-0005-0000-0000-0000B6760000}"/>
    <cellStyle name="40% - Accent5 6 2 2 2 3 2" xfId="30492" xr:uid="{00000000-0005-0000-0000-0000B7760000}"/>
    <cellStyle name="40% - Accent5 6 2 2 2 4" xfId="30493" xr:uid="{00000000-0005-0000-0000-0000B8760000}"/>
    <cellStyle name="40% - Accent5 6 2 2 3" xfId="30494" xr:uid="{00000000-0005-0000-0000-0000B9760000}"/>
    <cellStyle name="40% - Accent5 6 2 2 3 2" xfId="30495" xr:uid="{00000000-0005-0000-0000-0000BA760000}"/>
    <cellStyle name="40% - Accent5 6 2 2 3 2 2" xfId="30496" xr:uid="{00000000-0005-0000-0000-0000BB760000}"/>
    <cellStyle name="40% - Accent5 6 2 2 3 3" xfId="30497" xr:uid="{00000000-0005-0000-0000-0000BC760000}"/>
    <cellStyle name="40% - Accent5 6 2 2 4" xfId="30498" xr:uid="{00000000-0005-0000-0000-0000BD760000}"/>
    <cellStyle name="40% - Accent5 6 2 2 4 2" xfId="30499" xr:uid="{00000000-0005-0000-0000-0000BE760000}"/>
    <cellStyle name="40% - Accent5 6 2 2 5" xfId="30500" xr:uid="{00000000-0005-0000-0000-0000BF760000}"/>
    <cellStyle name="40% - Accent5 6 2 2 6" xfId="30501" xr:uid="{00000000-0005-0000-0000-0000C0760000}"/>
    <cellStyle name="40% - Accent5 6 2 3" xfId="30502" xr:uid="{00000000-0005-0000-0000-0000C1760000}"/>
    <cellStyle name="40% - Accent5 6 2 3 2" xfId="30503" xr:uid="{00000000-0005-0000-0000-0000C2760000}"/>
    <cellStyle name="40% - Accent5 6 2 3 2 2" xfId="30504" xr:uid="{00000000-0005-0000-0000-0000C3760000}"/>
    <cellStyle name="40% - Accent5 6 2 3 2 2 2" xfId="30505" xr:uid="{00000000-0005-0000-0000-0000C4760000}"/>
    <cellStyle name="40% - Accent5 6 2 3 2 3" xfId="30506" xr:uid="{00000000-0005-0000-0000-0000C5760000}"/>
    <cellStyle name="40% - Accent5 6 2 3 3" xfId="30507" xr:uid="{00000000-0005-0000-0000-0000C6760000}"/>
    <cellStyle name="40% - Accent5 6 2 3 3 2" xfId="30508" xr:uid="{00000000-0005-0000-0000-0000C7760000}"/>
    <cellStyle name="40% - Accent5 6 2 3 4" xfId="30509" xr:uid="{00000000-0005-0000-0000-0000C8760000}"/>
    <cellStyle name="40% - Accent5 6 2 3 5" xfId="30510" xr:uid="{00000000-0005-0000-0000-0000C9760000}"/>
    <cellStyle name="40% - Accent5 6 2 4" xfId="30511" xr:uid="{00000000-0005-0000-0000-0000CA760000}"/>
    <cellStyle name="40% - Accent5 6 2 4 2" xfId="30512" xr:uid="{00000000-0005-0000-0000-0000CB760000}"/>
    <cellStyle name="40% - Accent5 6 2 4 2 2" xfId="30513" xr:uid="{00000000-0005-0000-0000-0000CC760000}"/>
    <cellStyle name="40% - Accent5 6 2 4 3" xfId="30514" xr:uid="{00000000-0005-0000-0000-0000CD760000}"/>
    <cellStyle name="40% - Accent5 6 2 5" xfId="30515" xr:uid="{00000000-0005-0000-0000-0000CE760000}"/>
    <cellStyle name="40% - Accent5 6 2 5 2" xfId="30516" xr:uid="{00000000-0005-0000-0000-0000CF760000}"/>
    <cellStyle name="40% - Accent5 6 2 6" xfId="30517" xr:uid="{00000000-0005-0000-0000-0000D0760000}"/>
    <cellStyle name="40% - Accent5 6 2 7" xfId="30518" xr:uid="{00000000-0005-0000-0000-0000D1760000}"/>
    <cellStyle name="40% - Accent5 6 3" xfId="30519" xr:uid="{00000000-0005-0000-0000-0000D2760000}"/>
    <cellStyle name="40% - Accent5 6 3 2" xfId="30520" xr:uid="{00000000-0005-0000-0000-0000D3760000}"/>
    <cellStyle name="40% - Accent5 6 3 2 2" xfId="30521" xr:uid="{00000000-0005-0000-0000-0000D4760000}"/>
    <cellStyle name="40% - Accent5 6 3 2 2 2" xfId="30522" xr:uid="{00000000-0005-0000-0000-0000D5760000}"/>
    <cellStyle name="40% - Accent5 6 3 2 2 2 2" xfId="30523" xr:uid="{00000000-0005-0000-0000-0000D6760000}"/>
    <cellStyle name="40% - Accent5 6 3 2 2 2 2 2" xfId="30524" xr:uid="{00000000-0005-0000-0000-0000D7760000}"/>
    <cellStyle name="40% - Accent5 6 3 2 2 2 3" xfId="30525" xr:uid="{00000000-0005-0000-0000-0000D8760000}"/>
    <cellStyle name="40% - Accent5 6 3 2 2 3" xfId="30526" xr:uid="{00000000-0005-0000-0000-0000D9760000}"/>
    <cellStyle name="40% - Accent5 6 3 2 2 3 2" xfId="30527" xr:uid="{00000000-0005-0000-0000-0000DA760000}"/>
    <cellStyle name="40% - Accent5 6 3 2 2 4" xfId="30528" xr:uid="{00000000-0005-0000-0000-0000DB760000}"/>
    <cellStyle name="40% - Accent5 6 3 2 3" xfId="30529" xr:uid="{00000000-0005-0000-0000-0000DC760000}"/>
    <cellStyle name="40% - Accent5 6 3 2 3 2" xfId="30530" xr:uid="{00000000-0005-0000-0000-0000DD760000}"/>
    <cellStyle name="40% - Accent5 6 3 2 3 2 2" xfId="30531" xr:uid="{00000000-0005-0000-0000-0000DE760000}"/>
    <cellStyle name="40% - Accent5 6 3 2 3 3" xfId="30532" xr:uid="{00000000-0005-0000-0000-0000DF760000}"/>
    <cellStyle name="40% - Accent5 6 3 2 4" xfId="30533" xr:uid="{00000000-0005-0000-0000-0000E0760000}"/>
    <cellStyle name="40% - Accent5 6 3 2 4 2" xfId="30534" xr:uid="{00000000-0005-0000-0000-0000E1760000}"/>
    <cellStyle name="40% - Accent5 6 3 2 5" xfId="30535" xr:uid="{00000000-0005-0000-0000-0000E2760000}"/>
    <cellStyle name="40% - Accent5 6 3 3" xfId="30536" xr:uid="{00000000-0005-0000-0000-0000E3760000}"/>
    <cellStyle name="40% - Accent5 6 3 3 2" xfId="30537" xr:uid="{00000000-0005-0000-0000-0000E4760000}"/>
    <cellStyle name="40% - Accent5 6 3 3 2 2" xfId="30538" xr:uid="{00000000-0005-0000-0000-0000E5760000}"/>
    <cellStyle name="40% - Accent5 6 3 3 2 2 2" xfId="30539" xr:uid="{00000000-0005-0000-0000-0000E6760000}"/>
    <cellStyle name="40% - Accent5 6 3 3 2 3" xfId="30540" xr:uid="{00000000-0005-0000-0000-0000E7760000}"/>
    <cellStyle name="40% - Accent5 6 3 3 3" xfId="30541" xr:uid="{00000000-0005-0000-0000-0000E8760000}"/>
    <cellStyle name="40% - Accent5 6 3 3 3 2" xfId="30542" xr:uid="{00000000-0005-0000-0000-0000E9760000}"/>
    <cellStyle name="40% - Accent5 6 3 3 4" xfId="30543" xr:uid="{00000000-0005-0000-0000-0000EA760000}"/>
    <cellStyle name="40% - Accent5 6 3 4" xfId="30544" xr:uid="{00000000-0005-0000-0000-0000EB760000}"/>
    <cellStyle name="40% - Accent5 6 3 4 2" xfId="30545" xr:uid="{00000000-0005-0000-0000-0000EC760000}"/>
    <cellStyle name="40% - Accent5 6 3 4 2 2" xfId="30546" xr:uid="{00000000-0005-0000-0000-0000ED760000}"/>
    <cellStyle name="40% - Accent5 6 3 4 3" xfId="30547" xr:uid="{00000000-0005-0000-0000-0000EE760000}"/>
    <cellStyle name="40% - Accent5 6 3 5" xfId="30548" xr:uid="{00000000-0005-0000-0000-0000EF760000}"/>
    <cellStyle name="40% - Accent5 6 3 5 2" xfId="30549" xr:uid="{00000000-0005-0000-0000-0000F0760000}"/>
    <cellStyle name="40% - Accent5 6 3 6" xfId="30550" xr:uid="{00000000-0005-0000-0000-0000F1760000}"/>
    <cellStyle name="40% - Accent5 6 3 7" xfId="30551" xr:uid="{00000000-0005-0000-0000-0000F2760000}"/>
    <cellStyle name="40% - Accent5 6 4" xfId="30552" xr:uid="{00000000-0005-0000-0000-0000F3760000}"/>
    <cellStyle name="40% - Accent5 6 4 2" xfId="30553" xr:uid="{00000000-0005-0000-0000-0000F4760000}"/>
    <cellStyle name="40% - Accent5 6 4 2 2" xfId="30554" xr:uid="{00000000-0005-0000-0000-0000F5760000}"/>
    <cellStyle name="40% - Accent5 6 4 2 2 2" xfId="30555" xr:uid="{00000000-0005-0000-0000-0000F6760000}"/>
    <cellStyle name="40% - Accent5 6 4 2 2 2 2" xfId="30556" xr:uid="{00000000-0005-0000-0000-0000F7760000}"/>
    <cellStyle name="40% - Accent5 6 4 2 2 3" xfId="30557" xr:uid="{00000000-0005-0000-0000-0000F8760000}"/>
    <cellStyle name="40% - Accent5 6 4 2 3" xfId="30558" xr:uid="{00000000-0005-0000-0000-0000F9760000}"/>
    <cellStyle name="40% - Accent5 6 4 2 3 2" xfId="30559" xr:uid="{00000000-0005-0000-0000-0000FA760000}"/>
    <cellStyle name="40% - Accent5 6 4 2 4" xfId="30560" xr:uid="{00000000-0005-0000-0000-0000FB760000}"/>
    <cellStyle name="40% - Accent5 6 4 3" xfId="30561" xr:uid="{00000000-0005-0000-0000-0000FC760000}"/>
    <cellStyle name="40% - Accent5 6 4 3 2" xfId="30562" xr:uid="{00000000-0005-0000-0000-0000FD760000}"/>
    <cellStyle name="40% - Accent5 6 4 3 2 2" xfId="30563" xr:uid="{00000000-0005-0000-0000-0000FE760000}"/>
    <cellStyle name="40% - Accent5 6 4 3 3" xfId="30564" xr:uid="{00000000-0005-0000-0000-0000FF760000}"/>
    <cellStyle name="40% - Accent5 6 4 4" xfId="30565" xr:uid="{00000000-0005-0000-0000-000000770000}"/>
    <cellStyle name="40% - Accent5 6 4 4 2" xfId="30566" xr:uid="{00000000-0005-0000-0000-000001770000}"/>
    <cellStyle name="40% - Accent5 6 4 5" xfId="30567" xr:uid="{00000000-0005-0000-0000-000002770000}"/>
    <cellStyle name="40% - Accent5 6 4 6" xfId="30568" xr:uid="{00000000-0005-0000-0000-000003770000}"/>
    <cellStyle name="40% - Accent5 6 5" xfId="30569" xr:uid="{00000000-0005-0000-0000-000004770000}"/>
    <cellStyle name="40% - Accent5 6 5 2" xfId="30570" xr:uid="{00000000-0005-0000-0000-000005770000}"/>
    <cellStyle name="40% - Accent5 6 5 2 2" xfId="30571" xr:uid="{00000000-0005-0000-0000-000006770000}"/>
    <cellStyle name="40% - Accent5 6 5 2 2 2" xfId="30572" xr:uid="{00000000-0005-0000-0000-000007770000}"/>
    <cellStyle name="40% - Accent5 6 5 2 3" xfId="30573" xr:uid="{00000000-0005-0000-0000-000008770000}"/>
    <cellStyle name="40% - Accent5 6 5 3" xfId="30574" xr:uid="{00000000-0005-0000-0000-000009770000}"/>
    <cellStyle name="40% - Accent5 6 5 3 2" xfId="30575" xr:uid="{00000000-0005-0000-0000-00000A770000}"/>
    <cellStyle name="40% - Accent5 6 5 4" xfId="30576" xr:uid="{00000000-0005-0000-0000-00000B770000}"/>
    <cellStyle name="40% - Accent5 6 5 5" xfId="30577" xr:uid="{00000000-0005-0000-0000-00000C770000}"/>
    <cellStyle name="40% - Accent5 6 6" xfId="30578" xr:uid="{00000000-0005-0000-0000-00000D770000}"/>
    <cellStyle name="40% - Accent5 6 6 2" xfId="30579" xr:uid="{00000000-0005-0000-0000-00000E770000}"/>
    <cellStyle name="40% - Accent5 6 6 2 2" xfId="30580" xr:uid="{00000000-0005-0000-0000-00000F770000}"/>
    <cellStyle name="40% - Accent5 6 6 3" xfId="30581" xr:uid="{00000000-0005-0000-0000-000010770000}"/>
    <cellStyle name="40% - Accent5 6 7" xfId="30582" xr:uid="{00000000-0005-0000-0000-000011770000}"/>
    <cellStyle name="40% - Accent5 6 7 2" xfId="30583" xr:uid="{00000000-0005-0000-0000-000012770000}"/>
    <cellStyle name="40% - Accent5 6 8" xfId="30584" xr:uid="{00000000-0005-0000-0000-000013770000}"/>
    <cellStyle name="40% - Accent5 6 9" xfId="30585" xr:uid="{00000000-0005-0000-0000-000014770000}"/>
    <cellStyle name="40% - Accent5 7" xfId="30586" xr:uid="{00000000-0005-0000-0000-000015770000}"/>
    <cellStyle name="40% - Accent5 7 2" xfId="30587" xr:uid="{00000000-0005-0000-0000-000016770000}"/>
    <cellStyle name="40% - Accent5 7 2 2" xfId="30588" xr:uid="{00000000-0005-0000-0000-000017770000}"/>
    <cellStyle name="40% - Accent5 7 2 2 2" xfId="30589" xr:uid="{00000000-0005-0000-0000-000018770000}"/>
    <cellStyle name="40% - Accent5 7 2 2 2 2" xfId="30590" xr:uid="{00000000-0005-0000-0000-000019770000}"/>
    <cellStyle name="40% - Accent5 7 2 2 2 2 2" xfId="30591" xr:uid="{00000000-0005-0000-0000-00001A770000}"/>
    <cellStyle name="40% - Accent5 7 2 2 2 2 2 2" xfId="30592" xr:uid="{00000000-0005-0000-0000-00001B770000}"/>
    <cellStyle name="40% - Accent5 7 2 2 2 2 3" xfId="30593" xr:uid="{00000000-0005-0000-0000-00001C770000}"/>
    <cellStyle name="40% - Accent5 7 2 2 2 3" xfId="30594" xr:uid="{00000000-0005-0000-0000-00001D770000}"/>
    <cellStyle name="40% - Accent5 7 2 2 2 3 2" xfId="30595" xr:uid="{00000000-0005-0000-0000-00001E770000}"/>
    <cellStyle name="40% - Accent5 7 2 2 2 4" xfId="30596" xr:uid="{00000000-0005-0000-0000-00001F770000}"/>
    <cellStyle name="40% - Accent5 7 2 2 3" xfId="30597" xr:uid="{00000000-0005-0000-0000-000020770000}"/>
    <cellStyle name="40% - Accent5 7 2 2 3 2" xfId="30598" xr:uid="{00000000-0005-0000-0000-000021770000}"/>
    <cellStyle name="40% - Accent5 7 2 2 3 2 2" xfId="30599" xr:uid="{00000000-0005-0000-0000-000022770000}"/>
    <cellStyle name="40% - Accent5 7 2 2 3 3" xfId="30600" xr:uid="{00000000-0005-0000-0000-000023770000}"/>
    <cellStyle name="40% - Accent5 7 2 2 4" xfId="30601" xr:uid="{00000000-0005-0000-0000-000024770000}"/>
    <cellStyle name="40% - Accent5 7 2 2 4 2" xfId="30602" xr:uid="{00000000-0005-0000-0000-000025770000}"/>
    <cellStyle name="40% - Accent5 7 2 2 5" xfId="30603" xr:uid="{00000000-0005-0000-0000-000026770000}"/>
    <cellStyle name="40% - Accent5 7 2 2 6" xfId="30604" xr:uid="{00000000-0005-0000-0000-000027770000}"/>
    <cellStyle name="40% - Accent5 7 2 3" xfId="30605" xr:uid="{00000000-0005-0000-0000-000028770000}"/>
    <cellStyle name="40% - Accent5 7 2 3 2" xfId="30606" xr:uid="{00000000-0005-0000-0000-000029770000}"/>
    <cellStyle name="40% - Accent5 7 2 3 2 2" xfId="30607" xr:uid="{00000000-0005-0000-0000-00002A770000}"/>
    <cellStyle name="40% - Accent5 7 2 3 2 2 2" xfId="30608" xr:uid="{00000000-0005-0000-0000-00002B770000}"/>
    <cellStyle name="40% - Accent5 7 2 3 2 3" xfId="30609" xr:uid="{00000000-0005-0000-0000-00002C770000}"/>
    <cellStyle name="40% - Accent5 7 2 3 3" xfId="30610" xr:uid="{00000000-0005-0000-0000-00002D770000}"/>
    <cellStyle name="40% - Accent5 7 2 3 3 2" xfId="30611" xr:uid="{00000000-0005-0000-0000-00002E770000}"/>
    <cellStyle name="40% - Accent5 7 2 3 4" xfId="30612" xr:uid="{00000000-0005-0000-0000-00002F770000}"/>
    <cellStyle name="40% - Accent5 7 2 3 5" xfId="30613" xr:uid="{00000000-0005-0000-0000-000030770000}"/>
    <cellStyle name="40% - Accent5 7 2 4" xfId="30614" xr:uid="{00000000-0005-0000-0000-000031770000}"/>
    <cellStyle name="40% - Accent5 7 2 4 2" xfId="30615" xr:uid="{00000000-0005-0000-0000-000032770000}"/>
    <cellStyle name="40% - Accent5 7 2 4 2 2" xfId="30616" xr:uid="{00000000-0005-0000-0000-000033770000}"/>
    <cellStyle name="40% - Accent5 7 2 4 3" xfId="30617" xr:uid="{00000000-0005-0000-0000-000034770000}"/>
    <cellStyle name="40% - Accent5 7 2 5" xfId="30618" xr:uid="{00000000-0005-0000-0000-000035770000}"/>
    <cellStyle name="40% - Accent5 7 2 5 2" xfId="30619" xr:uid="{00000000-0005-0000-0000-000036770000}"/>
    <cellStyle name="40% - Accent5 7 2 6" xfId="30620" xr:uid="{00000000-0005-0000-0000-000037770000}"/>
    <cellStyle name="40% - Accent5 7 2 7" xfId="30621" xr:uid="{00000000-0005-0000-0000-000038770000}"/>
    <cellStyle name="40% - Accent5 7 3" xfId="30622" xr:uid="{00000000-0005-0000-0000-000039770000}"/>
    <cellStyle name="40% - Accent5 7 3 2" xfId="30623" xr:uid="{00000000-0005-0000-0000-00003A770000}"/>
    <cellStyle name="40% - Accent5 7 3 2 2" xfId="30624" xr:uid="{00000000-0005-0000-0000-00003B770000}"/>
    <cellStyle name="40% - Accent5 7 3 2 2 2" xfId="30625" xr:uid="{00000000-0005-0000-0000-00003C770000}"/>
    <cellStyle name="40% - Accent5 7 3 2 2 2 2" xfId="30626" xr:uid="{00000000-0005-0000-0000-00003D770000}"/>
    <cellStyle name="40% - Accent5 7 3 2 2 2 2 2" xfId="30627" xr:uid="{00000000-0005-0000-0000-00003E770000}"/>
    <cellStyle name="40% - Accent5 7 3 2 2 2 3" xfId="30628" xr:uid="{00000000-0005-0000-0000-00003F770000}"/>
    <cellStyle name="40% - Accent5 7 3 2 2 3" xfId="30629" xr:uid="{00000000-0005-0000-0000-000040770000}"/>
    <cellStyle name="40% - Accent5 7 3 2 2 3 2" xfId="30630" xr:uid="{00000000-0005-0000-0000-000041770000}"/>
    <cellStyle name="40% - Accent5 7 3 2 2 4" xfId="30631" xr:uid="{00000000-0005-0000-0000-000042770000}"/>
    <cellStyle name="40% - Accent5 7 3 2 3" xfId="30632" xr:uid="{00000000-0005-0000-0000-000043770000}"/>
    <cellStyle name="40% - Accent5 7 3 2 3 2" xfId="30633" xr:uid="{00000000-0005-0000-0000-000044770000}"/>
    <cellStyle name="40% - Accent5 7 3 2 3 2 2" xfId="30634" xr:uid="{00000000-0005-0000-0000-000045770000}"/>
    <cellStyle name="40% - Accent5 7 3 2 3 3" xfId="30635" xr:uid="{00000000-0005-0000-0000-000046770000}"/>
    <cellStyle name="40% - Accent5 7 3 2 4" xfId="30636" xr:uid="{00000000-0005-0000-0000-000047770000}"/>
    <cellStyle name="40% - Accent5 7 3 2 4 2" xfId="30637" xr:uid="{00000000-0005-0000-0000-000048770000}"/>
    <cellStyle name="40% - Accent5 7 3 2 5" xfId="30638" xr:uid="{00000000-0005-0000-0000-000049770000}"/>
    <cellStyle name="40% - Accent5 7 3 3" xfId="30639" xr:uid="{00000000-0005-0000-0000-00004A770000}"/>
    <cellStyle name="40% - Accent5 7 3 3 2" xfId="30640" xr:uid="{00000000-0005-0000-0000-00004B770000}"/>
    <cellStyle name="40% - Accent5 7 3 3 2 2" xfId="30641" xr:uid="{00000000-0005-0000-0000-00004C770000}"/>
    <cellStyle name="40% - Accent5 7 3 3 2 2 2" xfId="30642" xr:uid="{00000000-0005-0000-0000-00004D770000}"/>
    <cellStyle name="40% - Accent5 7 3 3 2 3" xfId="30643" xr:uid="{00000000-0005-0000-0000-00004E770000}"/>
    <cellStyle name="40% - Accent5 7 3 3 3" xfId="30644" xr:uid="{00000000-0005-0000-0000-00004F770000}"/>
    <cellStyle name="40% - Accent5 7 3 3 3 2" xfId="30645" xr:uid="{00000000-0005-0000-0000-000050770000}"/>
    <cellStyle name="40% - Accent5 7 3 3 4" xfId="30646" xr:uid="{00000000-0005-0000-0000-000051770000}"/>
    <cellStyle name="40% - Accent5 7 3 4" xfId="30647" xr:uid="{00000000-0005-0000-0000-000052770000}"/>
    <cellStyle name="40% - Accent5 7 3 4 2" xfId="30648" xr:uid="{00000000-0005-0000-0000-000053770000}"/>
    <cellStyle name="40% - Accent5 7 3 4 2 2" xfId="30649" xr:uid="{00000000-0005-0000-0000-000054770000}"/>
    <cellStyle name="40% - Accent5 7 3 4 3" xfId="30650" xr:uid="{00000000-0005-0000-0000-000055770000}"/>
    <cellStyle name="40% - Accent5 7 3 5" xfId="30651" xr:uid="{00000000-0005-0000-0000-000056770000}"/>
    <cellStyle name="40% - Accent5 7 3 5 2" xfId="30652" xr:uid="{00000000-0005-0000-0000-000057770000}"/>
    <cellStyle name="40% - Accent5 7 3 6" xfId="30653" xr:uid="{00000000-0005-0000-0000-000058770000}"/>
    <cellStyle name="40% - Accent5 7 3 7" xfId="30654" xr:uid="{00000000-0005-0000-0000-000059770000}"/>
    <cellStyle name="40% - Accent5 7 4" xfId="30655" xr:uid="{00000000-0005-0000-0000-00005A770000}"/>
    <cellStyle name="40% - Accent5 7 4 2" xfId="30656" xr:uid="{00000000-0005-0000-0000-00005B770000}"/>
    <cellStyle name="40% - Accent5 7 4 2 2" xfId="30657" xr:uid="{00000000-0005-0000-0000-00005C770000}"/>
    <cellStyle name="40% - Accent5 7 4 2 2 2" xfId="30658" xr:uid="{00000000-0005-0000-0000-00005D770000}"/>
    <cellStyle name="40% - Accent5 7 4 2 2 2 2" xfId="30659" xr:uid="{00000000-0005-0000-0000-00005E770000}"/>
    <cellStyle name="40% - Accent5 7 4 2 2 3" xfId="30660" xr:uid="{00000000-0005-0000-0000-00005F770000}"/>
    <cellStyle name="40% - Accent5 7 4 2 3" xfId="30661" xr:uid="{00000000-0005-0000-0000-000060770000}"/>
    <cellStyle name="40% - Accent5 7 4 2 3 2" xfId="30662" xr:uid="{00000000-0005-0000-0000-000061770000}"/>
    <cellStyle name="40% - Accent5 7 4 2 4" xfId="30663" xr:uid="{00000000-0005-0000-0000-000062770000}"/>
    <cellStyle name="40% - Accent5 7 4 3" xfId="30664" xr:uid="{00000000-0005-0000-0000-000063770000}"/>
    <cellStyle name="40% - Accent5 7 4 3 2" xfId="30665" xr:uid="{00000000-0005-0000-0000-000064770000}"/>
    <cellStyle name="40% - Accent5 7 4 3 2 2" xfId="30666" xr:uid="{00000000-0005-0000-0000-000065770000}"/>
    <cellStyle name="40% - Accent5 7 4 3 3" xfId="30667" xr:uid="{00000000-0005-0000-0000-000066770000}"/>
    <cellStyle name="40% - Accent5 7 4 4" xfId="30668" xr:uid="{00000000-0005-0000-0000-000067770000}"/>
    <cellStyle name="40% - Accent5 7 4 4 2" xfId="30669" xr:uid="{00000000-0005-0000-0000-000068770000}"/>
    <cellStyle name="40% - Accent5 7 4 5" xfId="30670" xr:uid="{00000000-0005-0000-0000-000069770000}"/>
    <cellStyle name="40% - Accent5 7 4 6" xfId="30671" xr:uid="{00000000-0005-0000-0000-00006A770000}"/>
    <cellStyle name="40% - Accent5 7 5" xfId="30672" xr:uid="{00000000-0005-0000-0000-00006B770000}"/>
    <cellStyle name="40% - Accent5 7 5 2" xfId="30673" xr:uid="{00000000-0005-0000-0000-00006C770000}"/>
    <cellStyle name="40% - Accent5 7 5 2 2" xfId="30674" xr:uid="{00000000-0005-0000-0000-00006D770000}"/>
    <cellStyle name="40% - Accent5 7 5 2 2 2" xfId="30675" xr:uid="{00000000-0005-0000-0000-00006E770000}"/>
    <cellStyle name="40% - Accent5 7 5 2 3" xfId="30676" xr:uid="{00000000-0005-0000-0000-00006F770000}"/>
    <cellStyle name="40% - Accent5 7 5 3" xfId="30677" xr:uid="{00000000-0005-0000-0000-000070770000}"/>
    <cellStyle name="40% - Accent5 7 5 3 2" xfId="30678" xr:uid="{00000000-0005-0000-0000-000071770000}"/>
    <cellStyle name="40% - Accent5 7 5 4" xfId="30679" xr:uid="{00000000-0005-0000-0000-000072770000}"/>
    <cellStyle name="40% - Accent5 7 5 5" xfId="30680" xr:uid="{00000000-0005-0000-0000-000073770000}"/>
    <cellStyle name="40% - Accent5 7 6" xfId="30681" xr:uid="{00000000-0005-0000-0000-000074770000}"/>
    <cellStyle name="40% - Accent5 7 6 2" xfId="30682" xr:uid="{00000000-0005-0000-0000-000075770000}"/>
    <cellStyle name="40% - Accent5 7 6 2 2" xfId="30683" xr:uid="{00000000-0005-0000-0000-000076770000}"/>
    <cellStyle name="40% - Accent5 7 6 3" xfId="30684" xr:uid="{00000000-0005-0000-0000-000077770000}"/>
    <cellStyle name="40% - Accent5 7 7" xfId="30685" xr:uid="{00000000-0005-0000-0000-000078770000}"/>
    <cellStyle name="40% - Accent5 7 7 2" xfId="30686" xr:uid="{00000000-0005-0000-0000-000079770000}"/>
    <cellStyle name="40% - Accent5 7 8" xfId="30687" xr:uid="{00000000-0005-0000-0000-00007A770000}"/>
    <cellStyle name="40% - Accent5 7 9" xfId="30688" xr:uid="{00000000-0005-0000-0000-00007B770000}"/>
    <cellStyle name="40% - Accent5 8" xfId="30689" xr:uid="{00000000-0005-0000-0000-00007C770000}"/>
    <cellStyle name="40% - Accent5 8 2" xfId="30690" xr:uid="{00000000-0005-0000-0000-00007D770000}"/>
    <cellStyle name="40% - Accent5 8 2 2" xfId="30691" xr:uid="{00000000-0005-0000-0000-00007E770000}"/>
    <cellStyle name="40% - Accent5 8 2 2 2" xfId="30692" xr:uid="{00000000-0005-0000-0000-00007F770000}"/>
    <cellStyle name="40% - Accent5 8 2 2 2 2" xfId="30693" xr:uid="{00000000-0005-0000-0000-000080770000}"/>
    <cellStyle name="40% - Accent5 8 2 2 2 2 2" xfId="30694" xr:uid="{00000000-0005-0000-0000-000081770000}"/>
    <cellStyle name="40% - Accent5 8 2 2 2 3" xfId="30695" xr:uid="{00000000-0005-0000-0000-000082770000}"/>
    <cellStyle name="40% - Accent5 8 2 2 3" xfId="30696" xr:uid="{00000000-0005-0000-0000-000083770000}"/>
    <cellStyle name="40% - Accent5 8 2 2 3 2" xfId="30697" xr:uid="{00000000-0005-0000-0000-000084770000}"/>
    <cellStyle name="40% - Accent5 8 2 2 4" xfId="30698" xr:uid="{00000000-0005-0000-0000-000085770000}"/>
    <cellStyle name="40% - Accent5 8 2 2 5" xfId="30699" xr:uid="{00000000-0005-0000-0000-000086770000}"/>
    <cellStyle name="40% - Accent5 8 2 3" xfId="30700" xr:uid="{00000000-0005-0000-0000-000087770000}"/>
    <cellStyle name="40% - Accent5 8 2 3 2" xfId="30701" xr:uid="{00000000-0005-0000-0000-000088770000}"/>
    <cellStyle name="40% - Accent5 8 2 3 2 2" xfId="30702" xr:uid="{00000000-0005-0000-0000-000089770000}"/>
    <cellStyle name="40% - Accent5 8 2 3 3" xfId="30703" xr:uid="{00000000-0005-0000-0000-00008A770000}"/>
    <cellStyle name="40% - Accent5 8 2 4" xfId="30704" xr:uid="{00000000-0005-0000-0000-00008B770000}"/>
    <cellStyle name="40% - Accent5 8 2 4 2" xfId="30705" xr:uid="{00000000-0005-0000-0000-00008C770000}"/>
    <cellStyle name="40% - Accent5 8 2 5" xfId="30706" xr:uid="{00000000-0005-0000-0000-00008D770000}"/>
    <cellStyle name="40% - Accent5 8 2 6" xfId="30707" xr:uid="{00000000-0005-0000-0000-00008E770000}"/>
    <cellStyle name="40% - Accent5 8 3" xfId="30708" xr:uid="{00000000-0005-0000-0000-00008F770000}"/>
    <cellStyle name="40% - Accent5 8 3 2" xfId="30709" xr:uid="{00000000-0005-0000-0000-000090770000}"/>
    <cellStyle name="40% - Accent5 8 3 2 2" xfId="30710" xr:uid="{00000000-0005-0000-0000-000091770000}"/>
    <cellStyle name="40% - Accent5 8 3 2 2 2" xfId="30711" xr:uid="{00000000-0005-0000-0000-000092770000}"/>
    <cellStyle name="40% - Accent5 8 3 2 3" xfId="30712" xr:uid="{00000000-0005-0000-0000-000093770000}"/>
    <cellStyle name="40% - Accent5 8 3 3" xfId="30713" xr:uid="{00000000-0005-0000-0000-000094770000}"/>
    <cellStyle name="40% - Accent5 8 3 3 2" xfId="30714" xr:uid="{00000000-0005-0000-0000-000095770000}"/>
    <cellStyle name="40% - Accent5 8 3 4" xfId="30715" xr:uid="{00000000-0005-0000-0000-000096770000}"/>
    <cellStyle name="40% - Accent5 8 3 5" xfId="30716" xr:uid="{00000000-0005-0000-0000-000097770000}"/>
    <cellStyle name="40% - Accent5 8 4" xfId="30717" xr:uid="{00000000-0005-0000-0000-000098770000}"/>
    <cellStyle name="40% - Accent5 8 4 2" xfId="30718" xr:uid="{00000000-0005-0000-0000-000099770000}"/>
    <cellStyle name="40% - Accent5 8 4 2 2" xfId="30719" xr:uid="{00000000-0005-0000-0000-00009A770000}"/>
    <cellStyle name="40% - Accent5 8 4 3" xfId="30720" xr:uid="{00000000-0005-0000-0000-00009B770000}"/>
    <cellStyle name="40% - Accent5 8 5" xfId="30721" xr:uid="{00000000-0005-0000-0000-00009C770000}"/>
    <cellStyle name="40% - Accent5 8 5 2" xfId="30722" xr:uid="{00000000-0005-0000-0000-00009D770000}"/>
    <cellStyle name="40% - Accent5 8 6" xfId="30723" xr:uid="{00000000-0005-0000-0000-00009E770000}"/>
    <cellStyle name="40% - Accent5 8 7" xfId="30724" xr:uid="{00000000-0005-0000-0000-00009F770000}"/>
    <cellStyle name="40% - Accent5 9" xfId="30725" xr:uid="{00000000-0005-0000-0000-0000A0770000}"/>
    <cellStyle name="40% - Accent5 9 2" xfId="30726" xr:uid="{00000000-0005-0000-0000-0000A1770000}"/>
    <cellStyle name="40% - Accent5 9 2 2" xfId="30727" xr:uid="{00000000-0005-0000-0000-0000A2770000}"/>
    <cellStyle name="40% - Accent5 9 2 2 2" xfId="30728" xr:uid="{00000000-0005-0000-0000-0000A3770000}"/>
    <cellStyle name="40% - Accent5 9 2 2 2 2" xfId="30729" xr:uid="{00000000-0005-0000-0000-0000A4770000}"/>
    <cellStyle name="40% - Accent5 9 2 2 2 2 2" xfId="30730" xr:uid="{00000000-0005-0000-0000-0000A5770000}"/>
    <cellStyle name="40% - Accent5 9 2 2 2 3" xfId="30731" xr:uid="{00000000-0005-0000-0000-0000A6770000}"/>
    <cellStyle name="40% - Accent5 9 2 2 3" xfId="30732" xr:uid="{00000000-0005-0000-0000-0000A7770000}"/>
    <cellStyle name="40% - Accent5 9 2 2 3 2" xfId="30733" xr:uid="{00000000-0005-0000-0000-0000A8770000}"/>
    <cellStyle name="40% - Accent5 9 2 2 4" xfId="30734" xr:uid="{00000000-0005-0000-0000-0000A9770000}"/>
    <cellStyle name="40% - Accent5 9 2 2 5" xfId="30735" xr:uid="{00000000-0005-0000-0000-0000AA770000}"/>
    <cellStyle name="40% - Accent5 9 2 3" xfId="30736" xr:uid="{00000000-0005-0000-0000-0000AB770000}"/>
    <cellStyle name="40% - Accent5 9 2 3 2" xfId="30737" xr:uid="{00000000-0005-0000-0000-0000AC770000}"/>
    <cellStyle name="40% - Accent5 9 2 3 2 2" xfId="30738" xr:uid="{00000000-0005-0000-0000-0000AD770000}"/>
    <cellStyle name="40% - Accent5 9 2 3 3" xfId="30739" xr:uid="{00000000-0005-0000-0000-0000AE770000}"/>
    <cellStyle name="40% - Accent5 9 2 4" xfId="30740" xr:uid="{00000000-0005-0000-0000-0000AF770000}"/>
    <cellStyle name="40% - Accent5 9 2 4 2" xfId="30741" xr:uid="{00000000-0005-0000-0000-0000B0770000}"/>
    <cellStyle name="40% - Accent5 9 2 5" xfId="30742" xr:uid="{00000000-0005-0000-0000-0000B1770000}"/>
    <cellStyle name="40% - Accent5 9 2 6" xfId="30743" xr:uid="{00000000-0005-0000-0000-0000B2770000}"/>
    <cellStyle name="40% - Accent5 9 3" xfId="30744" xr:uid="{00000000-0005-0000-0000-0000B3770000}"/>
    <cellStyle name="40% - Accent5 9 3 2" xfId="30745" xr:uid="{00000000-0005-0000-0000-0000B4770000}"/>
    <cellStyle name="40% - Accent5 9 3 2 2" xfId="30746" xr:uid="{00000000-0005-0000-0000-0000B5770000}"/>
    <cellStyle name="40% - Accent5 9 3 2 2 2" xfId="30747" xr:uid="{00000000-0005-0000-0000-0000B6770000}"/>
    <cellStyle name="40% - Accent5 9 3 2 3" xfId="30748" xr:uid="{00000000-0005-0000-0000-0000B7770000}"/>
    <cellStyle name="40% - Accent5 9 3 3" xfId="30749" xr:uid="{00000000-0005-0000-0000-0000B8770000}"/>
    <cellStyle name="40% - Accent5 9 3 3 2" xfId="30750" xr:uid="{00000000-0005-0000-0000-0000B9770000}"/>
    <cellStyle name="40% - Accent5 9 3 4" xfId="30751" xr:uid="{00000000-0005-0000-0000-0000BA770000}"/>
    <cellStyle name="40% - Accent5 9 3 5" xfId="30752" xr:uid="{00000000-0005-0000-0000-0000BB770000}"/>
    <cellStyle name="40% - Accent5 9 4" xfId="30753" xr:uid="{00000000-0005-0000-0000-0000BC770000}"/>
    <cellStyle name="40% - Accent5 9 4 2" xfId="30754" xr:uid="{00000000-0005-0000-0000-0000BD770000}"/>
    <cellStyle name="40% - Accent5 9 4 2 2" xfId="30755" xr:uid="{00000000-0005-0000-0000-0000BE770000}"/>
    <cellStyle name="40% - Accent5 9 4 3" xfId="30756" xr:uid="{00000000-0005-0000-0000-0000BF770000}"/>
    <cellStyle name="40% - Accent5 9 5" xfId="30757" xr:uid="{00000000-0005-0000-0000-0000C0770000}"/>
    <cellStyle name="40% - Accent5 9 5 2" xfId="30758" xr:uid="{00000000-0005-0000-0000-0000C1770000}"/>
    <cellStyle name="40% - Accent5 9 6" xfId="30759" xr:uid="{00000000-0005-0000-0000-0000C2770000}"/>
    <cellStyle name="40% - Accent5 9 7" xfId="30760" xr:uid="{00000000-0005-0000-0000-0000C3770000}"/>
    <cellStyle name="40% - Accent6 10" xfId="30761" xr:uid="{00000000-0005-0000-0000-0000C4770000}"/>
    <cellStyle name="40% - Accent6 10 2" xfId="30762" xr:uid="{00000000-0005-0000-0000-0000C5770000}"/>
    <cellStyle name="40% - Accent6 10 2 2" xfId="30763" xr:uid="{00000000-0005-0000-0000-0000C6770000}"/>
    <cellStyle name="40% - Accent6 10 2 2 2" xfId="30764" xr:uid="{00000000-0005-0000-0000-0000C7770000}"/>
    <cellStyle name="40% - Accent6 10 2 2 2 2" xfId="30765" xr:uid="{00000000-0005-0000-0000-0000C8770000}"/>
    <cellStyle name="40% - Accent6 10 2 2 3" xfId="30766" xr:uid="{00000000-0005-0000-0000-0000C9770000}"/>
    <cellStyle name="40% - Accent6 10 2 3" xfId="30767" xr:uid="{00000000-0005-0000-0000-0000CA770000}"/>
    <cellStyle name="40% - Accent6 10 2 3 2" xfId="30768" xr:uid="{00000000-0005-0000-0000-0000CB770000}"/>
    <cellStyle name="40% - Accent6 10 2 4" xfId="30769" xr:uid="{00000000-0005-0000-0000-0000CC770000}"/>
    <cellStyle name="40% - Accent6 10 2 5" xfId="30770" xr:uid="{00000000-0005-0000-0000-0000CD770000}"/>
    <cellStyle name="40% - Accent6 10 3" xfId="30771" xr:uid="{00000000-0005-0000-0000-0000CE770000}"/>
    <cellStyle name="40% - Accent6 10 3 2" xfId="30772" xr:uid="{00000000-0005-0000-0000-0000CF770000}"/>
    <cellStyle name="40% - Accent6 10 3 2 2" xfId="30773" xr:uid="{00000000-0005-0000-0000-0000D0770000}"/>
    <cellStyle name="40% - Accent6 10 3 3" xfId="30774" xr:uid="{00000000-0005-0000-0000-0000D1770000}"/>
    <cellStyle name="40% - Accent6 10 4" xfId="30775" xr:uid="{00000000-0005-0000-0000-0000D2770000}"/>
    <cellStyle name="40% - Accent6 10 4 2" xfId="30776" xr:uid="{00000000-0005-0000-0000-0000D3770000}"/>
    <cellStyle name="40% - Accent6 10 5" xfId="30777" xr:uid="{00000000-0005-0000-0000-0000D4770000}"/>
    <cellStyle name="40% - Accent6 10 6" xfId="30778" xr:uid="{00000000-0005-0000-0000-0000D5770000}"/>
    <cellStyle name="40% - Accent6 11" xfId="30779" xr:uid="{00000000-0005-0000-0000-0000D6770000}"/>
    <cellStyle name="40% - Accent6 11 2" xfId="30780" xr:uid="{00000000-0005-0000-0000-0000D7770000}"/>
    <cellStyle name="40% - Accent6 11 2 2" xfId="30781" xr:uid="{00000000-0005-0000-0000-0000D8770000}"/>
    <cellStyle name="40% - Accent6 11 2 2 2" xfId="30782" xr:uid="{00000000-0005-0000-0000-0000D9770000}"/>
    <cellStyle name="40% - Accent6 11 2 3" xfId="30783" xr:uid="{00000000-0005-0000-0000-0000DA770000}"/>
    <cellStyle name="40% - Accent6 11 3" xfId="30784" xr:uid="{00000000-0005-0000-0000-0000DB770000}"/>
    <cellStyle name="40% - Accent6 11 3 2" xfId="30785" xr:uid="{00000000-0005-0000-0000-0000DC770000}"/>
    <cellStyle name="40% - Accent6 11 4" xfId="30786" xr:uid="{00000000-0005-0000-0000-0000DD770000}"/>
    <cellStyle name="40% - Accent6 11 5" xfId="30787" xr:uid="{00000000-0005-0000-0000-0000DE770000}"/>
    <cellStyle name="40% - Accent6 12" xfId="30788" xr:uid="{00000000-0005-0000-0000-0000DF770000}"/>
    <cellStyle name="40% - Accent6 12 2" xfId="30789" xr:uid="{00000000-0005-0000-0000-0000E0770000}"/>
    <cellStyle name="40% - Accent6 12 2 2" xfId="30790" xr:uid="{00000000-0005-0000-0000-0000E1770000}"/>
    <cellStyle name="40% - Accent6 12 3" xfId="30791" xr:uid="{00000000-0005-0000-0000-0000E2770000}"/>
    <cellStyle name="40% - Accent6 13" xfId="30792" xr:uid="{00000000-0005-0000-0000-0000E3770000}"/>
    <cellStyle name="40% - Accent6 13 2" xfId="30793" xr:uid="{00000000-0005-0000-0000-0000E4770000}"/>
    <cellStyle name="40% - Accent6 14" xfId="30794" xr:uid="{00000000-0005-0000-0000-0000E5770000}"/>
    <cellStyle name="40% - Accent6 2" xfId="30795" xr:uid="{00000000-0005-0000-0000-0000E6770000}"/>
    <cellStyle name="40% - Accent6 2 10" xfId="30796" xr:uid="{00000000-0005-0000-0000-0000E7770000}"/>
    <cellStyle name="40% - Accent6 2 10 2" xfId="30797" xr:uid="{00000000-0005-0000-0000-0000E8770000}"/>
    <cellStyle name="40% - Accent6 2 10 2 2" xfId="30798" xr:uid="{00000000-0005-0000-0000-0000E9770000}"/>
    <cellStyle name="40% - Accent6 2 10 2 2 2" xfId="30799" xr:uid="{00000000-0005-0000-0000-0000EA770000}"/>
    <cellStyle name="40% - Accent6 2 10 2 3" xfId="30800" xr:uid="{00000000-0005-0000-0000-0000EB770000}"/>
    <cellStyle name="40% - Accent6 2 10 3" xfId="30801" xr:uid="{00000000-0005-0000-0000-0000EC770000}"/>
    <cellStyle name="40% - Accent6 2 10 3 2" xfId="30802" xr:uid="{00000000-0005-0000-0000-0000ED770000}"/>
    <cellStyle name="40% - Accent6 2 10 4" xfId="30803" xr:uid="{00000000-0005-0000-0000-0000EE770000}"/>
    <cellStyle name="40% - Accent6 2 10 5" xfId="30804" xr:uid="{00000000-0005-0000-0000-0000EF770000}"/>
    <cellStyle name="40% - Accent6 2 11" xfId="30805" xr:uid="{00000000-0005-0000-0000-0000F0770000}"/>
    <cellStyle name="40% - Accent6 2 11 2" xfId="30806" xr:uid="{00000000-0005-0000-0000-0000F1770000}"/>
    <cellStyle name="40% - Accent6 2 11 2 2" xfId="30807" xr:uid="{00000000-0005-0000-0000-0000F2770000}"/>
    <cellStyle name="40% - Accent6 2 11 3" xfId="30808" xr:uid="{00000000-0005-0000-0000-0000F3770000}"/>
    <cellStyle name="40% - Accent6 2 12" xfId="30809" xr:uid="{00000000-0005-0000-0000-0000F4770000}"/>
    <cellStyle name="40% - Accent6 2 12 2" xfId="30810" xr:uid="{00000000-0005-0000-0000-0000F5770000}"/>
    <cellStyle name="40% - Accent6 2 13" xfId="30811" xr:uid="{00000000-0005-0000-0000-0000F6770000}"/>
    <cellStyle name="40% - Accent6 2 14" xfId="30812" xr:uid="{00000000-0005-0000-0000-0000F7770000}"/>
    <cellStyle name="40% - Accent6 2 2" xfId="30813" xr:uid="{00000000-0005-0000-0000-0000F8770000}"/>
    <cellStyle name="40% - Accent6 2 2 10" xfId="30814" xr:uid="{00000000-0005-0000-0000-0000F9770000}"/>
    <cellStyle name="40% - Accent6 2 2 10 2" xfId="30815" xr:uid="{00000000-0005-0000-0000-0000FA770000}"/>
    <cellStyle name="40% - Accent6 2 2 11" xfId="30816" xr:uid="{00000000-0005-0000-0000-0000FB770000}"/>
    <cellStyle name="40% - Accent6 2 2 12" xfId="30817" xr:uid="{00000000-0005-0000-0000-0000FC770000}"/>
    <cellStyle name="40% - Accent6 2 2 2" xfId="30818" xr:uid="{00000000-0005-0000-0000-0000FD770000}"/>
    <cellStyle name="40% - Accent6 2 2 2 10" xfId="30819" xr:uid="{00000000-0005-0000-0000-0000FE770000}"/>
    <cellStyle name="40% - Accent6 2 2 2 11" xfId="30820" xr:uid="{00000000-0005-0000-0000-0000FF770000}"/>
    <cellStyle name="40% - Accent6 2 2 2 2" xfId="30821" xr:uid="{00000000-0005-0000-0000-000000780000}"/>
    <cellStyle name="40% - Accent6 2 2 2 2 2" xfId="30822" xr:uid="{00000000-0005-0000-0000-000001780000}"/>
    <cellStyle name="40% - Accent6 2 2 2 2 2 2" xfId="30823" xr:uid="{00000000-0005-0000-0000-000002780000}"/>
    <cellStyle name="40% - Accent6 2 2 2 2 2 2 2" xfId="30824" xr:uid="{00000000-0005-0000-0000-000003780000}"/>
    <cellStyle name="40% - Accent6 2 2 2 2 2 2 2 2" xfId="30825" xr:uid="{00000000-0005-0000-0000-000004780000}"/>
    <cellStyle name="40% - Accent6 2 2 2 2 2 2 2 2 2" xfId="30826" xr:uid="{00000000-0005-0000-0000-000005780000}"/>
    <cellStyle name="40% - Accent6 2 2 2 2 2 2 2 2 2 2" xfId="30827" xr:uid="{00000000-0005-0000-0000-000006780000}"/>
    <cellStyle name="40% - Accent6 2 2 2 2 2 2 2 2 3" xfId="30828" xr:uid="{00000000-0005-0000-0000-000007780000}"/>
    <cellStyle name="40% - Accent6 2 2 2 2 2 2 2 3" xfId="30829" xr:uid="{00000000-0005-0000-0000-000008780000}"/>
    <cellStyle name="40% - Accent6 2 2 2 2 2 2 2 3 2" xfId="30830" xr:uid="{00000000-0005-0000-0000-000009780000}"/>
    <cellStyle name="40% - Accent6 2 2 2 2 2 2 2 4" xfId="30831" xr:uid="{00000000-0005-0000-0000-00000A780000}"/>
    <cellStyle name="40% - Accent6 2 2 2 2 2 2 3" xfId="30832" xr:uid="{00000000-0005-0000-0000-00000B780000}"/>
    <cellStyle name="40% - Accent6 2 2 2 2 2 2 3 2" xfId="30833" xr:uid="{00000000-0005-0000-0000-00000C780000}"/>
    <cellStyle name="40% - Accent6 2 2 2 2 2 2 3 2 2" xfId="30834" xr:uid="{00000000-0005-0000-0000-00000D780000}"/>
    <cellStyle name="40% - Accent6 2 2 2 2 2 2 3 3" xfId="30835" xr:uid="{00000000-0005-0000-0000-00000E780000}"/>
    <cellStyle name="40% - Accent6 2 2 2 2 2 2 4" xfId="30836" xr:uid="{00000000-0005-0000-0000-00000F780000}"/>
    <cellStyle name="40% - Accent6 2 2 2 2 2 2 4 2" xfId="30837" xr:uid="{00000000-0005-0000-0000-000010780000}"/>
    <cellStyle name="40% - Accent6 2 2 2 2 2 2 5" xfId="30838" xr:uid="{00000000-0005-0000-0000-000011780000}"/>
    <cellStyle name="40% - Accent6 2 2 2 2 2 3" xfId="30839" xr:uid="{00000000-0005-0000-0000-000012780000}"/>
    <cellStyle name="40% - Accent6 2 2 2 2 2 3 2" xfId="30840" xr:uid="{00000000-0005-0000-0000-000013780000}"/>
    <cellStyle name="40% - Accent6 2 2 2 2 2 3 2 2" xfId="30841" xr:uid="{00000000-0005-0000-0000-000014780000}"/>
    <cellStyle name="40% - Accent6 2 2 2 2 2 3 2 2 2" xfId="30842" xr:uid="{00000000-0005-0000-0000-000015780000}"/>
    <cellStyle name="40% - Accent6 2 2 2 2 2 3 2 3" xfId="30843" xr:uid="{00000000-0005-0000-0000-000016780000}"/>
    <cellStyle name="40% - Accent6 2 2 2 2 2 3 3" xfId="30844" xr:uid="{00000000-0005-0000-0000-000017780000}"/>
    <cellStyle name="40% - Accent6 2 2 2 2 2 3 3 2" xfId="30845" xr:uid="{00000000-0005-0000-0000-000018780000}"/>
    <cellStyle name="40% - Accent6 2 2 2 2 2 3 4" xfId="30846" xr:uid="{00000000-0005-0000-0000-000019780000}"/>
    <cellStyle name="40% - Accent6 2 2 2 2 2 4" xfId="30847" xr:uid="{00000000-0005-0000-0000-00001A780000}"/>
    <cellStyle name="40% - Accent6 2 2 2 2 2 4 2" xfId="30848" xr:uid="{00000000-0005-0000-0000-00001B780000}"/>
    <cellStyle name="40% - Accent6 2 2 2 2 2 4 2 2" xfId="30849" xr:uid="{00000000-0005-0000-0000-00001C780000}"/>
    <cellStyle name="40% - Accent6 2 2 2 2 2 4 3" xfId="30850" xr:uid="{00000000-0005-0000-0000-00001D780000}"/>
    <cellStyle name="40% - Accent6 2 2 2 2 2 5" xfId="30851" xr:uid="{00000000-0005-0000-0000-00001E780000}"/>
    <cellStyle name="40% - Accent6 2 2 2 2 2 5 2" xfId="30852" xr:uid="{00000000-0005-0000-0000-00001F780000}"/>
    <cellStyle name="40% - Accent6 2 2 2 2 2 6" xfId="30853" xr:uid="{00000000-0005-0000-0000-000020780000}"/>
    <cellStyle name="40% - Accent6 2 2 2 2 3" xfId="30854" xr:uid="{00000000-0005-0000-0000-000021780000}"/>
    <cellStyle name="40% - Accent6 2 2 2 2 3 2" xfId="30855" xr:uid="{00000000-0005-0000-0000-000022780000}"/>
    <cellStyle name="40% - Accent6 2 2 2 2 3 2 2" xfId="30856" xr:uid="{00000000-0005-0000-0000-000023780000}"/>
    <cellStyle name="40% - Accent6 2 2 2 2 3 2 2 2" xfId="30857" xr:uid="{00000000-0005-0000-0000-000024780000}"/>
    <cellStyle name="40% - Accent6 2 2 2 2 3 2 2 2 2" xfId="30858" xr:uid="{00000000-0005-0000-0000-000025780000}"/>
    <cellStyle name="40% - Accent6 2 2 2 2 3 2 2 2 2 2" xfId="30859" xr:uid="{00000000-0005-0000-0000-000026780000}"/>
    <cellStyle name="40% - Accent6 2 2 2 2 3 2 2 2 3" xfId="30860" xr:uid="{00000000-0005-0000-0000-000027780000}"/>
    <cellStyle name="40% - Accent6 2 2 2 2 3 2 2 3" xfId="30861" xr:uid="{00000000-0005-0000-0000-000028780000}"/>
    <cellStyle name="40% - Accent6 2 2 2 2 3 2 2 3 2" xfId="30862" xr:uid="{00000000-0005-0000-0000-000029780000}"/>
    <cellStyle name="40% - Accent6 2 2 2 2 3 2 2 4" xfId="30863" xr:uid="{00000000-0005-0000-0000-00002A780000}"/>
    <cellStyle name="40% - Accent6 2 2 2 2 3 2 3" xfId="30864" xr:uid="{00000000-0005-0000-0000-00002B780000}"/>
    <cellStyle name="40% - Accent6 2 2 2 2 3 2 3 2" xfId="30865" xr:uid="{00000000-0005-0000-0000-00002C780000}"/>
    <cellStyle name="40% - Accent6 2 2 2 2 3 2 3 2 2" xfId="30866" xr:uid="{00000000-0005-0000-0000-00002D780000}"/>
    <cellStyle name="40% - Accent6 2 2 2 2 3 2 3 3" xfId="30867" xr:uid="{00000000-0005-0000-0000-00002E780000}"/>
    <cellStyle name="40% - Accent6 2 2 2 2 3 2 4" xfId="30868" xr:uid="{00000000-0005-0000-0000-00002F780000}"/>
    <cellStyle name="40% - Accent6 2 2 2 2 3 2 4 2" xfId="30869" xr:uid="{00000000-0005-0000-0000-000030780000}"/>
    <cellStyle name="40% - Accent6 2 2 2 2 3 2 5" xfId="30870" xr:uid="{00000000-0005-0000-0000-000031780000}"/>
    <cellStyle name="40% - Accent6 2 2 2 2 3 3" xfId="30871" xr:uid="{00000000-0005-0000-0000-000032780000}"/>
    <cellStyle name="40% - Accent6 2 2 2 2 3 3 2" xfId="30872" xr:uid="{00000000-0005-0000-0000-000033780000}"/>
    <cellStyle name="40% - Accent6 2 2 2 2 3 3 2 2" xfId="30873" xr:uid="{00000000-0005-0000-0000-000034780000}"/>
    <cellStyle name="40% - Accent6 2 2 2 2 3 3 2 2 2" xfId="30874" xr:uid="{00000000-0005-0000-0000-000035780000}"/>
    <cellStyle name="40% - Accent6 2 2 2 2 3 3 2 3" xfId="30875" xr:uid="{00000000-0005-0000-0000-000036780000}"/>
    <cellStyle name="40% - Accent6 2 2 2 2 3 3 3" xfId="30876" xr:uid="{00000000-0005-0000-0000-000037780000}"/>
    <cellStyle name="40% - Accent6 2 2 2 2 3 3 3 2" xfId="30877" xr:uid="{00000000-0005-0000-0000-000038780000}"/>
    <cellStyle name="40% - Accent6 2 2 2 2 3 3 4" xfId="30878" xr:uid="{00000000-0005-0000-0000-000039780000}"/>
    <cellStyle name="40% - Accent6 2 2 2 2 3 4" xfId="30879" xr:uid="{00000000-0005-0000-0000-00003A780000}"/>
    <cellStyle name="40% - Accent6 2 2 2 2 3 4 2" xfId="30880" xr:uid="{00000000-0005-0000-0000-00003B780000}"/>
    <cellStyle name="40% - Accent6 2 2 2 2 3 4 2 2" xfId="30881" xr:uid="{00000000-0005-0000-0000-00003C780000}"/>
    <cellStyle name="40% - Accent6 2 2 2 2 3 4 3" xfId="30882" xr:uid="{00000000-0005-0000-0000-00003D780000}"/>
    <cellStyle name="40% - Accent6 2 2 2 2 3 5" xfId="30883" xr:uid="{00000000-0005-0000-0000-00003E780000}"/>
    <cellStyle name="40% - Accent6 2 2 2 2 3 5 2" xfId="30884" xr:uid="{00000000-0005-0000-0000-00003F780000}"/>
    <cellStyle name="40% - Accent6 2 2 2 2 3 6" xfId="30885" xr:uid="{00000000-0005-0000-0000-000040780000}"/>
    <cellStyle name="40% - Accent6 2 2 2 2 4" xfId="30886" xr:uid="{00000000-0005-0000-0000-000041780000}"/>
    <cellStyle name="40% - Accent6 2 2 2 2 4 2" xfId="30887" xr:uid="{00000000-0005-0000-0000-000042780000}"/>
    <cellStyle name="40% - Accent6 2 2 2 2 4 2 2" xfId="30888" xr:uid="{00000000-0005-0000-0000-000043780000}"/>
    <cellStyle name="40% - Accent6 2 2 2 2 4 2 2 2" xfId="30889" xr:uid="{00000000-0005-0000-0000-000044780000}"/>
    <cellStyle name="40% - Accent6 2 2 2 2 4 2 2 2 2" xfId="30890" xr:uid="{00000000-0005-0000-0000-000045780000}"/>
    <cellStyle name="40% - Accent6 2 2 2 2 4 2 2 3" xfId="30891" xr:uid="{00000000-0005-0000-0000-000046780000}"/>
    <cellStyle name="40% - Accent6 2 2 2 2 4 2 3" xfId="30892" xr:uid="{00000000-0005-0000-0000-000047780000}"/>
    <cellStyle name="40% - Accent6 2 2 2 2 4 2 3 2" xfId="30893" xr:uid="{00000000-0005-0000-0000-000048780000}"/>
    <cellStyle name="40% - Accent6 2 2 2 2 4 2 4" xfId="30894" xr:uid="{00000000-0005-0000-0000-000049780000}"/>
    <cellStyle name="40% - Accent6 2 2 2 2 4 3" xfId="30895" xr:uid="{00000000-0005-0000-0000-00004A780000}"/>
    <cellStyle name="40% - Accent6 2 2 2 2 4 3 2" xfId="30896" xr:uid="{00000000-0005-0000-0000-00004B780000}"/>
    <cellStyle name="40% - Accent6 2 2 2 2 4 3 2 2" xfId="30897" xr:uid="{00000000-0005-0000-0000-00004C780000}"/>
    <cellStyle name="40% - Accent6 2 2 2 2 4 3 3" xfId="30898" xr:uid="{00000000-0005-0000-0000-00004D780000}"/>
    <cellStyle name="40% - Accent6 2 2 2 2 4 4" xfId="30899" xr:uid="{00000000-0005-0000-0000-00004E780000}"/>
    <cellStyle name="40% - Accent6 2 2 2 2 4 4 2" xfId="30900" xr:uid="{00000000-0005-0000-0000-00004F780000}"/>
    <cellStyle name="40% - Accent6 2 2 2 2 4 5" xfId="30901" xr:uid="{00000000-0005-0000-0000-000050780000}"/>
    <cellStyle name="40% - Accent6 2 2 2 2 5" xfId="30902" xr:uid="{00000000-0005-0000-0000-000051780000}"/>
    <cellStyle name="40% - Accent6 2 2 2 2 5 2" xfId="30903" xr:uid="{00000000-0005-0000-0000-000052780000}"/>
    <cellStyle name="40% - Accent6 2 2 2 2 5 2 2" xfId="30904" xr:uid="{00000000-0005-0000-0000-000053780000}"/>
    <cellStyle name="40% - Accent6 2 2 2 2 5 2 2 2" xfId="30905" xr:uid="{00000000-0005-0000-0000-000054780000}"/>
    <cellStyle name="40% - Accent6 2 2 2 2 5 2 3" xfId="30906" xr:uid="{00000000-0005-0000-0000-000055780000}"/>
    <cellStyle name="40% - Accent6 2 2 2 2 5 3" xfId="30907" xr:uid="{00000000-0005-0000-0000-000056780000}"/>
    <cellStyle name="40% - Accent6 2 2 2 2 5 3 2" xfId="30908" xr:uid="{00000000-0005-0000-0000-000057780000}"/>
    <cellStyle name="40% - Accent6 2 2 2 2 5 4" xfId="30909" xr:uid="{00000000-0005-0000-0000-000058780000}"/>
    <cellStyle name="40% - Accent6 2 2 2 2 6" xfId="30910" xr:uid="{00000000-0005-0000-0000-000059780000}"/>
    <cellStyle name="40% - Accent6 2 2 2 2 6 2" xfId="30911" xr:uid="{00000000-0005-0000-0000-00005A780000}"/>
    <cellStyle name="40% - Accent6 2 2 2 2 6 2 2" xfId="30912" xr:uid="{00000000-0005-0000-0000-00005B780000}"/>
    <cellStyle name="40% - Accent6 2 2 2 2 6 3" xfId="30913" xr:uid="{00000000-0005-0000-0000-00005C780000}"/>
    <cellStyle name="40% - Accent6 2 2 2 2 7" xfId="30914" xr:uid="{00000000-0005-0000-0000-00005D780000}"/>
    <cellStyle name="40% - Accent6 2 2 2 2 7 2" xfId="30915" xr:uid="{00000000-0005-0000-0000-00005E780000}"/>
    <cellStyle name="40% - Accent6 2 2 2 2 8" xfId="30916" xr:uid="{00000000-0005-0000-0000-00005F780000}"/>
    <cellStyle name="40% - Accent6 2 2 2 3" xfId="30917" xr:uid="{00000000-0005-0000-0000-000060780000}"/>
    <cellStyle name="40% - Accent6 2 2 2 3 2" xfId="30918" xr:uid="{00000000-0005-0000-0000-000061780000}"/>
    <cellStyle name="40% - Accent6 2 2 2 3 2 2" xfId="30919" xr:uid="{00000000-0005-0000-0000-000062780000}"/>
    <cellStyle name="40% - Accent6 2 2 2 3 2 2 2" xfId="30920" xr:uid="{00000000-0005-0000-0000-000063780000}"/>
    <cellStyle name="40% - Accent6 2 2 2 3 2 2 2 2" xfId="30921" xr:uid="{00000000-0005-0000-0000-000064780000}"/>
    <cellStyle name="40% - Accent6 2 2 2 3 2 2 2 2 2" xfId="30922" xr:uid="{00000000-0005-0000-0000-000065780000}"/>
    <cellStyle name="40% - Accent6 2 2 2 3 2 2 2 2 2 2" xfId="30923" xr:uid="{00000000-0005-0000-0000-000066780000}"/>
    <cellStyle name="40% - Accent6 2 2 2 3 2 2 2 2 3" xfId="30924" xr:uid="{00000000-0005-0000-0000-000067780000}"/>
    <cellStyle name="40% - Accent6 2 2 2 3 2 2 2 3" xfId="30925" xr:uid="{00000000-0005-0000-0000-000068780000}"/>
    <cellStyle name="40% - Accent6 2 2 2 3 2 2 2 3 2" xfId="30926" xr:uid="{00000000-0005-0000-0000-000069780000}"/>
    <cellStyle name="40% - Accent6 2 2 2 3 2 2 2 4" xfId="30927" xr:uid="{00000000-0005-0000-0000-00006A780000}"/>
    <cellStyle name="40% - Accent6 2 2 2 3 2 2 3" xfId="30928" xr:uid="{00000000-0005-0000-0000-00006B780000}"/>
    <cellStyle name="40% - Accent6 2 2 2 3 2 2 3 2" xfId="30929" xr:uid="{00000000-0005-0000-0000-00006C780000}"/>
    <cellStyle name="40% - Accent6 2 2 2 3 2 2 3 2 2" xfId="30930" xr:uid="{00000000-0005-0000-0000-00006D780000}"/>
    <cellStyle name="40% - Accent6 2 2 2 3 2 2 3 3" xfId="30931" xr:uid="{00000000-0005-0000-0000-00006E780000}"/>
    <cellStyle name="40% - Accent6 2 2 2 3 2 2 4" xfId="30932" xr:uid="{00000000-0005-0000-0000-00006F780000}"/>
    <cellStyle name="40% - Accent6 2 2 2 3 2 2 4 2" xfId="30933" xr:uid="{00000000-0005-0000-0000-000070780000}"/>
    <cellStyle name="40% - Accent6 2 2 2 3 2 2 5" xfId="30934" xr:uid="{00000000-0005-0000-0000-000071780000}"/>
    <cellStyle name="40% - Accent6 2 2 2 3 2 3" xfId="30935" xr:uid="{00000000-0005-0000-0000-000072780000}"/>
    <cellStyle name="40% - Accent6 2 2 2 3 2 3 2" xfId="30936" xr:uid="{00000000-0005-0000-0000-000073780000}"/>
    <cellStyle name="40% - Accent6 2 2 2 3 2 3 2 2" xfId="30937" xr:uid="{00000000-0005-0000-0000-000074780000}"/>
    <cellStyle name="40% - Accent6 2 2 2 3 2 3 2 2 2" xfId="30938" xr:uid="{00000000-0005-0000-0000-000075780000}"/>
    <cellStyle name="40% - Accent6 2 2 2 3 2 3 2 3" xfId="30939" xr:uid="{00000000-0005-0000-0000-000076780000}"/>
    <cellStyle name="40% - Accent6 2 2 2 3 2 3 3" xfId="30940" xr:uid="{00000000-0005-0000-0000-000077780000}"/>
    <cellStyle name="40% - Accent6 2 2 2 3 2 3 3 2" xfId="30941" xr:uid="{00000000-0005-0000-0000-000078780000}"/>
    <cellStyle name="40% - Accent6 2 2 2 3 2 3 4" xfId="30942" xr:uid="{00000000-0005-0000-0000-000079780000}"/>
    <cellStyle name="40% - Accent6 2 2 2 3 2 4" xfId="30943" xr:uid="{00000000-0005-0000-0000-00007A780000}"/>
    <cellStyle name="40% - Accent6 2 2 2 3 2 4 2" xfId="30944" xr:uid="{00000000-0005-0000-0000-00007B780000}"/>
    <cellStyle name="40% - Accent6 2 2 2 3 2 4 2 2" xfId="30945" xr:uid="{00000000-0005-0000-0000-00007C780000}"/>
    <cellStyle name="40% - Accent6 2 2 2 3 2 4 3" xfId="30946" xr:uid="{00000000-0005-0000-0000-00007D780000}"/>
    <cellStyle name="40% - Accent6 2 2 2 3 2 5" xfId="30947" xr:uid="{00000000-0005-0000-0000-00007E780000}"/>
    <cellStyle name="40% - Accent6 2 2 2 3 2 5 2" xfId="30948" xr:uid="{00000000-0005-0000-0000-00007F780000}"/>
    <cellStyle name="40% - Accent6 2 2 2 3 2 6" xfId="30949" xr:uid="{00000000-0005-0000-0000-000080780000}"/>
    <cellStyle name="40% - Accent6 2 2 2 3 3" xfId="30950" xr:uid="{00000000-0005-0000-0000-000081780000}"/>
    <cellStyle name="40% - Accent6 2 2 2 3 3 2" xfId="30951" xr:uid="{00000000-0005-0000-0000-000082780000}"/>
    <cellStyle name="40% - Accent6 2 2 2 3 3 2 2" xfId="30952" xr:uid="{00000000-0005-0000-0000-000083780000}"/>
    <cellStyle name="40% - Accent6 2 2 2 3 3 2 2 2" xfId="30953" xr:uid="{00000000-0005-0000-0000-000084780000}"/>
    <cellStyle name="40% - Accent6 2 2 2 3 3 2 2 2 2" xfId="30954" xr:uid="{00000000-0005-0000-0000-000085780000}"/>
    <cellStyle name="40% - Accent6 2 2 2 3 3 2 2 2 2 2" xfId="30955" xr:uid="{00000000-0005-0000-0000-000086780000}"/>
    <cellStyle name="40% - Accent6 2 2 2 3 3 2 2 2 3" xfId="30956" xr:uid="{00000000-0005-0000-0000-000087780000}"/>
    <cellStyle name="40% - Accent6 2 2 2 3 3 2 2 3" xfId="30957" xr:uid="{00000000-0005-0000-0000-000088780000}"/>
    <cellStyle name="40% - Accent6 2 2 2 3 3 2 2 3 2" xfId="30958" xr:uid="{00000000-0005-0000-0000-000089780000}"/>
    <cellStyle name="40% - Accent6 2 2 2 3 3 2 2 4" xfId="30959" xr:uid="{00000000-0005-0000-0000-00008A780000}"/>
    <cellStyle name="40% - Accent6 2 2 2 3 3 2 3" xfId="30960" xr:uid="{00000000-0005-0000-0000-00008B780000}"/>
    <cellStyle name="40% - Accent6 2 2 2 3 3 2 3 2" xfId="30961" xr:uid="{00000000-0005-0000-0000-00008C780000}"/>
    <cellStyle name="40% - Accent6 2 2 2 3 3 2 3 2 2" xfId="30962" xr:uid="{00000000-0005-0000-0000-00008D780000}"/>
    <cellStyle name="40% - Accent6 2 2 2 3 3 2 3 3" xfId="30963" xr:uid="{00000000-0005-0000-0000-00008E780000}"/>
    <cellStyle name="40% - Accent6 2 2 2 3 3 2 4" xfId="30964" xr:uid="{00000000-0005-0000-0000-00008F780000}"/>
    <cellStyle name="40% - Accent6 2 2 2 3 3 2 4 2" xfId="30965" xr:uid="{00000000-0005-0000-0000-000090780000}"/>
    <cellStyle name="40% - Accent6 2 2 2 3 3 2 5" xfId="30966" xr:uid="{00000000-0005-0000-0000-000091780000}"/>
    <cellStyle name="40% - Accent6 2 2 2 3 3 3" xfId="30967" xr:uid="{00000000-0005-0000-0000-000092780000}"/>
    <cellStyle name="40% - Accent6 2 2 2 3 3 3 2" xfId="30968" xr:uid="{00000000-0005-0000-0000-000093780000}"/>
    <cellStyle name="40% - Accent6 2 2 2 3 3 3 2 2" xfId="30969" xr:uid="{00000000-0005-0000-0000-000094780000}"/>
    <cellStyle name="40% - Accent6 2 2 2 3 3 3 2 2 2" xfId="30970" xr:uid="{00000000-0005-0000-0000-000095780000}"/>
    <cellStyle name="40% - Accent6 2 2 2 3 3 3 2 3" xfId="30971" xr:uid="{00000000-0005-0000-0000-000096780000}"/>
    <cellStyle name="40% - Accent6 2 2 2 3 3 3 3" xfId="30972" xr:uid="{00000000-0005-0000-0000-000097780000}"/>
    <cellStyle name="40% - Accent6 2 2 2 3 3 3 3 2" xfId="30973" xr:uid="{00000000-0005-0000-0000-000098780000}"/>
    <cellStyle name="40% - Accent6 2 2 2 3 3 3 4" xfId="30974" xr:uid="{00000000-0005-0000-0000-000099780000}"/>
    <cellStyle name="40% - Accent6 2 2 2 3 3 4" xfId="30975" xr:uid="{00000000-0005-0000-0000-00009A780000}"/>
    <cellStyle name="40% - Accent6 2 2 2 3 3 4 2" xfId="30976" xr:uid="{00000000-0005-0000-0000-00009B780000}"/>
    <cellStyle name="40% - Accent6 2 2 2 3 3 4 2 2" xfId="30977" xr:uid="{00000000-0005-0000-0000-00009C780000}"/>
    <cellStyle name="40% - Accent6 2 2 2 3 3 4 3" xfId="30978" xr:uid="{00000000-0005-0000-0000-00009D780000}"/>
    <cellStyle name="40% - Accent6 2 2 2 3 3 5" xfId="30979" xr:uid="{00000000-0005-0000-0000-00009E780000}"/>
    <cellStyle name="40% - Accent6 2 2 2 3 3 5 2" xfId="30980" xr:uid="{00000000-0005-0000-0000-00009F780000}"/>
    <cellStyle name="40% - Accent6 2 2 2 3 3 6" xfId="30981" xr:uid="{00000000-0005-0000-0000-0000A0780000}"/>
    <cellStyle name="40% - Accent6 2 2 2 3 4" xfId="30982" xr:uid="{00000000-0005-0000-0000-0000A1780000}"/>
    <cellStyle name="40% - Accent6 2 2 2 3 4 2" xfId="30983" xr:uid="{00000000-0005-0000-0000-0000A2780000}"/>
    <cellStyle name="40% - Accent6 2 2 2 3 4 2 2" xfId="30984" xr:uid="{00000000-0005-0000-0000-0000A3780000}"/>
    <cellStyle name="40% - Accent6 2 2 2 3 4 2 2 2" xfId="30985" xr:uid="{00000000-0005-0000-0000-0000A4780000}"/>
    <cellStyle name="40% - Accent6 2 2 2 3 4 2 2 2 2" xfId="30986" xr:uid="{00000000-0005-0000-0000-0000A5780000}"/>
    <cellStyle name="40% - Accent6 2 2 2 3 4 2 2 3" xfId="30987" xr:uid="{00000000-0005-0000-0000-0000A6780000}"/>
    <cellStyle name="40% - Accent6 2 2 2 3 4 2 3" xfId="30988" xr:uid="{00000000-0005-0000-0000-0000A7780000}"/>
    <cellStyle name="40% - Accent6 2 2 2 3 4 2 3 2" xfId="30989" xr:uid="{00000000-0005-0000-0000-0000A8780000}"/>
    <cellStyle name="40% - Accent6 2 2 2 3 4 2 4" xfId="30990" xr:uid="{00000000-0005-0000-0000-0000A9780000}"/>
    <cellStyle name="40% - Accent6 2 2 2 3 4 3" xfId="30991" xr:uid="{00000000-0005-0000-0000-0000AA780000}"/>
    <cellStyle name="40% - Accent6 2 2 2 3 4 3 2" xfId="30992" xr:uid="{00000000-0005-0000-0000-0000AB780000}"/>
    <cellStyle name="40% - Accent6 2 2 2 3 4 3 2 2" xfId="30993" xr:uid="{00000000-0005-0000-0000-0000AC780000}"/>
    <cellStyle name="40% - Accent6 2 2 2 3 4 3 3" xfId="30994" xr:uid="{00000000-0005-0000-0000-0000AD780000}"/>
    <cellStyle name="40% - Accent6 2 2 2 3 4 4" xfId="30995" xr:uid="{00000000-0005-0000-0000-0000AE780000}"/>
    <cellStyle name="40% - Accent6 2 2 2 3 4 4 2" xfId="30996" xr:uid="{00000000-0005-0000-0000-0000AF780000}"/>
    <cellStyle name="40% - Accent6 2 2 2 3 4 5" xfId="30997" xr:uid="{00000000-0005-0000-0000-0000B0780000}"/>
    <cellStyle name="40% - Accent6 2 2 2 3 5" xfId="30998" xr:uid="{00000000-0005-0000-0000-0000B1780000}"/>
    <cellStyle name="40% - Accent6 2 2 2 3 5 2" xfId="30999" xr:uid="{00000000-0005-0000-0000-0000B2780000}"/>
    <cellStyle name="40% - Accent6 2 2 2 3 5 2 2" xfId="31000" xr:uid="{00000000-0005-0000-0000-0000B3780000}"/>
    <cellStyle name="40% - Accent6 2 2 2 3 5 2 2 2" xfId="31001" xr:uid="{00000000-0005-0000-0000-0000B4780000}"/>
    <cellStyle name="40% - Accent6 2 2 2 3 5 2 3" xfId="31002" xr:uid="{00000000-0005-0000-0000-0000B5780000}"/>
    <cellStyle name="40% - Accent6 2 2 2 3 5 3" xfId="31003" xr:uid="{00000000-0005-0000-0000-0000B6780000}"/>
    <cellStyle name="40% - Accent6 2 2 2 3 5 3 2" xfId="31004" xr:uid="{00000000-0005-0000-0000-0000B7780000}"/>
    <cellStyle name="40% - Accent6 2 2 2 3 5 4" xfId="31005" xr:uid="{00000000-0005-0000-0000-0000B8780000}"/>
    <cellStyle name="40% - Accent6 2 2 2 3 6" xfId="31006" xr:uid="{00000000-0005-0000-0000-0000B9780000}"/>
    <cellStyle name="40% - Accent6 2 2 2 3 6 2" xfId="31007" xr:uid="{00000000-0005-0000-0000-0000BA780000}"/>
    <cellStyle name="40% - Accent6 2 2 2 3 6 2 2" xfId="31008" xr:uid="{00000000-0005-0000-0000-0000BB780000}"/>
    <cellStyle name="40% - Accent6 2 2 2 3 6 3" xfId="31009" xr:uid="{00000000-0005-0000-0000-0000BC780000}"/>
    <cellStyle name="40% - Accent6 2 2 2 3 7" xfId="31010" xr:uid="{00000000-0005-0000-0000-0000BD780000}"/>
    <cellStyle name="40% - Accent6 2 2 2 3 7 2" xfId="31011" xr:uid="{00000000-0005-0000-0000-0000BE780000}"/>
    <cellStyle name="40% - Accent6 2 2 2 3 8" xfId="31012" xr:uid="{00000000-0005-0000-0000-0000BF780000}"/>
    <cellStyle name="40% - Accent6 2 2 2 4" xfId="31013" xr:uid="{00000000-0005-0000-0000-0000C0780000}"/>
    <cellStyle name="40% - Accent6 2 2 2 4 2" xfId="31014" xr:uid="{00000000-0005-0000-0000-0000C1780000}"/>
    <cellStyle name="40% - Accent6 2 2 2 4 2 2" xfId="31015" xr:uid="{00000000-0005-0000-0000-0000C2780000}"/>
    <cellStyle name="40% - Accent6 2 2 2 4 2 2 2" xfId="31016" xr:uid="{00000000-0005-0000-0000-0000C3780000}"/>
    <cellStyle name="40% - Accent6 2 2 2 4 2 2 2 2" xfId="31017" xr:uid="{00000000-0005-0000-0000-0000C4780000}"/>
    <cellStyle name="40% - Accent6 2 2 2 4 2 2 2 2 2" xfId="31018" xr:uid="{00000000-0005-0000-0000-0000C5780000}"/>
    <cellStyle name="40% - Accent6 2 2 2 4 2 2 2 3" xfId="31019" xr:uid="{00000000-0005-0000-0000-0000C6780000}"/>
    <cellStyle name="40% - Accent6 2 2 2 4 2 2 3" xfId="31020" xr:uid="{00000000-0005-0000-0000-0000C7780000}"/>
    <cellStyle name="40% - Accent6 2 2 2 4 2 2 3 2" xfId="31021" xr:uid="{00000000-0005-0000-0000-0000C8780000}"/>
    <cellStyle name="40% - Accent6 2 2 2 4 2 2 4" xfId="31022" xr:uid="{00000000-0005-0000-0000-0000C9780000}"/>
    <cellStyle name="40% - Accent6 2 2 2 4 2 3" xfId="31023" xr:uid="{00000000-0005-0000-0000-0000CA780000}"/>
    <cellStyle name="40% - Accent6 2 2 2 4 2 3 2" xfId="31024" xr:uid="{00000000-0005-0000-0000-0000CB780000}"/>
    <cellStyle name="40% - Accent6 2 2 2 4 2 3 2 2" xfId="31025" xr:uid="{00000000-0005-0000-0000-0000CC780000}"/>
    <cellStyle name="40% - Accent6 2 2 2 4 2 3 3" xfId="31026" xr:uid="{00000000-0005-0000-0000-0000CD780000}"/>
    <cellStyle name="40% - Accent6 2 2 2 4 2 4" xfId="31027" xr:uid="{00000000-0005-0000-0000-0000CE780000}"/>
    <cellStyle name="40% - Accent6 2 2 2 4 2 4 2" xfId="31028" xr:uid="{00000000-0005-0000-0000-0000CF780000}"/>
    <cellStyle name="40% - Accent6 2 2 2 4 2 5" xfId="31029" xr:uid="{00000000-0005-0000-0000-0000D0780000}"/>
    <cellStyle name="40% - Accent6 2 2 2 4 3" xfId="31030" xr:uid="{00000000-0005-0000-0000-0000D1780000}"/>
    <cellStyle name="40% - Accent6 2 2 2 4 3 2" xfId="31031" xr:uid="{00000000-0005-0000-0000-0000D2780000}"/>
    <cellStyle name="40% - Accent6 2 2 2 4 3 2 2" xfId="31032" xr:uid="{00000000-0005-0000-0000-0000D3780000}"/>
    <cellStyle name="40% - Accent6 2 2 2 4 3 2 2 2" xfId="31033" xr:uid="{00000000-0005-0000-0000-0000D4780000}"/>
    <cellStyle name="40% - Accent6 2 2 2 4 3 2 3" xfId="31034" xr:uid="{00000000-0005-0000-0000-0000D5780000}"/>
    <cellStyle name="40% - Accent6 2 2 2 4 3 3" xfId="31035" xr:uid="{00000000-0005-0000-0000-0000D6780000}"/>
    <cellStyle name="40% - Accent6 2 2 2 4 3 3 2" xfId="31036" xr:uid="{00000000-0005-0000-0000-0000D7780000}"/>
    <cellStyle name="40% - Accent6 2 2 2 4 3 4" xfId="31037" xr:uid="{00000000-0005-0000-0000-0000D8780000}"/>
    <cellStyle name="40% - Accent6 2 2 2 4 4" xfId="31038" xr:uid="{00000000-0005-0000-0000-0000D9780000}"/>
    <cellStyle name="40% - Accent6 2 2 2 4 4 2" xfId="31039" xr:uid="{00000000-0005-0000-0000-0000DA780000}"/>
    <cellStyle name="40% - Accent6 2 2 2 4 4 2 2" xfId="31040" xr:uid="{00000000-0005-0000-0000-0000DB780000}"/>
    <cellStyle name="40% - Accent6 2 2 2 4 4 3" xfId="31041" xr:uid="{00000000-0005-0000-0000-0000DC780000}"/>
    <cellStyle name="40% - Accent6 2 2 2 4 5" xfId="31042" xr:uid="{00000000-0005-0000-0000-0000DD780000}"/>
    <cellStyle name="40% - Accent6 2 2 2 4 5 2" xfId="31043" xr:uid="{00000000-0005-0000-0000-0000DE780000}"/>
    <cellStyle name="40% - Accent6 2 2 2 4 6" xfId="31044" xr:uid="{00000000-0005-0000-0000-0000DF780000}"/>
    <cellStyle name="40% - Accent6 2 2 2 5" xfId="31045" xr:uid="{00000000-0005-0000-0000-0000E0780000}"/>
    <cellStyle name="40% - Accent6 2 2 2 5 2" xfId="31046" xr:uid="{00000000-0005-0000-0000-0000E1780000}"/>
    <cellStyle name="40% - Accent6 2 2 2 5 2 2" xfId="31047" xr:uid="{00000000-0005-0000-0000-0000E2780000}"/>
    <cellStyle name="40% - Accent6 2 2 2 5 2 2 2" xfId="31048" xr:uid="{00000000-0005-0000-0000-0000E3780000}"/>
    <cellStyle name="40% - Accent6 2 2 2 5 2 2 2 2" xfId="31049" xr:uid="{00000000-0005-0000-0000-0000E4780000}"/>
    <cellStyle name="40% - Accent6 2 2 2 5 2 2 2 2 2" xfId="31050" xr:uid="{00000000-0005-0000-0000-0000E5780000}"/>
    <cellStyle name="40% - Accent6 2 2 2 5 2 2 2 3" xfId="31051" xr:uid="{00000000-0005-0000-0000-0000E6780000}"/>
    <cellStyle name="40% - Accent6 2 2 2 5 2 2 3" xfId="31052" xr:uid="{00000000-0005-0000-0000-0000E7780000}"/>
    <cellStyle name="40% - Accent6 2 2 2 5 2 2 3 2" xfId="31053" xr:uid="{00000000-0005-0000-0000-0000E8780000}"/>
    <cellStyle name="40% - Accent6 2 2 2 5 2 2 4" xfId="31054" xr:uid="{00000000-0005-0000-0000-0000E9780000}"/>
    <cellStyle name="40% - Accent6 2 2 2 5 2 3" xfId="31055" xr:uid="{00000000-0005-0000-0000-0000EA780000}"/>
    <cellStyle name="40% - Accent6 2 2 2 5 2 3 2" xfId="31056" xr:uid="{00000000-0005-0000-0000-0000EB780000}"/>
    <cellStyle name="40% - Accent6 2 2 2 5 2 3 2 2" xfId="31057" xr:uid="{00000000-0005-0000-0000-0000EC780000}"/>
    <cellStyle name="40% - Accent6 2 2 2 5 2 3 3" xfId="31058" xr:uid="{00000000-0005-0000-0000-0000ED780000}"/>
    <cellStyle name="40% - Accent6 2 2 2 5 2 4" xfId="31059" xr:uid="{00000000-0005-0000-0000-0000EE780000}"/>
    <cellStyle name="40% - Accent6 2 2 2 5 2 4 2" xfId="31060" xr:uid="{00000000-0005-0000-0000-0000EF780000}"/>
    <cellStyle name="40% - Accent6 2 2 2 5 2 5" xfId="31061" xr:uid="{00000000-0005-0000-0000-0000F0780000}"/>
    <cellStyle name="40% - Accent6 2 2 2 5 3" xfId="31062" xr:uid="{00000000-0005-0000-0000-0000F1780000}"/>
    <cellStyle name="40% - Accent6 2 2 2 5 3 2" xfId="31063" xr:uid="{00000000-0005-0000-0000-0000F2780000}"/>
    <cellStyle name="40% - Accent6 2 2 2 5 3 2 2" xfId="31064" xr:uid="{00000000-0005-0000-0000-0000F3780000}"/>
    <cellStyle name="40% - Accent6 2 2 2 5 3 2 2 2" xfId="31065" xr:uid="{00000000-0005-0000-0000-0000F4780000}"/>
    <cellStyle name="40% - Accent6 2 2 2 5 3 2 3" xfId="31066" xr:uid="{00000000-0005-0000-0000-0000F5780000}"/>
    <cellStyle name="40% - Accent6 2 2 2 5 3 3" xfId="31067" xr:uid="{00000000-0005-0000-0000-0000F6780000}"/>
    <cellStyle name="40% - Accent6 2 2 2 5 3 3 2" xfId="31068" xr:uid="{00000000-0005-0000-0000-0000F7780000}"/>
    <cellStyle name="40% - Accent6 2 2 2 5 3 4" xfId="31069" xr:uid="{00000000-0005-0000-0000-0000F8780000}"/>
    <cellStyle name="40% - Accent6 2 2 2 5 4" xfId="31070" xr:uid="{00000000-0005-0000-0000-0000F9780000}"/>
    <cellStyle name="40% - Accent6 2 2 2 5 4 2" xfId="31071" xr:uid="{00000000-0005-0000-0000-0000FA780000}"/>
    <cellStyle name="40% - Accent6 2 2 2 5 4 2 2" xfId="31072" xr:uid="{00000000-0005-0000-0000-0000FB780000}"/>
    <cellStyle name="40% - Accent6 2 2 2 5 4 3" xfId="31073" xr:uid="{00000000-0005-0000-0000-0000FC780000}"/>
    <cellStyle name="40% - Accent6 2 2 2 5 5" xfId="31074" xr:uid="{00000000-0005-0000-0000-0000FD780000}"/>
    <cellStyle name="40% - Accent6 2 2 2 5 5 2" xfId="31075" xr:uid="{00000000-0005-0000-0000-0000FE780000}"/>
    <cellStyle name="40% - Accent6 2 2 2 5 6" xfId="31076" xr:uid="{00000000-0005-0000-0000-0000FF780000}"/>
    <cellStyle name="40% - Accent6 2 2 2 6" xfId="31077" xr:uid="{00000000-0005-0000-0000-000000790000}"/>
    <cellStyle name="40% - Accent6 2 2 2 6 2" xfId="31078" xr:uid="{00000000-0005-0000-0000-000001790000}"/>
    <cellStyle name="40% - Accent6 2 2 2 6 2 2" xfId="31079" xr:uid="{00000000-0005-0000-0000-000002790000}"/>
    <cellStyle name="40% - Accent6 2 2 2 6 2 2 2" xfId="31080" xr:uid="{00000000-0005-0000-0000-000003790000}"/>
    <cellStyle name="40% - Accent6 2 2 2 6 2 2 2 2" xfId="31081" xr:uid="{00000000-0005-0000-0000-000004790000}"/>
    <cellStyle name="40% - Accent6 2 2 2 6 2 2 3" xfId="31082" xr:uid="{00000000-0005-0000-0000-000005790000}"/>
    <cellStyle name="40% - Accent6 2 2 2 6 2 3" xfId="31083" xr:uid="{00000000-0005-0000-0000-000006790000}"/>
    <cellStyle name="40% - Accent6 2 2 2 6 2 3 2" xfId="31084" xr:uid="{00000000-0005-0000-0000-000007790000}"/>
    <cellStyle name="40% - Accent6 2 2 2 6 2 4" xfId="31085" xr:uid="{00000000-0005-0000-0000-000008790000}"/>
    <cellStyle name="40% - Accent6 2 2 2 6 3" xfId="31086" xr:uid="{00000000-0005-0000-0000-000009790000}"/>
    <cellStyle name="40% - Accent6 2 2 2 6 3 2" xfId="31087" xr:uid="{00000000-0005-0000-0000-00000A790000}"/>
    <cellStyle name="40% - Accent6 2 2 2 6 3 2 2" xfId="31088" xr:uid="{00000000-0005-0000-0000-00000B790000}"/>
    <cellStyle name="40% - Accent6 2 2 2 6 3 3" xfId="31089" xr:uid="{00000000-0005-0000-0000-00000C790000}"/>
    <cellStyle name="40% - Accent6 2 2 2 6 4" xfId="31090" xr:uid="{00000000-0005-0000-0000-00000D790000}"/>
    <cellStyle name="40% - Accent6 2 2 2 6 4 2" xfId="31091" xr:uid="{00000000-0005-0000-0000-00000E790000}"/>
    <cellStyle name="40% - Accent6 2 2 2 6 5" xfId="31092" xr:uid="{00000000-0005-0000-0000-00000F790000}"/>
    <cellStyle name="40% - Accent6 2 2 2 7" xfId="31093" xr:uid="{00000000-0005-0000-0000-000010790000}"/>
    <cellStyle name="40% - Accent6 2 2 2 7 2" xfId="31094" xr:uid="{00000000-0005-0000-0000-000011790000}"/>
    <cellStyle name="40% - Accent6 2 2 2 7 2 2" xfId="31095" xr:uid="{00000000-0005-0000-0000-000012790000}"/>
    <cellStyle name="40% - Accent6 2 2 2 7 2 2 2" xfId="31096" xr:uid="{00000000-0005-0000-0000-000013790000}"/>
    <cellStyle name="40% - Accent6 2 2 2 7 2 3" xfId="31097" xr:uid="{00000000-0005-0000-0000-000014790000}"/>
    <cellStyle name="40% - Accent6 2 2 2 7 3" xfId="31098" xr:uid="{00000000-0005-0000-0000-000015790000}"/>
    <cellStyle name="40% - Accent6 2 2 2 7 3 2" xfId="31099" xr:uid="{00000000-0005-0000-0000-000016790000}"/>
    <cellStyle name="40% - Accent6 2 2 2 7 4" xfId="31100" xr:uid="{00000000-0005-0000-0000-000017790000}"/>
    <cellStyle name="40% - Accent6 2 2 2 8" xfId="31101" xr:uid="{00000000-0005-0000-0000-000018790000}"/>
    <cellStyle name="40% - Accent6 2 2 2 8 2" xfId="31102" xr:uid="{00000000-0005-0000-0000-000019790000}"/>
    <cellStyle name="40% - Accent6 2 2 2 8 2 2" xfId="31103" xr:uid="{00000000-0005-0000-0000-00001A790000}"/>
    <cellStyle name="40% - Accent6 2 2 2 8 3" xfId="31104" xr:uid="{00000000-0005-0000-0000-00001B790000}"/>
    <cellStyle name="40% - Accent6 2 2 2 9" xfId="31105" xr:uid="{00000000-0005-0000-0000-00001C790000}"/>
    <cellStyle name="40% - Accent6 2 2 2 9 2" xfId="31106" xr:uid="{00000000-0005-0000-0000-00001D790000}"/>
    <cellStyle name="40% - Accent6 2 2 3" xfId="31107" xr:uid="{00000000-0005-0000-0000-00001E790000}"/>
    <cellStyle name="40% - Accent6 2 2 3 2" xfId="31108" xr:uid="{00000000-0005-0000-0000-00001F790000}"/>
    <cellStyle name="40% - Accent6 2 2 3 2 2" xfId="31109" xr:uid="{00000000-0005-0000-0000-000020790000}"/>
    <cellStyle name="40% - Accent6 2 2 3 2 2 2" xfId="31110" xr:uid="{00000000-0005-0000-0000-000021790000}"/>
    <cellStyle name="40% - Accent6 2 2 3 2 2 2 2" xfId="31111" xr:uid="{00000000-0005-0000-0000-000022790000}"/>
    <cellStyle name="40% - Accent6 2 2 3 2 2 2 2 2" xfId="31112" xr:uid="{00000000-0005-0000-0000-000023790000}"/>
    <cellStyle name="40% - Accent6 2 2 3 2 2 2 2 2 2" xfId="31113" xr:uid="{00000000-0005-0000-0000-000024790000}"/>
    <cellStyle name="40% - Accent6 2 2 3 2 2 2 2 3" xfId="31114" xr:uid="{00000000-0005-0000-0000-000025790000}"/>
    <cellStyle name="40% - Accent6 2 2 3 2 2 2 3" xfId="31115" xr:uid="{00000000-0005-0000-0000-000026790000}"/>
    <cellStyle name="40% - Accent6 2 2 3 2 2 2 3 2" xfId="31116" xr:uid="{00000000-0005-0000-0000-000027790000}"/>
    <cellStyle name="40% - Accent6 2 2 3 2 2 2 4" xfId="31117" xr:uid="{00000000-0005-0000-0000-000028790000}"/>
    <cellStyle name="40% - Accent6 2 2 3 2 2 3" xfId="31118" xr:uid="{00000000-0005-0000-0000-000029790000}"/>
    <cellStyle name="40% - Accent6 2 2 3 2 2 3 2" xfId="31119" xr:uid="{00000000-0005-0000-0000-00002A790000}"/>
    <cellStyle name="40% - Accent6 2 2 3 2 2 3 2 2" xfId="31120" xr:uid="{00000000-0005-0000-0000-00002B790000}"/>
    <cellStyle name="40% - Accent6 2 2 3 2 2 3 3" xfId="31121" xr:uid="{00000000-0005-0000-0000-00002C790000}"/>
    <cellStyle name="40% - Accent6 2 2 3 2 2 4" xfId="31122" xr:uid="{00000000-0005-0000-0000-00002D790000}"/>
    <cellStyle name="40% - Accent6 2 2 3 2 2 4 2" xfId="31123" xr:uid="{00000000-0005-0000-0000-00002E790000}"/>
    <cellStyle name="40% - Accent6 2 2 3 2 2 5" xfId="31124" xr:uid="{00000000-0005-0000-0000-00002F790000}"/>
    <cellStyle name="40% - Accent6 2 2 3 2 2 6" xfId="31125" xr:uid="{00000000-0005-0000-0000-000030790000}"/>
    <cellStyle name="40% - Accent6 2 2 3 2 3" xfId="31126" xr:uid="{00000000-0005-0000-0000-000031790000}"/>
    <cellStyle name="40% - Accent6 2 2 3 2 3 2" xfId="31127" xr:uid="{00000000-0005-0000-0000-000032790000}"/>
    <cellStyle name="40% - Accent6 2 2 3 2 3 2 2" xfId="31128" xr:uid="{00000000-0005-0000-0000-000033790000}"/>
    <cellStyle name="40% - Accent6 2 2 3 2 3 2 2 2" xfId="31129" xr:uid="{00000000-0005-0000-0000-000034790000}"/>
    <cellStyle name="40% - Accent6 2 2 3 2 3 2 3" xfId="31130" xr:uid="{00000000-0005-0000-0000-000035790000}"/>
    <cellStyle name="40% - Accent6 2 2 3 2 3 3" xfId="31131" xr:uid="{00000000-0005-0000-0000-000036790000}"/>
    <cellStyle name="40% - Accent6 2 2 3 2 3 3 2" xfId="31132" xr:uid="{00000000-0005-0000-0000-000037790000}"/>
    <cellStyle name="40% - Accent6 2 2 3 2 3 4" xfId="31133" xr:uid="{00000000-0005-0000-0000-000038790000}"/>
    <cellStyle name="40% - Accent6 2 2 3 2 3 5" xfId="31134" xr:uid="{00000000-0005-0000-0000-000039790000}"/>
    <cellStyle name="40% - Accent6 2 2 3 2 4" xfId="31135" xr:uid="{00000000-0005-0000-0000-00003A790000}"/>
    <cellStyle name="40% - Accent6 2 2 3 2 4 2" xfId="31136" xr:uid="{00000000-0005-0000-0000-00003B790000}"/>
    <cellStyle name="40% - Accent6 2 2 3 2 4 2 2" xfId="31137" xr:uid="{00000000-0005-0000-0000-00003C790000}"/>
    <cellStyle name="40% - Accent6 2 2 3 2 4 3" xfId="31138" xr:uid="{00000000-0005-0000-0000-00003D790000}"/>
    <cellStyle name="40% - Accent6 2 2 3 2 5" xfId="31139" xr:uid="{00000000-0005-0000-0000-00003E790000}"/>
    <cellStyle name="40% - Accent6 2 2 3 2 5 2" xfId="31140" xr:uid="{00000000-0005-0000-0000-00003F790000}"/>
    <cellStyle name="40% - Accent6 2 2 3 2 6" xfId="31141" xr:uid="{00000000-0005-0000-0000-000040790000}"/>
    <cellStyle name="40% - Accent6 2 2 3 2 7" xfId="31142" xr:uid="{00000000-0005-0000-0000-000041790000}"/>
    <cellStyle name="40% - Accent6 2 2 3 3" xfId="31143" xr:uid="{00000000-0005-0000-0000-000042790000}"/>
    <cellStyle name="40% - Accent6 2 2 3 3 2" xfId="31144" xr:uid="{00000000-0005-0000-0000-000043790000}"/>
    <cellStyle name="40% - Accent6 2 2 3 3 2 2" xfId="31145" xr:uid="{00000000-0005-0000-0000-000044790000}"/>
    <cellStyle name="40% - Accent6 2 2 3 3 2 2 2" xfId="31146" xr:uid="{00000000-0005-0000-0000-000045790000}"/>
    <cellStyle name="40% - Accent6 2 2 3 3 2 2 2 2" xfId="31147" xr:uid="{00000000-0005-0000-0000-000046790000}"/>
    <cellStyle name="40% - Accent6 2 2 3 3 2 2 2 2 2" xfId="31148" xr:uid="{00000000-0005-0000-0000-000047790000}"/>
    <cellStyle name="40% - Accent6 2 2 3 3 2 2 2 3" xfId="31149" xr:uid="{00000000-0005-0000-0000-000048790000}"/>
    <cellStyle name="40% - Accent6 2 2 3 3 2 2 3" xfId="31150" xr:uid="{00000000-0005-0000-0000-000049790000}"/>
    <cellStyle name="40% - Accent6 2 2 3 3 2 2 3 2" xfId="31151" xr:uid="{00000000-0005-0000-0000-00004A790000}"/>
    <cellStyle name="40% - Accent6 2 2 3 3 2 2 4" xfId="31152" xr:uid="{00000000-0005-0000-0000-00004B790000}"/>
    <cellStyle name="40% - Accent6 2 2 3 3 2 3" xfId="31153" xr:uid="{00000000-0005-0000-0000-00004C790000}"/>
    <cellStyle name="40% - Accent6 2 2 3 3 2 3 2" xfId="31154" xr:uid="{00000000-0005-0000-0000-00004D790000}"/>
    <cellStyle name="40% - Accent6 2 2 3 3 2 3 2 2" xfId="31155" xr:uid="{00000000-0005-0000-0000-00004E790000}"/>
    <cellStyle name="40% - Accent6 2 2 3 3 2 3 3" xfId="31156" xr:uid="{00000000-0005-0000-0000-00004F790000}"/>
    <cellStyle name="40% - Accent6 2 2 3 3 2 4" xfId="31157" xr:uid="{00000000-0005-0000-0000-000050790000}"/>
    <cellStyle name="40% - Accent6 2 2 3 3 2 4 2" xfId="31158" xr:uid="{00000000-0005-0000-0000-000051790000}"/>
    <cellStyle name="40% - Accent6 2 2 3 3 2 5" xfId="31159" xr:uid="{00000000-0005-0000-0000-000052790000}"/>
    <cellStyle name="40% - Accent6 2 2 3 3 3" xfId="31160" xr:uid="{00000000-0005-0000-0000-000053790000}"/>
    <cellStyle name="40% - Accent6 2 2 3 3 3 2" xfId="31161" xr:uid="{00000000-0005-0000-0000-000054790000}"/>
    <cellStyle name="40% - Accent6 2 2 3 3 3 2 2" xfId="31162" xr:uid="{00000000-0005-0000-0000-000055790000}"/>
    <cellStyle name="40% - Accent6 2 2 3 3 3 2 2 2" xfId="31163" xr:uid="{00000000-0005-0000-0000-000056790000}"/>
    <cellStyle name="40% - Accent6 2 2 3 3 3 2 3" xfId="31164" xr:uid="{00000000-0005-0000-0000-000057790000}"/>
    <cellStyle name="40% - Accent6 2 2 3 3 3 3" xfId="31165" xr:uid="{00000000-0005-0000-0000-000058790000}"/>
    <cellStyle name="40% - Accent6 2 2 3 3 3 3 2" xfId="31166" xr:uid="{00000000-0005-0000-0000-000059790000}"/>
    <cellStyle name="40% - Accent6 2 2 3 3 3 4" xfId="31167" xr:uid="{00000000-0005-0000-0000-00005A790000}"/>
    <cellStyle name="40% - Accent6 2 2 3 3 4" xfId="31168" xr:uid="{00000000-0005-0000-0000-00005B790000}"/>
    <cellStyle name="40% - Accent6 2 2 3 3 4 2" xfId="31169" xr:uid="{00000000-0005-0000-0000-00005C790000}"/>
    <cellStyle name="40% - Accent6 2 2 3 3 4 2 2" xfId="31170" xr:uid="{00000000-0005-0000-0000-00005D790000}"/>
    <cellStyle name="40% - Accent6 2 2 3 3 4 3" xfId="31171" xr:uid="{00000000-0005-0000-0000-00005E790000}"/>
    <cellStyle name="40% - Accent6 2 2 3 3 5" xfId="31172" xr:uid="{00000000-0005-0000-0000-00005F790000}"/>
    <cellStyle name="40% - Accent6 2 2 3 3 5 2" xfId="31173" xr:uid="{00000000-0005-0000-0000-000060790000}"/>
    <cellStyle name="40% - Accent6 2 2 3 3 6" xfId="31174" xr:uid="{00000000-0005-0000-0000-000061790000}"/>
    <cellStyle name="40% - Accent6 2 2 3 3 7" xfId="31175" xr:uid="{00000000-0005-0000-0000-000062790000}"/>
    <cellStyle name="40% - Accent6 2 2 3 4" xfId="31176" xr:uid="{00000000-0005-0000-0000-000063790000}"/>
    <cellStyle name="40% - Accent6 2 2 3 4 2" xfId="31177" xr:uid="{00000000-0005-0000-0000-000064790000}"/>
    <cellStyle name="40% - Accent6 2 2 3 4 2 2" xfId="31178" xr:uid="{00000000-0005-0000-0000-000065790000}"/>
    <cellStyle name="40% - Accent6 2 2 3 4 2 2 2" xfId="31179" xr:uid="{00000000-0005-0000-0000-000066790000}"/>
    <cellStyle name="40% - Accent6 2 2 3 4 2 2 2 2" xfId="31180" xr:uid="{00000000-0005-0000-0000-000067790000}"/>
    <cellStyle name="40% - Accent6 2 2 3 4 2 2 3" xfId="31181" xr:uid="{00000000-0005-0000-0000-000068790000}"/>
    <cellStyle name="40% - Accent6 2 2 3 4 2 3" xfId="31182" xr:uid="{00000000-0005-0000-0000-000069790000}"/>
    <cellStyle name="40% - Accent6 2 2 3 4 2 3 2" xfId="31183" xr:uid="{00000000-0005-0000-0000-00006A790000}"/>
    <cellStyle name="40% - Accent6 2 2 3 4 2 4" xfId="31184" xr:uid="{00000000-0005-0000-0000-00006B790000}"/>
    <cellStyle name="40% - Accent6 2 2 3 4 3" xfId="31185" xr:uid="{00000000-0005-0000-0000-00006C790000}"/>
    <cellStyle name="40% - Accent6 2 2 3 4 3 2" xfId="31186" xr:uid="{00000000-0005-0000-0000-00006D790000}"/>
    <cellStyle name="40% - Accent6 2 2 3 4 3 2 2" xfId="31187" xr:uid="{00000000-0005-0000-0000-00006E790000}"/>
    <cellStyle name="40% - Accent6 2 2 3 4 3 3" xfId="31188" xr:uid="{00000000-0005-0000-0000-00006F790000}"/>
    <cellStyle name="40% - Accent6 2 2 3 4 4" xfId="31189" xr:uid="{00000000-0005-0000-0000-000070790000}"/>
    <cellStyle name="40% - Accent6 2 2 3 4 4 2" xfId="31190" xr:uid="{00000000-0005-0000-0000-000071790000}"/>
    <cellStyle name="40% - Accent6 2 2 3 4 5" xfId="31191" xr:uid="{00000000-0005-0000-0000-000072790000}"/>
    <cellStyle name="40% - Accent6 2 2 3 4 6" xfId="31192" xr:uid="{00000000-0005-0000-0000-000073790000}"/>
    <cellStyle name="40% - Accent6 2 2 3 5" xfId="31193" xr:uid="{00000000-0005-0000-0000-000074790000}"/>
    <cellStyle name="40% - Accent6 2 2 3 5 2" xfId="31194" xr:uid="{00000000-0005-0000-0000-000075790000}"/>
    <cellStyle name="40% - Accent6 2 2 3 5 2 2" xfId="31195" xr:uid="{00000000-0005-0000-0000-000076790000}"/>
    <cellStyle name="40% - Accent6 2 2 3 5 2 2 2" xfId="31196" xr:uid="{00000000-0005-0000-0000-000077790000}"/>
    <cellStyle name="40% - Accent6 2 2 3 5 2 3" xfId="31197" xr:uid="{00000000-0005-0000-0000-000078790000}"/>
    <cellStyle name="40% - Accent6 2 2 3 5 3" xfId="31198" xr:uid="{00000000-0005-0000-0000-000079790000}"/>
    <cellStyle name="40% - Accent6 2 2 3 5 3 2" xfId="31199" xr:uid="{00000000-0005-0000-0000-00007A790000}"/>
    <cellStyle name="40% - Accent6 2 2 3 5 4" xfId="31200" xr:uid="{00000000-0005-0000-0000-00007B790000}"/>
    <cellStyle name="40% - Accent6 2 2 3 5 5" xfId="31201" xr:uid="{00000000-0005-0000-0000-00007C790000}"/>
    <cellStyle name="40% - Accent6 2 2 3 6" xfId="31202" xr:uid="{00000000-0005-0000-0000-00007D790000}"/>
    <cellStyle name="40% - Accent6 2 2 3 6 2" xfId="31203" xr:uid="{00000000-0005-0000-0000-00007E790000}"/>
    <cellStyle name="40% - Accent6 2 2 3 6 2 2" xfId="31204" xr:uid="{00000000-0005-0000-0000-00007F790000}"/>
    <cellStyle name="40% - Accent6 2 2 3 6 3" xfId="31205" xr:uid="{00000000-0005-0000-0000-000080790000}"/>
    <cellStyle name="40% - Accent6 2 2 3 7" xfId="31206" xr:uid="{00000000-0005-0000-0000-000081790000}"/>
    <cellStyle name="40% - Accent6 2 2 3 7 2" xfId="31207" xr:uid="{00000000-0005-0000-0000-000082790000}"/>
    <cellStyle name="40% - Accent6 2 2 3 8" xfId="31208" xr:uid="{00000000-0005-0000-0000-000083790000}"/>
    <cellStyle name="40% - Accent6 2 2 3 9" xfId="31209" xr:uid="{00000000-0005-0000-0000-000084790000}"/>
    <cellStyle name="40% - Accent6 2 2 4" xfId="31210" xr:uid="{00000000-0005-0000-0000-000085790000}"/>
    <cellStyle name="40% - Accent6 2 2 4 2" xfId="31211" xr:uid="{00000000-0005-0000-0000-000086790000}"/>
    <cellStyle name="40% - Accent6 2 2 4 2 2" xfId="31212" xr:uid="{00000000-0005-0000-0000-000087790000}"/>
    <cellStyle name="40% - Accent6 2 2 4 2 2 2" xfId="31213" xr:uid="{00000000-0005-0000-0000-000088790000}"/>
    <cellStyle name="40% - Accent6 2 2 4 2 2 2 2" xfId="31214" xr:uid="{00000000-0005-0000-0000-000089790000}"/>
    <cellStyle name="40% - Accent6 2 2 4 2 2 2 2 2" xfId="31215" xr:uid="{00000000-0005-0000-0000-00008A790000}"/>
    <cellStyle name="40% - Accent6 2 2 4 2 2 2 2 2 2" xfId="31216" xr:uid="{00000000-0005-0000-0000-00008B790000}"/>
    <cellStyle name="40% - Accent6 2 2 4 2 2 2 2 3" xfId="31217" xr:uid="{00000000-0005-0000-0000-00008C790000}"/>
    <cellStyle name="40% - Accent6 2 2 4 2 2 2 3" xfId="31218" xr:uid="{00000000-0005-0000-0000-00008D790000}"/>
    <cellStyle name="40% - Accent6 2 2 4 2 2 2 3 2" xfId="31219" xr:uid="{00000000-0005-0000-0000-00008E790000}"/>
    <cellStyle name="40% - Accent6 2 2 4 2 2 2 4" xfId="31220" xr:uid="{00000000-0005-0000-0000-00008F790000}"/>
    <cellStyle name="40% - Accent6 2 2 4 2 2 3" xfId="31221" xr:uid="{00000000-0005-0000-0000-000090790000}"/>
    <cellStyle name="40% - Accent6 2 2 4 2 2 3 2" xfId="31222" xr:uid="{00000000-0005-0000-0000-000091790000}"/>
    <cellStyle name="40% - Accent6 2 2 4 2 2 3 2 2" xfId="31223" xr:uid="{00000000-0005-0000-0000-000092790000}"/>
    <cellStyle name="40% - Accent6 2 2 4 2 2 3 3" xfId="31224" xr:uid="{00000000-0005-0000-0000-000093790000}"/>
    <cellStyle name="40% - Accent6 2 2 4 2 2 4" xfId="31225" xr:uid="{00000000-0005-0000-0000-000094790000}"/>
    <cellStyle name="40% - Accent6 2 2 4 2 2 4 2" xfId="31226" xr:uid="{00000000-0005-0000-0000-000095790000}"/>
    <cellStyle name="40% - Accent6 2 2 4 2 2 5" xfId="31227" xr:uid="{00000000-0005-0000-0000-000096790000}"/>
    <cellStyle name="40% - Accent6 2 2 4 2 3" xfId="31228" xr:uid="{00000000-0005-0000-0000-000097790000}"/>
    <cellStyle name="40% - Accent6 2 2 4 2 3 2" xfId="31229" xr:uid="{00000000-0005-0000-0000-000098790000}"/>
    <cellStyle name="40% - Accent6 2 2 4 2 3 2 2" xfId="31230" xr:uid="{00000000-0005-0000-0000-000099790000}"/>
    <cellStyle name="40% - Accent6 2 2 4 2 3 2 2 2" xfId="31231" xr:uid="{00000000-0005-0000-0000-00009A790000}"/>
    <cellStyle name="40% - Accent6 2 2 4 2 3 2 3" xfId="31232" xr:uid="{00000000-0005-0000-0000-00009B790000}"/>
    <cellStyle name="40% - Accent6 2 2 4 2 3 3" xfId="31233" xr:uid="{00000000-0005-0000-0000-00009C790000}"/>
    <cellStyle name="40% - Accent6 2 2 4 2 3 3 2" xfId="31234" xr:uid="{00000000-0005-0000-0000-00009D790000}"/>
    <cellStyle name="40% - Accent6 2 2 4 2 3 4" xfId="31235" xr:uid="{00000000-0005-0000-0000-00009E790000}"/>
    <cellStyle name="40% - Accent6 2 2 4 2 4" xfId="31236" xr:uid="{00000000-0005-0000-0000-00009F790000}"/>
    <cellStyle name="40% - Accent6 2 2 4 2 4 2" xfId="31237" xr:uid="{00000000-0005-0000-0000-0000A0790000}"/>
    <cellStyle name="40% - Accent6 2 2 4 2 4 2 2" xfId="31238" xr:uid="{00000000-0005-0000-0000-0000A1790000}"/>
    <cellStyle name="40% - Accent6 2 2 4 2 4 3" xfId="31239" xr:uid="{00000000-0005-0000-0000-0000A2790000}"/>
    <cellStyle name="40% - Accent6 2 2 4 2 5" xfId="31240" xr:uid="{00000000-0005-0000-0000-0000A3790000}"/>
    <cellStyle name="40% - Accent6 2 2 4 2 5 2" xfId="31241" xr:uid="{00000000-0005-0000-0000-0000A4790000}"/>
    <cellStyle name="40% - Accent6 2 2 4 2 6" xfId="31242" xr:uid="{00000000-0005-0000-0000-0000A5790000}"/>
    <cellStyle name="40% - Accent6 2 2 4 2 7" xfId="31243" xr:uid="{00000000-0005-0000-0000-0000A6790000}"/>
    <cellStyle name="40% - Accent6 2 2 4 3" xfId="31244" xr:uid="{00000000-0005-0000-0000-0000A7790000}"/>
    <cellStyle name="40% - Accent6 2 2 4 3 2" xfId="31245" xr:uid="{00000000-0005-0000-0000-0000A8790000}"/>
    <cellStyle name="40% - Accent6 2 2 4 3 2 2" xfId="31246" xr:uid="{00000000-0005-0000-0000-0000A9790000}"/>
    <cellStyle name="40% - Accent6 2 2 4 3 2 2 2" xfId="31247" xr:uid="{00000000-0005-0000-0000-0000AA790000}"/>
    <cellStyle name="40% - Accent6 2 2 4 3 2 2 2 2" xfId="31248" xr:uid="{00000000-0005-0000-0000-0000AB790000}"/>
    <cellStyle name="40% - Accent6 2 2 4 3 2 2 2 2 2" xfId="31249" xr:uid="{00000000-0005-0000-0000-0000AC790000}"/>
    <cellStyle name="40% - Accent6 2 2 4 3 2 2 2 3" xfId="31250" xr:uid="{00000000-0005-0000-0000-0000AD790000}"/>
    <cellStyle name="40% - Accent6 2 2 4 3 2 2 3" xfId="31251" xr:uid="{00000000-0005-0000-0000-0000AE790000}"/>
    <cellStyle name="40% - Accent6 2 2 4 3 2 2 3 2" xfId="31252" xr:uid="{00000000-0005-0000-0000-0000AF790000}"/>
    <cellStyle name="40% - Accent6 2 2 4 3 2 2 4" xfId="31253" xr:uid="{00000000-0005-0000-0000-0000B0790000}"/>
    <cellStyle name="40% - Accent6 2 2 4 3 2 3" xfId="31254" xr:uid="{00000000-0005-0000-0000-0000B1790000}"/>
    <cellStyle name="40% - Accent6 2 2 4 3 2 3 2" xfId="31255" xr:uid="{00000000-0005-0000-0000-0000B2790000}"/>
    <cellStyle name="40% - Accent6 2 2 4 3 2 3 2 2" xfId="31256" xr:uid="{00000000-0005-0000-0000-0000B3790000}"/>
    <cellStyle name="40% - Accent6 2 2 4 3 2 3 3" xfId="31257" xr:uid="{00000000-0005-0000-0000-0000B4790000}"/>
    <cellStyle name="40% - Accent6 2 2 4 3 2 4" xfId="31258" xr:uid="{00000000-0005-0000-0000-0000B5790000}"/>
    <cellStyle name="40% - Accent6 2 2 4 3 2 4 2" xfId="31259" xr:uid="{00000000-0005-0000-0000-0000B6790000}"/>
    <cellStyle name="40% - Accent6 2 2 4 3 2 5" xfId="31260" xr:uid="{00000000-0005-0000-0000-0000B7790000}"/>
    <cellStyle name="40% - Accent6 2 2 4 3 3" xfId="31261" xr:uid="{00000000-0005-0000-0000-0000B8790000}"/>
    <cellStyle name="40% - Accent6 2 2 4 3 3 2" xfId="31262" xr:uid="{00000000-0005-0000-0000-0000B9790000}"/>
    <cellStyle name="40% - Accent6 2 2 4 3 3 2 2" xfId="31263" xr:uid="{00000000-0005-0000-0000-0000BA790000}"/>
    <cellStyle name="40% - Accent6 2 2 4 3 3 2 2 2" xfId="31264" xr:uid="{00000000-0005-0000-0000-0000BB790000}"/>
    <cellStyle name="40% - Accent6 2 2 4 3 3 2 3" xfId="31265" xr:uid="{00000000-0005-0000-0000-0000BC790000}"/>
    <cellStyle name="40% - Accent6 2 2 4 3 3 3" xfId="31266" xr:uid="{00000000-0005-0000-0000-0000BD790000}"/>
    <cellStyle name="40% - Accent6 2 2 4 3 3 3 2" xfId="31267" xr:uid="{00000000-0005-0000-0000-0000BE790000}"/>
    <cellStyle name="40% - Accent6 2 2 4 3 3 4" xfId="31268" xr:uid="{00000000-0005-0000-0000-0000BF790000}"/>
    <cellStyle name="40% - Accent6 2 2 4 3 4" xfId="31269" xr:uid="{00000000-0005-0000-0000-0000C0790000}"/>
    <cellStyle name="40% - Accent6 2 2 4 3 4 2" xfId="31270" xr:uid="{00000000-0005-0000-0000-0000C1790000}"/>
    <cellStyle name="40% - Accent6 2 2 4 3 4 2 2" xfId="31271" xr:uid="{00000000-0005-0000-0000-0000C2790000}"/>
    <cellStyle name="40% - Accent6 2 2 4 3 4 3" xfId="31272" xr:uid="{00000000-0005-0000-0000-0000C3790000}"/>
    <cellStyle name="40% - Accent6 2 2 4 3 5" xfId="31273" xr:uid="{00000000-0005-0000-0000-0000C4790000}"/>
    <cellStyle name="40% - Accent6 2 2 4 3 5 2" xfId="31274" xr:uid="{00000000-0005-0000-0000-0000C5790000}"/>
    <cellStyle name="40% - Accent6 2 2 4 3 6" xfId="31275" xr:uid="{00000000-0005-0000-0000-0000C6790000}"/>
    <cellStyle name="40% - Accent6 2 2 4 3 7" xfId="31276" xr:uid="{00000000-0005-0000-0000-0000C7790000}"/>
    <cellStyle name="40% - Accent6 2 2 4 4" xfId="31277" xr:uid="{00000000-0005-0000-0000-0000C8790000}"/>
    <cellStyle name="40% - Accent6 2 2 4 4 2" xfId="31278" xr:uid="{00000000-0005-0000-0000-0000C9790000}"/>
    <cellStyle name="40% - Accent6 2 2 4 4 2 2" xfId="31279" xr:uid="{00000000-0005-0000-0000-0000CA790000}"/>
    <cellStyle name="40% - Accent6 2 2 4 4 2 2 2" xfId="31280" xr:uid="{00000000-0005-0000-0000-0000CB790000}"/>
    <cellStyle name="40% - Accent6 2 2 4 4 2 2 2 2" xfId="31281" xr:uid="{00000000-0005-0000-0000-0000CC790000}"/>
    <cellStyle name="40% - Accent6 2 2 4 4 2 2 3" xfId="31282" xr:uid="{00000000-0005-0000-0000-0000CD790000}"/>
    <cellStyle name="40% - Accent6 2 2 4 4 2 3" xfId="31283" xr:uid="{00000000-0005-0000-0000-0000CE790000}"/>
    <cellStyle name="40% - Accent6 2 2 4 4 2 3 2" xfId="31284" xr:uid="{00000000-0005-0000-0000-0000CF790000}"/>
    <cellStyle name="40% - Accent6 2 2 4 4 2 4" xfId="31285" xr:uid="{00000000-0005-0000-0000-0000D0790000}"/>
    <cellStyle name="40% - Accent6 2 2 4 4 3" xfId="31286" xr:uid="{00000000-0005-0000-0000-0000D1790000}"/>
    <cellStyle name="40% - Accent6 2 2 4 4 3 2" xfId="31287" xr:uid="{00000000-0005-0000-0000-0000D2790000}"/>
    <cellStyle name="40% - Accent6 2 2 4 4 3 2 2" xfId="31288" xr:uid="{00000000-0005-0000-0000-0000D3790000}"/>
    <cellStyle name="40% - Accent6 2 2 4 4 3 3" xfId="31289" xr:uid="{00000000-0005-0000-0000-0000D4790000}"/>
    <cellStyle name="40% - Accent6 2 2 4 4 4" xfId="31290" xr:uid="{00000000-0005-0000-0000-0000D5790000}"/>
    <cellStyle name="40% - Accent6 2 2 4 4 4 2" xfId="31291" xr:uid="{00000000-0005-0000-0000-0000D6790000}"/>
    <cellStyle name="40% - Accent6 2 2 4 4 5" xfId="31292" xr:uid="{00000000-0005-0000-0000-0000D7790000}"/>
    <cellStyle name="40% - Accent6 2 2 4 5" xfId="31293" xr:uid="{00000000-0005-0000-0000-0000D8790000}"/>
    <cellStyle name="40% - Accent6 2 2 4 5 2" xfId="31294" xr:uid="{00000000-0005-0000-0000-0000D9790000}"/>
    <cellStyle name="40% - Accent6 2 2 4 5 2 2" xfId="31295" xr:uid="{00000000-0005-0000-0000-0000DA790000}"/>
    <cellStyle name="40% - Accent6 2 2 4 5 2 2 2" xfId="31296" xr:uid="{00000000-0005-0000-0000-0000DB790000}"/>
    <cellStyle name="40% - Accent6 2 2 4 5 2 3" xfId="31297" xr:uid="{00000000-0005-0000-0000-0000DC790000}"/>
    <cellStyle name="40% - Accent6 2 2 4 5 3" xfId="31298" xr:uid="{00000000-0005-0000-0000-0000DD790000}"/>
    <cellStyle name="40% - Accent6 2 2 4 5 3 2" xfId="31299" xr:uid="{00000000-0005-0000-0000-0000DE790000}"/>
    <cellStyle name="40% - Accent6 2 2 4 5 4" xfId="31300" xr:uid="{00000000-0005-0000-0000-0000DF790000}"/>
    <cellStyle name="40% - Accent6 2 2 4 6" xfId="31301" xr:uid="{00000000-0005-0000-0000-0000E0790000}"/>
    <cellStyle name="40% - Accent6 2 2 4 6 2" xfId="31302" xr:uid="{00000000-0005-0000-0000-0000E1790000}"/>
    <cellStyle name="40% - Accent6 2 2 4 6 2 2" xfId="31303" xr:uid="{00000000-0005-0000-0000-0000E2790000}"/>
    <cellStyle name="40% - Accent6 2 2 4 6 3" xfId="31304" xr:uid="{00000000-0005-0000-0000-0000E3790000}"/>
    <cellStyle name="40% - Accent6 2 2 4 7" xfId="31305" xr:uid="{00000000-0005-0000-0000-0000E4790000}"/>
    <cellStyle name="40% - Accent6 2 2 4 7 2" xfId="31306" xr:uid="{00000000-0005-0000-0000-0000E5790000}"/>
    <cellStyle name="40% - Accent6 2 2 4 8" xfId="31307" xr:uid="{00000000-0005-0000-0000-0000E6790000}"/>
    <cellStyle name="40% - Accent6 2 2 4 9" xfId="31308" xr:uid="{00000000-0005-0000-0000-0000E7790000}"/>
    <cellStyle name="40% - Accent6 2 2 5" xfId="31309" xr:uid="{00000000-0005-0000-0000-0000E8790000}"/>
    <cellStyle name="40% - Accent6 2 2 5 2" xfId="31310" xr:uid="{00000000-0005-0000-0000-0000E9790000}"/>
    <cellStyle name="40% - Accent6 2 2 5 2 2" xfId="31311" xr:uid="{00000000-0005-0000-0000-0000EA790000}"/>
    <cellStyle name="40% - Accent6 2 2 5 2 2 2" xfId="31312" xr:uid="{00000000-0005-0000-0000-0000EB790000}"/>
    <cellStyle name="40% - Accent6 2 2 5 2 2 2 2" xfId="31313" xr:uid="{00000000-0005-0000-0000-0000EC790000}"/>
    <cellStyle name="40% - Accent6 2 2 5 2 2 2 2 2" xfId="31314" xr:uid="{00000000-0005-0000-0000-0000ED790000}"/>
    <cellStyle name="40% - Accent6 2 2 5 2 2 2 3" xfId="31315" xr:uid="{00000000-0005-0000-0000-0000EE790000}"/>
    <cellStyle name="40% - Accent6 2 2 5 2 2 3" xfId="31316" xr:uid="{00000000-0005-0000-0000-0000EF790000}"/>
    <cellStyle name="40% - Accent6 2 2 5 2 2 3 2" xfId="31317" xr:uid="{00000000-0005-0000-0000-0000F0790000}"/>
    <cellStyle name="40% - Accent6 2 2 5 2 2 4" xfId="31318" xr:uid="{00000000-0005-0000-0000-0000F1790000}"/>
    <cellStyle name="40% - Accent6 2 2 5 2 3" xfId="31319" xr:uid="{00000000-0005-0000-0000-0000F2790000}"/>
    <cellStyle name="40% - Accent6 2 2 5 2 3 2" xfId="31320" xr:uid="{00000000-0005-0000-0000-0000F3790000}"/>
    <cellStyle name="40% - Accent6 2 2 5 2 3 2 2" xfId="31321" xr:uid="{00000000-0005-0000-0000-0000F4790000}"/>
    <cellStyle name="40% - Accent6 2 2 5 2 3 3" xfId="31322" xr:uid="{00000000-0005-0000-0000-0000F5790000}"/>
    <cellStyle name="40% - Accent6 2 2 5 2 4" xfId="31323" xr:uid="{00000000-0005-0000-0000-0000F6790000}"/>
    <cellStyle name="40% - Accent6 2 2 5 2 4 2" xfId="31324" xr:uid="{00000000-0005-0000-0000-0000F7790000}"/>
    <cellStyle name="40% - Accent6 2 2 5 2 5" xfId="31325" xr:uid="{00000000-0005-0000-0000-0000F8790000}"/>
    <cellStyle name="40% - Accent6 2 2 5 3" xfId="31326" xr:uid="{00000000-0005-0000-0000-0000F9790000}"/>
    <cellStyle name="40% - Accent6 2 2 5 3 2" xfId="31327" xr:uid="{00000000-0005-0000-0000-0000FA790000}"/>
    <cellStyle name="40% - Accent6 2 2 5 3 2 2" xfId="31328" xr:uid="{00000000-0005-0000-0000-0000FB790000}"/>
    <cellStyle name="40% - Accent6 2 2 5 3 2 2 2" xfId="31329" xr:uid="{00000000-0005-0000-0000-0000FC790000}"/>
    <cellStyle name="40% - Accent6 2 2 5 3 2 3" xfId="31330" xr:uid="{00000000-0005-0000-0000-0000FD790000}"/>
    <cellStyle name="40% - Accent6 2 2 5 3 3" xfId="31331" xr:uid="{00000000-0005-0000-0000-0000FE790000}"/>
    <cellStyle name="40% - Accent6 2 2 5 3 3 2" xfId="31332" xr:uid="{00000000-0005-0000-0000-0000FF790000}"/>
    <cellStyle name="40% - Accent6 2 2 5 3 4" xfId="31333" xr:uid="{00000000-0005-0000-0000-0000007A0000}"/>
    <cellStyle name="40% - Accent6 2 2 5 4" xfId="31334" xr:uid="{00000000-0005-0000-0000-0000017A0000}"/>
    <cellStyle name="40% - Accent6 2 2 5 4 2" xfId="31335" xr:uid="{00000000-0005-0000-0000-0000027A0000}"/>
    <cellStyle name="40% - Accent6 2 2 5 4 2 2" xfId="31336" xr:uid="{00000000-0005-0000-0000-0000037A0000}"/>
    <cellStyle name="40% - Accent6 2 2 5 4 3" xfId="31337" xr:uid="{00000000-0005-0000-0000-0000047A0000}"/>
    <cellStyle name="40% - Accent6 2 2 5 5" xfId="31338" xr:uid="{00000000-0005-0000-0000-0000057A0000}"/>
    <cellStyle name="40% - Accent6 2 2 5 5 2" xfId="31339" xr:uid="{00000000-0005-0000-0000-0000067A0000}"/>
    <cellStyle name="40% - Accent6 2 2 5 6" xfId="31340" xr:uid="{00000000-0005-0000-0000-0000077A0000}"/>
    <cellStyle name="40% - Accent6 2 2 5 7" xfId="31341" xr:uid="{00000000-0005-0000-0000-0000087A0000}"/>
    <cellStyle name="40% - Accent6 2 2 6" xfId="31342" xr:uid="{00000000-0005-0000-0000-0000097A0000}"/>
    <cellStyle name="40% - Accent6 2 2 6 2" xfId="31343" xr:uid="{00000000-0005-0000-0000-00000A7A0000}"/>
    <cellStyle name="40% - Accent6 2 2 6 2 2" xfId="31344" xr:uid="{00000000-0005-0000-0000-00000B7A0000}"/>
    <cellStyle name="40% - Accent6 2 2 6 2 2 2" xfId="31345" xr:uid="{00000000-0005-0000-0000-00000C7A0000}"/>
    <cellStyle name="40% - Accent6 2 2 6 2 2 2 2" xfId="31346" xr:uid="{00000000-0005-0000-0000-00000D7A0000}"/>
    <cellStyle name="40% - Accent6 2 2 6 2 2 2 2 2" xfId="31347" xr:uid="{00000000-0005-0000-0000-00000E7A0000}"/>
    <cellStyle name="40% - Accent6 2 2 6 2 2 2 3" xfId="31348" xr:uid="{00000000-0005-0000-0000-00000F7A0000}"/>
    <cellStyle name="40% - Accent6 2 2 6 2 2 3" xfId="31349" xr:uid="{00000000-0005-0000-0000-0000107A0000}"/>
    <cellStyle name="40% - Accent6 2 2 6 2 2 3 2" xfId="31350" xr:uid="{00000000-0005-0000-0000-0000117A0000}"/>
    <cellStyle name="40% - Accent6 2 2 6 2 2 4" xfId="31351" xr:uid="{00000000-0005-0000-0000-0000127A0000}"/>
    <cellStyle name="40% - Accent6 2 2 6 2 3" xfId="31352" xr:uid="{00000000-0005-0000-0000-0000137A0000}"/>
    <cellStyle name="40% - Accent6 2 2 6 2 3 2" xfId="31353" xr:uid="{00000000-0005-0000-0000-0000147A0000}"/>
    <cellStyle name="40% - Accent6 2 2 6 2 3 2 2" xfId="31354" xr:uid="{00000000-0005-0000-0000-0000157A0000}"/>
    <cellStyle name="40% - Accent6 2 2 6 2 3 3" xfId="31355" xr:uid="{00000000-0005-0000-0000-0000167A0000}"/>
    <cellStyle name="40% - Accent6 2 2 6 2 4" xfId="31356" xr:uid="{00000000-0005-0000-0000-0000177A0000}"/>
    <cellStyle name="40% - Accent6 2 2 6 2 4 2" xfId="31357" xr:uid="{00000000-0005-0000-0000-0000187A0000}"/>
    <cellStyle name="40% - Accent6 2 2 6 2 5" xfId="31358" xr:uid="{00000000-0005-0000-0000-0000197A0000}"/>
    <cellStyle name="40% - Accent6 2 2 6 3" xfId="31359" xr:uid="{00000000-0005-0000-0000-00001A7A0000}"/>
    <cellStyle name="40% - Accent6 2 2 6 3 2" xfId="31360" xr:uid="{00000000-0005-0000-0000-00001B7A0000}"/>
    <cellStyle name="40% - Accent6 2 2 6 3 2 2" xfId="31361" xr:uid="{00000000-0005-0000-0000-00001C7A0000}"/>
    <cellStyle name="40% - Accent6 2 2 6 3 2 2 2" xfId="31362" xr:uid="{00000000-0005-0000-0000-00001D7A0000}"/>
    <cellStyle name="40% - Accent6 2 2 6 3 2 3" xfId="31363" xr:uid="{00000000-0005-0000-0000-00001E7A0000}"/>
    <cellStyle name="40% - Accent6 2 2 6 3 3" xfId="31364" xr:uid="{00000000-0005-0000-0000-00001F7A0000}"/>
    <cellStyle name="40% - Accent6 2 2 6 3 3 2" xfId="31365" xr:uid="{00000000-0005-0000-0000-0000207A0000}"/>
    <cellStyle name="40% - Accent6 2 2 6 3 4" xfId="31366" xr:uid="{00000000-0005-0000-0000-0000217A0000}"/>
    <cellStyle name="40% - Accent6 2 2 6 4" xfId="31367" xr:uid="{00000000-0005-0000-0000-0000227A0000}"/>
    <cellStyle name="40% - Accent6 2 2 6 4 2" xfId="31368" xr:uid="{00000000-0005-0000-0000-0000237A0000}"/>
    <cellStyle name="40% - Accent6 2 2 6 4 2 2" xfId="31369" xr:uid="{00000000-0005-0000-0000-0000247A0000}"/>
    <cellStyle name="40% - Accent6 2 2 6 4 3" xfId="31370" xr:uid="{00000000-0005-0000-0000-0000257A0000}"/>
    <cellStyle name="40% - Accent6 2 2 6 5" xfId="31371" xr:uid="{00000000-0005-0000-0000-0000267A0000}"/>
    <cellStyle name="40% - Accent6 2 2 6 5 2" xfId="31372" xr:uid="{00000000-0005-0000-0000-0000277A0000}"/>
    <cellStyle name="40% - Accent6 2 2 6 6" xfId="31373" xr:uid="{00000000-0005-0000-0000-0000287A0000}"/>
    <cellStyle name="40% - Accent6 2 2 6 7" xfId="31374" xr:uid="{00000000-0005-0000-0000-0000297A0000}"/>
    <cellStyle name="40% - Accent6 2 2 7" xfId="31375" xr:uid="{00000000-0005-0000-0000-00002A7A0000}"/>
    <cellStyle name="40% - Accent6 2 2 7 2" xfId="31376" xr:uid="{00000000-0005-0000-0000-00002B7A0000}"/>
    <cellStyle name="40% - Accent6 2 2 7 2 2" xfId="31377" xr:uid="{00000000-0005-0000-0000-00002C7A0000}"/>
    <cellStyle name="40% - Accent6 2 2 7 2 2 2" xfId="31378" xr:uid="{00000000-0005-0000-0000-00002D7A0000}"/>
    <cellStyle name="40% - Accent6 2 2 7 2 2 2 2" xfId="31379" xr:uid="{00000000-0005-0000-0000-00002E7A0000}"/>
    <cellStyle name="40% - Accent6 2 2 7 2 2 3" xfId="31380" xr:uid="{00000000-0005-0000-0000-00002F7A0000}"/>
    <cellStyle name="40% - Accent6 2 2 7 2 3" xfId="31381" xr:uid="{00000000-0005-0000-0000-0000307A0000}"/>
    <cellStyle name="40% - Accent6 2 2 7 2 3 2" xfId="31382" xr:uid="{00000000-0005-0000-0000-0000317A0000}"/>
    <cellStyle name="40% - Accent6 2 2 7 2 4" xfId="31383" xr:uid="{00000000-0005-0000-0000-0000327A0000}"/>
    <cellStyle name="40% - Accent6 2 2 7 3" xfId="31384" xr:uid="{00000000-0005-0000-0000-0000337A0000}"/>
    <cellStyle name="40% - Accent6 2 2 7 3 2" xfId="31385" xr:uid="{00000000-0005-0000-0000-0000347A0000}"/>
    <cellStyle name="40% - Accent6 2 2 7 3 2 2" xfId="31386" xr:uid="{00000000-0005-0000-0000-0000357A0000}"/>
    <cellStyle name="40% - Accent6 2 2 7 3 3" xfId="31387" xr:uid="{00000000-0005-0000-0000-0000367A0000}"/>
    <cellStyle name="40% - Accent6 2 2 7 4" xfId="31388" xr:uid="{00000000-0005-0000-0000-0000377A0000}"/>
    <cellStyle name="40% - Accent6 2 2 7 4 2" xfId="31389" xr:uid="{00000000-0005-0000-0000-0000387A0000}"/>
    <cellStyle name="40% - Accent6 2 2 7 5" xfId="31390" xr:uid="{00000000-0005-0000-0000-0000397A0000}"/>
    <cellStyle name="40% - Accent6 2 2 7 6" xfId="31391" xr:uid="{00000000-0005-0000-0000-00003A7A0000}"/>
    <cellStyle name="40% - Accent6 2 2 8" xfId="31392" xr:uid="{00000000-0005-0000-0000-00003B7A0000}"/>
    <cellStyle name="40% - Accent6 2 2 8 2" xfId="31393" xr:uid="{00000000-0005-0000-0000-00003C7A0000}"/>
    <cellStyle name="40% - Accent6 2 2 8 2 2" xfId="31394" xr:uid="{00000000-0005-0000-0000-00003D7A0000}"/>
    <cellStyle name="40% - Accent6 2 2 8 2 2 2" xfId="31395" xr:uid="{00000000-0005-0000-0000-00003E7A0000}"/>
    <cellStyle name="40% - Accent6 2 2 8 2 3" xfId="31396" xr:uid="{00000000-0005-0000-0000-00003F7A0000}"/>
    <cellStyle name="40% - Accent6 2 2 8 3" xfId="31397" xr:uid="{00000000-0005-0000-0000-0000407A0000}"/>
    <cellStyle name="40% - Accent6 2 2 8 3 2" xfId="31398" xr:uid="{00000000-0005-0000-0000-0000417A0000}"/>
    <cellStyle name="40% - Accent6 2 2 8 4" xfId="31399" xr:uid="{00000000-0005-0000-0000-0000427A0000}"/>
    <cellStyle name="40% - Accent6 2 2 9" xfId="31400" xr:uid="{00000000-0005-0000-0000-0000437A0000}"/>
    <cellStyle name="40% - Accent6 2 2 9 2" xfId="31401" xr:uid="{00000000-0005-0000-0000-0000447A0000}"/>
    <cellStyle name="40% - Accent6 2 2 9 2 2" xfId="31402" xr:uid="{00000000-0005-0000-0000-0000457A0000}"/>
    <cellStyle name="40% - Accent6 2 2 9 3" xfId="31403" xr:uid="{00000000-0005-0000-0000-0000467A0000}"/>
    <cellStyle name="40% - Accent6 2 3" xfId="31404" xr:uid="{00000000-0005-0000-0000-0000477A0000}"/>
    <cellStyle name="40% - Accent6 2 3 10" xfId="31405" xr:uid="{00000000-0005-0000-0000-0000487A0000}"/>
    <cellStyle name="40% - Accent6 2 3 11" xfId="31406" xr:uid="{00000000-0005-0000-0000-0000497A0000}"/>
    <cellStyle name="40% - Accent6 2 3 2" xfId="31407" xr:uid="{00000000-0005-0000-0000-00004A7A0000}"/>
    <cellStyle name="40% - Accent6 2 3 2 2" xfId="31408" xr:uid="{00000000-0005-0000-0000-00004B7A0000}"/>
    <cellStyle name="40% - Accent6 2 3 2 2 2" xfId="31409" xr:uid="{00000000-0005-0000-0000-00004C7A0000}"/>
    <cellStyle name="40% - Accent6 2 3 2 2 2 2" xfId="31410" xr:uid="{00000000-0005-0000-0000-00004D7A0000}"/>
    <cellStyle name="40% - Accent6 2 3 2 2 2 2 2" xfId="31411" xr:uid="{00000000-0005-0000-0000-00004E7A0000}"/>
    <cellStyle name="40% - Accent6 2 3 2 2 2 2 2 2" xfId="31412" xr:uid="{00000000-0005-0000-0000-00004F7A0000}"/>
    <cellStyle name="40% - Accent6 2 3 2 2 2 2 2 2 2" xfId="31413" xr:uid="{00000000-0005-0000-0000-0000507A0000}"/>
    <cellStyle name="40% - Accent6 2 3 2 2 2 2 2 3" xfId="31414" xr:uid="{00000000-0005-0000-0000-0000517A0000}"/>
    <cellStyle name="40% - Accent6 2 3 2 2 2 2 3" xfId="31415" xr:uid="{00000000-0005-0000-0000-0000527A0000}"/>
    <cellStyle name="40% - Accent6 2 3 2 2 2 2 3 2" xfId="31416" xr:uid="{00000000-0005-0000-0000-0000537A0000}"/>
    <cellStyle name="40% - Accent6 2 3 2 2 2 2 4" xfId="31417" xr:uid="{00000000-0005-0000-0000-0000547A0000}"/>
    <cellStyle name="40% - Accent6 2 3 2 2 2 3" xfId="31418" xr:uid="{00000000-0005-0000-0000-0000557A0000}"/>
    <cellStyle name="40% - Accent6 2 3 2 2 2 3 2" xfId="31419" xr:uid="{00000000-0005-0000-0000-0000567A0000}"/>
    <cellStyle name="40% - Accent6 2 3 2 2 2 3 2 2" xfId="31420" xr:uid="{00000000-0005-0000-0000-0000577A0000}"/>
    <cellStyle name="40% - Accent6 2 3 2 2 2 3 3" xfId="31421" xr:uid="{00000000-0005-0000-0000-0000587A0000}"/>
    <cellStyle name="40% - Accent6 2 3 2 2 2 4" xfId="31422" xr:uid="{00000000-0005-0000-0000-0000597A0000}"/>
    <cellStyle name="40% - Accent6 2 3 2 2 2 4 2" xfId="31423" xr:uid="{00000000-0005-0000-0000-00005A7A0000}"/>
    <cellStyle name="40% - Accent6 2 3 2 2 2 5" xfId="31424" xr:uid="{00000000-0005-0000-0000-00005B7A0000}"/>
    <cellStyle name="40% - Accent6 2 3 2 2 3" xfId="31425" xr:uid="{00000000-0005-0000-0000-00005C7A0000}"/>
    <cellStyle name="40% - Accent6 2 3 2 2 3 2" xfId="31426" xr:uid="{00000000-0005-0000-0000-00005D7A0000}"/>
    <cellStyle name="40% - Accent6 2 3 2 2 3 2 2" xfId="31427" xr:uid="{00000000-0005-0000-0000-00005E7A0000}"/>
    <cellStyle name="40% - Accent6 2 3 2 2 3 2 2 2" xfId="31428" xr:uid="{00000000-0005-0000-0000-00005F7A0000}"/>
    <cellStyle name="40% - Accent6 2 3 2 2 3 2 3" xfId="31429" xr:uid="{00000000-0005-0000-0000-0000607A0000}"/>
    <cellStyle name="40% - Accent6 2 3 2 2 3 3" xfId="31430" xr:uid="{00000000-0005-0000-0000-0000617A0000}"/>
    <cellStyle name="40% - Accent6 2 3 2 2 3 3 2" xfId="31431" xr:uid="{00000000-0005-0000-0000-0000627A0000}"/>
    <cellStyle name="40% - Accent6 2 3 2 2 3 4" xfId="31432" xr:uid="{00000000-0005-0000-0000-0000637A0000}"/>
    <cellStyle name="40% - Accent6 2 3 2 2 4" xfId="31433" xr:uid="{00000000-0005-0000-0000-0000647A0000}"/>
    <cellStyle name="40% - Accent6 2 3 2 2 4 2" xfId="31434" xr:uid="{00000000-0005-0000-0000-0000657A0000}"/>
    <cellStyle name="40% - Accent6 2 3 2 2 4 2 2" xfId="31435" xr:uid="{00000000-0005-0000-0000-0000667A0000}"/>
    <cellStyle name="40% - Accent6 2 3 2 2 4 3" xfId="31436" xr:uid="{00000000-0005-0000-0000-0000677A0000}"/>
    <cellStyle name="40% - Accent6 2 3 2 2 5" xfId="31437" xr:uid="{00000000-0005-0000-0000-0000687A0000}"/>
    <cellStyle name="40% - Accent6 2 3 2 2 5 2" xfId="31438" xr:uid="{00000000-0005-0000-0000-0000697A0000}"/>
    <cellStyle name="40% - Accent6 2 3 2 2 6" xfId="31439" xr:uid="{00000000-0005-0000-0000-00006A7A0000}"/>
    <cellStyle name="40% - Accent6 2 3 2 3" xfId="31440" xr:uid="{00000000-0005-0000-0000-00006B7A0000}"/>
    <cellStyle name="40% - Accent6 2 3 2 3 2" xfId="31441" xr:uid="{00000000-0005-0000-0000-00006C7A0000}"/>
    <cellStyle name="40% - Accent6 2 3 2 3 2 2" xfId="31442" xr:uid="{00000000-0005-0000-0000-00006D7A0000}"/>
    <cellStyle name="40% - Accent6 2 3 2 3 2 2 2" xfId="31443" xr:uid="{00000000-0005-0000-0000-00006E7A0000}"/>
    <cellStyle name="40% - Accent6 2 3 2 3 2 2 2 2" xfId="31444" xr:uid="{00000000-0005-0000-0000-00006F7A0000}"/>
    <cellStyle name="40% - Accent6 2 3 2 3 2 2 2 2 2" xfId="31445" xr:uid="{00000000-0005-0000-0000-0000707A0000}"/>
    <cellStyle name="40% - Accent6 2 3 2 3 2 2 2 3" xfId="31446" xr:uid="{00000000-0005-0000-0000-0000717A0000}"/>
    <cellStyle name="40% - Accent6 2 3 2 3 2 2 3" xfId="31447" xr:uid="{00000000-0005-0000-0000-0000727A0000}"/>
    <cellStyle name="40% - Accent6 2 3 2 3 2 2 3 2" xfId="31448" xr:uid="{00000000-0005-0000-0000-0000737A0000}"/>
    <cellStyle name="40% - Accent6 2 3 2 3 2 2 4" xfId="31449" xr:uid="{00000000-0005-0000-0000-0000747A0000}"/>
    <cellStyle name="40% - Accent6 2 3 2 3 2 3" xfId="31450" xr:uid="{00000000-0005-0000-0000-0000757A0000}"/>
    <cellStyle name="40% - Accent6 2 3 2 3 2 3 2" xfId="31451" xr:uid="{00000000-0005-0000-0000-0000767A0000}"/>
    <cellStyle name="40% - Accent6 2 3 2 3 2 3 2 2" xfId="31452" xr:uid="{00000000-0005-0000-0000-0000777A0000}"/>
    <cellStyle name="40% - Accent6 2 3 2 3 2 3 3" xfId="31453" xr:uid="{00000000-0005-0000-0000-0000787A0000}"/>
    <cellStyle name="40% - Accent6 2 3 2 3 2 4" xfId="31454" xr:uid="{00000000-0005-0000-0000-0000797A0000}"/>
    <cellStyle name="40% - Accent6 2 3 2 3 2 4 2" xfId="31455" xr:uid="{00000000-0005-0000-0000-00007A7A0000}"/>
    <cellStyle name="40% - Accent6 2 3 2 3 2 5" xfId="31456" xr:uid="{00000000-0005-0000-0000-00007B7A0000}"/>
    <cellStyle name="40% - Accent6 2 3 2 3 3" xfId="31457" xr:uid="{00000000-0005-0000-0000-00007C7A0000}"/>
    <cellStyle name="40% - Accent6 2 3 2 3 3 2" xfId="31458" xr:uid="{00000000-0005-0000-0000-00007D7A0000}"/>
    <cellStyle name="40% - Accent6 2 3 2 3 3 2 2" xfId="31459" xr:uid="{00000000-0005-0000-0000-00007E7A0000}"/>
    <cellStyle name="40% - Accent6 2 3 2 3 3 2 2 2" xfId="31460" xr:uid="{00000000-0005-0000-0000-00007F7A0000}"/>
    <cellStyle name="40% - Accent6 2 3 2 3 3 2 3" xfId="31461" xr:uid="{00000000-0005-0000-0000-0000807A0000}"/>
    <cellStyle name="40% - Accent6 2 3 2 3 3 3" xfId="31462" xr:uid="{00000000-0005-0000-0000-0000817A0000}"/>
    <cellStyle name="40% - Accent6 2 3 2 3 3 3 2" xfId="31463" xr:uid="{00000000-0005-0000-0000-0000827A0000}"/>
    <cellStyle name="40% - Accent6 2 3 2 3 3 4" xfId="31464" xr:uid="{00000000-0005-0000-0000-0000837A0000}"/>
    <cellStyle name="40% - Accent6 2 3 2 3 4" xfId="31465" xr:uid="{00000000-0005-0000-0000-0000847A0000}"/>
    <cellStyle name="40% - Accent6 2 3 2 3 4 2" xfId="31466" xr:uid="{00000000-0005-0000-0000-0000857A0000}"/>
    <cellStyle name="40% - Accent6 2 3 2 3 4 2 2" xfId="31467" xr:uid="{00000000-0005-0000-0000-0000867A0000}"/>
    <cellStyle name="40% - Accent6 2 3 2 3 4 3" xfId="31468" xr:uid="{00000000-0005-0000-0000-0000877A0000}"/>
    <cellStyle name="40% - Accent6 2 3 2 3 5" xfId="31469" xr:uid="{00000000-0005-0000-0000-0000887A0000}"/>
    <cellStyle name="40% - Accent6 2 3 2 3 5 2" xfId="31470" xr:uid="{00000000-0005-0000-0000-0000897A0000}"/>
    <cellStyle name="40% - Accent6 2 3 2 3 6" xfId="31471" xr:uid="{00000000-0005-0000-0000-00008A7A0000}"/>
    <cellStyle name="40% - Accent6 2 3 2 4" xfId="31472" xr:uid="{00000000-0005-0000-0000-00008B7A0000}"/>
    <cellStyle name="40% - Accent6 2 3 2 4 2" xfId="31473" xr:uid="{00000000-0005-0000-0000-00008C7A0000}"/>
    <cellStyle name="40% - Accent6 2 3 2 4 2 2" xfId="31474" xr:uid="{00000000-0005-0000-0000-00008D7A0000}"/>
    <cellStyle name="40% - Accent6 2 3 2 4 2 2 2" xfId="31475" xr:uid="{00000000-0005-0000-0000-00008E7A0000}"/>
    <cellStyle name="40% - Accent6 2 3 2 4 2 2 2 2" xfId="31476" xr:uid="{00000000-0005-0000-0000-00008F7A0000}"/>
    <cellStyle name="40% - Accent6 2 3 2 4 2 2 3" xfId="31477" xr:uid="{00000000-0005-0000-0000-0000907A0000}"/>
    <cellStyle name="40% - Accent6 2 3 2 4 2 3" xfId="31478" xr:uid="{00000000-0005-0000-0000-0000917A0000}"/>
    <cellStyle name="40% - Accent6 2 3 2 4 2 3 2" xfId="31479" xr:uid="{00000000-0005-0000-0000-0000927A0000}"/>
    <cellStyle name="40% - Accent6 2 3 2 4 2 4" xfId="31480" xr:uid="{00000000-0005-0000-0000-0000937A0000}"/>
    <cellStyle name="40% - Accent6 2 3 2 4 3" xfId="31481" xr:uid="{00000000-0005-0000-0000-0000947A0000}"/>
    <cellStyle name="40% - Accent6 2 3 2 4 3 2" xfId="31482" xr:uid="{00000000-0005-0000-0000-0000957A0000}"/>
    <cellStyle name="40% - Accent6 2 3 2 4 3 2 2" xfId="31483" xr:uid="{00000000-0005-0000-0000-0000967A0000}"/>
    <cellStyle name="40% - Accent6 2 3 2 4 3 3" xfId="31484" xr:uid="{00000000-0005-0000-0000-0000977A0000}"/>
    <cellStyle name="40% - Accent6 2 3 2 4 4" xfId="31485" xr:uid="{00000000-0005-0000-0000-0000987A0000}"/>
    <cellStyle name="40% - Accent6 2 3 2 4 4 2" xfId="31486" xr:uid="{00000000-0005-0000-0000-0000997A0000}"/>
    <cellStyle name="40% - Accent6 2 3 2 4 5" xfId="31487" xr:uid="{00000000-0005-0000-0000-00009A7A0000}"/>
    <cellStyle name="40% - Accent6 2 3 2 5" xfId="31488" xr:uid="{00000000-0005-0000-0000-00009B7A0000}"/>
    <cellStyle name="40% - Accent6 2 3 2 5 2" xfId="31489" xr:uid="{00000000-0005-0000-0000-00009C7A0000}"/>
    <cellStyle name="40% - Accent6 2 3 2 5 2 2" xfId="31490" xr:uid="{00000000-0005-0000-0000-00009D7A0000}"/>
    <cellStyle name="40% - Accent6 2 3 2 5 2 2 2" xfId="31491" xr:uid="{00000000-0005-0000-0000-00009E7A0000}"/>
    <cellStyle name="40% - Accent6 2 3 2 5 2 3" xfId="31492" xr:uid="{00000000-0005-0000-0000-00009F7A0000}"/>
    <cellStyle name="40% - Accent6 2 3 2 5 3" xfId="31493" xr:uid="{00000000-0005-0000-0000-0000A07A0000}"/>
    <cellStyle name="40% - Accent6 2 3 2 5 3 2" xfId="31494" xr:uid="{00000000-0005-0000-0000-0000A17A0000}"/>
    <cellStyle name="40% - Accent6 2 3 2 5 4" xfId="31495" xr:uid="{00000000-0005-0000-0000-0000A27A0000}"/>
    <cellStyle name="40% - Accent6 2 3 2 6" xfId="31496" xr:uid="{00000000-0005-0000-0000-0000A37A0000}"/>
    <cellStyle name="40% - Accent6 2 3 2 6 2" xfId="31497" xr:uid="{00000000-0005-0000-0000-0000A47A0000}"/>
    <cellStyle name="40% - Accent6 2 3 2 6 2 2" xfId="31498" xr:uid="{00000000-0005-0000-0000-0000A57A0000}"/>
    <cellStyle name="40% - Accent6 2 3 2 6 3" xfId="31499" xr:uid="{00000000-0005-0000-0000-0000A67A0000}"/>
    <cellStyle name="40% - Accent6 2 3 2 7" xfId="31500" xr:uid="{00000000-0005-0000-0000-0000A77A0000}"/>
    <cellStyle name="40% - Accent6 2 3 2 7 2" xfId="31501" xr:uid="{00000000-0005-0000-0000-0000A87A0000}"/>
    <cellStyle name="40% - Accent6 2 3 2 8" xfId="31502" xr:uid="{00000000-0005-0000-0000-0000A97A0000}"/>
    <cellStyle name="40% - Accent6 2 3 3" xfId="31503" xr:uid="{00000000-0005-0000-0000-0000AA7A0000}"/>
    <cellStyle name="40% - Accent6 2 3 3 2" xfId="31504" xr:uid="{00000000-0005-0000-0000-0000AB7A0000}"/>
    <cellStyle name="40% - Accent6 2 3 3 2 2" xfId="31505" xr:uid="{00000000-0005-0000-0000-0000AC7A0000}"/>
    <cellStyle name="40% - Accent6 2 3 3 2 2 2" xfId="31506" xr:uid="{00000000-0005-0000-0000-0000AD7A0000}"/>
    <cellStyle name="40% - Accent6 2 3 3 2 2 2 2" xfId="31507" xr:uid="{00000000-0005-0000-0000-0000AE7A0000}"/>
    <cellStyle name="40% - Accent6 2 3 3 2 2 2 2 2" xfId="31508" xr:uid="{00000000-0005-0000-0000-0000AF7A0000}"/>
    <cellStyle name="40% - Accent6 2 3 3 2 2 2 2 2 2" xfId="31509" xr:uid="{00000000-0005-0000-0000-0000B07A0000}"/>
    <cellStyle name="40% - Accent6 2 3 3 2 2 2 2 3" xfId="31510" xr:uid="{00000000-0005-0000-0000-0000B17A0000}"/>
    <cellStyle name="40% - Accent6 2 3 3 2 2 2 3" xfId="31511" xr:uid="{00000000-0005-0000-0000-0000B27A0000}"/>
    <cellStyle name="40% - Accent6 2 3 3 2 2 2 3 2" xfId="31512" xr:uid="{00000000-0005-0000-0000-0000B37A0000}"/>
    <cellStyle name="40% - Accent6 2 3 3 2 2 2 4" xfId="31513" xr:uid="{00000000-0005-0000-0000-0000B47A0000}"/>
    <cellStyle name="40% - Accent6 2 3 3 2 2 3" xfId="31514" xr:uid="{00000000-0005-0000-0000-0000B57A0000}"/>
    <cellStyle name="40% - Accent6 2 3 3 2 2 3 2" xfId="31515" xr:uid="{00000000-0005-0000-0000-0000B67A0000}"/>
    <cellStyle name="40% - Accent6 2 3 3 2 2 3 2 2" xfId="31516" xr:uid="{00000000-0005-0000-0000-0000B77A0000}"/>
    <cellStyle name="40% - Accent6 2 3 3 2 2 3 3" xfId="31517" xr:uid="{00000000-0005-0000-0000-0000B87A0000}"/>
    <cellStyle name="40% - Accent6 2 3 3 2 2 4" xfId="31518" xr:uid="{00000000-0005-0000-0000-0000B97A0000}"/>
    <cellStyle name="40% - Accent6 2 3 3 2 2 4 2" xfId="31519" xr:uid="{00000000-0005-0000-0000-0000BA7A0000}"/>
    <cellStyle name="40% - Accent6 2 3 3 2 2 5" xfId="31520" xr:uid="{00000000-0005-0000-0000-0000BB7A0000}"/>
    <cellStyle name="40% - Accent6 2 3 3 2 3" xfId="31521" xr:uid="{00000000-0005-0000-0000-0000BC7A0000}"/>
    <cellStyle name="40% - Accent6 2 3 3 2 3 2" xfId="31522" xr:uid="{00000000-0005-0000-0000-0000BD7A0000}"/>
    <cellStyle name="40% - Accent6 2 3 3 2 3 2 2" xfId="31523" xr:uid="{00000000-0005-0000-0000-0000BE7A0000}"/>
    <cellStyle name="40% - Accent6 2 3 3 2 3 2 2 2" xfId="31524" xr:uid="{00000000-0005-0000-0000-0000BF7A0000}"/>
    <cellStyle name="40% - Accent6 2 3 3 2 3 2 3" xfId="31525" xr:uid="{00000000-0005-0000-0000-0000C07A0000}"/>
    <cellStyle name="40% - Accent6 2 3 3 2 3 3" xfId="31526" xr:uid="{00000000-0005-0000-0000-0000C17A0000}"/>
    <cellStyle name="40% - Accent6 2 3 3 2 3 3 2" xfId="31527" xr:uid="{00000000-0005-0000-0000-0000C27A0000}"/>
    <cellStyle name="40% - Accent6 2 3 3 2 3 4" xfId="31528" xr:uid="{00000000-0005-0000-0000-0000C37A0000}"/>
    <cellStyle name="40% - Accent6 2 3 3 2 4" xfId="31529" xr:uid="{00000000-0005-0000-0000-0000C47A0000}"/>
    <cellStyle name="40% - Accent6 2 3 3 2 4 2" xfId="31530" xr:uid="{00000000-0005-0000-0000-0000C57A0000}"/>
    <cellStyle name="40% - Accent6 2 3 3 2 4 2 2" xfId="31531" xr:uid="{00000000-0005-0000-0000-0000C67A0000}"/>
    <cellStyle name="40% - Accent6 2 3 3 2 4 3" xfId="31532" xr:uid="{00000000-0005-0000-0000-0000C77A0000}"/>
    <cellStyle name="40% - Accent6 2 3 3 2 5" xfId="31533" xr:uid="{00000000-0005-0000-0000-0000C87A0000}"/>
    <cellStyle name="40% - Accent6 2 3 3 2 5 2" xfId="31534" xr:uid="{00000000-0005-0000-0000-0000C97A0000}"/>
    <cellStyle name="40% - Accent6 2 3 3 2 6" xfId="31535" xr:uid="{00000000-0005-0000-0000-0000CA7A0000}"/>
    <cellStyle name="40% - Accent6 2 3 3 3" xfId="31536" xr:uid="{00000000-0005-0000-0000-0000CB7A0000}"/>
    <cellStyle name="40% - Accent6 2 3 3 3 2" xfId="31537" xr:uid="{00000000-0005-0000-0000-0000CC7A0000}"/>
    <cellStyle name="40% - Accent6 2 3 3 3 2 2" xfId="31538" xr:uid="{00000000-0005-0000-0000-0000CD7A0000}"/>
    <cellStyle name="40% - Accent6 2 3 3 3 2 2 2" xfId="31539" xr:uid="{00000000-0005-0000-0000-0000CE7A0000}"/>
    <cellStyle name="40% - Accent6 2 3 3 3 2 2 2 2" xfId="31540" xr:uid="{00000000-0005-0000-0000-0000CF7A0000}"/>
    <cellStyle name="40% - Accent6 2 3 3 3 2 2 2 2 2" xfId="31541" xr:uid="{00000000-0005-0000-0000-0000D07A0000}"/>
    <cellStyle name="40% - Accent6 2 3 3 3 2 2 2 3" xfId="31542" xr:uid="{00000000-0005-0000-0000-0000D17A0000}"/>
    <cellStyle name="40% - Accent6 2 3 3 3 2 2 3" xfId="31543" xr:uid="{00000000-0005-0000-0000-0000D27A0000}"/>
    <cellStyle name="40% - Accent6 2 3 3 3 2 2 3 2" xfId="31544" xr:uid="{00000000-0005-0000-0000-0000D37A0000}"/>
    <cellStyle name="40% - Accent6 2 3 3 3 2 2 4" xfId="31545" xr:uid="{00000000-0005-0000-0000-0000D47A0000}"/>
    <cellStyle name="40% - Accent6 2 3 3 3 2 3" xfId="31546" xr:uid="{00000000-0005-0000-0000-0000D57A0000}"/>
    <cellStyle name="40% - Accent6 2 3 3 3 2 3 2" xfId="31547" xr:uid="{00000000-0005-0000-0000-0000D67A0000}"/>
    <cellStyle name="40% - Accent6 2 3 3 3 2 3 2 2" xfId="31548" xr:uid="{00000000-0005-0000-0000-0000D77A0000}"/>
    <cellStyle name="40% - Accent6 2 3 3 3 2 3 3" xfId="31549" xr:uid="{00000000-0005-0000-0000-0000D87A0000}"/>
    <cellStyle name="40% - Accent6 2 3 3 3 2 4" xfId="31550" xr:uid="{00000000-0005-0000-0000-0000D97A0000}"/>
    <cellStyle name="40% - Accent6 2 3 3 3 2 4 2" xfId="31551" xr:uid="{00000000-0005-0000-0000-0000DA7A0000}"/>
    <cellStyle name="40% - Accent6 2 3 3 3 2 5" xfId="31552" xr:uid="{00000000-0005-0000-0000-0000DB7A0000}"/>
    <cellStyle name="40% - Accent6 2 3 3 3 3" xfId="31553" xr:uid="{00000000-0005-0000-0000-0000DC7A0000}"/>
    <cellStyle name="40% - Accent6 2 3 3 3 3 2" xfId="31554" xr:uid="{00000000-0005-0000-0000-0000DD7A0000}"/>
    <cellStyle name="40% - Accent6 2 3 3 3 3 2 2" xfId="31555" xr:uid="{00000000-0005-0000-0000-0000DE7A0000}"/>
    <cellStyle name="40% - Accent6 2 3 3 3 3 2 2 2" xfId="31556" xr:uid="{00000000-0005-0000-0000-0000DF7A0000}"/>
    <cellStyle name="40% - Accent6 2 3 3 3 3 2 3" xfId="31557" xr:uid="{00000000-0005-0000-0000-0000E07A0000}"/>
    <cellStyle name="40% - Accent6 2 3 3 3 3 3" xfId="31558" xr:uid="{00000000-0005-0000-0000-0000E17A0000}"/>
    <cellStyle name="40% - Accent6 2 3 3 3 3 3 2" xfId="31559" xr:uid="{00000000-0005-0000-0000-0000E27A0000}"/>
    <cellStyle name="40% - Accent6 2 3 3 3 3 4" xfId="31560" xr:uid="{00000000-0005-0000-0000-0000E37A0000}"/>
    <cellStyle name="40% - Accent6 2 3 3 3 4" xfId="31561" xr:uid="{00000000-0005-0000-0000-0000E47A0000}"/>
    <cellStyle name="40% - Accent6 2 3 3 3 4 2" xfId="31562" xr:uid="{00000000-0005-0000-0000-0000E57A0000}"/>
    <cellStyle name="40% - Accent6 2 3 3 3 4 2 2" xfId="31563" xr:uid="{00000000-0005-0000-0000-0000E67A0000}"/>
    <cellStyle name="40% - Accent6 2 3 3 3 4 3" xfId="31564" xr:uid="{00000000-0005-0000-0000-0000E77A0000}"/>
    <cellStyle name="40% - Accent6 2 3 3 3 5" xfId="31565" xr:uid="{00000000-0005-0000-0000-0000E87A0000}"/>
    <cellStyle name="40% - Accent6 2 3 3 3 5 2" xfId="31566" xr:uid="{00000000-0005-0000-0000-0000E97A0000}"/>
    <cellStyle name="40% - Accent6 2 3 3 3 6" xfId="31567" xr:uid="{00000000-0005-0000-0000-0000EA7A0000}"/>
    <cellStyle name="40% - Accent6 2 3 3 4" xfId="31568" xr:uid="{00000000-0005-0000-0000-0000EB7A0000}"/>
    <cellStyle name="40% - Accent6 2 3 3 4 2" xfId="31569" xr:uid="{00000000-0005-0000-0000-0000EC7A0000}"/>
    <cellStyle name="40% - Accent6 2 3 3 4 2 2" xfId="31570" xr:uid="{00000000-0005-0000-0000-0000ED7A0000}"/>
    <cellStyle name="40% - Accent6 2 3 3 4 2 2 2" xfId="31571" xr:uid="{00000000-0005-0000-0000-0000EE7A0000}"/>
    <cellStyle name="40% - Accent6 2 3 3 4 2 2 2 2" xfId="31572" xr:uid="{00000000-0005-0000-0000-0000EF7A0000}"/>
    <cellStyle name="40% - Accent6 2 3 3 4 2 2 3" xfId="31573" xr:uid="{00000000-0005-0000-0000-0000F07A0000}"/>
    <cellStyle name="40% - Accent6 2 3 3 4 2 3" xfId="31574" xr:uid="{00000000-0005-0000-0000-0000F17A0000}"/>
    <cellStyle name="40% - Accent6 2 3 3 4 2 3 2" xfId="31575" xr:uid="{00000000-0005-0000-0000-0000F27A0000}"/>
    <cellStyle name="40% - Accent6 2 3 3 4 2 4" xfId="31576" xr:uid="{00000000-0005-0000-0000-0000F37A0000}"/>
    <cellStyle name="40% - Accent6 2 3 3 4 3" xfId="31577" xr:uid="{00000000-0005-0000-0000-0000F47A0000}"/>
    <cellStyle name="40% - Accent6 2 3 3 4 3 2" xfId="31578" xr:uid="{00000000-0005-0000-0000-0000F57A0000}"/>
    <cellStyle name="40% - Accent6 2 3 3 4 3 2 2" xfId="31579" xr:uid="{00000000-0005-0000-0000-0000F67A0000}"/>
    <cellStyle name="40% - Accent6 2 3 3 4 3 3" xfId="31580" xr:uid="{00000000-0005-0000-0000-0000F77A0000}"/>
    <cellStyle name="40% - Accent6 2 3 3 4 4" xfId="31581" xr:uid="{00000000-0005-0000-0000-0000F87A0000}"/>
    <cellStyle name="40% - Accent6 2 3 3 4 4 2" xfId="31582" xr:uid="{00000000-0005-0000-0000-0000F97A0000}"/>
    <cellStyle name="40% - Accent6 2 3 3 4 5" xfId="31583" xr:uid="{00000000-0005-0000-0000-0000FA7A0000}"/>
    <cellStyle name="40% - Accent6 2 3 3 5" xfId="31584" xr:uid="{00000000-0005-0000-0000-0000FB7A0000}"/>
    <cellStyle name="40% - Accent6 2 3 3 5 2" xfId="31585" xr:uid="{00000000-0005-0000-0000-0000FC7A0000}"/>
    <cellStyle name="40% - Accent6 2 3 3 5 2 2" xfId="31586" xr:uid="{00000000-0005-0000-0000-0000FD7A0000}"/>
    <cellStyle name="40% - Accent6 2 3 3 5 2 2 2" xfId="31587" xr:uid="{00000000-0005-0000-0000-0000FE7A0000}"/>
    <cellStyle name="40% - Accent6 2 3 3 5 2 3" xfId="31588" xr:uid="{00000000-0005-0000-0000-0000FF7A0000}"/>
    <cellStyle name="40% - Accent6 2 3 3 5 3" xfId="31589" xr:uid="{00000000-0005-0000-0000-0000007B0000}"/>
    <cellStyle name="40% - Accent6 2 3 3 5 3 2" xfId="31590" xr:uid="{00000000-0005-0000-0000-0000017B0000}"/>
    <cellStyle name="40% - Accent6 2 3 3 5 4" xfId="31591" xr:uid="{00000000-0005-0000-0000-0000027B0000}"/>
    <cellStyle name="40% - Accent6 2 3 3 6" xfId="31592" xr:uid="{00000000-0005-0000-0000-0000037B0000}"/>
    <cellStyle name="40% - Accent6 2 3 3 6 2" xfId="31593" xr:uid="{00000000-0005-0000-0000-0000047B0000}"/>
    <cellStyle name="40% - Accent6 2 3 3 6 2 2" xfId="31594" xr:uid="{00000000-0005-0000-0000-0000057B0000}"/>
    <cellStyle name="40% - Accent6 2 3 3 6 3" xfId="31595" xr:uid="{00000000-0005-0000-0000-0000067B0000}"/>
    <cellStyle name="40% - Accent6 2 3 3 7" xfId="31596" xr:uid="{00000000-0005-0000-0000-0000077B0000}"/>
    <cellStyle name="40% - Accent6 2 3 3 7 2" xfId="31597" xr:uid="{00000000-0005-0000-0000-0000087B0000}"/>
    <cellStyle name="40% - Accent6 2 3 3 8" xfId="31598" xr:uid="{00000000-0005-0000-0000-0000097B0000}"/>
    <cellStyle name="40% - Accent6 2 3 4" xfId="31599" xr:uid="{00000000-0005-0000-0000-00000A7B0000}"/>
    <cellStyle name="40% - Accent6 2 3 4 2" xfId="31600" xr:uid="{00000000-0005-0000-0000-00000B7B0000}"/>
    <cellStyle name="40% - Accent6 2 3 4 2 2" xfId="31601" xr:uid="{00000000-0005-0000-0000-00000C7B0000}"/>
    <cellStyle name="40% - Accent6 2 3 4 2 2 2" xfId="31602" xr:uid="{00000000-0005-0000-0000-00000D7B0000}"/>
    <cellStyle name="40% - Accent6 2 3 4 2 2 2 2" xfId="31603" xr:uid="{00000000-0005-0000-0000-00000E7B0000}"/>
    <cellStyle name="40% - Accent6 2 3 4 2 2 2 2 2" xfId="31604" xr:uid="{00000000-0005-0000-0000-00000F7B0000}"/>
    <cellStyle name="40% - Accent6 2 3 4 2 2 2 3" xfId="31605" xr:uid="{00000000-0005-0000-0000-0000107B0000}"/>
    <cellStyle name="40% - Accent6 2 3 4 2 2 3" xfId="31606" xr:uid="{00000000-0005-0000-0000-0000117B0000}"/>
    <cellStyle name="40% - Accent6 2 3 4 2 2 3 2" xfId="31607" xr:uid="{00000000-0005-0000-0000-0000127B0000}"/>
    <cellStyle name="40% - Accent6 2 3 4 2 2 4" xfId="31608" xr:uid="{00000000-0005-0000-0000-0000137B0000}"/>
    <cellStyle name="40% - Accent6 2 3 4 2 3" xfId="31609" xr:uid="{00000000-0005-0000-0000-0000147B0000}"/>
    <cellStyle name="40% - Accent6 2 3 4 2 3 2" xfId="31610" xr:uid="{00000000-0005-0000-0000-0000157B0000}"/>
    <cellStyle name="40% - Accent6 2 3 4 2 3 2 2" xfId="31611" xr:uid="{00000000-0005-0000-0000-0000167B0000}"/>
    <cellStyle name="40% - Accent6 2 3 4 2 3 3" xfId="31612" xr:uid="{00000000-0005-0000-0000-0000177B0000}"/>
    <cellStyle name="40% - Accent6 2 3 4 2 4" xfId="31613" xr:uid="{00000000-0005-0000-0000-0000187B0000}"/>
    <cellStyle name="40% - Accent6 2 3 4 2 4 2" xfId="31614" xr:uid="{00000000-0005-0000-0000-0000197B0000}"/>
    <cellStyle name="40% - Accent6 2 3 4 2 5" xfId="31615" xr:uid="{00000000-0005-0000-0000-00001A7B0000}"/>
    <cellStyle name="40% - Accent6 2 3 4 3" xfId="31616" xr:uid="{00000000-0005-0000-0000-00001B7B0000}"/>
    <cellStyle name="40% - Accent6 2 3 4 3 2" xfId="31617" xr:uid="{00000000-0005-0000-0000-00001C7B0000}"/>
    <cellStyle name="40% - Accent6 2 3 4 3 2 2" xfId="31618" xr:uid="{00000000-0005-0000-0000-00001D7B0000}"/>
    <cellStyle name="40% - Accent6 2 3 4 3 2 2 2" xfId="31619" xr:uid="{00000000-0005-0000-0000-00001E7B0000}"/>
    <cellStyle name="40% - Accent6 2 3 4 3 2 3" xfId="31620" xr:uid="{00000000-0005-0000-0000-00001F7B0000}"/>
    <cellStyle name="40% - Accent6 2 3 4 3 3" xfId="31621" xr:uid="{00000000-0005-0000-0000-0000207B0000}"/>
    <cellStyle name="40% - Accent6 2 3 4 3 3 2" xfId="31622" xr:uid="{00000000-0005-0000-0000-0000217B0000}"/>
    <cellStyle name="40% - Accent6 2 3 4 3 4" xfId="31623" xr:uid="{00000000-0005-0000-0000-0000227B0000}"/>
    <cellStyle name="40% - Accent6 2 3 4 4" xfId="31624" xr:uid="{00000000-0005-0000-0000-0000237B0000}"/>
    <cellStyle name="40% - Accent6 2 3 4 4 2" xfId="31625" xr:uid="{00000000-0005-0000-0000-0000247B0000}"/>
    <cellStyle name="40% - Accent6 2 3 4 4 2 2" xfId="31626" xr:uid="{00000000-0005-0000-0000-0000257B0000}"/>
    <cellStyle name="40% - Accent6 2 3 4 4 3" xfId="31627" xr:uid="{00000000-0005-0000-0000-0000267B0000}"/>
    <cellStyle name="40% - Accent6 2 3 4 5" xfId="31628" xr:uid="{00000000-0005-0000-0000-0000277B0000}"/>
    <cellStyle name="40% - Accent6 2 3 4 5 2" xfId="31629" xr:uid="{00000000-0005-0000-0000-0000287B0000}"/>
    <cellStyle name="40% - Accent6 2 3 4 6" xfId="31630" xr:uid="{00000000-0005-0000-0000-0000297B0000}"/>
    <cellStyle name="40% - Accent6 2 3 5" xfId="31631" xr:uid="{00000000-0005-0000-0000-00002A7B0000}"/>
    <cellStyle name="40% - Accent6 2 3 5 2" xfId="31632" xr:uid="{00000000-0005-0000-0000-00002B7B0000}"/>
    <cellStyle name="40% - Accent6 2 3 5 2 2" xfId="31633" xr:uid="{00000000-0005-0000-0000-00002C7B0000}"/>
    <cellStyle name="40% - Accent6 2 3 5 2 2 2" xfId="31634" xr:uid="{00000000-0005-0000-0000-00002D7B0000}"/>
    <cellStyle name="40% - Accent6 2 3 5 2 2 2 2" xfId="31635" xr:uid="{00000000-0005-0000-0000-00002E7B0000}"/>
    <cellStyle name="40% - Accent6 2 3 5 2 2 2 2 2" xfId="31636" xr:uid="{00000000-0005-0000-0000-00002F7B0000}"/>
    <cellStyle name="40% - Accent6 2 3 5 2 2 2 3" xfId="31637" xr:uid="{00000000-0005-0000-0000-0000307B0000}"/>
    <cellStyle name="40% - Accent6 2 3 5 2 2 3" xfId="31638" xr:uid="{00000000-0005-0000-0000-0000317B0000}"/>
    <cellStyle name="40% - Accent6 2 3 5 2 2 3 2" xfId="31639" xr:uid="{00000000-0005-0000-0000-0000327B0000}"/>
    <cellStyle name="40% - Accent6 2 3 5 2 2 4" xfId="31640" xr:uid="{00000000-0005-0000-0000-0000337B0000}"/>
    <cellStyle name="40% - Accent6 2 3 5 2 3" xfId="31641" xr:uid="{00000000-0005-0000-0000-0000347B0000}"/>
    <cellStyle name="40% - Accent6 2 3 5 2 3 2" xfId="31642" xr:uid="{00000000-0005-0000-0000-0000357B0000}"/>
    <cellStyle name="40% - Accent6 2 3 5 2 3 2 2" xfId="31643" xr:uid="{00000000-0005-0000-0000-0000367B0000}"/>
    <cellStyle name="40% - Accent6 2 3 5 2 3 3" xfId="31644" xr:uid="{00000000-0005-0000-0000-0000377B0000}"/>
    <cellStyle name="40% - Accent6 2 3 5 2 4" xfId="31645" xr:uid="{00000000-0005-0000-0000-0000387B0000}"/>
    <cellStyle name="40% - Accent6 2 3 5 2 4 2" xfId="31646" xr:uid="{00000000-0005-0000-0000-0000397B0000}"/>
    <cellStyle name="40% - Accent6 2 3 5 2 5" xfId="31647" xr:uid="{00000000-0005-0000-0000-00003A7B0000}"/>
    <cellStyle name="40% - Accent6 2 3 5 3" xfId="31648" xr:uid="{00000000-0005-0000-0000-00003B7B0000}"/>
    <cellStyle name="40% - Accent6 2 3 5 3 2" xfId="31649" xr:uid="{00000000-0005-0000-0000-00003C7B0000}"/>
    <cellStyle name="40% - Accent6 2 3 5 3 2 2" xfId="31650" xr:uid="{00000000-0005-0000-0000-00003D7B0000}"/>
    <cellStyle name="40% - Accent6 2 3 5 3 2 2 2" xfId="31651" xr:uid="{00000000-0005-0000-0000-00003E7B0000}"/>
    <cellStyle name="40% - Accent6 2 3 5 3 2 3" xfId="31652" xr:uid="{00000000-0005-0000-0000-00003F7B0000}"/>
    <cellStyle name="40% - Accent6 2 3 5 3 3" xfId="31653" xr:uid="{00000000-0005-0000-0000-0000407B0000}"/>
    <cellStyle name="40% - Accent6 2 3 5 3 3 2" xfId="31654" xr:uid="{00000000-0005-0000-0000-0000417B0000}"/>
    <cellStyle name="40% - Accent6 2 3 5 3 4" xfId="31655" xr:uid="{00000000-0005-0000-0000-0000427B0000}"/>
    <cellStyle name="40% - Accent6 2 3 5 4" xfId="31656" xr:uid="{00000000-0005-0000-0000-0000437B0000}"/>
    <cellStyle name="40% - Accent6 2 3 5 4 2" xfId="31657" xr:uid="{00000000-0005-0000-0000-0000447B0000}"/>
    <cellStyle name="40% - Accent6 2 3 5 4 2 2" xfId="31658" xr:uid="{00000000-0005-0000-0000-0000457B0000}"/>
    <cellStyle name="40% - Accent6 2 3 5 4 3" xfId="31659" xr:uid="{00000000-0005-0000-0000-0000467B0000}"/>
    <cellStyle name="40% - Accent6 2 3 5 5" xfId="31660" xr:uid="{00000000-0005-0000-0000-0000477B0000}"/>
    <cellStyle name="40% - Accent6 2 3 5 5 2" xfId="31661" xr:uid="{00000000-0005-0000-0000-0000487B0000}"/>
    <cellStyle name="40% - Accent6 2 3 5 6" xfId="31662" xr:uid="{00000000-0005-0000-0000-0000497B0000}"/>
    <cellStyle name="40% - Accent6 2 3 6" xfId="31663" xr:uid="{00000000-0005-0000-0000-00004A7B0000}"/>
    <cellStyle name="40% - Accent6 2 3 6 2" xfId="31664" xr:uid="{00000000-0005-0000-0000-00004B7B0000}"/>
    <cellStyle name="40% - Accent6 2 3 6 2 2" xfId="31665" xr:uid="{00000000-0005-0000-0000-00004C7B0000}"/>
    <cellStyle name="40% - Accent6 2 3 6 2 2 2" xfId="31666" xr:uid="{00000000-0005-0000-0000-00004D7B0000}"/>
    <cellStyle name="40% - Accent6 2 3 6 2 2 2 2" xfId="31667" xr:uid="{00000000-0005-0000-0000-00004E7B0000}"/>
    <cellStyle name="40% - Accent6 2 3 6 2 2 3" xfId="31668" xr:uid="{00000000-0005-0000-0000-00004F7B0000}"/>
    <cellStyle name="40% - Accent6 2 3 6 2 3" xfId="31669" xr:uid="{00000000-0005-0000-0000-0000507B0000}"/>
    <cellStyle name="40% - Accent6 2 3 6 2 3 2" xfId="31670" xr:uid="{00000000-0005-0000-0000-0000517B0000}"/>
    <cellStyle name="40% - Accent6 2 3 6 2 4" xfId="31671" xr:uid="{00000000-0005-0000-0000-0000527B0000}"/>
    <cellStyle name="40% - Accent6 2 3 6 3" xfId="31672" xr:uid="{00000000-0005-0000-0000-0000537B0000}"/>
    <cellStyle name="40% - Accent6 2 3 6 3 2" xfId="31673" xr:uid="{00000000-0005-0000-0000-0000547B0000}"/>
    <cellStyle name="40% - Accent6 2 3 6 3 2 2" xfId="31674" xr:uid="{00000000-0005-0000-0000-0000557B0000}"/>
    <cellStyle name="40% - Accent6 2 3 6 3 3" xfId="31675" xr:uid="{00000000-0005-0000-0000-0000567B0000}"/>
    <cellStyle name="40% - Accent6 2 3 6 4" xfId="31676" xr:uid="{00000000-0005-0000-0000-0000577B0000}"/>
    <cellStyle name="40% - Accent6 2 3 6 4 2" xfId="31677" xr:uid="{00000000-0005-0000-0000-0000587B0000}"/>
    <cellStyle name="40% - Accent6 2 3 6 5" xfId="31678" xr:uid="{00000000-0005-0000-0000-0000597B0000}"/>
    <cellStyle name="40% - Accent6 2 3 7" xfId="31679" xr:uid="{00000000-0005-0000-0000-00005A7B0000}"/>
    <cellStyle name="40% - Accent6 2 3 7 2" xfId="31680" xr:uid="{00000000-0005-0000-0000-00005B7B0000}"/>
    <cellStyle name="40% - Accent6 2 3 7 2 2" xfId="31681" xr:uid="{00000000-0005-0000-0000-00005C7B0000}"/>
    <cellStyle name="40% - Accent6 2 3 7 2 2 2" xfId="31682" xr:uid="{00000000-0005-0000-0000-00005D7B0000}"/>
    <cellStyle name="40% - Accent6 2 3 7 2 3" xfId="31683" xr:uid="{00000000-0005-0000-0000-00005E7B0000}"/>
    <cellStyle name="40% - Accent6 2 3 7 3" xfId="31684" xr:uid="{00000000-0005-0000-0000-00005F7B0000}"/>
    <cellStyle name="40% - Accent6 2 3 7 3 2" xfId="31685" xr:uid="{00000000-0005-0000-0000-0000607B0000}"/>
    <cellStyle name="40% - Accent6 2 3 7 4" xfId="31686" xr:uid="{00000000-0005-0000-0000-0000617B0000}"/>
    <cellStyle name="40% - Accent6 2 3 8" xfId="31687" xr:uid="{00000000-0005-0000-0000-0000627B0000}"/>
    <cellStyle name="40% - Accent6 2 3 8 2" xfId="31688" xr:uid="{00000000-0005-0000-0000-0000637B0000}"/>
    <cellStyle name="40% - Accent6 2 3 8 2 2" xfId="31689" xr:uid="{00000000-0005-0000-0000-0000647B0000}"/>
    <cellStyle name="40% - Accent6 2 3 8 3" xfId="31690" xr:uid="{00000000-0005-0000-0000-0000657B0000}"/>
    <cellStyle name="40% - Accent6 2 3 9" xfId="31691" xr:uid="{00000000-0005-0000-0000-0000667B0000}"/>
    <cellStyle name="40% - Accent6 2 3 9 2" xfId="31692" xr:uid="{00000000-0005-0000-0000-0000677B0000}"/>
    <cellStyle name="40% - Accent6 2 4" xfId="31693" xr:uid="{00000000-0005-0000-0000-0000687B0000}"/>
    <cellStyle name="40% - Accent6 2 4 10" xfId="31694" xr:uid="{00000000-0005-0000-0000-0000697B0000}"/>
    <cellStyle name="40% - Accent6 2 4 2" xfId="31695" xr:uid="{00000000-0005-0000-0000-00006A7B0000}"/>
    <cellStyle name="40% - Accent6 2 4 2 2" xfId="31696" xr:uid="{00000000-0005-0000-0000-00006B7B0000}"/>
    <cellStyle name="40% - Accent6 2 4 2 2 2" xfId="31697" xr:uid="{00000000-0005-0000-0000-00006C7B0000}"/>
    <cellStyle name="40% - Accent6 2 4 2 2 2 2" xfId="31698" xr:uid="{00000000-0005-0000-0000-00006D7B0000}"/>
    <cellStyle name="40% - Accent6 2 4 2 2 2 2 2" xfId="31699" xr:uid="{00000000-0005-0000-0000-00006E7B0000}"/>
    <cellStyle name="40% - Accent6 2 4 2 2 2 2 2 2" xfId="31700" xr:uid="{00000000-0005-0000-0000-00006F7B0000}"/>
    <cellStyle name="40% - Accent6 2 4 2 2 2 2 2 2 2" xfId="31701" xr:uid="{00000000-0005-0000-0000-0000707B0000}"/>
    <cellStyle name="40% - Accent6 2 4 2 2 2 2 2 3" xfId="31702" xr:uid="{00000000-0005-0000-0000-0000717B0000}"/>
    <cellStyle name="40% - Accent6 2 4 2 2 2 2 3" xfId="31703" xr:uid="{00000000-0005-0000-0000-0000727B0000}"/>
    <cellStyle name="40% - Accent6 2 4 2 2 2 2 3 2" xfId="31704" xr:uid="{00000000-0005-0000-0000-0000737B0000}"/>
    <cellStyle name="40% - Accent6 2 4 2 2 2 2 4" xfId="31705" xr:uid="{00000000-0005-0000-0000-0000747B0000}"/>
    <cellStyle name="40% - Accent6 2 4 2 2 2 3" xfId="31706" xr:uid="{00000000-0005-0000-0000-0000757B0000}"/>
    <cellStyle name="40% - Accent6 2 4 2 2 2 3 2" xfId="31707" xr:uid="{00000000-0005-0000-0000-0000767B0000}"/>
    <cellStyle name="40% - Accent6 2 4 2 2 2 3 2 2" xfId="31708" xr:uid="{00000000-0005-0000-0000-0000777B0000}"/>
    <cellStyle name="40% - Accent6 2 4 2 2 2 3 3" xfId="31709" xr:uid="{00000000-0005-0000-0000-0000787B0000}"/>
    <cellStyle name="40% - Accent6 2 4 2 2 2 4" xfId="31710" xr:uid="{00000000-0005-0000-0000-0000797B0000}"/>
    <cellStyle name="40% - Accent6 2 4 2 2 2 4 2" xfId="31711" xr:uid="{00000000-0005-0000-0000-00007A7B0000}"/>
    <cellStyle name="40% - Accent6 2 4 2 2 2 5" xfId="31712" xr:uid="{00000000-0005-0000-0000-00007B7B0000}"/>
    <cellStyle name="40% - Accent6 2 4 2 2 3" xfId="31713" xr:uid="{00000000-0005-0000-0000-00007C7B0000}"/>
    <cellStyle name="40% - Accent6 2 4 2 2 3 2" xfId="31714" xr:uid="{00000000-0005-0000-0000-00007D7B0000}"/>
    <cellStyle name="40% - Accent6 2 4 2 2 3 2 2" xfId="31715" xr:uid="{00000000-0005-0000-0000-00007E7B0000}"/>
    <cellStyle name="40% - Accent6 2 4 2 2 3 2 2 2" xfId="31716" xr:uid="{00000000-0005-0000-0000-00007F7B0000}"/>
    <cellStyle name="40% - Accent6 2 4 2 2 3 2 3" xfId="31717" xr:uid="{00000000-0005-0000-0000-0000807B0000}"/>
    <cellStyle name="40% - Accent6 2 4 2 2 3 3" xfId="31718" xr:uid="{00000000-0005-0000-0000-0000817B0000}"/>
    <cellStyle name="40% - Accent6 2 4 2 2 3 3 2" xfId="31719" xr:uid="{00000000-0005-0000-0000-0000827B0000}"/>
    <cellStyle name="40% - Accent6 2 4 2 2 3 4" xfId="31720" xr:uid="{00000000-0005-0000-0000-0000837B0000}"/>
    <cellStyle name="40% - Accent6 2 4 2 2 4" xfId="31721" xr:uid="{00000000-0005-0000-0000-0000847B0000}"/>
    <cellStyle name="40% - Accent6 2 4 2 2 4 2" xfId="31722" xr:uid="{00000000-0005-0000-0000-0000857B0000}"/>
    <cellStyle name="40% - Accent6 2 4 2 2 4 2 2" xfId="31723" xr:uid="{00000000-0005-0000-0000-0000867B0000}"/>
    <cellStyle name="40% - Accent6 2 4 2 2 4 3" xfId="31724" xr:uid="{00000000-0005-0000-0000-0000877B0000}"/>
    <cellStyle name="40% - Accent6 2 4 2 2 5" xfId="31725" xr:uid="{00000000-0005-0000-0000-0000887B0000}"/>
    <cellStyle name="40% - Accent6 2 4 2 2 5 2" xfId="31726" xr:uid="{00000000-0005-0000-0000-0000897B0000}"/>
    <cellStyle name="40% - Accent6 2 4 2 2 6" xfId="31727" xr:uid="{00000000-0005-0000-0000-00008A7B0000}"/>
    <cellStyle name="40% - Accent6 2 4 2 2 7" xfId="31728" xr:uid="{00000000-0005-0000-0000-00008B7B0000}"/>
    <cellStyle name="40% - Accent6 2 4 2 3" xfId="31729" xr:uid="{00000000-0005-0000-0000-00008C7B0000}"/>
    <cellStyle name="40% - Accent6 2 4 2 3 2" xfId="31730" xr:uid="{00000000-0005-0000-0000-00008D7B0000}"/>
    <cellStyle name="40% - Accent6 2 4 2 3 2 2" xfId="31731" xr:uid="{00000000-0005-0000-0000-00008E7B0000}"/>
    <cellStyle name="40% - Accent6 2 4 2 3 2 2 2" xfId="31732" xr:uid="{00000000-0005-0000-0000-00008F7B0000}"/>
    <cellStyle name="40% - Accent6 2 4 2 3 2 2 2 2" xfId="31733" xr:uid="{00000000-0005-0000-0000-0000907B0000}"/>
    <cellStyle name="40% - Accent6 2 4 2 3 2 2 2 2 2" xfId="31734" xr:uid="{00000000-0005-0000-0000-0000917B0000}"/>
    <cellStyle name="40% - Accent6 2 4 2 3 2 2 2 3" xfId="31735" xr:uid="{00000000-0005-0000-0000-0000927B0000}"/>
    <cellStyle name="40% - Accent6 2 4 2 3 2 2 3" xfId="31736" xr:uid="{00000000-0005-0000-0000-0000937B0000}"/>
    <cellStyle name="40% - Accent6 2 4 2 3 2 2 3 2" xfId="31737" xr:uid="{00000000-0005-0000-0000-0000947B0000}"/>
    <cellStyle name="40% - Accent6 2 4 2 3 2 2 4" xfId="31738" xr:uid="{00000000-0005-0000-0000-0000957B0000}"/>
    <cellStyle name="40% - Accent6 2 4 2 3 2 3" xfId="31739" xr:uid="{00000000-0005-0000-0000-0000967B0000}"/>
    <cellStyle name="40% - Accent6 2 4 2 3 2 3 2" xfId="31740" xr:uid="{00000000-0005-0000-0000-0000977B0000}"/>
    <cellStyle name="40% - Accent6 2 4 2 3 2 3 2 2" xfId="31741" xr:uid="{00000000-0005-0000-0000-0000987B0000}"/>
    <cellStyle name="40% - Accent6 2 4 2 3 2 3 3" xfId="31742" xr:uid="{00000000-0005-0000-0000-0000997B0000}"/>
    <cellStyle name="40% - Accent6 2 4 2 3 2 4" xfId="31743" xr:uid="{00000000-0005-0000-0000-00009A7B0000}"/>
    <cellStyle name="40% - Accent6 2 4 2 3 2 4 2" xfId="31744" xr:uid="{00000000-0005-0000-0000-00009B7B0000}"/>
    <cellStyle name="40% - Accent6 2 4 2 3 2 5" xfId="31745" xr:uid="{00000000-0005-0000-0000-00009C7B0000}"/>
    <cellStyle name="40% - Accent6 2 4 2 3 3" xfId="31746" xr:uid="{00000000-0005-0000-0000-00009D7B0000}"/>
    <cellStyle name="40% - Accent6 2 4 2 3 3 2" xfId="31747" xr:uid="{00000000-0005-0000-0000-00009E7B0000}"/>
    <cellStyle name="40% - Accent6 2 4 2 3 3 2 2" xfId="31748" xr:uid="{00000000-0005-0000-0000-00009F7B0000}"/>
    <cellStyle name="40% - Accent6 2 4 2 3 3 2 2 2" xfId="31749" xr:uid="{00000000-0005-0000-0000-0000A07B0000}"/>
    <cellStyle name="40% - Accent6 2 4 2 3 3 2 3" xfId="31750" xr:uid="{00000000-0005-0000-0000-0000A17B0000}"/>
    <cellStyle name="40% - Accent6 2 4 2 3 3 3" xfId="31751" xr:uid="{00000000-0005-0000-0000-0000A27B0000}"/>
    <cellStyle name="40% - Accent6 2 4 2 3 3 3 2" xfId="31752" xr:uid="{00000000-0005-0000-0000-0000A37B0000}"/>
    <cellStyle name="40% - Accent6 2 4 2 3 3 4" xfId="31753" xr:uid="{00000000-0005-0000-0000-0000A47B0000}"/>
    <cellStyle name="40% - Accent6 2 4 2 3 4" xfId="31754" xr:uid="{00000000-0005-0000-0000-0000A57B0000}"/>
    <cellStyle name="40% - Accent6 2 4 2 3 4 2" xfId="31755" xr:uid="{00000000-0005-0000-0000-0000A67B0000}"/>
    <cellStyle name="40% - Accent6 2 4 2 3 4 2 2" xfId="31756" xr:uid="{00000000-0005-0000-0000-0000A77B0000}"/>
    <cellStyle name="40% - Accent6 2 4 2 3 4 3" xfId="31757" xr:uid="{00000000-0005-0000-0000-0000A87B0000}"/>
    <cellStyle name="40% - Accent6 2 4 2 3 5" xfId="31758" xr:uid="{00000000-0005-0000-0000-0000A97B0000}"/>
    <cellStyle name="40% - Accent6 2 4 2 3 5 2" xfId="31759" xr:uid="{00000000-0005-0000-0000-0000AA7B0000}"/>
    <cellStyle name="40% - Accent6 2 4 2 3 6" xfId="31760" xr:uid="{00000000-0005-0000-0000-0000AB7B0000}"/>
    <cellStyle name="40% - Accent6 2 4 2 3 7" xfId="31761" xr:uid="{00000000-0005-0000-0000-0000AC7B0000}"/>
    <cellStyle name="40% - Accent6 2 4 2 4" xfId="31762" xr:uid="{00000000-0005-0000-0000-0000AD7B0000}"/>
    <cellStyle name="40% - Accent6 2 4 2 4 2" xfId="31763" xr:uid="{00000000-0005-0000-0000-0000AE7B0000}"/>
    <cellStyle name="40% - Accent6 2 4 2 4 2 2" xfId="31764" xr:uid="{00000000-0005-0000-0000-0000AF7B0000}"/>
    <cellStyle name="40% - Accent6 2 4 2 4 2 2 2" xfId="31765" xr:uid="{00000000-0005-0000-0000-0000B07B0000}"/>
    <cellStyle name="40% - Accent6 2 4 2 4 2 2 2 2" xfId="31766" xr:uid="{00000000-0005-0000-0000-0000B17B0000}"/>
    <cellStyle name="40% - Accent6 2 4 2 4 2 2 3" xfId="31767" xr:uid="{00000000-0005-0000-0000-0000B27B0000}"/>
    <cellStyle name="40% - Accent6 2 4 2 4 2 3" xfId="31768" xr:uid="{00000000-0005-0000-0000-0000B37B0000}"/>
    <cellStyle name="40% - Accent6 2 4 2 4 2 3 2" xfId="31769" xr:uid="{00000000-0005-0000-0000-0000B47B0000}"/>
    <cellStyle name="40% - Accent6 2 4 2 4 2 4" xfId="31770" xr:uid="{00000000-0005-0000-0000-0000B57B0000}"/>
    <cellStyle name="40% - Accent6 2 4 2 4 3" xfId="31771" xr:uid="{00000000-0005-0000-0000-0000B67B0000}"/>
    <cellStyle name="40% - Accent6 2 4 2 4 3 2" xfId="31772" xr:uid="{00000000-0005-0000-0000-0000B77B0000}"/>
    <cellStyle name="40% - Accent6 2 4 2 4 3 2 2" xfId="31773" xr:uid="{00000000-0005-0000-0000-0000B87B0000}"/>
    <cellStyle name="40% - Accent6 2 4 2 4 3 3" xfId="31774" xr:uid="{00000000-0005-0000-0000-0000B97B0000}"/>
    <cellStyle name="40% - Accent6 2 4 2 4 4" xfId="31775" xr:uid="{00000000-0005-0000-0000-0000BA7B0000}"/>
    <cellStyle name="40% - Accent6 2 4 2 4 4 2" xfId="31776" xr:uid="{00000000-0005-0000-0000-0000BB7B0000}"/>
    <cellStyle name="40% - Accent6 2 4 2 4 5" xfId="31777" xr:uid="{00000000-0005-0000-0000-0000BC7B0000}"/>
    <cellStyle name="40% - Accent6 2 4 2 5" xfId="31778" xr:uid="{00000000-0005-0000-0000-0000BD7B0000}"/>
    <cellStyle name="40% - Accent6 2 4 2 5 2" xfId="31779" xr:uid="{00000000-0005-0000-0000-0000BE7B0000}"/>
    <cellStyle name="40% - Accent6 2 4 2 5 2 2" xfId="31780" xr:uid="{00000000-0005-0000-0000-0000BF7B0000}"/>
    <cellStyle name="40% - Accent6 2 4 2 5 2 2 2" xfId="31781" xr:uid="{00000000-0005-0000-0000-0000C07B0000}"/>
    <cellStyle name="40% - Accent6 2 4 2 5 2 3" xfId="31782" xr:uid="{00000000-0005-0000-0000-0000C17B0000}"/>
    <cellStyle name="40% - Accent6 2 4 2 5 3" xfId="31783" xr:uid="{00000000-0005-0000-0000-0000C27B0000}"/>
    <cellStyle name="40% - Accent6 2 4 2 5 3 2" xfId="31784" xr:uid="{00000000-0005-0000-0000-0000C37B0000}"/>
    <cellStyle name="40% - Accent6 2 4 2 5 4" xfId="31785" xr:uid="{00000000-0005-0000-0000-0000C47B0000}"/>
    <cellStyle name="40% - Accent6 2 4 2 6" xfId="31786" xr:uid="{00000000-0005-0000-0000-0000C57B0000}"/>
    <cellStyle name="40% - Accent6 2 4 2 6 2" xfId="31787" xr:uid="{00000000-0005-0000-0000-0000C67B0000}"/>
    <cellStyle name="40% - Accent6 2 4 2 6 2 2" xfId="31788" xr:uid="{00000000-0005-0000-0000-0000C77B0000}"/>
    <cellStyle name="40% - Accent6 2 4 2 6 3" xfId="31789" xr:uid="{00000000-0005-0000-0000-0000C87B0000}"/>
    <cellStyle name="40% - Accent6 2 4 2 7" xfId="31790" xr:uid="{00000000-0005-0000-0000-0000C97B0000}"/>
    <cellStyle name="40% - Accent6 2 4 2 7 2" xfId="31791" xr:uid="{00000000-0005-0000-0000-0000CA7B0000}"/>
    <cellStyle name="40% - Accent6 2 4 2 8" xfId="31792" xr:uid="{00000000-0005-0000-0000-0000CB7B0000}"/>
    <cellStyle name="40% - Accent6 2 4 2 9" xfId="31793" xr:uid="{00000000-0005-0000-0000-0000CC7B0000}"/>
    <cellStyle name="40% - Accent6 2 4 3" xfId="31794" xr:uid="{00000000-0005-0000-0000-0000CD7B0000}"/>
    <cellStyle name="40% - Accent6 2 4 3 2" xfId="31795" xr:uid="{00000000-0005-0000-0000-0000CE7B0000}"/>
    <cellStyle name="40% - Accent6 2 4 3 2 2" xfId="31796" xr:uid="{00000000-0005-0000-0000-0000CF7B0000}"/>
    <cellStyle name="40% - Accent6 2 4 3 2 2 2" xfId="31797" xr:uid="{00000000-0005-0000-0000-0000D07B0000}"/>
    <cellStyle name="40% - Accent6 2 4 3 2 2 2 2" xfId="31798" xr:uid="{00000000-0005-0000-0000-0000D17B0000}"/>
    <cellStyle name="40% - Accent6 2 4 3 2 2 2 2 2" xfId="31799" xr:uid="{00000000-0005-0000-0000-0000D27B0000}"/>
    <cellStyle name="40% - Accent6 2 4 3 2 2 2 3" xfId="31800" xr:uid="{00000000-0005-0000-0000-0000D37B0000}"/>
    <cellStyle name="40% - Accent6 2 4 3 2 2 3" xfId="31801" xr:uid="{00000000-0005-0000-0000-0000D47B0000}"/>
    <cellStyle name="40% - Accent6 2 4 3 2 2 3 2" xfId="31802" xr:uid="{00000000-0005-0000-0000-0000D57B0000}"/>
    <cellStyle name="40% - Accent6 2 4 3 2 2 4" xfId="31803" xr:uid="{00000000-0005-0000-0000-0000D67B0000}"/>
    <cellStyle name="40% - Accent6 2 4 3 2 3" xfId="31804" xr:uid="{00000000-0005-0000-0000-0000D77B0000}"/>
    <cellStyle name="40% - Accent6 2 4 3 2 3 2" xfId="31805" xr:uid="{00000000-0005-0000-0000-0000D87B0000}"/>
    <cellStyle name="40% - Accent6 2 4 3 2 3 2 2" xfId="31806" xr:uid="{00000000-0005-0000-0000-0000D97B0000}"/>
    <cellStyle name="40% - Accent6 2 4 3 2 3 3" xfId="31807" xr:uid="{00000000-0005-0000-0000-0000DA7B0000}"/>
    <cellStyle name="40% - Accent6 2 4 3 2 4" xfId="31808" xr:uid="{00000000-0005-0000-0000-0000DB7B0000}"/>
    <cellStyle name="40% - Accent6 2 4 3 2 4 2" xfId="31809" xr:uid="{00000000-0005-0000-0000-0000DC7B0000}"/>
    <cellStyle name="40% - Accent6 2 4 3 2 5" xfId="31810" xr:uid="{00000000-0005-0000-0000-0000DD7B0000}"/>
    <cellStyle name="40% - Accent6 2 4 3 3" xfId="31811" xr:uid="{00000000-0005-0000-0000-0000DE7B0000}"/>
    <cellStyle name="40% - Accent6 2 4 3 3 2" xfId="31812" xr:uid="{00000000-0005-0000-0000-0000DF7B0000}"/>
    <cellStyle name="40% - Accent6 2 4 3 3 2 2" xfId="31813" xr:uid="{00000000-0005-0000-0000-0000E07B0000}"/>
    <cellStyle name="40% - Accent6 2 4 3 3 2 2 2" xfId="31814" xr:uid="{00000000-0005-0000-0000-0000E17B0000}"/>
    <cellStyle name="40% - Accent6 2 4 3 3 2 3" xfId="31815" xr:uid="{00000000-0005-0000-0000-0000E27B0000}"/>
    <cellStyle name="40% - Accent6 2 4 3 3 3" xfId="31816" xr:uid="{00000000-0005-0000-0000-0000E37B0000}"/>
    <cellStyle name="40% - Accent6 2 4 3 3 3 2" xfId="31817" xr:uid="{00000000-0005-0000-0000-0000E47B0000}"/>
    <cellStyle name="40% - Accent6 2 4 3 3 4" xfId="31818" xr:uid="{00000000-0005-0000-0000-0000E57B0000}"/>
    <cellStyle name="40% - Accent6 2 4 3 4" xfId="31819" xr:uid="{00000000-0005-0000-0000-0000E67B0000}"/>
    <cellStyle name="40% - Accent6 2 4 3 4 2" xfId="31820" xr:uid="{00000000-0005-0000-0000-0000E77B0000}"/>
    <cellStyle name="40% - Accent6 2 4 3 4 2 2" xfId="31821" xr:uid="{00000000-0005-0000-0000-0000E87B0000}"/>
    <cellStyle name="40% - Accent6 2 4 3 4 3" xfId="31822" xr:uid="{00000000-0005-0000-0000-0000E97B0000}"/>
    <cellStyle name="40% - Accent6 2 4 3 5" xfId="31823" xr:uid="{00000000-0005-0000-0000-0000EA7B0000}"/>
    <cellStyle name="40% - Accent6 2 4 3 5 2" xfId="31824" xr:uid="{00000000-0005-0000-0000-0000EB7B0000}"/>
    <cellStyle name="40% - Accent6 2 4 3 6" xfId="31825" xr:uid="{00000000-0005-0000-0000-0000EC7B0000}"/>
    <cellStyle name="40% - Accent6 2 4 3 7" xfId="31826" xr:uid="{00000000-0005-0000-0000-0000ED7B0000}"/>
    <cellStyle name="40% - Accent6 2 4 4" xfId="31827" xr:uid="{00000000-0005-0000-0000-0000EE7B0000}"/>
    <cellStyle name="40% - Accent6 2 4 4 2" xfId="31828" xr:uid="{00000000-0005-0000-0000-0000EF7B0000}"/>
    <cellStyle name="40% - Accent6 2 4 4 2 2" xfId="31829" xr:uid="{00000000-0005-0000-0000-0000F07B0000}"/>
    <cellStyle name="40% - Accent6 2 4 4 2 2 2" xfId="31830" xr:uid="{00000000-0005-0000-0000-0000F17B0000}"/>
    <cellStyle name="40% - Accent6 2 4 4 2 2 2 2" xfId="31831" xr:uid="{00000000-0005-0000-0000-0000F27B0000}"/>
    <cellStyle name="40% - Accent6 2 4 4 2 2 2 2 2" xfId="31832" xr:uid="{00000000-0005-0000-0000-0000F37B0000}"/>
    <cellStyle name="40% - Accent6 2 4 4 2 2 2 3" xfId="31833" xr:uid="{00000000-0005-0000-0000-0000F47B0000}"/>
    <cellStyle name="40% - Accent6 2 4 4 2 2 3" xfId="31834" xr:uid="{00000000-0005-0000-0000-0000F57B0000}"/>
    <cellStyle name="40% - Accent6 2 4 4 2 2 3 2" xfId="31835" xr:uid="{00000000-0005-0000-0000-0000F67B0000}"/>
    <cellStyle name="40% - Accent6 2 4 4 2 2 4" xfId="31836" xr:uid="{00000000-0005-0000-0000-0000F77B0000}"/>
    <cellStyle name="40% - Accent6 2 4 4 2 3" xfId="31837" xr:uid="{00000000-0005-0000-0000-0000F87B0000}"/>
    <cellStyle name="40% - Accent6 2 4 4 2 3 2" xfId="31838" xr:uid="{00000000-0005-0000-0000-0000F97B0000}"/>
    <cellStyle name="40% - Accent6 2 4 4 2 3 2 2" xfId="31839" xr:uid="{00000000-0005-0000-0000-0000FA7B0000}"/>
    <cellStyle name="40% - Accent6 2 4 4 2 3 3" xfId="31840" xr:uid="{00000000-0005-0000-0000-0000FB7B0000}"/>
    <cellStyle name="40% - Accent6 2 4 4 2 4" xfId="31841" xr:uid="{00000000-0005-0000-0000-0000FC7B0000}"/>
    <cellStyle name="40% - Accent6 2 4 4 2 4 2" xfId="31842" xr:uid="{00000000-0005-0000-0000-0000FD7B0000}"/>
    <cellStyle name="40% - Accent6 2 4 4 2 5" xfId="31843" xr:uid="{00000000-0005-0000-0000-0000FE7B0000}"/>
    <cellStyle name="40% - Accent6 2 4 4 3" xfId="31844" xr:uid="{00000000-0005-0000-0000-0000FF7B0000}"/>
    <cellStyle name="40% - Accent6 2 4 4 3 2" xfId="31845" xr:uid="{00000000-0005-0000-0000-0000007C0000}"/>
    <cellStyle name="40% - Accent6 2 4 4 3 2 2" xfId="31846" xr:uid="{00000000-0005-0000-0000-0000017C0000}"/>
    <cellStyle name="40% - Accent6 2 4 4 3 2 2 2" xfId="31847" xr:uid="{00000000-0005-0000-0000-0000027C0000}"/>
    <cellStyle name="40% - Accent6 2 4 4 3 2 3" xfId="31848" xr:uid="{00000000-0005-0000-0000-0000037C0000}"/>
    <cellStyle name="40% - Accent6 2 4 4 3 3" xfId="31849" xr:uid="{00000000-0005-0000-0000-0000047C0000}"/>
    <cellStyle name="40% - Accent6 2 4 4 3 3 2" xfId="31850" xr:uid="{00000000-0005-0000-0000-0000057C0000}"/>
    <cellStyle name="40% - Accent6 2 4 4 3 4" xfId="31851" xr:uid="{00000000-0005-0000-0000-0000067C0000}"/>
    <cellStyle name="40% - Accent6 2 4 4 4" xfId="31852" xr:uid="{00000000-0005-0000-0000-0000077C0000}"/>
    <cellStyle name="40% - Accent6 2 4 4 4 2" xfId="31853" xr:uid="{00000000-0005-0000-0000-0000087C0000}"/>
    <cellStyle name="40% - Accent6 2 4 4 4 2 2" xfId="31854" xr:uid="{00000000-0005-0000-0000-0000097C0000}"/>
    <cellStyle name="40% - Accent6 2 4 4 4 3" xfId="31855" xr:uid="{00000000-0005-0000-0000-00000A7C0000}"/>
    <cellStyle name="40% - Accent6 2 4 4 5" xfId="31856" xr:uid="{00000000-0005-0000-0000-00000B7C0000}"/>
    <cellStyle name="40% - Accent6 2 4 4 5 2" xfId="31857" xr:uid="{00000000-0005-0000-0000-00000C7C0000}"/>
    <cellStyle name="40% - Accent6 2 4 4 6" xfId="31858" xr:uid="{00000000-0005-0000-0000-00000D7C0000}"/>
    <cellStyle name="40% - Accent6 2 4 4 7" xfId="31859" xr:uid="{00000000-0005-0000-0000-00000E7C0000}"/>
    <cellStyle name="40% - Accent6 2 4 5" xfId="31860" xr:uid="{00000000-0005-0000-0000-00000F7C0000}"/>
    <cellStyle name="40% - Accent6 2 4 5 2" xfId="31861" xr:uid="{00000000-0005-0000-0000-0000107C0000}"/>
    <cellStyle name="40% - Accent6 2 4 5 2 2" xfId="31862" xr:uid="{00000000-0005-0000-0000-0000117C0000}"/>
    <cellStyle name="40% - Accent6 2 4 5 2 2 2" xfId="31863" xr:uid="{00000000-0005-0000-0000-0000127C0000}"/>
    <cellStyle name="40% - Accent6 2 4 5 2 2 2 2" xfId="31864" xr:uid="{00000000-0005-0000-0000-0000137C0000}"/>
    <cellStyle name="40% - Accent6 2 4 5 2 2 3" xfId="31865" xr:uid="{00000000-0005-0000-0000-0000147C0000}"/>
    <cellStyle name="40% - Accent6 2 4 5 2 3" xfId="31866" xr:uid="{00000000-0005-0000-0000-0000157C0000}"/>
    <cellStyle name="40% - Accent6 2 4 5 2 3 2" xfId="31867" xr:uid="{00000000-0005-0000-0000-0000167C0000}"/>
    <cellStyle name="40% - Accent6 2 4 5 2 4" xfId="31868" xr:uid="{00000000-0005-0000-0000-0000177C0000}"/>
    <cellStyle name="40% - Accent6 2 4 5 3" xfId="31869" xr:uid="{00000000-0005-0000-0000-0000187C0000}"/>
    <cellStyle name="40% - Accent6 2 4 5 3 2" xfId="31870" xr:uid="{00000000-0005-0000-0000-0000197C0000}"/>
    <cellStyle name="40% - Accent6 2 4 5 3 2 2" xfId="31871" xr:uid="{00000000-0005-0000-0000-00001A7C0000}"/>
    <cellStyle name="40% - Accent6 2 4 5 3 3" xfId="31872" xr:uid="{00000000-0005-0000-0000-00001B7C0000}"/>
    <cellStyle name="40% - Accent6 2 4 5 4" xfId="31873" xr:uid="{00000000-0005-0000-0000-00001C7C0000}"/>
    <cellStyle name="40% - Accent6 2 4 5 4 2" xfId="31874" xr:uid="{00000000-0005-0000-0000-00001D7C0000}"/>
    <cellStyle name="40% - Accent6 2 4 5 5" xfId="31875" xr:uid="{00000000-0005-0000-0000-00001E7C0000}"/>
    <cellStyle name="40% - Accent6 2 4 5 6" xfId="31876" xr:uid="{00000000-0005-0000-0000-00001F7C0000}"/>
    <cellStyle name="40% - Accent6 2 4 6" xfId="31877" xr:uid="{00000000-0005-0000-0000-0000207C0000}"/>
    <cellStyle name="40% - Accent6 2 4 6 2" xfId="31878" xr:uid="{00000000-0005-0000-0000-0000217C0000}"/>
    <cellStyle name="40% - Accent6 2 4 6 2 2" xfId="31879" xr:uid="{00000000-0005-0000-0000-0000227C0000}"/>
    <cellStyle name="40% - Accent6 2 4 6 2 2 2" xfId="31880" xr:uid="{00000000-0005-0000-0000-0000237C0000}"/>
    <cellStyle name="40% - Accent6 2 4 6 2 3" xfId="31881" xr:uid="{00000000-0005-0000-0000-0000247C0000}"/>
    <cellStyle name="40% - Accent6 2 4 6 3" xfId="31882" xr:uid="{00000000-0005-0000-0000-0000257C0000}"/>
    <cellStyle name="40% - Accent6 2 4 6 3 2" xfId="31883" xr:uid="{00000000-0005-0000-0000-0000267C0000}"/>
    <cellStyle name="40% - Accent6 2 4 6 4" xfId="31884" xr:uid="{00000000-0005-0000-0000-0000277C0000}"/>
    <cellStyle name="40% - Accent6 2 4 7" xfId="31885" xr:uid="{00000000-0005-0000-0000-0000287C0000}"/>
    <cellStyle name="40% - Accent6 2 4 7 2" xfId="31886" xr:uid="{00000000-0005-0000-0000-0000297C0000}"/>
    <cellStyle name="40% - Accent6 2 4 7 2 2" xfId="31887" xr:uid="{00000000-0005-0000-0000-00002A7C0000}"/>
    <cellStyle name="40% - Accent6 2 4 7 3" xfId="31888" xr:uid="{00000000-0005-0000-0000-00002B7C0000}"/>
    <cellStyle name="40% - Accent6 2 4 8" xfId="31889" xr:uid="{00000000-0005-0000-0000-00002C7C0000}"/>
    <cellStyle name="40% - Accent6 2 4 8 2" xfId="31890" xr:uid="{00000000-0005-0000-0000-00002D7C0000}"/>
    <cellStyle name="40% - Accent6 2 4 9" xfId="31891" xr:uid="{00000000-0005-0000-0000-00002E7C0000}"/>
    <cellStyle name="40% - Accent6 2 5" xfId="31892" xr:uid="{00000000-0005-0000-0000-00002F7C0000}"/>
    <cellStyle name="40% - Accent6 2 5 2" xfId="31893" xr:uid="{00000000-0005-0000-0000-0000307C0000}"/>
    <cellStyle name="40% - Accent6 2 5 2 2" xfId="31894" xr:uid="{00000000-0005-0000-0000-0000317C0000}"/>
    <cellStyle name="40% - Accent6 2 5 2 2 2" xfId="31895" xr:uid="{00000000-0005-0000-0000-0000327C0000}"/>
    <cellStyle name="40% - Accent6 2 5 2 2 2 2" xfId="31896" xr:uid="{00000000-0005-0000-0000-0000337C0000}"/>
    <cellStyle name="40% - Accent6 2 5 2 2 2 2 2" xfId="31897" xr:uid="{00000000-0005-0000-0000-0000347C0000}"/>
    <cellStyle name="40% - Accent6 2 5 2 2 2 2 2 2" xfId="31898" xr:uid="{00000000-0005-0000-0000-0000357C0000}"/>
    <cellStyle name="40% - Accent6 2 5 2 2 2 2 3" xfId="31899" xr:uid="{00000000-0005-0000-0000-0000367C0000}"/>
    <cellStyle name="40% - Accent6 2 5 2 2 2 3" xfId="31900" xr:uid="{00000000-0005-0000-0000-0000377C0000}"/>
    <cellStyle name="40% - Accent6 2 5 2 2 2 3 2" xfId="31901" xr:uid="{00000000-0005-0000-0000-0000387C0000}"/>
    <cellStyle name="40% - Accent6 2 5 2 2 2 4" xfId="31902" xr:uid="{00000000-0005-0000-0000-0000397C0000}"/>
    <cellStyle name="40% - Accent6 2 5 2 2 3" xfId="31903" xr:uid="{00000000-0005-0000-0000-00003A7C0000}"/>
    <cellStyle name="40% - Accent6 2 5 2 2 3 2" xfId="31904" xr:uid="{00000000-0005-0000-0000-00003B7C0000}"/>
    <cellStyle name="40% - Accent6 2 5 2 2 3 2 2" xfId="31905" xr:uid="{00000000-0005-0000-0000-00003C7C0000}"/>
    <cellStyle name="40% - Accent6 2 5 2 2 3 3" xfId="31906" xr:uid="{00000000-0005-0000-0000-00003D7C0000}"/>
    <cellStyle name="40% - Accent6 2 5 2 2 4" xfId="31907" xr:uid="{00000000-0005-0000-0000-00003E7C0000}"/>
    <cellStyle name="40% - Accent6 2 5 2 2 4 2" xfId="31908" xr:uid="{00000000-0005-0000-0000-00003F7C0000}"/>
    <cellStyle name="40% - Accent6 2 5 2 2 5" xfId="31909" xr:uid="{00000000-0005-0000-0000-0000407C0000}"/>
    <cellStyle name="40% - Accent6 2 5 2 2 6" xfId="31910" xr:uid="{00000000-0005-0000-0000-0000417C0000}"/>
    <cellStyle name="40% - Accent6 2 5 2 3" xfId="31911" xr:uid="{00000000-0005-0000-0000-0000427C0000}"/>
    <cellStyle name="40% - Accent6 2 5 2 3 2" xfId="31912" xr:uid="{00000000-0005-0000-0000-0000437C0000}"/>
    <cellStyle name="40% - Accent6 2 5 2 3 2 2" xfId="31913" xr:uid="{00000000-0005-0000-0000-0000447C0000}"/>
    <cellStyle name="40% - Accent6 2 5 2 3 2 2 2" xfId="31914" xr:uid="{00000000-0005-0000-0000-0000457C0000}"/>
    <cellStyle name="40% - Accent6 2 5 2 3 2 3" xfId="31915" xr:uid="{00000000-0005-0000-0000-0000467C0000}"/>
    <cellStyle name="40% - Accent6 2 5 2 3 3" xfId="31916" xr:uid="{00000000-0005-0000-0000-0000477C0000}"/>
    <cellStyle name="40% - Accent6 2 5 2 3 3 2" xfId="31917" xr:uid="{00000000-0005-0000-0000-0000487C0000}"/>
    <cellStyle name="40% - Accent6 2 5 2 3 4" xfId="31918" xr:uid="{00000000-0005-0000-0000-0000497C0000}"/>
    <cellStyle name="40% - Accent6 2 5 2 3 5" xfId="31919" xr:uid="{00000000-0005-0000-0000-00004A7C0000}"/>
    <cellStyle name="40% - Accent6 2 5 2 4" xfId="31920" xr:uid="{00000000-0005-0000-0000-00004B7C0000}"/>
    <cellStyle name="40% - Accent6 2 5 2 4 2" xfId="31921" xr:uid="{00000000-0005-0000-0000-00004C7C0000}"/>
    <cellStyle name="40% - Accent6 2 5 2 4 2 2" xfId="31922" xr:uid="{00000000-0005-0000-0000-00004D7C0000}"/>
    <cellStyle name="40% - Accent6 2 5 2 4 3" xfId="31923" xr:uid="{00000000-0005-0000-0000-00004E7C0000}"/>
    <cellStyle name="40% - Accent6 2 5 2 5" xfId="31924" xr:uid="{00000000-0005-0000-0000-00004F7C0000}"/>
    <cellStyle name="40% - Accent6 2 5 2 5 2" xfId="31925" xr:uid="{00000000-0005-0000-0000-0000507C0000}"/>
    <cellStyle name="40% - Accent6 2 5 2 6" xfId="31926" xr:uid="{00000000-0005-0000-0000-0000517C0000}"/>
    <cellStyle name="40% - Accent6 2 5 2 7" xfId="31927" xr:uid="{00000000-0005-0000-0000-0000527C0000}"/>
    <cellStyle name="40% - Accent6 2 5 3" xfId="31928" xr:uid="{00000000-0005-0000-0000-0000537C0000}"/>
    <cellStyle name="40% - Accent6 2 5 3 2" xfId="31929" xr:uid="{00000000-0005-0000-0000-0000547C0000}"/>
    <cellStyle name="40% - Accent6 2 5 3 2 2" xfId="31930" xr:uid="{00000000-0005-0000-0000-0000557C0000}"/>
    <cellStyle name="40% - Accent6 2 5 3 2 2 2" xfId="31931" xr:uid="{00000000-0005-0000-0000-0000567C0000}"/>
    <cellStyle name="40% - Accent6 2 5 3 2 2 2 2" xfId="31932" xr:uid="{00000000-0005-0000-0000-0000577C0000}"/>
    <cellStyle name="40% - Accent6 2 5 3 2 2 2 2 2" xfId="31933" xr:uid="{00000000-0005-0000-0000-0000587C0000}"/>
    <cellStyle name="40% - Accent6 2 5 3 2 2 2 3" xfId="31934" xr:uid="{00000000-0005-0000-0000-0000597C0000}"/>
    <cellStyle name="40% - Accent6 2 5 3 2 2 3" xfId="31935" xr:uid="{00000000-0005-0000-0000-00005A7C0000}"/>
    <cellStyle name="40% - Accent6 2 5 3 2 2 3 2" xfId="31936" xr:uid="{00000000-0005-0000-0000-00005B7C0000}"/>
    <cellStyle name="40% - Accent6 2 5 3 2 2 4" xfId="31937" xr:uid="{00000000-0005-0000-0000-00005C7C0000}"/>
    <cellStyle name="40% - Accent6 2 5 3 2 3" xfId="31938" xr:uid="{00000000-0005-0000-0000-00005D7C0000}"/>
    <cellStyle name="40% - Accent6 2 5 3 2 3 2" xfId="31939" xr:uid="{00000000-0005-0000-0000-00005E7C0000}"/>
    <cellStyle name="40% - Accent6 2 5 3 2 3 2 2" xfId="31940" xr:uid="{00000000-0005-0000-0000-00005F7C0000}"/>
    <cellStyle name="40% - Accent6 2 5 3 2 3 3" xfId="31941" xr:uid="{00000000-0005-0000-0000-0000607C0000}"/>
    <cellStyle name="40% - Accent6 2 5 3 2 4" xfId="31942" xr:uid="{00000000-0005-0000-0000-0000617C0000}"/>
    <cellStyle name="40% - Accent6 2 5 3 2 4 2" xfId="31943" xr:uid="{00000000-0005-0000-0000-0000627C0000}"/>
    <cellStyle name="40% - Accent6 2 5 3 2 5" xfId="31944" xr:uid="{00000000-0005-0000-0000-0000637C0000}"/>
    <cellStyle name="40% - Accent6 2 5 3 3" xfId="31945" xr:uid="{00000000-0005-0000-0000-0000647C0000}"/>
    <cellStyle name="40% - Accent6 2 5 3 3 2" xfId="31946" xr:uid="{00000000-0005-0000-0000-0000657C0000}"/>
    <cellStyle name="40% - Accent6 2 5 3 3 2 2" xfId="31947" xr:uid="{00000000-0005-0000-0000-0000667C0000}"/>
    <cellStyle name="40% - Accent6 2 5 3 3 2 2 2" xfId="31948" xr:uid="{00000000-0005-0000-0000-0000677C0000}"/>
    <cellStyle name="40% - Accent6 2 5 3 3 2 3" xfId="31949" xr:uid="{00000000-0005-0000-0000-0000687C0000}"/>
    <cellStyle name="40% - Accent6 2 5 3 3 3" xfId="31950" xr:uid="{00000000-0005-0000-0000-0000697C0000}"/>
    <cellStyle name="40% - Accent6 2 5 3 3 3 2" xfId="31951" xr:uid="{00000000-0005-0000-0000-00006A7C0000}"/>
    <cellStyle name="40% - Accent6 2 5 3 3 4" xfId="31952" xr:uid="{00000000-0005-0000-0000-00006B7C0000}"/>
    <cellStyle name="40% - Accent6 2 5 3 4" xfId="31953" xr:uid="{00000000-0005-0000-0000-00006C7C0000}"/>
    <cellStyle name="40% - Accent6 2 5 3 4 2" xfId="31954" xr:uid="{00000000-0005-0000-0000-00006D7C0000}"/>
    <cellStyle name="40% - Accent6 2 5 3 4 2 2" xfId="31955" xr:uid="{00000000-0005-0000-0000-00006E7C0000}"/>
    <cellStyle name="40% - Accent6 2 5 3 4 3" xfId="31956" xr:uid="{00000000-0005-0000-0000-00006F7C0000}"/>
    <cellStyle name="40% - Accent6 2 5 3 5" xfId="31957" xr:uid="{00000000-0005-0000-0000-0000707C0000}"/>
    <cellStyle name="40% - Accent6 2 5 3 5 2" xfId="31958" xr:uid="{00000000-0005-0000-0000-0000717C0000}"/>
    <cellStyle name="40% - Accent6 2 5 3 6" xfId="31959" xr:uid="{00000000-0005-0000-0000-0000727C0000}"/>
    <cellStyle name="40% - Accent6 2 5 3 7" xfId="31960" xr:uid="{00000000-0005-0000-0000-0000737C0000}"/>
    <cellStyle name="40% - Accent6 2 5 4" xfId="31961" xr:uid="{00000000-0005-0000-0000-0000747C0000}"/>
    <cellStyle name="40% - Accent6 2 5 4 2" xfId="31962" xr:uid="{00000000-0005-0000-0000-0000757C0000}"/>
    <cellStyle name="40% - Accent6 2 5 4 2 2" xfId="31963" xr:uid="{00000000-0005-0000-0000-0000767C0000}"/>
    <cellStyle name="40% - Accent6 2 5 4 2 2 2" xfId="31964" xr:uid="{00000000-0005-0000-0000-0000777C0000}"/>
    <cellStyle name="40% - Accent6 2 5 4 2 2 2 2" xfId="31965" xr:uid="{00000000-0005-0000-0000-0000787C0000}"/>
    <cellStyle name="40% - Accent6 2 5 4 2 2 3" xfId="31966" xr:uid="{00000000-0005-0000-0000-0000797C0000}"/>
    <cellStyle name="40% - Accent6 2 5 4 2 3" xfId="31967" xr:uid="{00000000-0005-0000-0000-00007A7C0000}"/>
    <cellStyle name="40% - Accent6 2 5 4 2 3 2" xfId="31968" xr:uid="{00000000-0005-0000-0000-00007B7C0000}"/>
    <cellStyle name="40% - Accent6 2 5 4 2 4" xfId="31969" xr:uid="{00000000-0005-0000-0000-00007C7C0000}"/>
    <cellStyle name="40% - Accent6 2 5 4 3" xfId="31970" xr:uid="{00000000-0005-0000-0000-00007D7C0000}"/>
    <cellStyle name="40% - Accent6 2 5 4 3 2" xfId="31971" xr:uid="{00000000-0005-0000-0000-00007E7C0000}"/>
    <cellStyle name="40% - Accent6 2 5 4 3 2 2" xfId="31972" xr:uid="{00000000-0005-0000-0000-00007F7C0000}"/>
    <cellStyle name="40% - Accent6 2 5 4 3 3" xfId="31973" xr:uid="{00000000-0005-0000-0000-0000807C0000}"/>
    <cellStyle name="40% - Accent6 2 5 4 4" xfId="31974" xr:uid="{00000000-0005-0000-0000-0000817C0000}"/>
    <cellStyle name="40% - Accent6 2 5 4 4 2" xfId="31975" xr:uid="{00000000-0005-0000-0000-0000827C0000}"/>
    <cellStyle name="40% - Accent6 2 5 4 5" xfId="31976" xr:uid="{00000000-0005-0000-0000-0000837C0000}"/>
    <cellStyle name="40% - Accent6 2 5 4 6" xfId="31977" xr:uid="{00000000-0005-0000-0000-0000847C0000}"/>
    <cellStyle name="40% - Accent6 2 5 5" xfId="31978" xr:uid="{00000000-0005-0000-0000-0000857C0000}"/>
    <cellStyle name="40% - Accent6 2 5 5 2" xfId="31979" xr:uid="{00000000-0005-0000-0000-0000867C0000}"/>
    <cellStyle name="40% - Accent6 2 5 5 2 2" xfId="31980" xr:uid="{00000000-0005-0000-0000-0000877C0000}"/>
    <cellStyle name="40% - Accent6 2 5 5 2 2 2" xfId="31981" xr:uid="{00000000-0005-0000-0000-0000887C0000}"/>
    <cellStyle name="40% - Accent6 2 5 5 2 3" xfId="31982" xr:uid="{00000000-0005-0000-0000-0000897C0000}"/>
    <cellStyle name="40% - Accent6 2 5 5 3" xfId="31983" xr:uid="{00000000-0005-0000-0000-00008A7C0000}"/>
    <cellStyle name="40% - Accent6 2 5 5 3 2" xfId="31984" xr:uid="{00000000-0005-0000-0000-00008B7C0000}"/>
    <cellStyle name="40% - Accent6 2 5 5 4" xfId="31985" xr:uid="{00000000-0005-0000-0000-00008C7C0000}"/>
    <cellStyle name="40% - Accent6 2 5 5 5" xfId="31986" xr:uid="{00000000-0005-0000-0000-00008D7C0000}"/>
    <cellStyle name="40% - Accent6 2 5 6" xfId="31987" xr:uid="{00000000-0005-0000-0000-00008E7C0000}"/>
    <cellStyle name="40% - Accent6 2 5 6 2" xfId="31988" xr:uid="{00000000-0005-0000-0000-00008F7C0000}"/>
    <cellStyle name="40% - Accent6 2 5 6 2 2" xfId="31989" xr:uid="{00000000-0005-0000-0000-0000907C0000}"/>
    <cellStyle name="40% - Accent6 2 5 6 3" xfId="31990" xr:uid="{00000000-0005-0000-0000-0000917C0000}"/>
    <cellStyle name="40% - Accent6 2 5 7" xfId="31991" xr:uid="{00000000-0005-0000-0000-0000927C0000}"/>
    <cellStyle name="40% - Accent6 2 5 7 2" xfId="31992" xr:uid="{00000000-0005-0000-0000-0000937C0000}"/>
    <cellStyle name="40% - Accent6 2 5 8" xfId="31993" xr:uid="{00000000-0005-0000-0000-0000947C0000}"/>
    <cellStyle name="40% - Accent6 2 5 9" xfId="31994" xr:uid="{00000000-0005-0000-0000-0000957C0000}"/>
    <cellStyle name="40% - Accent6 2 6" xfId="31995" xr:uid="{00000000-0005-0000-0000-0000967C0000}"/>
    <cellStyle name="40% - Accent6 2 6 2" xfId="31996" xr:uid="{00000000-0005-0000-0000-0000977C0000}"/>
    <cellStyle name="40% - Accent6 2 6 2 2" xfId="31997" xr:uid="{00000000-0005-0000-0000-0000987C0000}"/>
    <cellStyle name="40% - Accent6 2 6 2 2 2" xfId="31998" xr:uid="{00000000-0005-0000-0000-0000997C0000}"/>
    <cellStyle name="40% - Accent6 2 6 2 2 2 2" xfId="31999" xr:uid="{00000000-0005-0000-0000-00009A7C0000}"/>
    <cellStyle name="40% - Accent6 2 6 2 2 2 2 2" xfId="32000" xr:uid="{00000000-0005-0000-0000-00009B7C0000}"/>
    <cellStyle name="40% - Accent6 2 6 2 2 2 2 2 2" xfId="32001" xr:uid="{00000000-0005-0000-0000-00009C7C0000}"/>
    <cellStyle name="40% - Accent6 2 6 2 2 2 2 3" xfId="32002" xr:uid="{00000000-0005-0000-0000-00009D7C0000}"/>
    <cellStyle name="40% - Accent6 2 6 2 2 2 3" xfId="32003" xr:uid="{00000000-0005-0000-0000-00009E7C0000}"/>
    <cellStyle name="40% - Accent6 2 6 2 2 2 3 2" xfId="32004" xr:uid="{00000000-0005-0000-0000-00009F7C0000}"/>
    <cellStyle name="40% - Accent6 2 6 2 2 2 4" xfId="32005" xr:uid="{00000000-0005-0000-0000-0000A07C0000}"/>
    <cellStyle name="40% - Accent6 2 6 2 2 3" xfId="32006" xr:uid="{00000000-0005-0000-0000-0000A17C0000}"/>
    <cellStyle name="40% - Accent6 2 6 2 2 3 2" xfId="32007" xr:uid="{00000000-0005-0000-0000-0000A27C0000}"/>
    <cellStyle name="40% - Accent6 2 6 2 2 3 2 2" xfId="32008" xr:uid="{00000000-0005-0000-0000-0000A37C0000}"/>
    <cellStyle name="40% - Accent6 2 6 2 2 3 3" xfId="32009" xr:uid="{00000000-0005-0000-0000-0000A47C0000}"/>
    <cellStyle name="40% - Accent6 2 6 2 2 4" xfId="32010" xr:uid="{00000000-0005-0000-0000-0000A57C0000}"/>
    <cellStyle name="40% - Accent6 2 6 2 2 4 2" xfId="32011" xr:uid="{00000000-0005-0000-0000-0000A67C0000}"/>
    <cellStyle name="40% - Accent6 2 6 2 2 5" xfId="32012" xr:uid="{00000000-0005-0000-0000-0000A77C0000}"/>
    <cellStyle name="40% - Accent6 2 6 2 2 6" xfId="32013" xr:uid="{00000000-0005-0000-0000-0000A87C0000}"/>
    <cellStyle name="40% - Accent6 2 6 2 3" xfId="32014" xr:uid="{00000000-0005-0000-0000-0000A97C0000}"/>
    <cellStyle name="40% - Accent6 2 6 2 3 2" xfId="32015" xr:uid="{00000000-0005-0000-0000-0000AA7C0000}"/>
    <cellStyle name="40% - Accent6 2 6 2 3 2 2" xfId="32016" xr:uid="{00000000-0005-0000-0000-0000AB7C0000}"/>
    <cellStyle name="40% - Accent6 2 6 2 3 2 2 2" xfId="32017" xr:uid="{00000000-0005-0000-0000-0000AC7C0000}"/>
    <cellStyle name="40% - Accent6 2 6 2 3 2 3" xfId="32018" xr:uid="{00000000-0005-0000-0000-0000AD7C0000}"/>
    <cellStyle name="40% - Accent6 2 6 2 3 3" xfId="32019" xr:uid="{00000000-0005-0000-0000-0000AE7C0000}"/>
    <cellStyle name="40% - Accent6 2 6 2 3 3 2" xfId="32020" xr:uid="{00000000-0005-0000-0000-0000AF7C0000}"/>
    <cellStyle name="40% - Accent6 2 6 2 3 4" xfId="32021" xr:uid="{00000000-0005-0000-0000-0000B07C0000}"/>
    <cellStyle name="40% - Accent6 2 6 2 4" xfId="32022" xr:uid="{00000000-0005-0000-0000-0000B17C0000}"/>
    <cellStyle name="40% - Accent6 2 6 2 4 2" xfId="32023" xr:uid="{00000000-0005-0000-0000-0000B27C0000}"/>
    <cellStyle name="40% - Accent6 2 6 2 4 2 2" xfId="32024" xr:uid="{00000000-0005-0000-0000-0000B37C0000}"/>
    <cellStyle name="40% - Accent6 2 6 2 4 3" xfId="32025" xr:uid="{00000000-0005-0000-0000-0000B47C0000}"/>
    <cellStyle name="40% - Accent6 2 6 2 5" xfId="32026" xr:uid="{00000000-0005-0000-0000-0000B57C0000}"/>
    <cellStyle name="40% - Accent6 2 6 2 5 2" xfId="32027" xr:uid="{00000000-0005-0000-0000-0000B67C0000}"/>
    <cellStyle name="40% - Accent6 2 6 2 6" xfId="32028" xr:uid="{00000000-0005-0000-0000-0000B77C0000}"/>
    <cellStyle name="40% - Accent6 2 6 2 7" xfId="32029" xr:uid="{00000000-0005-0000-0000-0000B87C0000}"/>
    <cellStyle name="40% - Accent6 2 6 3" xfId="32030" xr:uid="{00000000-0005-0000-0000-0000B97C0000}"/>
    <cellStyle name="40% - Accent6 2 6 3 2" xfId="32031" xr:uid="{00000000-0005-0000-0000-0000BA7C0000}"/>
    <cellStyle name="40% - Accent6 2 6 3 2 2" xfId="32032" xr:uid="{00000000-0005-0000-0000-0000BB7C0000}"/>
    <cellStyle name="40% - Accent6 2 6 3 2 2 2" xfId="32033" xr:uid="{00000000-0005-0000-0000-0000BC7C0000}"/>
    <cellStyle name="40% - Accent6 2 6 3 2 2 2 2" xfId="32034" xr:uid="{00000000-0005-0000-0000-0000BD7C0000}"/>
    <cellStyle name="40% - Accent6 2 6 3 2 2 2 2 2" xfId="32035" xr:uid="{00000000-0005-0000-0000-0000BE7C0000}"/>
    <cellStyle name="40% - Accent6 2 6 3 2 2 2 3" xfId="32036" xr:uid="{00000000-0005-0000-0000-0000BF7C0000}"/>
    <cellStyle name="40% - Accent6 2 6 3 2 2 3" xfId="32037" xr:uid="{00000000-0005-0000-0000-0000C07C0000}"/>
    <cellStyle name="40% - Accent6 2 6 3 2 2 3 2" xfId="32038" xr:uid="{00000000-0005-0000-0000-0000C17C0000}"/>
    <cellStyle name="40% - Accent6 2 6 3 2 2 4" xfId="32039" xr:uid="{00000000-0005-0000-0000-0000C27C0000}"/>
    <cellStyle name="40% - Accent6 2 6 3 2 3" xfId="32040" xr:uid="{00000000-0005-0000-0000-0000C37C0000}"/>
    <cellStyle name="40% - Accent6 2 6 3 2 3 2" xfId="32041" xr:uid="{00000000-0005-0000-0000-0000C47C0000}"/>
    <cellStyle name="40% - Accent6 2 6 3 2 3 2 2" xfId="32042" xr:uid="{00000000-0005-0000-0000-0000C57C0000}"/>
    <cellStyle name="40% - Accent6 2 6 3 2 3 3" xfId="32043" xr:uid="{00000000-0005-0000-0000-0000C67C0000}"/>
    <cellStyle name="40% - Accent6 2 6 3 2 4" xfId="32044" xr:uid="{00000000-0005-0000-0000-0000C77C0000}"/>
    <cellStyle name="40% - Accent6 2 6 3 2 4 2" xfId="32045" xr:uid="{00000000-0005-0000-0000-0000C87C0000}"/>
    <cellStyle name="40% - Accent6 2 6 3 2 5" xfId="32046" xr:uid="{00000000-0005-0000-0000-0000C97C0000}"/>
    <cellStyle name="40% - Accent6 2 6 3 3" xfId="32047" xr:uid="{00000000-0005-0000-0000-0000CA7C0000}"/>
    <cellStyle name="40% - Accent6 2 6 3 3 2" xfId="32048" xr:uid="{00000000-0005-0000-0000-0000CB7C0000}"/>
    <cellStyle name="40% - Accent6 2 6 3 3 2 2" xfId="32049" xr:uid="{00000000-0005-0000-0000-0000CC7C0000}"/>
    <cellStyle name="40% - Accent6 2 6 3 3 2 2 2" xfId="32050" xr:uid="{00000000-0005-0000-0000-0000CD7C0000}"/>
    <cellStyle name="40% - Accent6 2 6 3 3 2 3" xfId="32051" xr:uid="{00000000-0005-0000-0000-0000CE7C0000}"/>
    <cellStyle name="40% - Accent6 2 6 3 3 3" xfId="32052" xr:uid="{00000000-0005-0000-0000-0000CF7C0000}"/>
    <cellStyle name="40% - Accent6 2 6 3 3 3 2" xfId="32053" xr:uid="{00000000-0005-0000-0000-0000D07C0000}"/>
    <cellStyle name="40% - Accent6 2 6 3 3 4" xfId="32054" xr:uid="{00000000-0005-0000-0000-0000D17C0000}"/>
    <cellStyle name="40% - Accent6 2 6 3 4" xfId="32055" xr:uid="{00000000-0005-0000-0000-0000D27C0000}"/>
    <cellStyle name="40% - Accent6 2 6 3 4 2" xfId="32056" xr:uid="{00000000-0005-0000-0000-0000D37C0000}"/>
    <cellStyle name="40% - Accent6 2 6 3 4 2 2" xfId="32057" xr:uid="{00000000-0005-0000-0000-0000D47C0000}"/>
    <cellStyle name="40% - Accent6 2 6 3 4 3" xfId="32058" xr:uid="{00000000-0005-0000-0000-0000D57C0000}"/>
    <cellStyle name="40% - Accent6 2 6 3 5" xfId="32059" xr:uid="{00000000-0005-0000-0000-0000D67C0000}"/>
    <cellStyle name="40% - Accent6 2 6 3 5 2" xfId="32060" xr:uid="{00000000-0005-0000-0000-0000D77C0000}"/>
    <cellStyle name="40% - Accent6 2 6 3 6" xfId="32061" xr:uid="{00000000-0005-0000-0000-0000D87C0000}"/>
    <cellStyle name="40% - Accent6 2 6 3 7" xfId="32062" xr:uid="{00000000-0005-0000-0000-0000D97C0000}"/>
    <cellStyle name="40% - Accent6 2 6 4" xfId="32063" xr:uid="{00000000-0005-0000-0000-0000DA7C0000}"/>
    <cellStyle name="40% - Accent6 2 6 4 2" xfId="32064" xr:uid="{00000000-0005-0000-0000-0000DB7C0000}"/>
    <cellStyle name="40% - Accent6 2 6 4 2 2" xfId="32065" xr:uid="{00000000-0005-0000-0000-0000DC7C0000}"/>
    <cellStyle name="40% - Accent6 2 6 4 2 2 2" xfId="32066" xr:uid="{00000000-0005-0000-0000-0000DD7C0000}"/>
    <cellStyle name="40% - Accent6 2 6 4 2 2 2 2" xfId="32067" xr:uid="{00000000-0005-0000-0000-0000DE7C0000}"/>
    <cellStyle name="40% - Accent6 2 6 4 2 2 3" xfId="32068" xr:uid="{00000000-0005-0000-0000-0000DF7C0000}"/>
    <cellStyle name="40% - Accent6 2 6 4 2 3" xfId="32069" xr:uid="{00000000-0005-0000-0000-0000E07C0000}"/>
    <cellStyle name="40% - Accent6 2 6 4 2 3 2" xfId="32070" xr:uid="{00000000-0005-0000-0000-0000E17C0000}"/>
    <cellStyle name="40% - Accent6 2 6 4 2 4" xfId="32071" xr:uid="{00000000-0005-0000-0000-0000E27C0000}"/>
    <cellStyle name="40% - Accent6 2 6 4 3" xfId="32072" xr:uid="{00000000-0005-0000-0000-0000E37C0000}"/>
    <cellStyle name="40% - Accent6 2 6 4 3 2" xfId="32073" xr:uid="{00000000-0005-0000-0000-0000E47C0000}"/>
    <cellStyle name="40% - Accent6 2 6 4 3 2 2" xfId="32074" xr:uid="{00000000-0005-0000-0000-0000E57C0000}"/>
    <cellStyle name="40% - Accent6 2 6 4 3 3" xfId="32075" xr:uid="{00000000-0005-0000-0000-0000E67C0000}"/>
    <cellStyle name="40% - Accent6 2 6 4 4" xfId="32076" xr:uid="{00000000-0005-0000-0000-0000E77C0000}"/>
    <cellStyle name="40% - Accent6 2 6 4 4 2" xfId="32077" xr:uid="{00000000-0005-0000-0000-0000E87C0000}"/>
    <cellStyle name="40% - Accent6 2 6 4 5" xfId="32078" xr:uid="{00000000-0005-0000-0000-0000E97C0000}"/>
    <cellStyle name="40% - Accent6 2 6 5" xfId="32079" xr:uid="{00000000-0005-0000-0000-0000EA7C0000}"/>
    <cellStyle name="40% - Accent6 2 6 5 2" xfId="32080" xr:uid="{00000000-0005-0000-0000-0000EB7C0000}"/>
    <cellStyle name="40% - Accent6 2 6 5 2 2" xfId="32081" xr:uid="{00000000-0005-0000-0000-0000EC7C0000}"/>
    <cellStyle name="40% - Accent6 2 6 5 2 2 2" xfId="32082" xr:uid="{00000000-0005-0000-0000-0000ED7C0000}"/>
    <cellStyle name="40% - Accent6 2 6 5 2 3" xfId="32083" xr:uid="{00000000-0005-0000-0000-0000EE7C0000}"/>
    <cellStyle name="40% - Accent6 2 6 5 3" xfId="32084" xr:uid="{00000000-0005-0000-0000-0000EF7C0000}"/>
    <cellStyle name="40% - Accent6 2 6 5 3 2" xfId="32085" xr:uid="{00000000-0005-0000-0000-0000F07C0000}"/>
    <cellStyle name="40% - Accent6 2 6 5 4" xfId="32086" xr:uid="{00000000-0005-0000-0000-0000F17C0000}"/>
    <cellStyle name="40% - Accent6 2 6 6" xfId="32087" xr:uid="{00000000-0005-0000-0000-0000F27C0000}"/>
    <cellStyle name="40% - Accent6 2 6 6 2" xfId="32088" xr:uid="{00000000-0005-0000-0000-0000F37C0000}"/>
    <cellStyle name="40% - Accent6 2 6 6 2 2" xfId="32089" xr:uid="{00000000-0005-0000-0000-0000F47C0000}"/>
    <cellStyle name="40% - Accent6 2 6 6 3" xfId="32090" xr:uid="{00000000-0005-0000-0000-0000F57C0000}"/>
    <cellStyle name="40% - Accent6 2 6 7" xfId="32091" xr:uid="{00000000-0005-0000-0000-0000F67C0000}"/>
    <cellStyle name="40% - Accent6 2 6 7 2" xfId="32092" xr:uid="{00000000-0005-0000-0000-0000F77C0000}"/>
    <cellStyle name="40% - Accent6 2 6 8" xfId="32093" xr:uid="{00000000-0005-0000-0000-0000F87C0000}"/>
    <cellStyle name="40% - Accent6 2 6 9" xfId="32094" xr:uid="{00000000-0005-0000-0000-0000F97C0000}"/>
    <cellStyle name="40% - Accent6 2 7" xfId="32095" xr:uid="{00000000-0005-0000-0000-0000FA7C0000}"/>
    <cellStyle name="40% - Accent6 2 7 2" xfId="32096" xr:uid="{00000000-0005-0000-0000-0000FB7C0000}"/>
    <cellStyle name="40% - Accent6 2 7 2 2" xfId="32097" xr:uid="{00000000-0005-0000-0000-0000FC7C0000}"/>
    <cellStyle name="40% - Accent6 2 7 2 2 2" xfId="32098" xr:uid="{00000000-0005-0000-0000-0000FD7C0000}"/>
    <cellStyle name="40% - Accent6 2 7 2 2 2 2" xfId="32099" xr:uid="{00000000-0005-0000-0000-0000FE7C0000}"/>
    <cellStyle name="40% - Accent6 2 7 2 2 2 2 2" xfId="32100" xr:uid="{00000000-0005-0000-0000-0000FF7C0000}"/>
    <cellStyle name="40% - Accent6 2 7 2 2 2 3" xfId="32101" xr:uid="{00000000-0005-0000-0000-0000007D0000}"/>
    <cellStyle name="40% - Accent6 2 7 2 2 3" xfId="32102" xr:uid="{00000000-0005-0000-0000-0000017D0000}"/>
    <cellStyle name="40% - Accent6 2 7 2 2 3 2" xfId="32103" xr:uid="{00000000-0005-0000-0000-0000027D0000}"/>
    <cellStyle name="40% - Accent6 2 7 2 2 4" xfId="32104" xr:uid="{00000000-0005-0000-0000-0000037D0000}"/>
    <cellStyle name="40% - Accent6 2 7 2 2 5" xfId="32105" xr:uid="{00000000-0005-0000-0000-0000047D0000}"/>
    <cellStyle name="40% - Accent6 2 7 2 3" xfId="32106" xr:uid="{00000000-0005-0000-0000-0000057D0000}"/>
    <cellStyle name="40% - Accent6 2 7 2 3 2" xfId="32107" xr:uid="{00000000-0005-0000-0000-0000067D0000}"/>
    <cellStyle name="40% - Accent6 2 7 2 3 2 2" xfId="32108" xr:uid="{00000000-0005-0000-0000-0000077D0000}"/>
    <cellStyle name="40% - Accent6 2 7 2 3 3" xfId="32109" xr:uid="{00000000-0005-0000-0000-0000087D0000}"/>
    <cellStyle name="40% - Accent6 2 7 2 4" xfId="32110" xr:uid="{00000000-0005-0000-0000-0000097D0000}"/>
    <cellStyle name="40% - Accent6 2 7 2 4 2" xfId="32111" xr:uid="{00000000-0005-0000-0000-00000A7D0000}"/>
    <cellStyle name="40% - Accent6 2 7 2 5" xfId="32112" xr:uid="{00000000-0005-0000-0000-00000B7D0000}"/>
    <cellStyle name="40% - Accent6 2 7 2 6" xfId="32113" xr:uid="{00000000-0005-0000-0000-00000C7D0000}"/>
    <cellStyle name="40% - Accent6 2 7 3" xfId="32114" xr:uid="{00000000-0005-0000-0000-00000D7D0000}"/>
    <cellStyle name="40% - Accent6 2 7 3 2" xfId="32115" xr:uid="{00000000-0005-0000-0000-00000E7D0000}"/>
    <cellStyle name="40% - Accent6 2 7 3 2 2" xfId="32116" xr:uid="{00000000-0005-0000-0000-00000F7D0000}"/>
    <cellStyle name="40% - Accent6 2 7 3 2 2 2" xfId="32117" xr:uid="{00000000-0005-0000-0000-0000107D0000}"/>
    <cellStyle name="40% - Accent6 2 7 3 2 3" xfId="32118" xr:uid="{00000000-0005-0000-0000-0000117D0000}"/>
    <cellStyle name="40% - Accent6 2 7 3 3" xfId="32119" xr:uid="{00000000-0005-0000-0000-0000127D0000}"/>
    <cellStyle name="40% - Accent6 2 7 3 3 2" xfId="32120" xr:uid="{00000000-0005-0000-0000-0000137D0000}"/>
    <cellStyle name="40% - Accent6 2 7 3 4" xfId="32121" xr:uid="{00000000-0005-0000-0000-0000147D0000}"/>
    <cellStyle name="40% - Accent6 2 7 3 5" xfId="32122" xr:uid="{00000000-0005-0000-0000-0000157D0000}"/>
    <cellStyle name="40% - Accent6 2 7 4" xfId="32123" xr:uid="{00000000-0005-0000-0000-0000167D0000}"/>
    <cellStyle name="40% - Accent6 2 7 4 2" xfId="32124" xr:uid="{00000000-0005-0000-0000-0000177D0000}"/>
    <cellStyle name="40% - Accent6 2 7 4 2 2" xfId="32125" xr:uid="{00000000-0005-0000-0000-0000187D0000}"/>
    <cellStyle name="40% - Accent6 2 7 4 3" xfId="32126" xr:uid="{00000000-0005-0000-0000-0000197D0000}"/>
    <cellStyle name="40% - Accent6 2 7 5" xfId="32127" xr:uid="{00000000-0005-0000-0000-00001A7D0000}"/>
    <cellStyle name="40% - Accent6 2 7 5 2" xfId="32128" xr:uid="{00000000-0005-0000-0000-00001B7D0000}"/>
    <cellStyle name="40% - Accent6 2 7 6" xfId="32129" xr:uid="{00000000-0005-0000-0000-00001C7D0000}"/>
    <cellStyle name="40% - Accent6 2 7 7" xfId="32130" xr:uid="{00000000-0005-0000-0000-00001D7D0000}"/>
    <cellStyle name="40% - Accent6 2 8" xfId="32131" xr:uid="{00000000-0005-0000-0000-00001E7D0000}"/>
    <cellStyle name="40% - Accent6 2 8 2" xfId="32132" xr:uid="{00000000-0005-0000-0000-00001F7D0000}"/>
    <cellStyle name="40% - Accent6 2 8 2 2" xfId="32133" xr:uid="{00000000-0005-0000-0000-0000207D0000}"/>
    <cellStyle name="40% - Accent6 2 8 2 2 2" xfId="32134" xr:uid="{00000000-0005-0000-0000-0000217D0000}"/>
    <cellStyle name="40% - Accent6 2 8 2 2 2 2" xfId="32135" xr:uid="{00000000-0005-0000-0000-0000227D0000}"/>
    <cellStyle name="40% - Accent6 2 8 2 2 2 2 2" xfId="32136" xr:uid="{00000000-0005-0000-0000-0000237D0000}"/>
    <cellStyle name="40% - Accent6 2 8 2 2 2 3" xfId="32137" xr:uid="{00000000-0005-0000-0000-0000247D0000}"/>
    <cellStyle name="40% - Accent6 2 8 2 2 3" xfId="32138" xr:uid="{00000000-0005-0000-0000-0000257D0000}"/>
    <cellStyle name="40% - Accent6 2 8 2 2 3 2" xfId="32139" xr:uid="{00000000-0005-0000-0000-0000267D0000}"/>
    <cellStyle name="40% - Accent6 2 8 2 2 4" xfId="32140" xr:uid="{00000000-0005-0000-0000-0000277D0000}"/>
    <cellStyle name="40% - Accent6 2 8 2 3" xfId="32141" xr:uid="{00000000-0005-0000-0000-0000287D0000}"/>
    <cellStyle name="40% - Accent6 2 8 2 3 2" xfId="32142" xr:uid="{00000000-0005-0000-0000-0000297D0000}"/>
    <cellStyle name="40% - Accent6 2 8 2 3 2 2" xfId="32143" xr:uid="{00000000-0005-0000-0000-00002A7D0000}"/>
    <cellStyle name="40% - Accent6 2 8 2 3 3" xfId="32144" xr:uid="{00000000-0005-0000-0000-00002B7D0000}"/>
    <cellStyle name="40% - Accent6 2 8 2 4" xfId="32145" xr:uid="{00000000-0005-0000-0000-00002C7D0000}"/>
    <cellStyle name="40% - Accent6 2 8 2 4 2" xfId="32146" xr:uid="{00000000-0005-0000-0000-00002D7D0000}"/>
    <cellStyle name="40% - Accent6 2 8 2 5" xfId="32147" xr:uid="{00000000-0005-0000-0000-00002E7D0000}"/>
    <cellStyle name="40% - Accent6 2 8 2 6" xfId="32148" xr:uid="{00000000-0005-0000-0000-00002F7D0000}"/>
    <cellStyle name="40% - Accent6 2 8 3" xfId="32149" xr:uid="{00000000-0005-0000-0000-0000307D0000}"/>
    <cellStyle name="40% - Accent6 2 8 3 2" xfId="32150" xr:uid="{00000000-0005-0000-0000-0000317D0000}"/>
    <cellStyle name="40% - Accent6 2 8 3 2 2" xfId="32151" xr:uid="{00000000-0005-0000-0000-0000327D0000}"/>
    <cellStyle name="40% - Accent6 2 8 3 2 2 2" xfId="32152" xr:uid="{00000000-0005-0000-0000-0000337D0000}"/>
    <cellStyle name="40% - Accent6 2 8 3 2 3" xfId="32153" xr:uid="{00000000-0005-0000-0000-0000347D0000}"/>
    <cellStyle name="40% - Accent6 2 8 3 3" xfId="32154" xr:uid="{00000000-0005-0000-0000-0000357D0000}"/>
    <cellStyle name="40% - Accent6 2 8 3 3 2" xfId="32155" xr:uid="{00000000-0005-0000-0000-0000367D0000}"/>
    <cellStyle name="40% - Accent6 2 8 3 4" xfId="32156" xr:uid="{00000000-0005-0000-0000-0000377D0000}"/>
    <cellStyle name="40% - Accent6 2 8 4" xfId="32157" xr:uid="{00000000-0005-0000-0000-0000387D0000}"/>
    <cellStyle name="40% - Accent6 2 8 4 2" xfId="32158" xr:uid="{00000000-0005-0000-0000-0000397D0000}"/>
    <cellStyle name="40% - Accent6 2 8 4 2 2" xfId="32159" xr:uid="{00000000-0005-0000-0000-00003A7D0000}"/>
    <cellStyle name="40% - Accent6 2 8 4 3" xfId="32160" xr:uid="{00000000-0005-0000-0000-00003B7D0000}"/>
    <cellStyle name="40% - Accent6 2 8 5" xfId="32161" xr:uid="{00000000-0005-0000-0000-00003C7D0000}"/>
    <cellStyle name="40% - Accent6 2 8 5 2" xfId="32162" xr:uid="{00000000-0005-0000-0000-00003D7D0000}"/>
    <cellStyle name="40% - Accent6 2 8 6" xfId="32163" xr:uid="{00000000-0005-0000-0000-00003E7D0000}"/>
    <cellStyle name="40% - Accent6 2 8 7" xfId="32164" xr:uid="{00000000-0005-0000-0000-00003F7D0000}"/>
    <cellStyle name="40% - Accent6 2 9" xfId="32165" xr:uid="{00000000-0005-0000-0000-0000407D0000}"/>
    <cellStyle name="40% - Accent6 2 9 2" xfId="32166" xr:uid="{00000000-0005-0000-0000-0000417D0000}"/>
    <cellStyle name="40% - Accent6 2 9 2 2" xfId="32167" xr:uid="{00000000-0005-0000-0000-0000427D0000}"/>
    <cellStyle name="40% - Accent6 2 9 2 2 2" xfId="32168" xr:uid="{00000000-0005-0000-0000-0000437D0000}"/>
    <cellStyle name="40% - Accent6 2 9 2 2 2 2" xfId="32169" xr:uid="{00000000-0005-0000-0000-0000447D0000}"/>
    <cellStyle name="40% - Accent6 2 9 2 2 3" xfId="32170" xr:uid="{00000000-0005-0000-0000-0000457D0000}"/>
    <cellStyle name="40% - Accent6 2 9 2 3" xfId="32171" xr:uid="{00000000-0005-0000-0000-0000467D0000}"/>
    <cellStyle name="40% - Accent6 2 9 2 3 2" xfId="32172" xr:uid="{00000000-0005-0000-0000-0000477D0000}"/>
    <cellStyle name="40% - Accent6 2 9 2 4" xfId="32173" xr:uid="{00000000-0005-0000-0000-0000487D0000}"/>
    <cellStyle name="40% - Accent6 2 9 3" xfId="32174" xr:uid="{00000000-0005-0000-0000-0000497D0000}"/>
    <cellStyle name="40% - Accent6 2 9 3 2" xfId="32175" xr:uid="{00000000-0005-0000-0000-00004A7D0000}"/>
    <cellStyle name="40% - Accent6 2 9 3 2 2" xfId="32176" xr:uid="{00000000-0005-0000-0000-00004B7D0000}"/>
    <cellStyle name="40% - Accent6 2 9 3 3" xfId="32177" xr:uid="{00000000-0005-0000-0000-00004C7D0000}"/>
    <cellStyle name="40% - Accent6 2 9 4" xfId="32178" xr:uid="{00000000-0005-0000-0000-00004D7D0000}"/>
    <cellStyle name="40% - Accent6 2 9 4 2" xfId="32179" xr:uid="{00000000-0005-0000-0000-00004E7D0000}"/>
    <cellStyle name="40% - Accent6 2 9 5" xfId="32180" xr:uid="{00000000-0005-0000-0000-00004F7D0000}"/>
    <cellStyle name="40% - Accent6 2 9 6" xfId="32181" xr:uid="{00000000-0005-0000-0000-0000507D0000}"/>
    <cellStyle name="40% - Accent6 3" xfId="32182" xr:uid="{00000000-0005-0000-0000-0000517D0000}"/>
    <cellStyle name="40% - Accent6 3 10" xfId="32183" xr:uid="{00000000-0005-0000-0000-0000527D0000}"/>
    <cellStyle name="40% - Accent6 3 10 2" xfId="32184" xr:uid="{00000000-0005-0000-0000-0000537D0000}"/>
    <cellStyle name="40% - Accent6 3 11" xfId="32185" xr:uid="{00000000-0005-0000-0000-0000547D0000}"/>
    <cellStyle name="40% - Accent6 3 12" xfId="32186" xr:uid="{00000000-0005-0000-0000-0000557D0000}"/>
    <cellStyle name="40% - Accent6 3 2" xfId="32187" xr:uid="{00000000-0005-0000-0000-0000567D0000}"/>
    <cellStyle name="40% - Accent6 3 2 10" xfId="32188" xr:uid="{00000000-0005-0000-0000-0000577D0000}"/>
    <cellStyle name="40% - Accent6 3 2 11" xfId="32189" xr:uid="{00000000-0005-0000-0000-0000587D0000}"/>
    <cellStyle name="40% - Accent6 3 2 2" xfId="32190" xr:uid="{00000000-0005-0000-0000-0000597D0000}"/>
    <cellStyle name="40% - Accent6 3 2 2 2" xfId="32191" xr:uid="{00000000-0005-0000-0000-00005A7D0000}"/>
    <cellStyle name="40% - Accent6 3 2 2 2 2" xfId="32192" xr:uid="{00000000-0005-0000-0000-00005B7D0000}"/>
    <cellStyle name="40% - Accent6 3 2 2 2 2 2" xfId="32193" xr:uid="{00000000-0005-0000-0000-00005C7D0000}"/>
    <cellStyle name="40% - Accent6 3 2 2 2 2 2 2" xfId="32194" xr:uid="{00000000-0005-0000-0000-00005D7D0000}"/>
    <cellStyle name="40% - Accent6 3 2 2 2 2 2 2 2" xfId="32195" xr:uid="{00000000-0005-0000-0000-00005E7D0000}"/>
    <cellStyle name="40% - Accent6 3 2 2 2 2 2 2 2 2" xfId="32196" xr:uid="{00000000-0005-0000-0000-00005F7D0000}"/>
    <cellStyle name="40% - Accent6 3 2 2 2 2 2 2 3" xfId="32197" xr:uid="{00000000-0005-0000-0000-0000607D0000}"/>
    <cellStyle name="40% - Accent6 3 2 2 2 2 2 3" xfId="32198" xr:uid="{00000000-0005-0000-0000-0000617D0000}"/>
    <cellStyle name="40% - Accent6 3 2 2 2 2 2 3 2" xfId="32199" xr:uid="{00000000-0005-0000-0000-0000627D0000}"/>
    <cellStyle name="40% - Accent6 3 2 2 2 2 2 4" xfId="32200" xr:uid="{00000000-0005-0000-0000-0000637D0000}"/>
    <cellStyle name="40% - Accent6 3 2 2 2 2 3" xfId="32201" xr:uid="{00000000-0005-0000-0000-0000647D0000}"/>
    <cellStyle name="40% - Accent6 3 2 2 2 2 3 2" xfId="32202" xr:uid="{00000000-0005-0000-0000-0000657D0000}"/>
    <cellStyle name="40% - Accent6 3 2 2 2 2 3 2 2" xfId="32203" xr:uid="{00000000-0005-0000-0000-0000667D0000}"/>
    <cellStyle name="40% - Accent6 3 2 2 2 2 3 3" xfId="32204" xr:uid="{00000000-0005-0000-0000-0000677D0000}"/>
    <cellStyle name="40% - Accent6 3 2 2 2 2 4" xfId="32205" xr:uid="{00000000-0005-0000-0000-0000687D0000}"/>
    <cellStyle name="40% - Accent6 3 2 2 2 2 4 2" xfId="32206" xr:uid="{00000000-0005-0000-0000-0000697D0000}"/>
    <cellStyle name="40% - Accent6 3 2 2 2 2 5" xfId="32207" xr:uid="{00000000-0005-0000-0000-00006A7D0000}"/>
    <cellStyle name="40% - Accent6 3 2 2 2 3" xfId="32208" xr:uid="{00000000-0005-0000-0000-00006B7D0000}"/>
    <cellStyle name="40% - Accent6 3 2 2 2 3 2" xfId="32209" xr:uid="{00000000-0005-0000-0000-00006C7D0000}"/>
    <cellStyle name="40% - Accent6 3 2 2 2 3 2 2" xfId="32210" xr:uid="{00000000-0005-0000-0000-00006D7D0000}"/>
    <cellStyle name="40% - Accent6 3 2 2 2 3 2 2 2" xfId="32211" xr:uid="{00000000-0005-0000-0000-00006E7D0000}"/>
    <cellStyle name="40% - Accent6 3 2 2 2 3 2 3" xfId="32212" xr:uid="{00000000-0005-0000-0000-00006F7D0000}"/>
    <cellStyle name="40% - Accent6 3 2 2 2 3 3" xfId="32213" xr:uid="{00000000-0005-0000-0000-0000707D0000}"/>
    <cellStyle name="40% - Accent6 3 2 2 2 3 3 2" xfId="32214" xr:uid="{00000000-0005-0000-0000-0000717D0000}"/>
    <cellStyle name="40% - Accent6 3 2 2 2 3 4" xfId="32215" xr:uid="{00000000-0005-0000-0000-0000727D0000}"/>
    <cellStyle name="40% - Accent6 3 2 2 2 4" xfId="32216" xr:uid="{00000000-0005-0000-0000-0000737D0000}"/>
    <cellStyle name="40% - Accent6 3 2 2 2 4 2" xfId="32217" xr:uid="{00000000-0005-0000-0000-0000747D0000}"/>
    <cellStyle name="40% - Accent6 3 2 2 2 4 2 2" xfId="32218" xr:uid="{00000000-0005-0000-0000-0000757D0000}"/>
    <cellStyle name="40% - Accent6 3 2 2 2 4 3" xfId="32219" xr:uid="{00000000-0005-0000-0000-0000767D0000}"/>
    <cellStyle name="40% - Accent6 3 2 2 2 5" xfId="32220" xr:uid="{00000000-0005-0000-0000-0000777D0000}"/>
    <cellStyle name="40% - Accent6 3 2 2 2 5 2" xfId="32221" xr:uid="{00000000-0005-0000-0000-0000787D0000}"/>
    <cellStyle name="40% - Accent6 3 2 2 2 6" xfId="32222" xr:uid="{00000000-0005-0000-0000-0000797D0000}"/>
    <cellStyle name="40% - Accent6 3 2 2 3" xfId="32223" xr:uid="{00000000-0005-0000-0000-00007A7D0000}"/>
    <cellStyle name="40% - Accent6 3 2 2 3 2" xfId="32224" xr:uid="{00000000-0005-0000-0000-00007B7D0000}"/>
    <cellStyle name="40% - Accent6 3 2 2 3 2 2" xfId="32225" xr:uid="{00000000-0005-0000-0000-00007C7D0000}"/>
    <cellStyle name="40% - Accent6 3 2 2 3 2 2 2" xfId="32226" xr:uid="{00000000-0005-0000-0000-00007D7D0000}"/>
    <cellStyle name="40% - Accent6 3 2 2 3 2 2 2 2" xfId="32227" xr:uid="{00000000-0005-0000-0000-00007E7D0000}"/>
    <cellStyle name="40% - Accent6 3 2 2 3 2 2 2 2 2" xfId="32228" xr:uid="{00000000-0005-0000-0000-00007F7D0000}"/>
    <cellStyle name="40% - Accent6 3 2 2 3 2 2 2 3" xfId="32229" xr:uid="{00000000-0005-0000-0000-0000807D0000}"/>
    <cellStyle name="40% - Accent6 3 2 2 3 2 2 3" xfId="32230" xr:uid="{00000000-0005-0000-0000-0000817D0000}"/>
    <cellStyle name="40% - Accent6 3 2 2 3 2 2 3 2" xfId="32231" xr:uid="{00000000-0005-0000-0000-0000827D0000}"/>
    <cellStyle name="40% - Accent6 3 2 2 3 2 2 4" xfId="32232" xr:uid="{00000000-0005-0000-0000-0000837D0000}"/>
    <cellStyle name="40% - Accent6 3 2 2 3 2 3" xfId="32233" xr:uid="{00000000-0005-0000-0000-0000847D0000}"/>
    <cellStyle name="40% - Accent6 3 2 2 3 2 3 2" xfId="32234" xr:uid="{00000000-0005-0000-0000-0000857D0000}"/>
    <cellStyle name="40% - Accent6 3 2 2 3 2 3 2 2" xfId="32235" xr:uid="{00000000-0005-0000-0000-0000867D0000}"/>
    <cellStyle name="40% - Accent6 3 2 2 3 2 3 3" xfId="32236" xr:uid="{00000000-0005-0000-0000-0000877D0000}"/>
    <cellStyle name="40% - Accent6 3 2 2 3 2 4" xfId="32237" xr:uid="{00000000-0005-0000-0000-0000887D0000}"/>
    <cellStyle name="40% - Accent6 3 2 2 3 2 4 2" xfId="32238" xr:uid="{00000000-0005-0000-0000-0000897D0000}"/>
    <cellStyle name="40% - Accent6 3 2 2 3 2 5" xfId="32239" xr:uid="{00000000-0005-0000-0000-00008A7D0000}"/>
    <cellStyle name="40% - Accent6 3 2 2 3 3" xfId="32240" xr:uid="{00000000-0005-0000-0000-00008B7D0000}"/>
    <cellStyle name="40% - Accent6 3 2 2 3 3 2" xfId="32241" xr:uid="{00000000-0005-0000-0000-00008C7D0000}"/>
    <cellStyle name="40% - Accent6 3 2 2 3 3 2 2" xfId="32242" xr:uid="{00000000-0005-0000-0000-00008D7D0000}"/>
    <cellStyle name="40% - Accent6 3 2 2 3 3 2 2 2" xfId="32243" xr:uid="{00000000-0005-0000-0000-00008E7D0000}"/>
    <cellStyle name="40% - Accent6 3 2 2 3 3 2 3" xfId="32244" xr:uid="{00000000-0005-0000-0000-00008F7D0000}"/>
    <cellStyle name="40% - Accent6 3 2 2 3 3 3" xfId="32245" xr:uid="{00000000-0005-0000-0000-0000907D0000}"/>
    <cellStyle name="40% - Accent6 3 2 2 3 3 3 2" xfId="32246" xr:uid="{00000000-0005-0000-0000-0000917D0000}"/>
    <cellStyle name="40% - Accent6 3 2 2 3 3 4" xfId="32247" xr:uid="{00000000-0005-0000-0000-0000927D0000}"/>
    <cellStyle name="40% - Accent6 3 2 2 3 4" xfId="32248" xr:uid="{00000000-0005-0000-0000-0000937D0000}"/>
    <cellStyle name="40% - Accent6 3 2 2 3 4 2" xfId="32249" xr:uid="{00000000-0005-0000-0000-0000947D0000}"/>
    <cellStyle name="40% - Accent6 3 2 2 3 4 2 2" xfId="32250" xr:uid="{00000000-0005-0000-0000-0000957D0000}"/>
    <cellStyle name="40% - Accent6 3 2 2 3 4 3" xfId="32251" xr:uid="{00000000-0005-0000-0000-0000967D0000}"/>
    <cellStyle name="40% - Accent6 3 2 2 3 5" xfId="32252" xr:uid="{00000000-0005-0000-0000-0000977D0000}"/>
    <cellStyle name="40% - Accent6 3 2 2 3 5 2" xfId="32253" xr:uid="{00000000-0005-0000-0000-0000987D0000}"/>
    <cellStyle name="40% - Accent6 3 2 2 3 6" xfId="32254" xr:uid="{00000000-0005-0000-0000-0000997D0000}"/>
    <cellStyle name="40% - Accent6 3 2 2 4" xfId="32255" xr:uid="{00000000-0005-0000-0000-00009A7D0000}"/>
    <cellStyle name="40% - Accent6 3 2 2 4 2" xfId="32256" xr:uid="{00000000-0005-0000-0000-00009B7D0000}"/>
    <cellStyle name="40% - Accent6 3 2 2 4 2 2" xfId="32257" xr:uid="{00000000-0005-0000-0000-00009C7D0000}"/>
    <cellStyle name="40% - Accent6 3 2 2 4 2 2 2" xfId="32258" xr:uid="{00000000-0005-0000-0000-00009D7D0000}"/>
    <cellStyle name="40% - Accent6 3 2 2 4 2 2 2 2" xfId="32259" xr:uid="{00000000-0005-0000-0000-00009E7D0000}"/>
    <cellStyle name="40% - Accent6 3 2 2 4 2 2 3" xfId="32260" xr:uid="{00000000-0005-0000-0000-00009F7D0000}"/>
    <cellStyle name="40% - Accent6 3 2 2 4 2 3" xfId="32261" xr:uid="{00000000-0005-0000-0000-0000A07D0000}"/>
    <cellStyle name="40% - Accent6 3 2 2 4 2 3 2" xfId="32262" xr:uid="{00000000-0005-0000-0000-0000A17D0000}"/>
    <cellStyle name="40% - Accent6 3 2 2 4 2 4" xfId="32263" xr:uid="{00000000-0005-0000-0000-0000A27D0000}"/>
    <cellStyle name="40% - Accent6 3 2 2 4 3" xfId="32264" xr:uid="{00000000-0005-0000-0000-0000A37D0000}"/>
    <cellStyle name="40% - Accent6 3 2 2 4 3 2" xfId="32265" xr:uid="{00000000-0005-0000-0000-0000A47D0000}"/>
    <cellStyle name="40% - Accent6 3 2 2 4 3 2 2" xfId="32266" xr:uid="{00000000-0005-0000-0000-0000A57D0000}"/>
    <cellStyle name="40% - Accent6 3 2 2 4 3 3" xfId="32267" xr:uid="{00000000-0005-0000-0000-0000A67D0000}"/>
    <cellStyle name="40% - Accent6 3 2 2 4 4" xfId="32268" xr:uid="{00000000-0005-0000-0000-0000A77D0000}"/>
    <cellStyle name="40% - Accent6 3 2 2 4 4 2" xfId="32269" xr:uid="{00000000-0005-0000-0000-0000A87D0000}"/>
    <cellStyle name="40% - Accent6 3 2 2 4 5" xfId="32270" xr:uid="{00000000-0005-0000-0000-0000A97D0000}"/>
    <cellStyle name="40% - Accent6 3 2 2 5" xfId="32271" xr:uid="{00000000-0005-0000-0000-0000AA7D0000}"/>
    <cellStyle name="40% - Accent6 3 2 2 5 2" xfId="32272" xr:uid="{00000000-0005-0000-0000-0000AB7D0000}"/>
    <cellStyle name="40% - Accent6 3 2 2 5 2 2" xfId="32273" xr:uid="{00000000-0005-0000-0000-0000AC7D0000}"/>
    <cellStyle name="40% - Accent6 3 2 2 5 2 2 2" xfId="32274" xr:uid="{00000000-0005-0000-0000-0000AD7D0000}"/>
    <cellStyle name="40% - Accent6 3 2 2 5 2 3" xfId="32275" xr:uid="{00000000-0005-0000-0000-0000AE7D0000}"/>
    <cellStyle name="40% - Accent6 3 2 2 5 3" xfId="32276" xr:uid="{00000000-0005-0000-0000-0000AF7D0000}"/>
    <cellStyle name="40% - Accent6 3 2 2 5 3 2" xfId="32277" xr:uid="{00000000-0005-0000-0000-0000B07D0000}"/>
    <cellStyle name="40% - Accent6 3 2 2 5 4" xfId="32278" xr:uid="{00000000-0005-0000-0000-0000B17D0000}"/>
    <cellStyle name="40% - Accent6 3 2 2 6" xfId="32279" xr:uid="{00000000-0005-0000-0000-0000B27D0000}"/>
    <cellStyle name="40% - Accent6 3 2 2 6 2" xfId="32280" xr:uid="{00000000-0005-0000-0000-0000B37D0000}"/>
    <cellStyle name="40% - Accent6 3 2 2 6 2 2" xfId="32281" xr:uid="{00000000-0005-0000-0000-0000B47D0000}"/>
    <cellStyle name="40% - Accent6 3 2 2 6 3" xfId="32282" xr:uid="{00000000-0005-0000-0000-0000B57D0000}"/>
    <cellStyle name="40% - Accent6 3 2 2 7" xfId="32283" xr:uid="{00000000-0005-0000-0000-0000B67D0000}"/>
    <cellStyle name="40% - Accent6 3 2 2 7 2" xfId="32284" xr:uid="{00000000-0005-0000-0000-0000B77D0000}"/>
    <cellStyle name="40% - Accent6 3 2 2 8" xfId="32285" xr:uid="{00000000-0005-0000-0000-0000B87D0000}"/>
    <cellStyle name="40% - Accent6 3 2 2 9" xfId="32286" xr:uid="{00000000-0005-0000-0000-0000B97D0000}"/>
    <cellStyle name="40% - Accent6 3 2 3" xfId="32287" xr:uid="{00000000-0005-0000-0000-0000BA7D0000}"/>
    <cellStyle name="40% - Accent6 3 2 3 2" xfId="32288" xr:uid="{00000000-0005-0000-0000-0000BB7D0000}"/>
    <cellStyle name="40% - Accent6 3 2 3 2 2" xfId="32289" xr:uid="{00000000-0005-0000-0000-0000BC7D0000}"/>
    <cellStyle name="40% - Accent6 3 2 3 2 2 2" xfId="32290" xr:uid="{00000000-0005-0000-0000-0000BD7D0000}"/>
    <cellStyle name="40% - Accent6 3 2 3 2 2 2 2" xfId="32291" xr:uid="{00000000-0005-0000-0000-0000BE7D0000}"/>
    <cellStyle name="40% - Accent6 3 2 3 2 2 2 2 2" xfId="32292" xr:uid="{00000000-0005-0000-0000-0000BF7D0000}"/>
    <cellStyle name="40% - Accent6 3 2 3 2 2 2 2 2 2" xfId="32293" xr:uid="{00000000-0005-0000-0000-0000C07D0000}"/>
    <cellStyle name="40% - Accent6 3 2 3 2 2 2 2 3" xfId="32294" xr:uid="{00000000-0005-0000-0000-0000C17D0000}"/>
    <cellStyle name="40% - Accent6 3 2 3 2 2 2 3" xfId="32295" xr:uid="{00000000-0005-0000-0000-0000C27D0000}"/>
    <cellStyle name="40% - Accent6 3 2 3 2 2 2 3 2" xfId="32296" xr:uid="{00000000-0005-0000-0000-0000C37D0000}"/>
    <cellStyle name="40% - Accent6 3 2 3 2 2 2 4" xfId="32297" xr:uid="{00000000-0005-0000-0000-0000C47D0000}"/>
    <cellStyle name="40% - Accent6 3 2 3 2 2 3" xfId="32298" xr:uid="{00000000-0005-0000-0000-0000C57D0000}"/>
    <cellStyle name="40% - Accent6 3 2 3 2 2 3 2" xfId="32299" xr:uid="{00000000-0005-0000-0000-0000C67D0000}"/>
    <cellStyle name="40% - Accent6 3 2 3 2 2 3 2 2" xfId="32300" xr:uid="{00000000-0005-0000-0000-0000C77D0000}"/>
    <cellStyle name="40% - Accent6 3 2 3 2 2 3 3" xfId="32301" xr:uid="{00000000-0005-0000-0000-0000C87D0000}"/>
    <cellStyle name="40% - Accent6 3 2 3 2 2 4" xfId="32302" xr:uid="{00000000-0005-0000-0000-0000C97D0000}"/>
    <cellStyle name="40% - Accent6 3 2 3 2 2 4 2" xfId="32303" xr:uid="{00000000-0005-0000-0000-0000CA7D0000}"/>
    <cellStyle name="40% - Accent6 3 2 3 2 2 5" xfId="32304" xr:uid="{00000000-0005-0000-0000-0000CB7D0000}"/>
    <cellStyle name="40% - Accent6 3 2 3 2 3" xfId="32305" xr:uid="{00000000-0005-0000-0000-0000CC7D0000}"/>
    <cellStyle name="40% - Accent6 3 2 3 2 3 2" xfId="32306" xr:uid="{00000000-0005-0000-0000-0000CD7D0000}"/>
    <cellStyle name="40% - Accent6 3 2 3 2 3 2 2" xfId="32307" xr:uid="{00000000-0005-0000-0000-0000CE7D0000}"/>
    <cellStyle name="40% - Accent6 3 2 3 2 3 2 2 2" xfId="32308" xr:uid="{00000000-0005-0000-0000-0000CF7D0000}"/>
    <cellStyle name="40% - Accent6 3 2 3 2 3 2 3" xfId="32309" xr:uid="{00000000-0005-0000-0000-0000D07D0000}"/>
    <cellStyle name="40% - Accent6 3 2 3 2 3 3" xfId="32310" xr:uid="{00000000-0005-0000-0000-0000D17D0000}"/>
    <cellStyle name="40% - Accent6 3 2 3 2 3 3 2" xfId="32311" xr:uid="{00000000-0005-0000-0000-0000D27D0000}"/>
    <cellStyle name="40% - Accent6 3 2 3 2 3 4" xfId="32312" xr:uid="{00000000-0005-0000-0000-0000D37D0000}"/>
    <cellStyle name="40% - Accent6 3 2 3 2 4" xfId="32313" xr:uid="{00000000-0005-0000-0000-0000D47D0000}"/>
    <cellStyle name="40% - Accent6 3 2 3 2 4 2" xfId="32314" xr:uid="{00000000-0005-0000-0000-0000D57D0000}"/>
    <cellStyle name="40% - Accent6 3 2 3 2 4 2 2" xfId="32315" xr:uid="{00000000-0005-0000-0000-0000D67D0000}"/>
    <cellStyle name="40% - Accent6 3 2 3 2 4 3" xfId="32316" xr:uid="{00000000-0005-0000-0000-0000D77D0000}"/>
    <cellStyle name="40% - Accent6 3 2 3 2 5" xfId="32317" xr:uid="{00000000-0005-0000-0000-0000D87D0000}"/>
    <cellStyle name="40% - Accent6 3 2 3 2 5 2" xfId="32318" xr:uid="{00000000-0005-0000-0000-0000D97D0000}"/>
    <cellStyle name="40% - Accent6 3 2 3 2 6" xfId="32319" xr:uid="{00000000-0005-0000-0000-0000DA7D0000}"/>
    <cellStyle name="40% - Accent6 3 2 3 2 7" xfId="32320" xr:uid="{00000000-0005-0000-0000-0000DB7D0000}"/>
    <cellStyle name="40% - Accent6 3 2 3 3" xfId="32321" xr:uid="{00000000-0005-0000-0000-0000DC7D0000}"/>
    <cellStyle name="40% - Accent6 3 2 3 3 2" xfId="32322" xr:uid="{00000000-0005-0000-0000-0000DD7D0000}"/>
    <cellStyle name="40% - Accent6 3 2 3 3 2 2" xfId="32323" xr:uid="{00000000-0005-0000-0000-0000DE7D0000}"/>
    <cellStyle name="40% - Accent6 3 2 3 3 2 2 2" xfId="32324" xr:uid="{00000000-0005-0000-0000-0000DF7D0000}"/>
    <cellStyle name="40% - Accent6 3 2 3 3 2 2 2 2" xfId="32325" xr:uid="{00000000-0005-0000-0000-0000E07D0000}"/>
    <cellStyle name="40% - Accent6 3 2 3 3 2 2 2 2 2" xfId="32326" xr:uid="{00000000-0005-0000-0000-0000E17D0000}"/>
    <cellStyle name="40% - Accent6 3 2 3 3 2 2 2 3" xfId="32327" xr:uid="{00000000-0005-0000-0000-0000E27D0000}"/>
    <cellStyle name="40% - Accent6 3 2 3 3 2 2 3" xfId="32328" xr:uid="{00000000-0005-0000-0000-0000E37D0000}"/>
    <cellStyle name="40% - Accent6 3 2 3 3 2 2 3 2" xfId="32329" xr:uid="{00000000-0005-0000-0000-0000E47D0000}"/>
    <cellStyle name="40% - Accent6 3 2 3 3 2 2 4" xfId="32330" xr:uid="{00000000-0005-0000-0000-0000E57D0000}"/>
    <cellStyle name="40% - Accent6 3 2 3 3 2 3" xfId="32331" xr:uid="{00000000-0005-0000-0000-0000E67D0000}"/>
    <cellStyle name="40% - Accent6 3 2 3 3 2 3 2" xfId="32332" xr:uid="{00000000-0005-0000-0000-0000E77D0000}"/>
    <cellStyle name="40% - Accent6 3 2 3 3 2 3 2 2" xfId="32333" xr:uid="{00000000-0005-0000-0000-0000E87D0000}"/>
    <cellStyle name="40% - Accent6 3 2 3 3 2 3 3" xfId="32334" xr:uid="{00000000-0005-0000-0000-0000E97D0000}"/>
    <cellStyle name="40% - Accent6 3 2 3 3 2 4" xfId="32335" xr:uid="{00000000-0005-0000-0000-0000EA7D0000}"/>
    <cellStyle name="40% - Accent6 3 2 3 3 2 4 2" xfId="32336" xr:uid="{00000000-0005-0000-0000-0000EB7D0000}"/>
    <cellStyle name="40% - Accent6 3 2 3 3 2 5" xfId="32337" xr:uid="{00000000-0005-0000-0000-0000EC7D0000}"/>
    <cellStyle name="40% - Accent6 3 2 3 3 3" xfId="32338" xr:uid="{00000000-0005-0000-0000-0000ED7D0000}"/>
    <cellStyle name="40% - Accent6 3 2 3 3 3 2" xfId="32339" xr:uid="{00000000-0005-0000-0000-0000EE7D0000}"/>
    <cellStyle name="40% - Accent6 3 2 3 3 3 2 2" xfId="32340" xr:uid="{00000000-0005-0000-0000-0000EF7D0000}"/>
    <cellStyle name="40% - Accent6 3 2 3 3 3 2 2 2" xfId="32341" xr:uid="{00000000-0005-0000-0000-0000F07D0000}"/>
    <cellStyle name="40% - Accent6 3 2 3 3 3 2 3" xfId="32342" xr:uid="{00000000-0005-0000-0000-0000F17D0000}"/>
    <cellStyle name="40% - Accent6 3 2 3 3 3 3" xfId="32343" xr:uid="{00000000-0005-0000-0000-0000F27D0000}"/>
    <cellStyle name="40% - Accent6 3 2 3 3 3 3 2" xfId="32344" xr:uid="{00000000-0005-0000-0000-0000F37D0000}"/>
    <cellStyle name="40% - Accent6 3 2 3 3 3 4" xfId="32345" xr:uid="{00000000-0005-0000-0000-0000F47D0000}"/>
    <cellStyle name="40% - Accent6 3 2 3 3 4" xfId="32346" xr:uid="{00000000-0005-0000-0000-0000F57D0000}"/>
    <cellStyle name="40% - Accent6 3 2 3 3 4 2" xfId="32347" xr:uid="{00000000-0005-0000-0000-0000F67D0000}"/>
    <cellStyle name="40% - Accent6 3 2 3 3 4 2 2" xfId="32348" xr:uid="{00000000-0005-0000-0000-0000F77D0000}"/>
    <cellStyle name="40% - Accent6 3 2 3 3 4 3" xfId="32349" xr:uid="{00000000-0005-0000-0000-0000F87D0000}"/>
    <cellStyle name="40% - Accent6 3 2 3 3 5" xfId="32350" xr:uid="{00000000-0005-0000-0000-0000F97D0000}"/>
    <cellStyle name="40% - Accent6 3 2 3 3 5 2" xfId="32351" xr:uid="{00000000-0005-0000-0000-0000FA7D0000}"/>
    <cellStyle name="40% - Accent6 3 2 3 3 6" xfId="32352" xr:uid="{00000000-0005-0000-0000-0000FB7D0000}"/>
    <cellStyle name="40% - Accent6 3 2 3 3 7" xfId="32353" xr:uid="{00000000-0005-0000-0000-0000FC7D0000}"/>
    <cellStyle name="40% - Accent6 3 2 3 4" xfId="32354" xr:uid="{00000000-0005-0000-0000-0000FD7D0000}"/>
    <cellStyle name="40% - Accent6 3 2 3 4 2" xfId="32355" xr:uid="{00000000-0005-0000-0000-0000FE7D0000}"/>
    <cellStyle name="40% - Accent6 3 2 3 4 2 2" xfId="32356" xr:uid="{00000000-0005-0000-0000-0000FF7D0000}"/>
    <cellStyle name="40% - Accent6 3 2 3 4 2 2 2" xfId="32357" xr:uid="{00000000-0005-0000-0000-0000007E0000}"/>
    <cellStyle name="40% - Accent6 3 2 3 4 2 2 2 2" xfId="32358" xr:uid="{00000000-0005-0000-0000-0000017E0000}"/>
    <cellStyle name="40% - Accent6 3 2 3 4 2 2 3" xfId="32359" xr:uid="{00000000-0005-0000-0000-0000027E0000}"/>
    <cellStyle name="40% - Accent6 3 2 3 4 2 3" xfId="32360" xr:uid="{00000000-0005-0000-0000-0000037E0000}"/>
    <cellStyle name="40% - Accent6 3 2 3 4 2 3 2" xfId="32361" xr:uid="{00000000-0005-0000-0000-0000047E0000}"/>
    <cellStyle name="40% - Accent6 3 2 3 4 2 4" xfId="32362" xr:uid="{00000000-0005-0000-0000-0000057E0000}"/>
    <cellStyle name="40% - Accent6 3 2 3 4 3" xfId="32363" xr:uid="{00000000-0005-0000-0000-0000067E0000}"/>
    <cellStyle name="40% - Accent6 3 2 3 4 3 2" xfId="32364" xr:uid="{00000000-0005-0000-0000-0000077E0000}"/>
    <cellStyle name="40% - Accent6 3 2 3 4 3 2 2" xfId="32365" xr:uid="{00000000-0005-0000-0000-0000087E0000}"/>
    <cellStyle name="40% - Accent6 3 2 3 4 3 3" xfId="32366" xr:uid="{00000000-0005-0000-0000-0000097E0000}"/>
    <cellStyle name="40% - Accent6 3 2 3 4 4" xfId="32367" xr:uid="{00000000-0005-0000-0000-00000A7E0000}"/>
    <cellStyle name="40% - Accent6 3 2 3 4 4 2" xfId="32368" xr:uid="{00000000-0005-0000-0000-00000B7E0000}"/>
    <cellStyle name="40% - Accent6 3 2 3 4 5" xfId="32369" xr:uid="{00000000-0005-0000-0000-00000C7E0000}"/>
    <cellStyle name="40% - Accent6 3 2 3 5" xfId="32370" xr:uid="{00000000-0005-0000-0000-00000D7E0000}"/>
    <cellStyle name="40% - Accent6 3 2 3 5 2" xfId="32371" xr:uid="{00000000-0005-0000-0000-00000E7E0000}"/>
    <cellStyle name="40% - Accent6 3 2 3 5 2 2" xfId="32372" xr:uid="{00000000-0005-0000-0000-00000F7E0000}"/>
    <cellStyle name="40% - Accent6 3 2 3 5 2 2 2" xfId="32373" xr:uid="{00000000-0005-0000-0000-0000107E0000}"/>
    <cellStyle name="40% - Accent6 3 2 3 5 2 3" xfId="32374" xr:uid="{00000000-0005-0000-0000-0000117E0000}"/>
    <cellStyle name="40% - Accent6 3 2 3 5 3" xfId="32375" xr:uid="{00000000-0005-0000-0000-0000127E0000}"/>
    <cellStyle name="40% - Accent6 3 2 3 5 3 2" xfId="32376" xr:uid="{00000000-0005-0000-0000-0000137E0000}"/>
    <cellStyle name="40% - Accent6 3 2 3 5 4" xfId="32377" xr:uid="{00000000-0005-0000-0000-0000147E0000}"/>
    <cellStyle name="40% - Accent6 3 2 3 6" xfId="32378" xr:uid="{00000000-0005-0000-0000-0000157E0000}"/>
    <cellStyle name="40% - Accent6 3 2 3 6 2" xfId="32379" xr:uid="{00000000-0005-0000-0000-0000167E0000}"/>
    <cellStyle name="40% - Accent6 3 2 3 6 2 2" xfId="32380" xr:uid="{00000000-0005-0000-0000-0000177E0000}"/>
    <cellStyle name="40% - Accent6 3 2 3 6 3" xfId="32381" xr:uid="{00000000-0005-0000-0000-0000187E0000}"/>
    <cellStyle name="40% - Accent6 3 2 3 7" xfId="32382" xr:uid="{00000000-0005-0000-0000-0000197E0000}"/>
    <cellStyle name="40% - Accent6 3 2 3 7 2" xfId="32383" xr:uid="{00000000-0005-0000-0000-00001A7E0000}"/>
    <cellStyle name="40% - Accent6 3 2 3 8" xfId="32384" xr:uid="{00000000-0005-0000-0000-00001B7E0000}"/>
    <cellStyle name="40% - Accent6 3 2 3 9" xfId="32385" xr:uid="{00000000-0005-0000-0000-00001C7E0000}"/>
    <cellStyle name="40% - Accent6 3 2 4" xfId="32386" xr:uid="{00000000-0005-0000-0000-00001D7E0000}"/>
    <cellStyle name="40% - Accent6 3 2 4 2" xfId="32387" xr:uid="{00000000-0005-0000-0000-00001E7E0000}"/>
    <cellStyle name="40% - Accent6 3 2 4 2 2" xfId="32388" xr:uid="{00000000-0005-0000-0000-00001F7E0000}"/>
    <cellStyle name="40% - Accent6 3 2 4 2 2 2" xfId="32389" xr:uid="{00000000-0005-0000-0000-0000207E0000}"/>
    <cellStyle name="40% - Accent6 3 2 4 2 2 2 2" xfId="32390" xr:uid="{00000000-0005-0000-0000-0000217E0000}"/>
    <cellStyle name="40% - Accent6 3 2 4 2 2 2 2 2" xfId="32391" xr:uid="{00000000-0005-0000-0000-0000227E0000}"/>
    <cellStyle name="40% - Accent6 3 2 4 2 2 2 3" xfId="32392" xr:uid="{00000000-0005-0000-0000-0000237E0000}"/>
    <cellStyle name="40% - Accent6 3 2 4 2 2 3" xfId="32393" xr:uid="{00000000-0005-0000-0000-0000247E0000}"/>
    <cellStyle name="40% - Accent6 3 2 4 2 2 3 2" xfId="32394" xr:uid="{00000000-0005-0000-0000-0000257E0000}"/>
    <cellStyle name="40% - Accent6 3 2 4 2 2 4" xfId="32395" xr:uid="{00000000-0005-0000-0000-0000267E0000}"/>
    <cellStyle name="40% - Accent6 3 2 4 2 3" xfId="32396" xr:uid="{00000000-0005-0000-0000-0000277E0000}"/>
    <cellStyle name="40% - Accent6 3 2 4 2 3 2" xfId="32397" xr:uid="{00000000-0005-0000-0000-0000287E0000}"/>
    <cellStyle name="40% - Accent6 3 2 4 2 3 2 2" xfId="32398" xr:uid="{00000000-0005-0000-0000-0000297E0000}"/>
    <cellStyle name="40% - Accent6 3 2 4 2 3 3" xfId="32399" xr:uid="{00000000-0005-0000-0000-00002A7E0000}"/>
    <cellStyle name="40% - Accent6 3 2 4 2 4" xfId="32400" xr:uid="{00000000-0005-0000-0000-00002B7E0000}"/>
    <cellStyle name="40% - Accent6 3 2 4 2 4 2" xfId="32401" xr:uid="{00000000-0005-0000-0000-00002C7E0000}"/>
    <cellStyle name="40% - Accent6 3 2 4 2 5" xfId="32402" xr:uid="{00000000-0005-0000-0000-00002D7E0000}"/>
    <cellStyle name="40% - Accent6 3 2 4 3" xfId="32403" xr:uid="{00000000-0005-0000-0000-00002E7E0000}"/>
    <cellStyle name="40% - Accent6 3 2 4 3 2" xfId="32404" xr:uid="{00000000-0005-0000-0000-00002F7E0000}"/>
    <cellStyle name="40% - Accent6 3 2 4 3 2 2" xfId="32405" xr:uid="{00000000-0005-0000-0000-0000307E0000}"/>
    <cellStyle name="40% - Accent6 3 2 4 3 2 2 2" xfId="32406" xr:uid="{00000000-0005-0000-0000-0000317E0000}"/>
    <cellStyle name="40% - Accent6 3 2 4 3 2 3" xfId="32407" xr:uid="{00000000-0005-0000-0000-0000327E0000}"/>
    <cellStyle name="40% - Accent6 3 2 4 3 3" xfId="32408" xr:uid="{00000000-0005-0000-0000-0000337E0000}"/>
    <cellStyle name="40% - Accent6 3 2 4 3 3 2" xfId="32409" xr:uid="{00000000-0005-0000-0000-0000347E0000}"/>
    <cellStyle name="40% - Accent6 3 2 4 3 4" xfId="32410" xr:uid="{00000000-0005-0000-0000-0000357E0000}"/>
    <cellStyle name="40% - Accent6 3 2 4 4" xfId="32411" xr:uid="{00000000-0005-0000-0000-0000367E0000}"/>
    <cellStyle name="40% - Accent6 3 2 4 4 2" xfId="32412" xr:uid="{00000000-0005-0000-0000-0000377E0000}"/>
    <cellStyle name="40% - Accent6 3 2 4 4 2 2" xfId="32413" xr:uid="{00000000-0005-0000-0000-0000387E0000}"/>
    <cellStyle name="40% - Accent6 3 2 4 4 3" xfId="32414" xr:uid="{00000000-0005-0000-0000-0000397E0000}"/>
    <cellStyle name="40% - Accent6 3 2 4 5" xfId="32415" xr:uid="{00000000-0005-0000-0000-00003A7E0000}"/>
    <cellStyle name="40% - Accent6 3 2 4 5 2" xfId="32416" xr:uid="{00000000-0005-0000-0000-00003B7E0000}"/>
    <cellStyle name="40% - Accent6 3 2 4 6" xfId="32417" xr:uid="{00000000-0005-0000-0000-00003C7E0000}"/>
    <cellStyle name="40% - Accent6 3 2 4 7" xfId="32418" xr:uid="{00000000-0005-0000-0000-00003D7E0000}"/>
    <cellStyle name="40% - Accent6 3 2 5" xfId="32419" xr:uid="{00000000-0005-0000-0000-00003E7E0000}"/>
    <cellStyle name="40% - Accent6 3 2 5 2" xfId="32420" xr:uid="{00000000-0005-0000-0000-00003F7E0000}"/>
    <cellStyle name="40% - Accent6 3 2 5 2 2" xfId="32421" xr:uid="{00000000-0005-0000-0000-0000407E0000}"/>
    <cellStyle name="40% - Accent6 3 2 5 2 2 2" xfId="32422" xr:uid="{00000000-0005-0000-0000-0000417E0000}"/>
    <cellStyle name="40% - Accent6 3 2 5 2 2 2 2" xfId="32423" xr:uid="{00000000-0005-0000-0000-0000427E0000}"/>
    <cellStyle name="40% - Accent6 3 2 5 2 2 2 2 2" xfId="32424" xr:uid="{00000000-0005-0000-0000-0000437E0000}"/>
    <cellStyle name="40% - Accent6 3 2 5 2 2 2 3" xfId="32425" xr:uid="{00000000-0005-0000-0000-0000447E0000}"/>
    <cellStyle name="40% - Accent6 3 2 5 2 2 3" xfId="32426" xr:uid="{00000000-0005-0000-0000-0000457E0000}"/>
    <cellStyle name="40% - Accent6 3 2 5 2 2 3 2" xfId="32427" xr:uid="{00000000-0005-0000-0000-0000467E0000}"/>
    <cellStyle name="40% - Accent6 3 2 5 2 2 4" xfId="32428" xr:uid="{00000000-0005-0000-0000-0000477E0000}"/>
    <cellStyle name="40% - Accent6 3 2 5 2 3" xfId="32429" xr:uid="{00000000-0005-0000-0000-0000487E0000}"/>
    <cellStyle name="40% - Accent6 3 2 5 2 3 2" xfId="32430" xr:uid="{00000000-0005-0000-0000-0000497E0000}"/>
    <cellStyle name="40% - Accent6 3 2 5 2 3 2 2" xfId="32431" xr:uid="{00000000-0005-0000-0000-00004A7E0000}"/>
    <cellStyle name="40% - Accent6 3 2 5 2 3 3" xfId="32432" xr:uid="{00000000-0005-0000-0000-00004B7E0000}"/>
    <cellStyle name="40% - Accent6 3 2 5 2 4" xfId="32433" xr:uid="{00000000-0005-0000-0000-00004C7E0000}"/>
    <cellStyle name="40% - Accent6 3 2 5 2 4 2" xfId="32434" xr:uid="{00000000-0005-0000-0000-00004D7E0000}"/>
    <cellStyle name="40% - Accent6 3 2 5 2 5" xfId="32435" xr:uid="{00000000-0005-0000-0000-00004E7E0000}"/>
    <cellStyle name="40% - Accent6 3 2 5 3" xfId="32436" xr:uid="{00000000-0005-0000-0000-00004F7E0000}"/>
    <cellStyle name="40% - Accent6 3 2 5 3 2" xfId="32437" xr:uid="{00000000-0005-0000-0000-0000507E0000}"/>
    <cellStyle name="40% - Accent6 3 2 5 3 2 2" xfId="32438" xr:uid="{00000000-0005-0000-0000-0000517E0000}"/>
    <cellStyle name="40% - Accent6 3 2 5 3 2 2 2" xfId="32439" xr:uid="{00000000-0005-0000-0000-0000527E0000}"/>
    <cellStyle name="40% - Accent6 3 2 5 3 2 3" xfId="32440" xr:uid="{00000000-0005-0000-0000-0000537E0000}"/>
    <cellStyle name="40% - Accent6 3 2 5 3 3" xfId="32441" xr:uid="{00000000-0005-0000-0000-0000547E0000}"/>
    <cellStyle name="40% - Accent6 3 2 5 3 3 2" xfId="32442" xr:uid="{00000000-0005-0000-0000-0000557E0000}"/>
    <cellStyle name="40% - Accent6 3 2 5 3 4" xfId="32443" xr:uid="{00000000-0005-0000-0000-0000567E0000}"/>
    <cellStyle name="40% - Accent6 3 2 5 4" xfId="32444" xr:uid="{00000000-0005-0000-0000-0000577E0000}"/>
    <cellStyle name="40% - Accent6 3 2 5 4 2" xfId="32445" xr:uid="{00000000-0005-0000-0000-0000587E0000}"/>
    <cellStyle name="40% - Accent6 3 2 5 4 2 2" xfId="32446" xr:uid="{00000000-0005-0000-0000-0000597E0000}"/>
    <cellStyle name="40% - Accent6 3 2 5 4 3" xfId="32447" xr:uid="{00000000-0005-0000-0000-00005A7E0000}"/>
    <cellStyle name="40% - Accent6 3 2 5 5" xfId="32448" xr:uid="{00000000-0005-0000-0000-00005B7E0000}"/>
    <cellStyle name="40% - Accent6 3 2 5 5 2" xfId="32449" xr:uid="{00000000-0005-0000-0000-00005C7E0000}"/>
    <cellStyle name="40% - Accent6 3 2 5 6" xfId="32450" xr:uid="{00000000-0005-0000-0000-00005D7E0000}"/>
    <cellStyle name="40% - Accent6 3 2 5 7" xfId="32451" xr:uid="{00000000-0005-0000-0000-00005E7E0000}"/>
    <cellStyle name="40% - Accent6 3 2 6" xfId="32452" xr:uid="{00000000-0005-0000-0000-00005F7E0000}"/>
    <cellStyle name="40% - Accent6 3 2 6 2" xfId="32453" xr:uid="{00000000-0005-0000-0000-0000607E0000}"/>
    <cellStyle name="40% - Accent6 3 2 6 2 2" xfId="32454" xr:uid="{00000000-0005-0000-0000-0000617E0000}"/>
    <cellStyle name="40% - Accent6 3 2 6 2 2 2" xfId="32455" xr:uid="{00000000-0005-0000-0000-0000627E0000}"/>
    <cellStyle name="40% - Accent6 3 2 6 2 2 2 2" xfId="32456" xr:uid="{00000000-0005-0000-0000-0000637E0000}"/>
    <cellStyle name="40% - Accent6 3 2 6 2 2 3" xfId="32457" xr:uid="{00000000-0005-0000-0000-0000647E0000}"/>
    <cellStyle name="40% - Accent6 3 2 6 2 3" xfId="32458" xr:uid="{00000000-0005-0000-0000-0000657E0000}"/>
    <cellStyle name="40% - Accent6 3 2 6 2 3 2" xfId="32459" xr:uid="{00000000-0005-0000-0000-0000667E0000}"/>
    <cellStyle name="40% - Accent6 3 2 6 2 4" xfId="32460" xr:uid="{00000000-0005-0000-0000-0000677E0000}"/>
    <cellStyle name="40% - Accent6 3 2 6 3" xfId="32461" xr:uid="{00000000-0005-0000-0000-0000687E0000}"/>
    <cellStyle name="40% - Accent6 3 2 6 3 2" xfId="32462" xr:uid="{00000000-0005-0000-0000-0000697E0000}"/>
    <cellStyle name="40% - Accent6 3 2 6 3 2 2" xfId="32463" xr:uid="{00000000-0005-0000-0000-00006A7E0000}"/>
    <cellStyle name="40% - Accent6 3 2 6 3 3" xfId="32464" xr:uid="{00000000-0005-0000-0000-00006B7E0000}"/>
    <cellStyle name="40% - Accent6 3 2 6 4" xfId="32465" xr:uid="{00000000-0005-0000-0000-00006C7E0000}"/>
    <cellStyle name="40% - Accent6 3 2 6 4 2" xfId="32466" xr:uid="{00000000-0005-0000-0000-00006D7E0000}"/>
    <cellStyle name="40% - Accent6 3 2 6 5" xfId="32467" xr:uid="{00000000-0005-0000-0000-00006E7E0000}"/>
    <cellStyle name="40% - Accent6 3 2 6 6" xfId="32468" xr:uid="{00000000-0005-0000-0000-00006F7E0000}"/>
    <cellStyle name="40% - Accent6 3 2 7" xfId="32469" xr:uid="{00000000-0005-0000-0000-0000707E0000}"/>
    <cellStyle name="40% - Accent6 3 2 7 2" xfId="32470" xr:uid="{00000000-0005-0000-0000-0000717E0000}"/>
    <cellStyle name="40% - Accent6 3 2 7 2 2" xfId="32471" xr:uid="{00000000-0005-0000-0000-0000727E0000}"/>
    <cellStyle name="40% - Accent6 3 2 7 2 2 2" xfId="32472" xr:uid="{00000000-0005-0000-0000-0000737E0000}"/>
    <cellStyle name="40% - Accent6 3 2 7 2 3" xfId="32473" xr:uid="{00000000-0005-0000-0000-0000747E0000}"/>
    <cellStyle name="40% - Accent6 3 2 7 3" xfId="32474" xr:uid="{00000000-0005-0000-0000-0000757E0000}"/>
    <cellStyle name="40% - Accent6 3 2 7 3 2" xfId="32475" xr:uid="{00000000-0005-0000-0000-0000767E0000}"/>
    <cellStyle name="40% - Accent6 3 2 7 4" xfId="32476" xr:uid="{00000000-0005-0000-0000-0000777E0000}"/>
    <cellStyle name="40% - Accent6 3 2 8" xfId="32477" xr:uid="{00000000-0005-0000-0000-0000787E0000}"/>
    <cellStyle name="40% - Accent6 3 2 8 2" xfId="32478" xr:uid="{00000000-0005-0000-0000-0000797E0000}"/>
    <cellStyle name="40% - Accent6 3 2 8 2 2" xfId="32479" xr:uid="{00000000-0005-0000-0000-00007A7E0000}"/>
    <cellStyle name="40% - Accent6 3 2 8 3" xfId="32480" xr:uid="{00000000-0005-0000-0000-00007B7E0000}"/>
    <cellStyle name="40% - Accent6 3 2 9" xfId="32481" xr:uid="{00000000-0005-0000-0000-00007C7E0000}"/>
    <cellStyle name="40% - Accent6 3 2 9 2" xfId="32482" xr:uid="{00000000-0005-0000-0000-00007D7E0000}"/>
    <cellStyle name="40% - Accent6 3 3" xfId="32483" xr:uid="{00000000-0005-0000-0000-00007E7E0000}"/>
    <cellStyle name="40% - Accent6 3 3 2" xfId="32484" xr:uid="{00000000-0005-0000-0000-00007F7E0000}"/>
    <cellStyle name="40% - Accent6 3 3 2 2" xfId="32485" xr:uid="{00000000-0005-0000-0000-0000807E0000}"/>
    <cellStyle name="40% - Accent6 3 3 2 2 2" xfId="32486" xr:uid="{00000000-0005-0000-0000-0000817E0000}"/>
    <cellStyle name="40% - Accent6 3 3 2 2 2 2" xfId="32487" xr:uid="{00000000-0005-0000-0000-0000827E0000}"/>
    <cellStyle name="40% - Accent6 3 3 2 2 2 2 2" xfId="32488" xr:uid="{00000000-0005-0000-0000-0000837E0000}"/>
    <cellStyle name="40% - Accent6 3 3 2 2 2 2 2 2" xfId="32489" xr:uid="{00000000-0005-0000-0000-0000847E0000}"/>
    <cellStyle name="40% - Accent6 3 3 2 2 2 2 3" xfId="32490" xr:uid="{00000000-0005-0000-0000-0000857E0000}"/>
    <cellStyle name="40% - Accent6 3 3 2 2 2 3" xfId="32491" xr:uid="{00000000-0005-0000-0000-0000867E0000}"/>
    <cellStyle name="40% - Accent6 3 3 2 2 2 3 2" xfId="32492" xr:uid="{00000000-0005-0000-0000-0000877E0000}"/>
    <cellStyle name="40% - Accent6 3 3 2 2 2 4" xfId="32493" xr:uid="{00000000-0005-0000-0000-0000887E0000}"/>
    <cellStyle name="40% - Accent6 3 3 2 2 3" xfId="32494" xr:uid="{00000000-0005-0000-0000-0000897E0000}"/>
    <cellStyle name="40% - Accent6 3 3 2 2 3 2" xfId="32495" xr:uid="{00000000-0005-0000-0000-00008A7E0000}"/>
    <cellStyle name="40% - Accent6 3 3 2 2 3 2 2" xfId="32496" xr:uid="{00000000-0005-0000-0000-00008B7E0000}"/>
    <cellStyle name="40% - Accent6 3 3 2 2 3 3" xfId="32497" xr:uid="{00000000-0005-0000-0000-00008C7E0000}"/>
    <cellStyle name="40% - Accent6 3 3 2 2 4" xfId="32498" xr:uid="{00000000-0005-0000-0000-00008D7E0000}"/>
    <cellStyle name="40% - Accent6 3 3 2 2 4 2" xfId="32499" xr:uid="{00000000-0005-0000-0000-00008E7E0000}"/>
    <cellStyle name="40% - Accent6 3 3 2 2 5" xfId="32500" xr:uid="{00000000-0005-0000-0000-00008F7E0000}"/>
    <cellStyle name="40% - Accent6 3 3 2 3" xfId="32501" xr:uid="{00000000-0005-0000-0000-0000907E0000}"/>
    <cellStyle name="40% - Accent6 3 3 2 3 2" xfId="32502" xr:uid="{00000000-0005-0000-0000-0000917E0000}"/>
    <cellStyle name="40% - Accent6 3 3 2 3 2 2" xfId="32503" xr:uid="{00000000-0005-0000-0000-0000927E0000}"/>
    <cellStyle name="40% - Accent6 3 3 2 3 2 2 2" xfId="32504" xr:uid="{00000000-0005-0000-0000-0000937E0000}"/>
    <cellStyle name="40% - Accent6 3 3 2 3 2 3" xfId="32505" xr:uid="{00000000-0005-0000-0000-0000947E0000}"/>
    <cellStyle name="40% - Accent6 3 3 2 3 3" xfId="32506" xr:uid="{00000000-0005-0000-0000-0000957E0000}"/>
    <cellStyle name="40% - Accent6 3 3 2 3 3 2" xfId="32507" xr:uid="{00000000-0005-0000-0000-0000967E0000}"/>
    <cellStyle name="40% - Accent6 3 3 2 3 4" xfId="32508" xr:uid="{00000000-0005-0000-0000-0000977E0000}"/>
    <cellStyle name="40% - Accent6 3 3 2 4" xfId="32509" xr:uid="{00000000-0005-0000-0000-0000987E0000}"/>
    <cellStyle name="40% - Accent6 3 3 2 4 2" xfId="32510" xr:uid="{00000000-0005-0000-0000-0000997E0000}"/>
    <cellStyle name="40% - Accent6 3 3 2 4 2 2" xfId="32511" xr:uid="{00000000-0005-0000-0000-00009A7E0000}"/>
    <cellStyle name="40% - Accent6 3 3 2 4 3" xfId="32512" xr:uid="{00000000-0005-0000-0000-00009B7E0000}"/>
    <cellStyle name="40% - Accent6 3 3 2 5" xfId="32513" xr:uid="{00000000-0005-0000-0000-00009C7E0000}"/>
    <cellStyle name="40% - Accent6 3 3 2 5 2" xfId="32514" xr:uid="{00000000-0005-0000-0000-00009D7E0000}"/>
    <cellStyle name="40% - Accent6 3 3 2 6" xfId="32515" xr:uid="{00000000-0005-0000-0000-00009E7E0000}"/>
    <cellStyle name="40% - Accent6 3 3 3" xfId="32516" xr:uid="{00000000-0005-0000-0000-00009F7E0000}"/>
    <cellStyle name="40% - Accent6 3 3 3 2" xfId="32517" xr:uid="{00000000-0005-0000-0000-0000A07E0000}"/>
    <cellStyle name="40% - Accent6 3 3 3 2 2" xfId="32518" xr:uid="{00000000-0005-0000-0000-0000A17E0000}"/>
    <cellStyle name="40% - Accent6 3 3 3 2 2 2" xfId="32519" xr:uid="{00000000-0005-0000-0000-0000A27E0000}"/>
    <cellStyle name="40% - Accent6 3 3 3 2 2 2 2" xfId="32520" xr:uid="{00000000-0005-0000-0000-0000A37E0000}"/>
    <cellStyle name="40% - Accent6 3 3 3 2 2 2 2 2" xfId="32521" xr:uid="{00000000-0005-0000-0000-0000A47E0000}"/>
    <cellStyle name="40% - Accent6 3 3 3 2 2 2 3" xfId="32522" xr:uid="{00000000-0005-0000-0000-0000A57E0000}"/>
    <cellStyle name="40% - Accent6 3 3 3 2 2 3" xfId="32523" xr:uid="{00000000-0005-0000-0000-0000A67E0000}"/>
    <cellStyle name="40% - Accent6 3 3 3 2 2 3 2" xfId="32524" xr:uid="{00000000-0005-0000-0000-0000A77E0000}"/>
    <cellStyle name="40% - Accent6 3 3 3 2 2 4" xfId="32525" xr:uid="{00000000-0005-0000-0000-0000A87E0000}"/>
    <cellStyle name="40% - Accent6 3 3 3 2 3" xfId="32526" xr:uid="{00000000-0005-0000-0000-0000A97E0000}"/>
    <cellStyle name="40% - Accent6 3 3 3 2 3 2" xfId="32527" xr:uid="{00000000-0005-0000-0000-0000AA7E0000}"/>
    <cellStyle name="40% - Accent6 3 3 3 2 3 2 2" xfId="32528" xr:uid="{00000000-0005-0000-0000-0000AB7E0000}"/>
    <cellStyle name="40% - Accent6 3 3 3 2 3 3" xfId="32529" xr:uid="{00000000-0005-0000-0000-0000AC7E0000}"/>
    <cellStyle name="40% - Accent6 3 3 3 2 4" xfId="32530" xr:uid="{00000000-0005-0000-0000-0000AD7E0000}"/>
    <cellStyle name="40% - Accent6 3 3 3 2 4 2" xfId="32531" xr:uid="{00000000-0005-0000-0000-0000AE7E0000}"/>
    <cellStyle name="40% - Accent6 3 3 3 2 5" xfId="32532" xr:uid="{00000000-0005-0000-0000-0000AF7E0000}"/>
    <cellStyle name="40% - Accent6 3 3 3 3" xfId="32533" xr:uid="{00000000-0005-0000-0000-0000B07E0000}"/>
    <cellStyle name="40% - Accent6 3 3 3 3 2" xfId="32534" xr:uid="{00000000-0005-0000-0000-0000B17E0000}"/>
    <cellStyle name="40% - Accent6 3 3 3 3 2 2" xfId="32535" xr:uid="{00000000-0005-0000-0000-0000B27E0000}"/>
    <cellStyle name="40% - Accent6 3 3 3 3 2 2 2" xfId="32536" xr:uid="{00000000-0005-0000-0000-0000B37E0000}"/>
    <cellStyle name="40% - Accent6 3 3 3 3 2 3" xfId="32537" xr:uid="{00000000-0005-0000-0000-0000B47E0000}"/>
    <cellStyle name="40% - Accent6 3 3 3 3 3" xfId="32538" xr:uid="{00000000-0005-0000-0000-0000B57E0000}"/>
    <cellStyle name="40% - Accent6 3 3 3 3 3 2" xfId="32539" xr:uid="{00000000-0005-0000-0000-0000B67E0000}"/>
    <cellStyle name="40% - Accent6 3 3 3 3 4" xfId="32540" xr:uid="{00000000-0005-0000-0000-0000B77E0000}"/>
    <cellStyle name="40% - Accent6 3 3 3 4" xfId="32541" xr:uid="{00000000-0005-0000-0000-0000B87E0000}"/>
    <cellStyle name="40% - Accent6 3 3 3 4 2" xfId="32542" xr:uid="{00000000-0005-0000-0000-0000B97E0000}"/>
    <cellStyle name="40% - Accent6 3 3 3 4 2 2" xfId="32543" xr:uid="{00000000-0005-0000-0000-0000BA7E0000}"/>
    <cellStyle name="40% - Accent6 3 3 3 4 3" xfId="32544" xr:uid="{00000000-0005-0000-0000-0000BB7E0000}"/>
    <cellStyle name="40% - Accent6 3 3 3 5" xfId="32545" xr:uid="{00000000-0005-0000-0000-0000BC7E0000}"/>
    <cellStyle name="40% - Accent6 3 3 3 5 2" xfId="32546" xr:uid="{00000000-0005-0000-0000-0000BD7E0000}"/>
    <cellStyle name="40% - Accent6 3 3 3 6" xfId="32547" xr:uid="{00000000-0005-0000-0000-0000BE7E0000}"/>
    <cellStyle name="40% - Accent6 3 3 4" xfId="32548" xr:uid="{00000000-0005-0000-0000-0000BF7E0000}"/>
    <cellStyle name="40% - Accent6 3 3 4 2" xfId="32549" xr:uid="{00000000-0005-0000-0000-0000C07E0000}"/>
    <cellStyle name="40% - Accent6 3 3 4 2 2" xfId="32550" xr:uid="{00000000-0005-0000-0000-0000C17E0000}"/>
    <cellStyle name="40% - Accent6 3 3 4 2 2 2" xfId="32551" xr:uid="{00000000-0005-0000-0000-0000C27E0000}"/>
    <cellStyle name="40% - Accent6 3 3 4 2 2 2 2" xfId="32552" xr:uid="{00000000-0005-0000-0000-0000C37E0000}"/>
    <cellStyle name="40% - Accent6 3 3 4 2 2 3" xfId="32553" xr:uid="{00000000-0005-0000-0000-0000C47E0000}"/>
    <cellStyle name="40% - Accent6 3 3 4 2 3" xfId="32554" xr:uid="{00000000-0005-0000-0000-0000C57E0000}"/>
    <cellStyle name="40% - Accent6 3 3 4 2 3 2" xfId="32555" xr:uid="{00000000-0005-0000-0000-0000C67E0000}"/>
    <cellStyle name="40% - Accent6 3 3 4 2 4" xfId="32556" xr:uid="{00000000-0005-0000-0000-0000C77E0000}"/>
    <cellStyle name="40% - Accent6 3 3 4 3" xfId="32557" xr:uid="{00000000-0005-0000-0000-0000C87E0000}"/>
    <cellStyle name="40% - Accent6 3 3 4 3 2" xfId="32558" xr:uid="{00000000-0005-0000-0000-0000C97E0000}"/>
    <cellStyle name="40% - Accent6 3 3 4 3 2 2" xfId="32559" xr:uid="{00000000-0005-0000-0000-0000CA7E0000}"/>
    <cellStyle name="40% - Accent6 3 3 4 3 3" xfId="32560" xr:uid="{00000000-0005-0000-0000-0000CB7E0000}"/>
    <cellStyle name="40% - Accent6 3 3 4 4" xfId="32561" xr:uid="{00000000-0005-0000-0000-0000CC7E0000}"/>
    <cellStyle name="40% - Accent6 3 3 4 4 2" xfId="32562" xr:uid="{00000000-0005-0000-0000-0000CD7E0000}"/>
    <cellStyle name="40% - Accent6 3 3 4 5" xfId="32563" xr:uid="{00000000-0005-0000-0000-0000CE7E0000}"/>
    <cellStyle name="40% - Accent6 3 3 5" xfId="32564" xr:uid="{00000000-0005-0000-0000-0000CF7E0000}"/>
    <cellStyle name="40% - Accent6 3 3 5 2" xfId="32565" xr:uid="{00000000-0005-0000-0000-0000D07E0000}"/>
    <cellStyle name="40% - Accent6 3 3 5 2 2" xfId="32566" xr:uid="{00000000-0005-0000-0000-0000D17E0000}"/>
    <cellStyle name="40% - Accent6 3 3 5 2 2 2" xfId="32567" xr:uid="{00000000-0005-0000-0000-0000D27E0000}"/>
    <cellStyle name="40% - Accent6 3 3 5 2 3" xfId="32568" xr:uid="{00000000-0005-0000-0000-0000D37E0000}"/>
    <cellStyle name="40% - Accent6 3 3 5 3" xfId="32569" xr:uid="{00000000-0005-0000-0000-0000D47E0000}"/>
    <cellStyle name="40% - Accent6 3 3 5 3 2" xfId="32570" xr:uid="{00000000-0005-0000-0000-0000D57E0000}"/>
    <cellStyle name="40% - Accent6 3 3 5 4" xfId="32571" xr:uid="{00000000-0005-0000-0000-0000D67E0000}"/>
    <cellStyle name="40% - Accent6 3 3 6" xfId="32572" xr:uid="{00000000-0005-0000-0000-0000D77E0000}"/>
    <cellStyle name="40% - Accent6 3 3 6 2" xfId="32573" xr:uid="{00000000-0005-0000-0000-0000D87E0000}"/>
    <cellStyle name="40% - Accent6 3 3 6 2 2" xfId="32574" xr:uid="{00000000-0005-0000-0000-0000D97E0000}"/>
    <cellStyle name="40% - Accent6 3 3 6 3" xfId="32575" xr:uid="{00000000-0005-0000-0000-0000DA7E0000}"/>
    <cellStyle name="40% - Accent6 3 3 7" xfId="32576" xr:uid="{00000000-0005-0000-0000-0000DB7E0000}"/>
    <cellStyle name="40% - Accent6 3 3 7 2" xfId="32577" xr:uid="{00000000-0005-0000-0000-0000DC7E0000}"/>
    <cellStyle name="40% - Accent6 3 3 8" xfId="32578" xr:uid="{00000000-0005-0000-0000-0000DD7E0000}"/>
    <cellStyle name="40% - Accent6 3 3 9" xfId="32579" xr:uid="{00000000-0005-0000-0000-0000DE7E0000}"/>
    <cellStyle name="40% - Accent6 3 4" xfId="32580" xr:uid="{00000000-0005-0000-0000-0000DF7E0000}"/>
    <cellStyle name="40% - Accent6 3 4 2" xfId="32581" xr:uid="{00000000-0005-0000-0000-0000E07E0000}"/>
    <cellStyle name="40% - Accent6 3 4 2 2" xfId="32582" xr:uid="{00000000-0005-0000-0000-0000E17E0000}"/>
    <cellStyle name="40% - Accent6 3 4 2 2 2" xfId="32583" xr:uid="{00000000-0005-0000-0000-0000E27E0000}"/>
    <cellStyle name="40% - Accent6 3 4 2 2 2 2" xfId="32584" xr:uid="{00000000-0005-0000-0000-0000E37E0000}"/>
    <cellStyle name="40% - Accent6 3 4 2 2 2 2 2" xfId="32585" xr:uid="{00000000-0005-0000-0000-0000E47E0000}"/>
    <cellStyle name="40% - Accent6 3 4 2 2 2 2 2 2" xfId="32586" xr:uid="{00000000-0005-0000-0000-0000E57E0000}"/>
    <cellStyle name="40% - Accent6 3 4 2 2 2 2 3" xfId="32587" xr:uid="{00000000-0005-0000-0000-0000E67E0000}"/>
    <cellStyle name="40% - Accent6 3 4 2 2 2 3" xfId="32588" xr:uid="{00000000-0005-0000-0000-0000E77E0000}"/>
    <cellStyle name="40% - Accent6 3 4 2 2 2 3 2" xfId="32589" xr:uid="{00000000-0005-0000-0000-0000E87E0000}"/>
    <cellStyle name="40% - Accent6 3 4 2 2 2 4" xfId="32590" xr:uid="{00000000-0005-0000-0000-0000E97E0000}"/>
    <cellStyle name="40% - Accent6 3 4 2 2 3" xfId="32591" xr:uid="{00000000-0005-0000-0000-0000EA7E0000}"/>
    <cellStyle name="40% - Accent6 3 4 2 2 3 2" xfId="32592" xr:uid="{00000000-0005-0000-0000-0000EB7E0000}"/>
    <cellStyle name="40% - Accent6 3 4 2 2 3 2 2" xfId="32593" xr:uid="{00000000-0005-0000-0000-0000EC7E0000}"/>
    <cellStyle name="40% - Accent6 3 4 2 2 3 3" xfId="32594" xr:uid="{00000000-0005-0000-0000-0000ED7E0000}"/>
    <cellStyle name="40% - Accent6 3 4 2 2 4" xfId="32595" xr:uid="{00000000-0005-0000-0000-0000EE7E0000}"/>
    <cellStyle name="40% - Accent6 3 4 2 2 4 2" xfId="32596" xr:uid="{00000000-0005-0000-0000-0000EF7E0000}"/>
    <cellStyle name="40% - Accent6 3 4 2 2 5" xfId="32597" xr:uid="{00000000-0005-0000-0000-0000F07E0000}"/>
    <cellStyle name="40% - Accent6 3 4 2 2 6" xfId="32598" xr:uid="{00000000-0005-0000-0000-0000F17E0000}"/>
    <cellStyle name="40% - Accent6 3 4 2 3" xfId="32599" xr:uid="{00000000-0005-0000-0000-0000F27E0000}"/>
    <cellStyle name="40% - Accent6 3 4 2 3 2" xfId="32600" xr:uid="{00000000-0005-0000-0000-0000F37E0000}"/>
    <cellStyle name="40% - Accent6 3 4 2 3 2 2" xfId="32601" xr:uid="{00000000-0005-0000-0000-0000F47E0000}"/>
    <cellStyle name="40% - Accent6 3 4 2 3 2 2 2" xfId="32602" xr:uid="{00000000-0005-0000-0000-0000F57E0000}"/>
    <cellStyle name="40% - Accent6 3 4 2 3 2 3" xfId="32603" xr:uid="{00000000-0005-0000-0000-0000F67E0000}"/>
    <cellStyle name="40% - Accent6 3 4 2 3 3" xfId="32604" xr:uid="{00000000-0005-0000-0000-0000F77E0000}"/>
    <cellStyle name="40% - Accent6 3 4 2 3 3 2" xfId="32605" xr:uid="{00000000-0005-0000-0000-0000F87E0000}"/>
    <cellStyle name="40% - Accent6 3 4 2 3 4" xfId="32606" xr:uid="{00000000-0005-0000-0000-0000F97E0000}"/>
    <cellStyle name="40% - Accent6 3 4 2 3 5" xfId="32607" xr:uid="{00000000-0005-0000-0000-0000FA7E0000}"/>
    <cellStyle name="40% - Accent6 3 4 2 4" xfId="32608" xr:uid="{00000000-0005-0000-0000-0000FB7E0000}"/>
    <cellStyle name="40% - Accent6 3 4 2 4 2" xfId="32609" xr:uid="{00000000-0005-0000-0000-0000FC7E0000}"/>
    <cellStyle name="40% - Accent6 3 4 2 4 2 2" xfId="32610" xr:uid="{00000000-0005-0000-0000-0000FD7E0000}"/>
    <cellStyle name="40% - Accent6 3 4 2 4 3" xfId="32611" xr:uid="{00000000-0005-0000-0000-0000FE7E0000}"/>
    <cellStyle name="40% - Accent6 3 4 2 5" xfId="32612" xr:uid="{00000000-0005-0000-0000-0000FF7E0000}"/>
    <cellStyle name="40% - Accent6 3 4 2 5 2" xfId="32613" xr:uid="{00000000-0005-0000-0000-0000007F0000}"/>
    <cellStyle name="40% - Accent6 3 4 2 6" xfId="32614" xr:uid="{00000000-0005-0000-0000-0000017F0000}"/>
    <cellStyle name="40% - Accent6 3 4 2 7" xfId="32615" xr:uid="{00000000-0005-0000-0000-0000027F0000}"/>
    <cellStyle name="40% - Accent6 3 4 3" xfId="32616" xr:uid="{00000000-0005-0000-0000-0000037F0000}"/>
    <cellStyle name="40% - Accent6 3 4 3 2" xfId="32617" xr:uid="{00000000-0005-0000-0000-0000047F0000}"/>
    <cellStyle name="40% - Accent6 3 4 3 2 2" xfId="32618" xr:uid="{00000000-0005-0000-0000-0000057F0000}"/>
    <cellStyle name="40% - Accent6 3 4 3 2 2 2" xfId="32619" xr:uid="{00000000-0005-0000-0000-0000067F0000}"/>
    <cellStyle name="40% - Accent6 3 4 3 2 2 2 2" xfId="32620" xr:uid="{00000000-0005-0000-0000-0000077F0000}"/>
    <cellStyle name="40% - Accent6 3 4 3 2 2 2 2 2" xfId="32621" xr:uid="{00000000-0005-0000-0000-0000087F0000}"/>
    <cellStyle name="40% - Accent6 3 4 3 2 2 2 3" xfId="32622" xr:uid="{00000000-0005-0000-0000-0000097F0000}"/>
    <cellStyle name="40% - Accent6 3 4 3 2 2 3" xfId="32623" xr:uid="{00000000-0005-0000-0000-00000A7F0000}"/>
    <cellStyle name="40% - Accent6 3 4 3 2 2 3 2" xfId="32624" xr:uid="{00000000-0005-0000-0000-00000B7F0000}"/>
    <cellStyle name="40% - Accent6 3 4 3 2 2 4" xfId="32625" xr:uid="{00000000-0005-0000-0000-00000C7F0000}"/>
    <cellStyle name="40% - Accent6 3 4 3 2 3" xfId="32626" xr:uid="{00000000-0005-0000-0000-00000D7F0000}"/>
    <cellStyle name="40% - Accent6 3 4 3 2 3 2" xfId="32627" xr:uid="{00000000-0005-0000-0000-00000E7F0000}"/>
    <cellStyle name="40% - Accent6 3 4 3 2 3 2 2" xfId="32628" xr:uid="{00000000-0005-0000-0000-00000F7F0000}"/>
    <cellStyle name="40% - Accent6 3 4 3 2 3 3" xfId="32629" xr:uid="{00000000-0005-0000-0000-0000107F0000}"/>
    <cellStyle name="40% - Accent6 3 4 3 2 4" xfId="32630" xr:uid="{00000000-0005-0000-0000-0000117F0000}"/>
    <cellStyle name="40% - Accent6 3 4 3 2 4 2" xfId="32631" xr:uid="{00000000-0005-0000-0000-0000127F0000}"/>
    <cellStyle name="40% - Accent6 3 4 3 2 5" xfId="32632" xr:uid="{00000000-0005-0000-0000-0000137F0000}"/>
    <cellStyle name="40% - Accent6 3 4 3 3" xfId="32633" xr:uid="{00000000-0005-0000-0000-0000147F0000}"/>
    <cellStyle name="40% - Accent6 3 4 3 3 2" xfId="32634" xr:uid="{00000000-0005-0000-0000-0000157F0000}"/>
    <cellStyle name="40% - Accent6 3 4 3 3 2 2" xfId="32635" xr:uid="{00000000-0005-0000-0000-0000167F0000}"/>
    <cellStyle name="40% - Accent6 3 4 3 3 2 2 2" xfId="32636" xr:uid="{00000000-0005-0000-0000-0000177F0000}"/>
    <cellStyle name="40% - Accent6 3 4 3 3 2 3" xfId="32637" xr:uid="{00000000-0005-0000-0000-0000187F0000}"/>
    <cellStyle name="40% - Accent6 3 4 3 3 3" xfId="32638" xr:uid="{00000000-0005-0000-0000-0000197F0000}"/>
    <cellStyle name="40% - Accent6 3 4 3 3 3 2" xfId="32639" xr:uid="{00000000-0005-0000-0000-00001A7F0000}"/>
    <cellStyle name="40% - Accent6 3 4 3 3 4" xfId="32640" xr:uid="{00000000-0005-0000-0000-00001B7F0000}"/>
    <cellStyle name="40% - Accent6 3 4 3 4" xfId="32641" xr:uid="{00000000-0005-0000-0000-00001C7F0000}"/>
    <cellStyle name="40% - Accent6 3 4 3 4 2" xfId="32642" xr:uid="{00000000-0005-0000-0000-00001D7F0000}"/>
    <cellStyle name="40% - Accent6 3 4 3 4 2 2" xfId="32643" xr:uid="{00000000-0005-0000-0000-00001E7F0000}"/>
    <cellStyle name="40% - Accent6 3 4 3 4 3" xfId="32644" xr:uid="{00000000-0005-0000-0000-00001F7F0000}"/>
    <cellStyle name="40% - Accent6 3 4 3 5" xfId="32645" xr:uid="{00000000-0005-0000-0000-0000207F0000}"/>
    <cellStyle name="40% - Accent6 3 4 3 5 2" xfId="32646" xr:uid="{00000000-0005-0000-0000-0000217F0000}"/>
    <cellStyle name="40% - Accent6 3 4 3 6" xfId="32647" xr:uid="{00000000-0005-0000-0000-0000227F0000}"/>
    <cellStyle name="40% - Accent6 3 4 3 7" xfId="32648" xr:uid="{00000000-0005-0000-0000-0000237F0000}"/>
    <cellStyle name="40% - Accent6 3 4 4" xfId="32649" xr:uid="{00000000-0005-0000-0000-0000247F0000}"/>
    <cellStyle name="40% - Accent6 3 4 4 2" xfId="32650" xr:uid="{00000000-0005-0000-0000-0000257F0000}"/>
    <cellStyle name="40% - Accent6 3 4 4 2 2" xfId="32651" xr:uid="{00000000-0005-0000-0000-0000267F0000}"/>
    <cellStyle name="40% - Accent6 3 4 4 2 2 2" xfId="32652" xr:uid="{00000000-0005-0000-0000-0000277F0000}"/>
    <cellStyle name="40% - Accent6 3 4 4 2 2 2 2" xfId="32653" xr:uid="{00000000-0005-0000-0000-0000287F0000}"/>
    <cellStyle name="40% - Accent6 3 4 4 2 2 3" xfId="32654" xr:uid="{00000000-0005-0000-0000-0000297F0000}"/>
    <cellStyle name="40% - Accent6 3 4 4 2 3" xfId="32655" xr:uid="{00000000-0005-0000-0000-00002A7F0000}"/>
    <cellStyle name="40% - Accent6 3 4 4 2 3 2" xfId="32656" xr:uid="{00000000-0005-0000-0000-00002B7F0000}"/>
    <cellStyle name="40% - Accent6 3 4 4 2 4" xfId="32657" xr:uid="{00000000-0005-0000-0000-00002C7F0000}"/>
    <cellStyle name="40% - Accent6 3 4 4 3" xfId="32658" xr:uid="{00000000-0005-0000-0000-00002D7F0000}"/>
    <cellStyle name="40% - Accent6 3 4 4 3 2" xfId="32659" xr:uid="{00000000-0005-0000-0000-00002E7F0000}"/>
    <cellStyle name="40% - Accent6 3 4 4 3 2 2" xfId="32660" xr:uid="{00000000-0005-0000-0000-00002F7F0000}"/>
    <cellStyle name="40% - Accent6 3 4 4 3 3" xfId="32661" xr:uid="{00000000-0005-0000-0000-0000307F0000}"/>
    <cellStyle name="40% - Accent6 3 4 4 4" xfId="32662" xr:uid="{00000000-0005-0000-0000-0000317F0000}"/>
    <cellStyle name="40% - Accent6 3 4 4 4 2" xfId="32663" xr:uid="{00000000-0005-0000-0000-0000327F0000}"/>
    <cellStyle name="40% - Accent6 3 4 4 5" xfId="32664" xr:uid="{00000000-0005-0000-0000-0000337F0000}"/>
    <cellStyle name="40% - Accent6 3 4 4 6" xfId="32665" xr:uid="{00000000-0005-0000-0000-0000347F0000}"/>
    <cellStyle name="40% - Accent6 3 4 5" xfId="32666" xr:uid="{00000000-0005-0000-0000-0000357F0000}"/>
    <cellStyle name="40% - Accent6 3 4 5 2" xfId="32667" xr:uid="{00000000-0005-0000-0000-0000367F0000}"/>
    <cellStyle name="40% - Accent6 3 4 5 2 2" xfId="32668" xr:uid="{00000000-0005-0000-0000-0000377F0000}"/>
    <cellStyle name="40% - Accent6 3 4 5 2 2 2" xfId="32669" xr:uid="{00000000-0005-0000-0000-0000387F0000}"/>
    <cellStyle name="40% - Accent6 3 4 5 2 3" xfId="32670" xr:uid="{00000000-0005-0000-0000-0000397F0000}"/>
    <cellStyle name="40% - Accent6 3 4 5 3" xfId="32671" xr:uid="{00000000-0005-0000-0000-00003A7F0000}"/>
    <cellStyle name="40% - Accent6 3 4 5 3 2" xfId="32672" xr:uid="{00000000-0005-0000-0000-00003B7F0000}"/>
    <cellStyle name="40% - Accent6 3 4 5 4" xfId="32673" xr:uid="{00000000-0005-0000-0000-00003C7F0000}"/>
    <cellStyle name="40% - Accent6 3 4 5 5" xfId="32674" xr:uid="{00000000-0005-0000-0000-00003D7F0000}"/>
    <cellStyle name="40% - Accent6 3 4 6" xfId="32675" xr:uid="{00000000-0005-0000-0000-00003E7F0000}"/>
    <cellStyle name="40% - Accent6 3 4 6 2" xfId="32676" xr:uid="{00000000-0005-0000-0000-00003F7F0000}"/>
    <cellStyle name="40% - Accent6 3 4 6 2 2" xfId="32677" xr:uid="{00000000-0005-0000-0000-0000407F0000}"/>
    <cellStyle name="40% - Accent6 3 4 6 3" xfId="32678" xr:uid="{00000000-0005-0000-0000-0000417F0000}"/>
    <cellStyle name="40% - Accent6 3 4 7" xfId="32679" xr:uid="{00000000-0005-0000-0000-0000427F0000}"/>
    <cellStyle name="40% - Accent6 3 4 7 2" xfId="32680" xr:uid="{00000000-0005-0000-0000-0000437F0000}"/>
    <cellStyle name="40% - Accent6 3 4 8" xfId="32681" xr:uid="{00000000-0005-0000-0000-0000447F0000}"/>
    <cellStyle name="40% - Accent6 3 4 9" xfId="32682" xr:uid="{00000000-0005-0000-0000-0000457F0000}"/>
    <cellStyle name="40% - Accent6 3 5" xfId="32683" xr:uid="{00000000-0005-0000-0000-0000467F0000}"/>
    <cellStyle name="40% - Accent6 3 5 2" xfId="32684" xr:uid="{00000000-0005-0000-0000-0000477F0000}"/>
    <cellStyle name="40% - Accent6 3 5 2 2" xfId="32685" xr:uid="{00000000-0005-0000-0000-0000487F0000}"/>
    <cellStyle name="40% - Accent6 3 5 2 2 2" xfId="32686" xr:uid="{00000000-0005-0000-0000-0000497F0000}"/>
    <cellStyle name="40% - Accent6 3 5 2 2 2 2" xfId="32687" xr:uid="{00000000-0005-0000-0000-00004A7F0000}"/>
    <cellStyle name="40% - Accent6 3 5 2 2 2 2 2" xfId="32688" xr:uid="{00000000-0005-0000-0000-00004B7F0000}"/>
    <cellStyle name="40% - Accent6 3 5 2 2 2 3" xfId="32689" xr:uid="{00000000-0005-0000-0000-00004C7F0000}"/>
    <cellStyle name="40% - Accent6 3 5 2 2 3" xfId="32690" xr:uid="{00000000-0005-0000-0000-00004D7F0000}"/>
    <cellStyle name="40% - Accent6 3 5 2 2 3 2" xfId="32691" xr:uid="{00000000-0005-0000-0000-00004E7F0000}"/>
    <cellStyle name="40% - Accent6 3 5 2 2 4" xfId="32692" xr:uid="{00000000-0005-0000-0000-00004F7F0000}"/>
    <cellStyle name="40% - Accent6 3 5 2 3" xfId="32693" xr:uid="{00000000-0005-0000-0000-0000507F0000}"/>
    <cellStyle name="40% - Accent6 3 5 2 3 2" xfId="32694" xr:uid="{00000000-0005-0000-0000-0000517F0000}"/>
    <cellStyle name="40% - Accent6 3 5 2 3 2 2" xfId="32695" xr:uid="{00000000-0005-0000-0000-0000527F0000}"/>
    <cellStyle name="40% - Accent6 3 5 2 3 3" xfId="32696" xr:uid="{00000000-0005-0000-0000-0000537F0000}"/>
    <cellStyle name="40% - Accent6 3 5 2 4" xfId="32697" xr:uid="{00000000-0005-0000-0000-0000547F0000}"/>
    <cellStyle name="40% - Accent6 3 5 2 4 2" xfId="32698" xr:uid="{00000000-0005-0000-0000-0000557F0000}"/>
    <cellStyle name="40% - Accent6 3 5 2 5" xfId="32699" xr:uid="{00000000-0005-0000-0000-0000567F0000}"/>
    <cellStyle name="40% - Accent6 3 5 2 6" xfId="32700" xr:uid="{00000000-0005-0000-0000-0000577F0000}"/>
    <cellStyle name="40% - Accent6 3 5 3" xfId="32701" xr:uid="{00000000-0005-0000-0000-0000587F0000}"/>
    <cellStyle name="40% - Accent6 3 5 3 2" xfId="32702" xr:uid="{00000000-0005-0000-0000-0000597F0000}"/>
    <cellStyle name="40% - Accent6 3 5 3 2 2" xfId="32703" xr:uid="{00000000-0005-0000-0000-00005A7F0000}"/>
    <cellStyle name="40% - Accent6 3 5 3 2 2 2" xfId="32704" xr:uid="{00000000-0005-0000-0000-00005B7F0000}"/>
    <cellStyle name="40% - Accent6 3 5 3 2 3" xfId="32705" xr:uid="{00000000-0005-0000-0000-00005C7F0000}"/>
    <cellStyle name="40% - Accent6 3 5 3 3" xfId="32706" xr:uid="{00000000-0005-0000-0000-00005D7F0000}"/>
    <cellStyle name="40% - Accent6 3 5 3 3 2" xfId="32707" xr:uid="{00000000-0005-0000-0000-00005E7F0000}"/>
    <cellStyle name="40% - Accent6 3 5 3 4" xfId="32708" xr:uid="{00000000-0005-0000-0000-00005F7F0000}"/>
    <cellStyle name="40% - Accent6 3 5 3 5" xfId="32709" xr:uid="{00000000-0005-0000-0000-0000607F0000}"/>
    <cellStyle name="40% - Accent6 3 5 4" xfId="32710" xr:uid="{00000000-0005-0000-0000-0000617F0000}"/>
    <cellStyle name="40% - Accent6 3 5 4 2" xfId="32711" xr:uid="{00000000-0005-0000-0000-0000627F0000}"/>
    <cellStyle name="40% - Accent6 3 5 4 2 2" xfId="32712" xr:uid="{00000000-0005-0000-0000-0000637F0000}"/>
    <cellStyle name="40% - Accent6 3 5 4 3" xfId="32713" xr:uid="{00000000-0005-0000-0000-0000647F0000}"/>
    <cellStyle name="40% - Accent6 3 5 5" xfId="32714" xr:uid="{00000000-0005-0000-0000-0000657F0000}"/>
    <cellStyle name="40% - Accent6 3 5 5 2" xfId="32715" xr:uid="{00000000-0005-0000-0000-0000667F0000}"/>
    <cellStyle name="40% - Accent6 3 5 6" xfId="32716" xr:uid="{00000000-0005-0000-0000-0000677F0000}"/>
    <cellStyle name="40% - Accent6 3 5 7" xfId="32717" xr:uid="{00000000-0005-0000-0000-0000687F0000}"/>
    <cellStyle name="40% - Accent6 3 6" xfId="32718" xr:uid="{00000000-0005-0000-0000-0000697F0000}"/>
    <cellStyle name="40% - Accent6 3 6 2" xfId="32719" xr:uid="{00000000-0005-0000-0000-00006A7F0000}"/>
    <cellStyle name="40% - Accent6 3 6 2 2" xfId="32720" xr:uid="{00000000-0005-0000-0000-00006B7F0000}"/>
    <cellStyle name="40% - Accent6 3 6 2 2 2" xfId="32721" xr:uid="{00000000-0005-0000-0000-00006C7F0000}"/>
    <cellStyle name="40% - Accent6 3 6 2 2 2 2" xfId="32722" xr:uid="{00000000-0005-0000-0000-00006D7F0000}"/>
    <cellStyle name="40% - Accent6 3 6 2 2 2 2 2" xfId="32723" xr:uid="{00000000-0005-0000-0000-00006E7F0000}"/>
    <cellStyle name="40% - Accent6 3 6 2 2 2 3" xfId="32724" xr:uid="{00000000-0005-0000-0000-00006F7F0000}"/>
    <cellStyle name="40% - Accent6 3 6 2 2 3" xfId="32725" xr:uid="{00000000-0005-0000-0000-0000707F0000}"/>
    <cellStyle name="40% - Accent6 3 6 2 2 3 2" xfId="32726" xr:uid="{00000000-0005-0000-0000-0000717F0000}"/>
    <cellStyle name="40% - Accent6 3 6 2 2 4" xfId="32727" xr:uid="{00000000-0005-0000-0000-0000727F0000}"/>
    <cellStyle name="40% - Accent6 3 6 2 3" xfId="32728" xr:uid="{00000000-0005-0000-0000-0000737F0000}"/>
    <cellStyle name="40% - Accent6 3 6 2 3 2" xfId="32729" xr:uid="{00000000-0005-0000-0000-0000747F0000}"/>
    <cellStyle name="40% - Accent6 3 6 2 3 2 2" xfId="32730" xr:uid="{00000000-0005-0000-0000-0000757F0000}"/>
    <cellStyle name="40% - Accent6 3 6 2 3 3" xfId="32731" xr:uid="{00000000-0005-0000-0000-0000767F0000}"/>
    <cellStyle name="40% - Accent6 3 6 2 4" xfId="32732" xr:uid="{00000000-0005-0000-0000-0000777F0000}"/>
    <cellStyle name="40% - Accent6 3 6 2 4 2" xfId="32733" xr:uid="{00000000-0005-0000-0000-0000787F0000}"/>
    <cellStyle name="40% - Accent6 3 6 2 5" xfId="32734" xr:uid="{00000000-0005-0000-0000-0000797F0000}"/>
    <cellStyle name="40% - Accent6 3 6 3" xfId="32735" xr:uid="{00000000-0005-0000-0000-00007A7F0000}"/>
    <cellStyle name="40% - Accent6 3 6 3 2" xfId="32736" xr:uid="{00000000-0005-0000-0000-00007B7F0000}"/>
    <cellStyle name="40% - Accent6 3 6 3 2 2" xfId="32737" xr:uid="{00000000-0005-0000-0000-00007C7F0000}"/>
    <cellStyle name="40% - Accent6 3 6 3 2 2 2" xfId="32738" xr:uid="{00000000-0005-0000-0000-00007D7F0000}"/>
    <cellStyle name="40% - Accent6 3 6 3 2 3" xfId="32739" xr:uid="{00000000-0005-0000-0000-00007E7F0000}"/>
    <cellStyle name="40% - Accent6 3 6 3 3" xfId="32740" xr:uid="{00000000-0005-0000-0000-00007F7F0000}"/>
    <cellStyle name="40% - Accent6 3 6 3 3 2" xfId="32741" xr:uid="{00000000-0005-0000-0000-0000807F0000}"/>
    <cellStyle name="40% - Accent6 3 6 3 4" xfId="32742" xr:uid="{00000000-0005-0000-0000-0000817F0000}"/>
    <cellStyle name="40% - Accent6 3 6 4" xfId="32743" xr:uid="{00000000-0005-0000-0000-0000827F0000}"/>
    <cellStyle name="40% - Accent6 3 6 4 2" xfId="32744" xr:uid="{00000000-0005-0000-0000-0000837F0000}"/>
    <cellStyle name="40% - Accent6 3 6 4 2 2" xfId="32745" xr:uid="{00000000-0005-0000-0000-0000847F0000}"/>
    <cellStyle name="40% - Accent6 3 6 4 3" xfId="32746" xr:uid="{00000000-0005-0000-0000-0000857F0000}"/>
    <cellStyle name="40% - Accent6 3 6 5" xfId="32747" xr:uid="{00000000-0005-0000-0000-0000867F0000}"/>
    <cellStyle name="40% - Accent6 3 6 5 2" xfId="32748" xr:uid="{00000000-0005-0000-0000-0000877F0000}"/>
    <cellStyle name="40% - Accent6 3 6 6" xfId="32749" xr:uid="{00000000-0005-0000-0000-0000887F0000}"/>
    <cellStyle name="40% - Accent6 3 6 7" xfId="32750" xr:uid="{00000000-0005-0000-0000-0000897F0000}"/>
    <cellStyle name="40% - Accent6 3 7" xfId="32751" xr:uid="{00000000-0005-0000-0000-00008A7F0000}"/>
    <cellStyle name="40% - Accent6 3 7 2" xfId="32752" xr:uid="{00000000-0005-0000-0000-00008B7F0000}"/>
    <cellStyle name="40% - Accent6 3 7 2 2" xfId="32753" xr:uid="{00000000-0005-0000-0000-00008C7F0000}"/>
    <cellStyle name="40% - Accent6 3 7 2 2 2" xfId="32754" xr:uid="{00000000-0005-0000-0000-00008D7F0000}"/>
    <cellStyle name="40% - Accent6 3 7 2 2 2 2" xfId="32755" xr:uid="{00000000-0005-0000-0000-00008E7F0000}"/>
    <cellStyle name="40% - Accent6 3 7 2 2 3" xfId="32756" xr:uid="{00000000-0005-0000-0000-00008F7F0000}"/>
    <cellStyle name="40% - Accent6 3 7 2 3" xfId="32757" xr:uid="{00000000-0005-0000-0000-0000907F0000}"/>
    <cellStyle name="40% - Accent6 3 7 2 3 2" xfId="32758" xr:uid="{00000000-0005-0000-0000-0000917F0000}"/>
    <cellStyle name="40% - Accent6 3 7 2 4" xfId="32759" xr:uid="{00000000-0005-0000-0000-0000927F0000}"/>
    <cellStyle name="40% - Accent6 3 7 3" xfId="32760" xr:uid="{00000000-0005-0000-0000-0000937F0000}"/>
    <cellStyle name="40% - Accent6 3 7 3 2" xfId="32761" xr:uid="{00000000-0005-0000-0000-0000947F0000}"/>
    <cellStyle name="40% - Accent6 3 7 3 2 2" xfId="32762" xr:uid="{00000000-0005-0000-0000-0000957F0000}"/>
    <cellStyle name="40% - Accent6 3 7 3 3" xfId="32763" xr:uid="{00000000-0005-0000-0000-0000967F0000}"/>
    <cellStyle name="40% - Accent6 3 7 4" xfId="32764" xr:uid="{00000000-0005-0000-0000-0000977F0000}"/>
    <cellStyle name="40% - Accent6 3 7 4 2" xfId="32765" xr:uid="{00000000-0005-0000-0000-0000987F0000}"/>
    <cellStyle name="40% - Accent6 3 7 5" xfId="32766" xr:uid="{00000000-0005-0000-0000-0000997F0000}"/>
    <cellStyle name="40% - Accent6 3 7 6" xfId="32767" xr:uid="{00000000-0005-0000-0000-00009A7F0000}"/>
    <cellStyle name="40% - Accent6 3 8" xfId="32768" xr:uid="{00000000-0005-0000-0000-00009B7F0000}"/>
    <cellStyle name="40% - Accent6 3 8 2" xfId="32769" xr:uid="{00000000-0005-0000-0000-00009C7F0000}"/>
    <cellStyle name="40% - Accent6 3 8 2 2" xfId="32770" xr:uid="{00000000-0005-0000-0000-00009D7F0000}"/>
    <cellStyle name="40% - Accent6 3 8 2 2 2" xfId="32771" xr:uid="{00000000-0005-0000-0000-00009E7F0000}"/>
    <cellStyle name="40% - Accent6 3 8 2 3" xfId="32772" xr:uid="{00000000-0005-0000-0000-00009F7F0000}"/>
    <cellStyle name="40% - Accent6 3 8 3" xfId="32773" xr:uid="{00000000-0005-0000-0000-0000A07F0000}"/>
    <cellStyle name="40% - Accent6 3 8 3 2" xfId="32774" xr:uid="{00000000-0005-0000-0000-0000A17F0000}"/>
    <cellStyle name="40% - Accent6 3 8 4" xfId="32775" xr:uid="{00000000-0005-0000-0000-0000A27F0000}"/>
    <cellStyle name="40% - Accent6 3 8 5" xfId="32776" xr:uid="{00000000-0005-0000-0000-0000A37F0000}"/>
    <cellStyle name="40% - Accent6 3 9" xfId="32777" xr:uid="{00000000-0005-0000-0000-0000A47F0000}"/>
    <cellStyle name="40% - Accent6 3 9 2" xfId="32778" xr:uid="{00000000-0005-0000-0000-0000A57F0000}"/>
    <cellStyle name="40% - Accent6 3 9 2 2" xfId="32779" xr:uid="{00000000-0005-0000-0000-0000A67F0000}"/>
    <cellStyle name="40% - Accent6 3 9 3" xfId="32780" xr:uid="{00000000-0005-0000-0000-0000A77F0000}"/>
    <cellStyle name="40% - Accent6 4" xfId="32781" xr:uid="{00000000-0005-0000-0000-0000A87F0000}"/>
    <cellStyle name="40% - Accent6 4 10" xfId="32782" xr:uid="{00000000-0005-0000-0000-0000A97F0000}"/>
    <cellStyle name="40% - Accent6 4 11" xfId="32783" xr:uid="{00000000-0005-0000-0000-0000AA7F0000}"/>
    <cellStyle name="40% - Accent6 4 2" xfId="32784" xr:uid="{00000000-0005-0000-0000-0000AB7F0000}"/>
    <cellStyle name="40% - Accent6 4 2 2" xfId="32785" xr:uid="{00000000-0005-0000-0000-0000AC7F0000}"/>
    <cellStyle name="40% - Accent6 4 2 2 2" xfId="32786" xr:uid="{00000000-0005-0000-0000-0000AD7F0000}"/>
    <cellStyle name="40% - Accent6 4 2 2 2 2" xfId="32787" xr:uid="{00000000-0005-0000-0000-0000AE7F0000}"/>
    <cellStyle name="40% - Accent6 4 2 2 2 2 2" xfId="32788" xr:uid="{00000000-0005-0000-0000-0000AF7F0000}"/>
    <cellStyle name="40% - Accent6 4 2 2 2 2 2 2" xfId="32789" xr:uid="{00000000-0005-0000-0000-0000B07F0000}"/>
    <cellStyle name="40% - Accent6 4 2 2 2 2 2 2 2" xfId="32790" xr:uid="{00000000-0005-0000-0000-0000B17F0000}"/>
    <cellStyle name="40% - Accent6 4 2 2 2 2 2 3" xfId="32791" xr:uid="{00000000-0005-0000-0000-0000B27F0000}"/>
    <cellStyle name="40% - Accent6 4 2 2 2 2 3" xfId="32792" xr:uid="{00000000-0005-0000-0000-0000B37F0000}"/>
    <cellStyle name="40% - Accent6 4 2 2 2 2 3 2" xfId="32793" xr:uid="{00000000-0005-0000-0000-0000B47F0000}"/>
    <cellStyle name="40% - Accent6 4 2 2 2 2 4" xfId="32794" xr:uid="{00000000-0005-0000-0000-0000B57F0000}"/>
    <cellStyle name="40% - Accent6 4 2 2 2 3" xfId="32795" xr:uid="{00000000-0005-0000-0000-0000B67F0000}"/>
    <cellStyle name="40% - Accent6 4 2 2 2 3 2" xfId="32796" xr:uid="{00000000-0005-0000-0000-0000B77F0000}"/>
    <cellStyle name="40% - Accent6 4 2 2 2 3 2 2" xfId="32797" xr:uid="{00000000-0005-0000-0000-0000B87F0000}"/>
    <cellStyle name="40% - Accent6 4 2 2 2 3 3" xfId="32798" xr:uid="{00000000-0005-0000-0000-0000B97F0000}"/>
    <cellStyle name="40% - Accent6 4 2 2 2 4" xfId="32799" xr:uid="{00000000-0005-0000-0000-0000BA7F0000}"/>
    <cellStyle name="40% - Accent6 4 2 2 2 4 2" xfId="32800" xr:uid="{00000000-0005-0000-0000-0000BB7F0000}"/>
    <cellStyle name="40% - Accent6 4 2 2 2 5" xfId="32801" xr:uid="{00000000-0005-0000-0000-0000BC7F0000}"/>
    <cellStyle name="40% - Accent6 4 2 2 3" xfId="32802" xr:uid="{00000000-0005-0000-0000-0000BD7F0000}"/>
    <cellStyle name="40% - Accent6 4 2 2 3 2" xfId="32803" xr:uid="{00000000-0005-0000-0000-0000BE7F0000}"/>
    <cellStyle name="40% - Accent6 4 2 2 3 2 2" xfId="32804" xr:uid="{00000000-0005-0000-0000-0000BF7F0000}"/>
    <cellStyle name="40% - Accent6 4 2 2 3 2 2 2" xfId="32805" xr:uid="{00000000-0005-0000-0000-0000C07F0000}"/>
    <cellStyle name="40% - Accent6 4 2 2 3 2 3" xfId="32806" xr:uid="{00000000-0005-0000-0000-0000C17F0000}"/>
    <cellStyle name="40% - Accent6 4 2 2 3 3" xfId="32807" xr:uid="{00000000-0005-0000-0000-0000C27F0000}"/>
    <cellStyle name="40% - Accent6 4 2 2 3 3 2" xfId="32808" xr:uid="{00000000-0005-0000-0000-0000C37F0000}"/>
    <cellStyle name="40% - Accent6 4 2 2 3 4" xfId="32809" xr:uid="{00000000-0005-0000-0000-0000C47F0000}"/>
    <cellStyle name="40% - Accent6 4 2 2 4" xfId="32810" xr:uid="{00000000-0005-0000-0000-0000C57F0000}"/>
    <cellStyle name="40% - Accent6 4 2 2 4 2" xfId="32811" xr:uid="{00000000-0005-0000-0000-0000C67F0000}"/>
    <cellStyle name="40% - Accent6 4 2 2 4 2 2" xfId="32812" xr:uid="{00000000-0005-0000-0000-0000C77F0000}"/>
    <cellStyle name="40% - Accent6 4 2 2 4 3" xfId="32813" xr:uid="{00000000-0005-0000-0000-0000C87F0000}"/>
    <cellStyle name="40% - Accent6 4 2 2 5" xfId="32814" xr:uid="{00000000-0005-0000-0000-0000C97F0000}"/>
    <cellStyle name="40% - Accent6 4 2 2 5 2" xfId="32815" xr:uid="{00000000-0005-0000-0000-0000CA7F0000}"/>
    <cellStyle name="40% - Accent6 4 2 2 6" xfId="32816" xr:uid="{00000000-0005-0000-0000-0000CB7F0000}"/>
    <cellStyle name="40% - Accent6 4 2 3" xfId="32817" xr:uid="{00000000-0005-0000-0000-0000CC7F0000}"/>
    <cellStyle name="40% - Accent6 4 2 3 2" xfId="32818" xr:uid="{00000000-0005-0000-0000-0000CD7F0000}"/>
    <cellStyle name="40% - Accent6 4 2 3 2 2" xfId="32819" xr:uid="{00000000-0005-0000-0000-0000CE7F0000}"/>
    <cellStyle name="40% - Accent6 4 2 3 2 2 2" xfId="32820" xr:uid="{00000000-0005-0000-0000-0000CF7F0000}"/>
    <cellStyle name="40% - Accent6 4 2 3 2 2 2 2" xfId="32821" xr:uid="{00000000-0005-0000-0000-0000D07F0000}"/>
    <cellStyle name="40% - Accent6 4 2 3 2 2 2 2 2" xfId="32822" xr:uid="{00000000-0005-0000-0000-0000D17F0000}"/>
    <cellStyle name="40% - Accent6 4 2 3 2 2 2 3" xfId="32823" xr:uid="{00000000-0005-0000-0000-0000D27F0000}"/>
    <cellStyle name="40% - Accent6 4 2 3 2 2 3" xfId="32824" xr:uid="{00000000-0005-0000-0000-0000D37F0000}"/>
    <cellStyle name="40% - Accent6 4 2 3 2 2 3 2" xfId="32825" xr:uid="{00000000-0005-0000-0000-0000D47F0000}"/>
    <cellStyle name="40% - Accent6 4 2 3 2 2 4" xfId="32826" xr:uid="{00000000-0005-0000-0000-0000D57F0000}"/>
    <cellStyle name="40% - Accent6 4 2 3 2 3" xfId="32827" xr:uid="{00000000-0005-0000-0000-0000D67F0000}"/>
    <cellStyle name="40% - Accent6 4 2 3 2 3 2" xfId="32828" xr:uid="{00000000-0005-0000-0000-0000D77F0000}"/>
    <cellStyle name="40% - Accent6 4 2 3 2 3 2 2" xfId="32829" xr:uid="{00000000-0005-0000-0000-0000D87F0000}"/>
    <cellStyle name="40% - Accent6 4 2 3 2 3 3" xfId="32830" xr:uid="{00000000-0005-0000-0000-0000D97F0000}"/>
    <cellStyle name="40% - Accent6 4 2 3 2 4" xfId="32831" xr:uid="{00000000-0005-0000-0000-0000DA7F0000}"/>
    <cellStyle name="40% - Accent6 4 2 3 2 4 2" xfId="32832" xr:uid="{00000000-0005-0000-0000-0000DB7F0000}"/>
    <cellStyle name="40% - Accent6 4 2 3 2 5" xfId="32833" xr:uid="{00000000-0005-0000-0000-0000DC7F0000}"/>
    <cellStyle name="40% - Accent6 4 2 3 3" xfId="32834" xr:uid="{00000000-0005-0000-0000-0000DD7F0000}"/>
    <cellStyle name="40% - Accent6 4 2 3 3 2" xfId="32835" xr:uid="{00000000-0005-0000-0000-0000DE7F0000}"/>
    <cellStyle name="40% - Accent6 4 2 3 3 2 2" xfId="32836" xr:uid="{00000000-0005-0000-0000-0000DF7F0000}"/>
    <cellStyle name="40% - Accent6 4 2 3 3 2 2 2" xfId="32837" xr:uid="{00000000-0005-0000-0000-0000E07F0000}"/>
    <cellStyle name="40% - Accent6 4 2 3 3 2 3" xfId="32838" xr:uid="{00000000-0005-0000-0000-0000E17F0000}"/>
    <cellStyle name="40% - Accent6 4 2 3 3 3" xfId="32839" xr:uid="{00000000-0005-0000-0000-0000E27F0000}"/>
    <cellStyle name="40% - Accent6 4 2 3 3 3 2" xfId="32840" xr:uid="{00000000-0005-0000-0000-0000E37F0000}"/>
    <cellStyle name="40% - Accent6 4 2 3 3 4" xfId="32841" xr:uid="{00000000-0005-0000-0000-0000E47F0000}"/>
    <cellStyle name="40% - Accent6 4 2 3 4" xfId="32842" xr:uid="{00000000-0005-0000-0000-0000E57F0000}"/>
    <cellStyle name="40% - Accent6 4 2 3 4 2" xfId="32843" xr:uid="{00000000-0005-0000-0000-0000E67F0000}"/>
    <cellStyle name="40% - Accent6 4 2 3 4 2 2" xfId="32844" xr:uid="{00000000-0005-0000-0000-0000E77F0000}"/>
    <cellStyle name="40% - Accent6 4 2 3 4 3" xfId="32845" xr:uid="{00000000-0005-0000-0000-0000E87F0000}"/>
    <cellStyle name="40% - Accent6 4 2 3 5" xfId="32846" xr:uid="{00000000-0005-0000-0000-0000E97F0000}"/>
    <cellStyle name="40% - Accent6 4 2 3 5 2" xfId="32847" xr:uid="{00000000-0005-0000-0000-0000EA7F0000}"/>
    <cellStyle name="40% - Accent6 4 2 3 6" xfId="32848" xr:uid="{00000000-0005-0000-0000-0000EB7F0000}"/>
    <cellStyle name="40% - Accent6 4 2 4" xfId="32849" xr:uid="{00000000-0005-0000-0000-0000EC7F0000}"/>
    <cellStyle name="40% - Accent6 4 2 4 2" xfId="32850" xr:uid="{00000000-0005-0000-0000-0000ED7F0000}"/>
    <cellStyle name="40% - Accent6 4 2 4 2 2" xfId="32851" xr:uid="{00000000-0005-0000-0000-0000EE7F0000}"/>
    <cellStyle name="40% - Accent6 4 2 4 2 2 2" xfId="32852" xr:uid="{00000000-0005-0000-0000-0000EF7F0000}"/>
    <cellStyle name="40% - Accent6 4 2 4 2 2 2 2" xfId="32853" xr:uid="{00000000-0005-0000-0000-0000F07F0000}"/>
    <cellStyle name="40% - Accent6 4 2 4 2 2 3" xfId="32854" xr:uid="{00000000-0005-0000-0000-0000F17F0000}"/>
    <cellStyle name="40% - Accent6 4 2 4 2 3" xfId="32855" xr:uid="{00000000-0005-0000-0000-0000F27F0000}"/>
    <cellStyle name="40% - Accent6 4 2 4 2 3 2" xfId="32856" xr:uid="{00000000-0005-0000-0000-0000F37F0000}"/>
    <cellStyle name="40% - Accent6 4 2 4 2 4" xfId="32857" xr:uid="{00000000-0005-0000-0000-0000F47F0000}"/>
    <cellStyle name="40% - Accent6 4 2 4 3" xfId="32858" xr:uid="{00000000-0005-0000-0000-0000F57F0000}"/>
    <cellStyle name="40% - Accent6 4 2 4 3 2" xfId="32859" xr:uid="{00000000-0005-0000-0000-0000F67F0000}"/>
    <cellStyle name="40% - Accent6 4 2 4 3 2 2" xfId="32860" xr:uid="{00000000-0005-0000-0000-0000F77F0000}"/>
    <cellStyle name="40% - Accent6 4 2 4 3 3" xfId="32861" xr:uid="{00000000-0005-0000-0000-0000F87F0000}"/>
    <cellStyle name="40% - Accent6 4 2 4 4" xfId="32862" xr:uid="{00000000-0005-0000-0000-0000F97F0000}"/>
    <cellStyle name="40% - Accent6 4 2 4 4 2" xfId="32863" xr:uid="{00000000-0005-0000-0000-0000FA7F0000}"/>
    <cellStyle name="40% - Accent6 4 2 4 5" xfId="32864" xr:uid="{00000000-0005-0000-0000-0000FB7F0000}"/>
    <cellStyle name="40% - Accent6 4 2 5" xfId="32865" xr:uid="{00000000-0005-0000-0000-0000FC7F0000}"/>
    <cellStyle name="40% - Accent6 4 2 5 2" xfId="32866" xr:uid="{00000000-0005-0000-0000-0000FD7F0000}"/>
    <cellStyle name="40% - Accent6 4 2 5 2 2" xfId="32867" xr:uid="{00000000-0005-0000-0000-0000FE7F0000}"/>
    <cellStyle name="40% - Accent6 4 2 5 2 2 2" xfId="32868" xr:uid="{00000000-0005-0000-0000-0000FF7F0000}"/>
    <cellStyle name="40% - Accent6 4 2 5 2 3" xfId="32869" xr:uid="{00000000-0005-0000-0000-000000800000}"/>
    <cellStyle name="40% - Accent6 4 2 5 3" xfId="32870" xr:uid="{00000000-0005-0000-0000-000001800000}"/>
    <cellStyle name="40% - Accent6 4 2 5 3 2" xfId="32871" xr:uid="{00000000-0005-0000-0000-000002800000}"/>
    <cellStyle name="40% - Accent6 4 2 5 4" xfId="32872" xr:uid="{00000000-0005-0000-0000-000003800000}"/>
    <cellStyle name="40% - Accent6 4 2 6" xfId="32873" xr:uid="{00000000-0005-0000-0000-000004800000}"/>
    <cellStyle name="40% - Accent6 4 2 6 2" xfId="32874" xr:uid="{00000000-0005-0000-0000-000005800000}"/>
    <cellStyle name="40% - Accent6 4 2 6 2 2" xfId="32875" xr:uid="{00000000-0005-0000-0000-000006800000}"/>
    <cellStyle name="40% - Accent6 4 2 6 3" xfId="32876" xr:uid="{00000000-0005-0000-0000-000007800000}"/>
    <cellStyle name="40% - Accent6 4 2 7" xfId="32877" xr:uid="{00000000-0005-0000-0000-000008800000}"/>
    <cellStyle name="40% - Accent6 4 2 7 2" xfId="32878" xr:uid="{00000000-0005-0000-0000-000009800000}"/>
    <cellStyle name="40% - Accent6 4 2 8" xfId="32879" xr:uid="{00000000-0005-0000-0000-00000A800000}"/>
    <cellStyle name="40% - Accent6 4 2 9" xfId="32880" xr:uid="{00000000-0005-0000-0000-00000B800000}"/>
    <cellStyle name="40% - Accent6 4 3" xfId="32881" xr:uid="{00000000-0005-0000-0000-00000C800000}"/>
    <cellStyle name="40% - Accent6 4 3 2" xfId="32882" xr:uid="{00000000-0005-0000-0000-00000D800000}"/>
    <cellStyle name="40% - Accent6 4 3 2 2" xfId="32883" xr:uid="{00000000-0005-0000-0000-00000E800000}"/>
    <cellStyle name="40% - Accent6 4 3 2 2 2" xfId="32884" xr:uid="{00000000-0005-0000-0000-00000F800000}"/>
    <cellStyle name="40% - Accent6 4 3 2 2 2 2" xfId="32885" xr:uid="{00000000-0005-0000-0000-000010800000}"/>
    <cellStyle name="40% - Accent6 4 3 2 2 2 2 2" xfId="32886" xr:uid="{00000000-0005-0000-0000-000011800000}"/>
    <cellStyle name="40% - Accent6 4 3 2 2 2 2 2 2" xfId="32887" xr:uid="{00000000-0005-0000-0000-000012800000}"/>
    <cellStyle name="40% - Accent6 4 3 2 2 2 2 3" xfId="32888" xr:uid="{00000000-0005-0000-0000-000013800000}"/>
    <cellStyle name="40% - Accent6 4 3 2 2 2 3" xfId="32889" xr:uid="{00000000-0005-0000-0000-000014800000}"/>
    <cellStyle name="40% - Accent6 4 3 2 2 2 3 2" xfId="32890" xr:uid="{00000000-0005-0000-0000-000015800000}"/>
    <cellStyle name="40% - Accent6 4 3 2 2 2 4" xfId="32891" xr:uid="{00000000-0005-0000-0000-000016800000}"/>
    <cellStyle name="40% - Accent6 4 3 2 2 3" xfId="32892" xr:uid="{00000000-0005-0000-0000-000017800000}"/>
    <cellStyle name="40% - Accent6 4 3 2 2 3 2" xfId="32893" xr:uid="{00000000-0005-0000-0000-000018800000}"/>
    <cellStyle name="40% - Accent6 4 3 2 2 3 2 2" xfId="32894" xr:uid="{00000000-0005-0000-0000-000019800000}"/>
    <cellStyle name="40% - Accent6 4 3 2 2 3 3" xfId="32895" xr:uid="{00000000-0005-0000-0000-00001A800000}"/>
    <cellStyle name="40% - Accent6 4 3 2 2 4" xfId="32896" xr:uid="{00000000-0005-0000-0000-00001B800000}"/>
    <cellStyle name="40% - Accent6 4 3 2 2 4 2" xfId="32897" xr:uid="{00000000-0005-0000-0000-00001C800000}"/>
    <cellStyle name="40% - Accent6 4 3 2 2 5" xfId="32898" xr:uid="{00000000-0005-0000-0000-00001D800000}"/>
    <cellStyle name="40% - Accent6 4 3 2 3" xfId="32899" xr:uid="{00000000-0005-0000-0000-00001E800000}"/>
    <cellStyle name="40% - Accent6 4 3 2 3 2" xfId="32900" xr:uid="{00000000-0005-0000-0000-00001F800000}"/>
    <cellStyle name="40% - Accent6 4 3 2 3 2 2" xfId="32901" xr:uid="{00000000-0005-0000-0000-000020800000}"/>
    <cellStyle name="40% - Accent6 4 3 2 3 2 2 2" xfId="32902" xr:uid="{00000000-0005-0000-0000-000021800000}"/>
    <cellStyle name="40% - Accent6 4 3 2 3 2 3" xfId="32903" xr:uid="{00000000-0005-0000-0000-000022800000}"/>
    <cellStyle name="40% - Accent6 4 3 2 3 3" xfId="32904" xr:uid="{00000000-0005-0000-0000-000023800000}"/>
    <cellStyle name="40% - Accent6 4 3 2 3 3 2" xfId="32905" xr:uid="{00000000-0005-0000-0000-000024800000}"/>
    <cellStyle name="40% - Accent6 4 3 2 3 4" xfId="32906" xr:uid="{00000000-0005-0000-0000-000025800000}"/>
    <cellStyle name="40% - Accent6 4 3 2 4" xfId="32907" xr:uid="{00000000-0005-0000-0000-000026800000}"/>
    <cellStyle name="40% - Accent6 4 3 2 4 2" xfId="32908" xr:uid="{00000000-0005-0000-0000-000027800000}"/>
    <cellStyle name="40% - Accent6 4 3 2 4 2 2" xfId="32909" xr:uid="{00000000-0005-0000-0000-000028800000}"/>
    <cellStyle name="40% - Accent6 4 3 2 4 3" xfId="32910" xr:uid="{00000000-0005-0000-0000-000029800000}"/>
    <cellStyle name="40% - Accent6 4 3 2 5" xfId="32911" xr:uid="{00000000-0005-0000-0000-00002A800000}"/>
    <cellStyle name="40% - Accent6 4 3 2 5 2" xfId="32912" xr:uid="{00000000-0005-0000-0000-00002B800000}"/>
    <cellStyle name="40% - Accent6 4 3 2 6" xfId="32913" xr:uid="{00000000-0005-0000-0000-00002C800000}"/>
    <cellStyle name="40% - Accent6 4 3 2 7" xfId="32914" xr:uid="{00000000-0005-0000-0000-00002D800000}"/>
    <cellStyle name="40% - Accent6 4 3 3" xfId="32915" xr:uid="{00000000-0005-0000-0000-00002E800000}"/>
    <cellStyle name="40% - Accent6 4 3 3 2" xfId="32916" xr:uid="{00000000-0005-0000-0000-00002F800000}"/>
    <cellStyle name="40% - Accent6 4 3 3 2 2" xfId="32917" xr:uid="{00000000-0005-0000-0000-000030800000}"/>
    <cellStyle name="40% - Accent6 4 3 3 2 2 2" xfId="32918" xr:uid="{00000000-0005-0000-0000-000031800000}"/>
    <cellStyle name="40% - Accent6 4 3 3 2 2 2 2" xfId="32919" xr:uid="{00000000-0005-0000-0000-000032800000}"/>
    <cellStyle name="40% - Accent6 4 3 3 2 2 2 2 2" xfId="32920" xr:uid="{00000000-0005-0000-0000-000033800000}"/>
    <cellStyle name="40% - Accent6 4 3 3 2 2 2 3" xfId="32921" xr:uid="{00000000-0005-0000-0000-000034800000}"/>
    <cellStyle name="40% - Accent6 4 3 3 2 2 3" xfId="32922" xr:uid="{00000000-0005-0000-0000-000035800000}"/>
    <cellStyle name="40% - Accent6 4 3 3 2 2 3 2" xfId="32923" xr:uid="{00000000-0005-0000-0000-000036800000}"/>
    <cellStyle name="40% - Accent6 4 3 3 2 2 4" xfId="32924" xr:uid="{00000000-0005-0000-0000-000037800000}"/>
    <cellStyle name="40% - Accent6 4 3 3 2 3" xfId="32925" xr:uid="{00000000-0005-0000-0000-000038800000}"/>
    <cellStyle name="40% - Accent6 4 3 3 2 3 2" xfId="32926" xr:uid="{00000000-0005-0000-0000-000039800000}"/>
    <cellStyle name="40% - Accent6 4 3 3 2 3 2 2" xfId="32927" xr:uid="{00000000-0005-0000-0000-00003A800000}"/>
    <cellStyle name="40% - Accent6 4 3 3 2 3 3" xfId="32928" xr:uid="{00000000-0005-0000-0000-00003B800000}"/>
    <cellStyle name="40% - Accent6 4 3 3 2 4" xfId="32929" xr:uid="{00000000-0005-0000-0000-00003C800000}"/>
    <cellStyle name="40% - Accent6 4 3 3 2 4 2" xfId="32930" xr:uid="{00000000-0005-0000-0000-00003D800000}"/>
    <cellStyle name="40% - Accent6 4 3 3 2 5" xfId="32931" xr:uid="{00000000-0005-0000-0000-00003E800000}"/>
    <cellStyle name="40% - Accent6 4 3 3 3" xfId="32932" xr:uid="{00000000-0005-0000-0000-00003F800000}"/>
    <cellStyle name="40% - Accent6 4 3 3 3 2" xfId="32933" xr:uid="{00000000-0005-0000-0000-000040800000}"/>
    <cellStyle name="40% - Accent6 4 3 3 3 2 2" xfId="32934" xr:uid="{00000000-0005-0000-0000-000041800000}"/>
    <cellStyle name="40% - Accent6 4 3 3 3 2 2 2" xfId="32935" xr:uid="{00000000-0005-0000-0000-000042800000}"/>
    <cellStyle name="40% - Accent6 4 3 3 3 2 3" xfId="32936" xr:uid="{00000000-0005-0000-0000-000043800000}"/>
    <cellStyle name="40% - Accent6 4 3 3 3 3" xfId="32937" xr:uid="{00000000-0005-0000-0000-000044800000}"/>
    <cellStyle name="40% - Accent6 4 3 3 3 3 2" xfId="32938" xr:uid="{00000000-0005-0000-0000-000045800000}"/>
    <cellStyle name="40% - Accent6 4 3 3 3 4" xfId="32939" xr:uid="{00000000-0005-0000-0000-000046800000}"/>
    <cellStyle name="40% - Accent6 4 3 3 4" xfId="32940" xr:uid="{00000000-0005-0000-0000-000047800000}"/>
    <cellStyle name="40% - Accent6 4 3 3 4 2" xfId="32941" xr:uid="{00000000-0005-0000-0000-000048800000}"/>
    <cellStyle name="40% - Accent6 4 3 3 4 2 2" xfId="32942" xr:uid="{00000000-0005-0000-0000-000049800000}"/>
    <cellStyle name="40% - Accent6 4 3 3 4 3" xfId="32943" xr:uid="{00000000-0005-0000-0000-00004A800000}"/>
    <cellStyle name="40% - Accent6 4 3 3 5" xfId="32944" xr:uid="{00000000-0005-0000-0000-00004B800000}"/>
    <cellStyle name="40% - Accent6 4 3 3 5 2" xfId="32945" xr:uid="{00000000-0005-0000-0000-00004C800000}"/>
    <cellStyle name="40% - Accent6 4 3 3 6" xfId="32946" xr:uid="{00000000-0005-0000-0000-00004D800000}"/>
    <cellStyle name="40% - Accent6 4 3 3 7" xfId="32947" xr:uid="{00000000-0005-0000-0000-00004E800000}"/>
    <cellStyle name="40% - Accent6 4 3 4" xfId="32948" xr:uid="{00000000-0005-0000-0000-00004F800000}"/>
    <cellStyle name="40% - Accent6 4 3 4 2" xfId="32949" xr:uid="{00000000-0005-0000-0000-000050800000}"/>
    <cellStyle name="40% - Accent6 4 3 4 2 2" xfId="32950" xr:uid="{00000000-0005-0000-0000-000051800000}"/>
    <cellStyle name="40% - Accent6 4 3 4 2 2 2" xfId="32951" xr:uid="{00000000-0005-0000-0000-000052800000}"/>
    <cellStyle name="40% - Accent6 4 3 4 2 2 2 2" xfId="32952" xr:uid="{00000000-0005-0000-0000-000053800000}"/>
    <cellStyle name="40% - Accent6 4 3 4 2 2 3" xfId="32953" xr:uid="{00000000-0005-0000-0000-000054800000}"/>
    <cellStyle name="40% - Accent6 4 3 4 2 3" xfId="32954" xr:uid="{00000000-0005-0000-0000-000055800000}"/>
    <cellStyle name="40% - Accent6 4 3 4 2 3 2" xfId="32955" xr:uid="{00000000-0005-0000-0000-000056800000}"/>
    <cellStyle name="40% - Accent6 4 3 4 2 4" xfId="32956" xr:uid="{00000000-0005-0000-0000-000057800000}"/>
    <cellStyle name="40% - Accent6 4 3 4 3" xfId="32957" xr:uid="{00000000-0005-0000-0000-000058800000}"/>
    <cellStyle name="40% - Accent6 4 3 4 3 2" xfId="32958" xr:uid="{00000000-0005-0000-0000-000059800000}"/>
    <cellStyle name="40% - Accent6 4 3 4 3 2 2" xfId="32959" xr:uid="{00000000-0005-0000-0000-00005A800000}"/>
    <cellStyle name="40% - Accent6 4 3 4 3 3" xfId="32960" xr:uid="{00000000-0005-0000-0000-00005B800000}"/>
    <cellStyle name="40% - Accent6 4 3 4 4" xfId="32961" xr:uid="{00000000-0005-0000-0000-00005C800000}"/>
    <cellStyle name="40% - Accent6 4 3 4 4 2" xfId="32962" xr:uid="{00000000-0005-0000-0000-00005D800000}"/>
    <cellStyle name="40% - Accent6 4 3 4 5" xfId="32963" xr:uid="{00000000-0005-0000-0000-00005E800000}"/>
    <cellStyle name="40% - Accent6 4 3 5" xfId="32964" xr:uid="{00000000-0005-0000-0000-00005F800000}"/>
    <cellStyle name="40% - Accent6 4 3 5 2" xfId="32965" xr:uid="{00000000-0005-0000-0000-000060800000}"/>
    <cellStyle name="40% - Accent6 4 3 5 2 2" xfId="32966" xr:uid="{00000000-0005-0000-0000-000061800000}"/>
    <cellStyle name="40% - Accent6 4 3 5 2 2 2" xfId="32967" xr:uid="{00000000-0005-0000-0000-000062800000}"/>
    <cellStyle name="40% - Accent6 4 3 5 2 3" xfId="32968" xr:uid="{00000000-0005-0000-0000-000063800000}"/>
    <cellStyle name="40% - Accent6 4 3 5 3" xfId="32969" xr:uid="{00000000-0005-0000-0000-000064800000}"/>
    <cellStyle name="40% - Accent6 4 3 5 3 2" xfId="32970" xr:uid="{00000000-0005-0000-0000-000065800000}"/>
    <cellStyle name="40% - Accent6 4 3 5 4" xfId="32971" xr:uid="{00000000-0005-0000-0000-000066800000}"/>
    <cellStyle name="40% - Accent6 4 3 6" xfId="32972" xr:uid="{00000000-0005-0000-0000-000067800000}"/>
    <cellStyle name="40% - Accent6 4 3 6 2" xfId="32973" xr:uid="{00000000-0005-0000-0000-000068800000}"/>
    <cellStyle name="40% - Accent6 4 3 6 2 2" xfId="32974" xr:uid="{00000000-0005-0000-0000-000069800000}"/>
    <cellStyle name="40% - Accent6 4 3 6 3" xfId="32975" xr:uid="{00000000-0005-0000-0000-00006A800000}"/>
    <cellStyle name="40% - Accent6 4 3 7" xfId="32976" xr:uid="{00000000-0005-0000-0000-00006B800000}"/>
    <cellStyle name="40% - Accent6 4 3 7 2" xfId="32977" xr:uid="{00000000-0005-0000-0000-00006C800000}"/>
    <cellStyle name="40% - Accent6 4 3 8" xfId="32978" xr:uid="{00000000-0005-0000-0000-00006D800000}"/>
    <cellStyle name="40% - Accent6 4 3 9" xfId="32979" xr:uid="{00000000-0005-0000-0000-00006E800000}"/>
    <cellStyle name="40% - Accent6 4 4" xfId="32980" xr:uid="{00000000-0005-0000-0000-00006F800000}"/>
    <cellStyle name="40% - Accent6 4 4 2" xfId="32981" xr:uid="{00000000-0005-0000-0000-000070800000}"/>
    <cellStyle name="40% - Accent6 4 4 2 2" xfId="32982" xr:uid="{00000000-0005-0000-0000-000071800000}"/>
    <cellStyle name="40% - Accent6 4 4 2 2 2" xfId="32983" xr:uid="{00000000-0005-0000-0000-000072800000}"/>
    <cellStyle name="40% - Accent6 4 4 2 2 2 2" xfId="32984" xr:uid="{00000000-0005-0000-0000-000073800000}"/>
    <cellStyle name="40% - Accent6 4 4 2 2 2 2 2" xfId="32985" xr:uid="{00000000-0005-0000-0000-000074800000}"/>
    <cellStyle name="40% - Accent6 4 4 2 2 2 3" xfId="32986" xr:uid="{00000000-0005-0000-0000-000075800000}"/>
    <cellStyle name="40% - Accent6 4 4 2 2 3" xfId="32987" xr:uid="{00000000-0005-0000-0000-000076800000}"/>
    <cellStyle name="40% - Accent6 4 4 2 2 3 2" xfId="32988" xr:uid="{00000000-0005-0000-0000-000077800000}"/>
    <cellStyle name="40% - Accent6 4 4 2 2 4" xfId="32989" xr:uid="{00000000-0005-0000-0000-000078800000}"/>
    <cellStyle name="40% - Accent6 4 4 2 3" xfId="32990" xr:uid="{00000000-0005-0000-0000-000079800000}"/>
    <cellStyle name="40% - Accent6 4 4 2 3 2" xfId="32991" xr:uid="{00000000-0005-0000-0000-00007A800000}"/>
    <cellStyle name="40% - Accent6 4 4 2 3 2 2" xfId="32992" xr:uid="{00000000-0005-0000-0000-00007B800000}"/>
    <cellStyle name="40% - Accent6 4 4 2 3 3" xfId="32993" xr:uid="{00000000-0005-0000-0000-00007C800000}"/>
    <cellStyle name="40% - Accent6 4 4 2 4" xfId="32994" xr:uid="{00000000-0005-0000-0000-00007D800000}"/>
    <cellStyle name="40% - Accent6 4 4 2 4 2" xfId="32995" xr:uid="{00000000-0005-0000-0000-00007E800000}"/>
    <cellStyle name="40% - Accent6 4 4 2 5" xfId="32996" xr:uid="{00000000-0005-0000-0000-00007F800000}"/>
    <cellStyle name="40% - Accent6 4 4 3" xfId="32997" xr:uid="{00000000-0005-0000-0000-000080800000}"/>
    <cellStyle name="40% - Accent6 4 4 3 2" xfId="32998" xr:uid="{00000000-0005-0000-0000-000081800000}"/>
    <cellStyle name="40% - Accent6 4 4 3 2 2" xfId="32999" xr:uid="{00000000-0005-0000-0000-000082800000}"/>
    <cellStyle name="40% - Accent6 4 4 3 2 2 2" xfId="33000" xr:uid="{00000000-0005-0000-0000-000083800000}"/>
    <cellStyle name="40% - Accent6 4 4 3 2 3" xfId="33001" xr:uid="{00000000-0005-0000-0000-000084800000}"/>
    <cellStyle name="40% - Accent6 4 4 3 3" xfId="33002" xr:uid="{00000000-0005-0000-0000-000085800000}"/>
    <cellStyle name="40% - Accent6 4 4 3 3 2" xfId="33003" xr:uid="{00000000-0005-0000-0000-000086800000}"/>
    <cellStyle name="40% - Accent6 4 4 3 4" xfId="33004" xr:uid="{00000000-0005-0000-0000-000087800000}"/>
    <cellStyle name="40% - Accent6 4 4 4" xfId="33005" xr:uid="{00000000-0005-0000-0000-000088800000}"/>
    <cellStyle name="40% - Accent6 4 4 4 2" xfId="33006" xr:uid="{00000000-0005-0000-0000-000089800000}"/>
    <cellStyle name="40% - Accent6 4 4 4 2 2" xfId="33007" xr:uid="{00000000-0005-0000-0000-00008A800000}"/>
    <cellStyle name="40% - Accent6 4 4 4 3" xfId="33008" xr:uid="{00000000-0005-0000-0000-00008B800000}"/>
    <cellStyle name="40% - Accent6 4 4 5" xfId="33009" xr:uid="{00000000-0005-0000-0000-00008C800000}"/>
    <cellStyle name="40% - Accent6 4 4 5 2" xfId="33010" xr:uid="{00000000-0005-0000-0000-00008D800000}"/>
    <cellStyle name="40% - Accent6 4 4 6" xfId="33011" xr:uid="{00000000-0005-0000-0000-00008E800000}"/>
    <cellStyle name="40% - Accent6 4 4 7" xfId="33012" xr:uid="{00000000-0005-0000-0000-00008F800000}"/>
    <cellStyle name="40% - Accent6 4 5" xfId="33013" xr:uid="{00000000-0005-0000-0000-000090800000}"/>
    <cellStyle name="40% - Accent6 4 5 2" xfId="33014" xr:uid="{00000000-0005-0000-0000-000091800000}"/>
    <cellStyle name="40% - Accent6 4 5 2 2" xfId="33015" xr:uid="{00000000-0005-0000-0000-000092800000}"/>
    <cellStyle name="40% - Accent6 4 5 2 2 2" xfId="33016" xr:uid="{00000000-0005-0000-0000-000093800000}"/>
    <cellStyle name="40% - Accent6 4 5 2 2 2 2" xfId="33017" xr:uid="{00000000-0005-0000-0000-000094800000}"/>
    <cellStyle name="40% - Accent6 4 5 2 2 2 2 2" xfId="33018" xr:uid="{00000000-0005-0000-0000-000095800000}"/>
    <cellStyle name="40% - Accent6 4 5 2 2 2 3" xfId="33019" xr:uid="{00000000-0005-0000-0000-000096800000}"/>
    <cellStyle name="40% - Accent6 4 5 2 2 3" xfId="33020" xr:uid="{00000000-0005-0000-0000-000097800000}"/>
    <cellStyle name="40% - Accent6 4 5 2 2 3 2" xfId="33021" xr:uid="{00000000-0005-0000-0000-000098800000}"/>
    <cellStyle name="40% - Accent6 4 5 2 2 4" xfId="33022" xr:uid="{00000000-0005-0000-0000-000099800000}"/>
    <cellStyle name="40% - Accent6 4 5 2 3" xfId="33023" xr:uid="{00000000-0005-0000-0000-00009A800000}"/>
    <cellStyle name="40% - Accent6 4 5 2 3 2" xfId="33024" xr:uid="{00000000-0005-0000-0000-00009B800000}"/>
    <cellStyle name="40% - Accent6 4 5 2 3 2 2" xfId="33025" xr:uid="{00000000-0005-0000-0000-00009C800000}"/>
    <cellStyle name="40% - Accent6 4 5 2 3 3" xfId="33026" xr:uid="{00000000-0005-0000-0000-00009D800000}"/>
    <cellStyle name="40% - Accent6 4 5 2 4" xfId="33027" xr:uid="{00000000-0005-0000-0000-00009E800000}"/>
    <cellStyle name="40% - Accent6 4 5 2 4 2" xfId="33028" xr:uid="{00000000-0005-0000-0000-00009F800000}"/>
    <cellStyle name="40% - Accent6 4 5 2 5" xfId="33029" xr:uid="{00000000-0005-0000-0000-0000A0800000}"/>
    <cellStyle name="40% - Accent6 4 5 3" xfId="33030" xr:uid="{00000000-0005-0000-0000-0000A1800000}"/>
    <cellStyle name="40% - Accent6 4 5 3 2" xfId="33031" xr:uid="{00000000-0005-0000-0000-0000A2800000}"/>
    <cellStyle name="40% - Accent6 4 5 3 2 2" xfId="33032" xr:uid="{00000000-0005-0000-0000-0000A3800000}"/>
    <cellStyle name="40% - Accent6 4 5 3 2 2 2" xfId="33033" xr:uid="{00000000-0005-0000-0000-0000A4800000}"/>
    <cellStyle name="40% - Accent6 4 5 3 2 3" xfId="33034" xr:uid="{00000000-0005-0000-0000-0000A5800000}"/>
    <cellStyle name="40% - Accent6 4 5 3 3" xfId="33035" xr:uid="{00000000-0005-0000-0000-0000A6800000}"/>
    <cellStyle name="40% - Accent6 4 5 3 3 2" xfId="33036" xr:uid="{00000000-0005-0000-0000-0000A7800000}"/>
    <cellStyle name="40% - Accent6 4 5 3 4" xfId="33037" xr:uid="{00000000-0005-0000-0000-0000A8800000}"/>
    <cellStyle name="40% - Accent6 4 5 4" xfId="33038" xr:uid="{00000000-0005-0000-0000-0000A9800000}"/>
    <cellStyle name="40% - Accent6 4 5 4 2" xfId="33039" xr:uid="{00000000-0005-0000-0000-0000AA800000}"/>
    <cellStyle name="40% - Accent6 4 5 4 2 2" xfId="33040" xr:uid="{00000000-0005-0000-0000-0000AB800000}"/>
    <cellStyle name="40% - Accent6 4 5 4 3" xfId="33041" xr:uid="{00000000-0005-0000-0000-0000AC800000}"/>
    <cellStyle name="40% - Accent6 4 5 5" xfId="33042" xr:uid="{00000000-0005-0000-0000-0000AD800000}"/>
    <cellStyle name="40% - Accent6 4 5 5 2" xfId="33043" xr:uid="{00000000-0005-0000-0000-0000AE800000}"/>
    <cellStyle name="40% - Accent6 4 5 6" xfId="33044" xr:uid="{00000000-0005-0000-0000-0000AF800000}"/>
    <cellStyle name="40% - Accent6 4 5 7" xfId="33045" xr:uid="{00000000-0005-0000-0000-0000B0800000}"/>
    <cellStyle name="40% - Accent6 4 6" xfId="33046" xr:uid="{00000000-0005-0000-0000-0000B1800000}"/>
    <cellStyle name="40% - Accent6 4 6 2" xfId="33047" xr:uid="{00000000-0005-0000-0000-0000B2800000}"/>
    <cellStyle name="40% - Accent6 4 6 2 2" xfId="33048" xr:uid="{00000000-0005-0000-0000-0000B3800000}"/>
    <cellStyle name="40% - Accent6 4 6 2 2 2" xfId="33049" xr:uid="{00000000-0005-0000-0000-0000B4800000}"/>
    <cellStyle name="40% - Accent6 4 6 2 2 2 2" xfId="33050" xr:uid="{00000000-0005-0000-0000-0000B5800000}"/>
    <cellStyle name="40% - Accent6 4 6 2 2 3" xfId="33051" xr:uid="{00000000-0005-0000-0000-0000B6800000}"/>
    <cellStyle name="40% - Accent6 4 6 2 3" xfId="33052" xr:uid="{00000000-0005-0000-0000-0000B7800000}"/>
    <cellStyle name="40% - Accent6 4 6 2 3 2" xfId="33053" xr:uid="{00000000-0005-0000-0000-0000B8800000}"/>
    <cellStyle name="40% - Accent6 4 6 2 4" xfId="33054" xr:uid="{00000000-0005-0000-0000-0000B9800000}"/>
    <cellStyle name="40% - Accent6 4 6 3" xfId="33055" xr:uid="{00000000-0005-0000-0000-0000BA800000}"/>
    <cellStyle name="40% - Accent6 4 6 3 2" xfId="33056" xr:uid="{00000000-0005-0000-0000-0000BB800000}"/>
    <cellStyle name="40% - Accent6 4 6 3 2 2" xfId="33057" xr:uid="{00000000-0005-0000-0000-0000BC800000}"/>
    <cellStyle name="40% - Accent6 4 6 3 3" xfId="33058" xr:uid="{00000000-0005-0000-0000-0000BD800000}"/>
    <cellStyle name="40% - Accent6 4 6 4" xfId="33059" xr:uid="{00000000-0005-0000-0000-0000BE800000}"/>
    <cellStyle name="40% - Accent6 4 6 4 2" xfId="33060" xr:uid="{00000000-0005-0000-0000-0000BF800000}"/>
    <cellStyle name="40% - Accent6 4 6 5" xfId="33061" xr:uid="{00000000-0005-0000-0000-0000C0800000}"/>
    <cellStyle name="40% - Accent6 4 6 6" xfId="33062" xr:uid="{00000000-0005-0000-0000-0000C1800000}"/>
    <cellStyle name="40% - Accent6 4 7" xfId="33063" xr:uid="{00000000-0005-0000-0000-0000C2800000}"/>
    <cellStyle name="40% - Accent6 4 7 2" xfId="33064" xr:uid="{00000000-0005-0000-0000-0000C3800000}"/>
    <cellStyle name="40% - Accent6 4 7 2 2" xfId="33065" xr:uid="{00000000-0005-0000-0000-0000C4800000}"/>
    <cellStyle name="40% - Accent6 4 7 2 2 2" xfId="33066" xr:uid="{00000000-0005-0000-0000-0000C5800000}"/>
    <cellStyle name="40% - Accent6 4 7 2 3" xfId="33067" xr:uid="{00000000-0005-0000-0000-0000C6800000}"/>
    <cellStyle name="40% - Accent6 4 7 3" xfId="33068" xr:uid="{00000000-0005-0000-0000-0000C7800000}"/>
    <cellStyle name="40% - Accent6 4 7 3 2" xfId="33069" xr:uid="{00000000-0005-0000-0000-0000C8800000}"/>
    <cellStyle name="40% - Accent6 4 7 4" xfId="33070" xr:uid="{00000000-0005-0000-0000-0000C9800000}"/>
    <cellStyle name="40% - Accent6 4 8" xfId="33071" xr:uid="{00000000-0005-0000-0000-0000CA800000}"/>
    <cellStyle name="40% - Accent6 4 8 2" xfId="33072" xr:uid="{00000000-0005-0000-0000-0000CB800000}"/>
    <cellStyle name="40% - Accent6 4 8 2 2" xfId="33073" xr:uid="{00000000-0005-0000-0000-0000CC800000}"/>
    <cellStyle name="40% - Accent6 4 8 3" xfId="33074" xr:uid="{00000000-0005-0000-0000-0000CD800000}"/>
    <cellStyle name="40% - Accent6 4 9" xfId="33075" xr:uid="{00000000-0005-0000-0000-0000CE800000}"/>
    <cellStyle name="40% - Accent6 4 9 2" xfId="33076" xr:uid="{00000000-0005-0000-0000-0000CF800000}"/>
    <cellStyle name="40% - Accent6 5" xfId="33077" xr:uid="{00000000-0005-0000-0000-0000D0800000}"/>
    <cellStyle name="40% - Accent6 5 10" xfId="33078" xr:uid="{00000000-0005-0000-0000-0000D1800000}"/>
    <cellStyle name="40% - Accent6 5 2" xfId="33079" xr:uid="{00000000-0005-0000-0000-0000D2800000}"/>
    <cellStyle name="40% - Accent6 5 2 2" xfId="33080" xr:uid="{00000000-0005-0000-0000-0000D3800000}"/>
    <cellStyle name="40% - Accent6 5 2 2 2" xfId="33081" xr:uid="{00000000-0005-0000-0000-0000D4800000}"/>
    <cellStyle name="40% - Accent6 5 2 2 2 2" xfId="33082" xr:uid="{00000000-0005-0000-0000-0000D5800000}"/>
    <cellStyle name="40% - Accent6 5 2 2 2 2 2" xfId="33083" xr:uid="{00000000-0005-0000-0000-0000D6800000}"/>
    <cellStyle name="40% - Accent6 5 2 2 2 2 2 2" xfId="33084" xr:uid="{00000000-0005-0000-0000-0000D7800000}"/>
    <cellStyle name="40% - Accent6 5 2 2 2 2 2 2 2" xfId="33085" xr:uid="{00000000-0005-0000-0000-0000D8800000}"/>
    <cellStyle name="40% - Accent6 5 2 2 2 2 2 3" xfId="33086" xr:uid="{00000000-0005-0000-0000-0000D9800000}"/>
    <cellStyle name="40% - Accent6 5 2 2 2 2 3" xfId="33087" xr:uid="{00000000-0005-0000-0000-0000DA800000}"/>
    <cellStyle name="40% - Accent6 5 2 2 2 2 3 2" xfId="33088" xr:uid="{00000000-0005-0000-0000-0000DB800000}"/>
    <cellStyle name="40% - Accent6 5 2 2 2 2 4" xfId="33089" xr:uid="{00000000-0005-0000-0000-0000DC800000}"/>
    <cellStyle name="40% - Accent6 5 2 2 2 3" xfId="33090" xr:uid="{00000000-0005-0000-0000-0000DD800000}"/>
    <cellStyle name="40% - Accent6 5 2 2 2 3 2" xfId="33091" xr:uid="{00000000-0005-0000-0000-0000DE800000}"/>
    <cellStyle name="40% - Accent6 5 2 2 2 3 2 2" xfId="33092" xr:uid="{00000000-0005-0000-0000-0000DF800000}"/>
    <cellStyle name="40% - Accent6 5 2 2 2 3 3" xfId="33093" xr:uid="{00000000-0005-0000-0000-0000E0800000}"/>
    <cellStyle name="40% - Accent6 5 2 2 2 4" xfId="33094" xr:uid="{00000000-0005-0000-0000-0000E1800000}"/>
    <cellStyle name="40% - Accent6 5 2 2 2 4 2" xfId="33095" xr:uid="{00000000-0005-0000-0000-0000E2800000}"/>
    <cellStyle name="40% - Accent6 5 2 2 2 5" xfId="33096" xr:uid="{00000000-0005-0000-0000-0000E3800000}"/>
    <cellStyle name="40% - Accent6 5 2 2 3" xfId="33097" xr:uid="{00000000-0005-0000-0000-0000E4800000}"/>
    <cellStyle name="40% - Accent6 5 2 2 3 2" xfId="33098" xr:uid="{00000000-0005-0000-0000-0000E5800000}"/>
    <cellStyle name="40% - Accent6 5 2 2 3 2 2" xfId="33099" xr:uid="{00000000-0005-0000-0000-0000E6800000}"/>
    <cellStyle name="40% - Accent6 5 2 2 3 2 2 2" xfId="33100" xr:uid="{00000000-0005-0000-0000-0000E7800000}"/>
    <cellStyle name="40% - Accent6 5 2 2 3 2 3" xfId="33101" xr:uid="{00000000-0005-0000-0000-0000E8800000}"/>
    <cellStyle name="40% - Accent6 5 2 2 3 3" xfId="33102" xr:uid="{00000000-0005-0000-0000-0000E9800000}"/>
    <cellStyle name="40% - Accent6 5 2 2 3 3 2" xfId="33103" xr:uid="{00000000-0005-0000-0000-0000EA800000}"/>
    <cellStyle name="40% - Accent6 5 2 2 3 4" xfId="33104" xr:uid="{00000000-0005-0000-0000-0000EB800000}"/>
    <cellStyle name="40% - Accent6 5 2 2 4" xfId="33105" xr:uid="{00000000-0005-0000-0000-0000EC800000}"/>
    <cellStyle name="40% - Accent6 5 2 2 4 2" xfId="33106" xr:uid="{00000000-0005-0000-0000-0000ED800000}"/>
    <cellStyle name="40% - Accent6 5 2 2 4 2 2" xfId="33107" xr:uid="{00000000-0005-0000-0000-0000EE800000}"/>
    <cellStyle name="40% - Accent6 5 2 2 4 3" xfId="33108" xr:uid="{00000000-0005-0000-0000-0000EF800000}"/>
    <cellStyle name="40% - Accent6 5 2 2 5" xfId="33109" xr:uid="{00000000-0005-0000-0000-0000F0800000}"/>
    <cellStyle name="40% - Accent6 5 2 2 5 2" xfId="33110" xr:uid="{00000000-0005-0000-0000-0000F1800000}"/>
    <cellStyle name="40% - Accent6 5 2 2 6" xfId="33111" xr:uid="{00000000-0005-0000-0000-0000F2800000}"/>
    <cellStyle name="40% - Accent6 5 2 3" xfId="33112" xr:uid="{00000000-0005-0000-0000-0000F3800000}"/>
    <cellStyle name="40% - Accent6 5 2 3 2" xfId="33113" xr:uid="{00000000-0005-0000-0000-0000F4800000}"/>
    <cellStyle name="40% - Accent6 5 2 3 2 2" xfId="33114" xr:uid="{00000000-0005-0000-0000-0000F5800000}"/>
    <cellStyle name="40% - Accent6 5 2 3 2 2 2" xfId="33115" xr:uid="{00000000-0005-0000-0000-0000F6800000}"/>
    <cellStyle name="40% - Accent6 5 2 3 2 2 2 2" xfId="33116" xr:uid="{00000000-0005-0000-0000-0000F7800000}"/>
    <cellStyle name="40% - Accent6 5 2 3 2 2 2 2 2" xfId="33117" xr:uid="{00000000-0005-0000-0000-0000F8800000}"/>
    <cellStyle name="40% - Accent6 5 2 3 2 2 2 3" xfId="33118" xr:uid="{00000000-0005-0000-0000-0000F9800000}"/>
    <cellStyle name="40% - Accent6 5 2 3 2 2 3" xfId="33119" xr:uid="{00000000-0005-0000-0000-0000FA800000}"/>
    <cellStyle name="40% - Accent6 5 2 3 2 2 3 2" xfId="33120" xr:uid="{00000000-0005-0000-0000-0000FB800000}"/>
    <cellStyle name="40% - Accent6 5 2 3 2 2 4" xfId="33121" xr:uid="{00000000-0005-0000-0000-0000FC800000}"/>
    <cellStyle name="40% - Accent6 5 2 3 2 3" xfId="33122" xr:uid="{00000000-0005-0000-0000-0000FD800000}"/>
    <cellStyle name="40% - Accent6 5 2 3 2 3 2" xfId="33123" xr:uid="{00000000-0005-0000-0000-0000FE800000}"/>
    <cellStyle name="40% - Accent6 5 2 3 2 3 2 2" xfId="33124" xr:uid="{00000000-0005-0000-0000-0000FF800000}"/>
    <cellStyle name="40% - Accent6 5 2 3 2 3 3" xfId="33125" xr:uid="{00000000-0005-0000-0000-000000810000}"/>
    <cellStyle name="40% - Accent6 5 2 3 2 4" xfId="33126" xr:uid="{00000000-0005-0000-0000-000001810000}"/>
    <cellStyle name="40% - Accent6 5 2 3 2 4 2" xfId="33127" xr:uid="{00000000-0005-0000-0000-000002810000}"/>
    <cellStyle name="40% - Accent6 5 2 3 2 5" xfId="33128" xr:uid="{00000000-0005-0000-0000-000003810000}"/>
    <cellStyle name="40% - Accent6 5 2 3 3" xfId="33129" xr:uid="{00000000-0005-0000-0000-000004810000}"/>
    <cellStyle name="40% - Accent6 5 2 3 3 2" xfId="33130" xr:uid="{00000000-0005-0000-0000-000005810000}"/>
    <cellStyle name="40% - Accent6 5 2 3 3 2 2" xfId="33131" xr:uid="{00000000-0005-0000-0000-000006810000}"/>
    <cellStyle name="40% - Accent6 5 2 3 3 2 2 2" xfId="33132" xr:uid="{00000000-0005-0000-0000-000007810000}"/>
    <cellStyle name="40% - Accent6 5 2 3 3 2 3" xfId="33133" xr:uid="{00000000-0005-0000-0000-000008810000}"/>
    <cellStyle name="40% - Accent6 5 2 3 3 3" xfId="33134" xr:uid="{00000000-0005-0000-0000-000009810000}"/>
    <cellStyle name="40% - Accent6 5 2 3 3 3 2" xfId="33135" xr:uid="{00000000-0005-0000-0000-00000A810000}"/>
    <cellStyle name="40% - Accent6 5 2 3 3 4" xfId="33136" xr:uid="{00000000-0005-0000-0000-00000B810000}"/>
    <cellStyle name="40% - Accent6 5 2 3 4" xfId="33137" xr:uid="{00000000-0005-0000-0000-00000C810000}"/>
    <cellStyle name="40% - Accent6 5 2 3 4 2" xfId="33138" xr:uid="{00000000-0005-0000-0000-00000D810000}"/>
    <cellStyle name="40% - Accent6 5 2 3 4 2 2" xfId="33139" xr:uid="{00000000-0005-0000-0000-00000E810000}"/>
    <cellStyle name="40% - Accent6 5 2 3 4 3" xfId="33140" xr:uid="{00000000-0005-0000-0000-00000F810000}"/>
    <cellStyle name="40% - Accent6 5 2 3 5" xfId="33141" xr:uid="{00000000-0005-0000-0000-000010810000}"/>
    <cellStyle name="40% - Accent6 5 2 3 5 2" xfId="33142" xr:uid="{00000000-0005-0000-0000-000011810000}"/>
    <cellStyle name="40% - Accent6 5 2 3 6" xfId="33143" xr:uid="{00000000-0005-0000-0000-000012810000}"/>
    <cellStyle name="40% - Accent6 5 2 4" xfId="33144" xr:uid="{00000000-0005-0000-0000-000013810000}"/>
    <cellStyle name="40% - Accent6 5 2 4 2" xfId="33145" xr:uid="{00000000-0005-0000-0000-000014810000}"/>
    <cellStyle name="40% - Accent6 5 2 4 2 2" xfId="33146" xr:uid="{00000000-0005-0000-0000-000015810000}"/>
    <cellStyle name="40% - Accent6 5 2 4 2 2 2" xfId="33147" xr:uid="{00000000-0005-0000-0000-000016810000}"/>
    <cellStyle name="40% - Accent6 5 2 4 2 2 2 2" xfId="33148" xr:uid="{00000000-0005-0000-0000-000017810000}"/>
    <cellStyle name="40% - Accent6 5 2 4 2 2 3" xfId="33149" xr:uid="{00000000-0005-0000-0000-000018810000}"/>
    <cellStyle name="40% - Accent6 5 2 4 2 3" xfId="33150" xr:uid="{00000000-0005-0000-0000-000019810000}"/>
    <cellStyle name="40% - Accent6 5 2 4 2 3 2" xfId="33151" xr:uid="{00000000-0005-0000-0000-00001A810000}"/>
    <cellStyle name="40% - Accent6 5 2 4 2 4" xfId="33152" xr:uid="{00000000-0005-0000-0000-00001B810000}"/>
    <cellStyle name="40% - Accent6 5 2 4 3" xfId="33153" xr:uid="{00000000-0005-0000-0000-00001C810000}"/>
    <cellStyle name="40% - Accent6 5 2 4 3 2" xfId="33154" xr:uid="{00000000-0005-0000-0000-00001D810000}"/>
    <cellStyle name="40% - Accent6 5 2 4 3 2 2" xfId="33155" xr:uid="{00000000-0005-0000-0000-00001E810000}"/>
    <cellStyle name="40% - Accent6 5 2 4 3 3" xfId="33156" xr:uid="{00000000-0005-0000-0000-00001F810000}"/>
    <cellStyle name="40% - Accent6 5 2 4 4" xfId="33157" xr:uid="{00000000-0005-0000-0000-000020810000}"/>
    <cellStyle name="40% - Accent6 5 2 4 4 2" xfId="33158" xr:uid="{00000000-0005-0000-0000-000021810000}"/>
    <cellStyle name="40% - Accent6 5 2 4 5" xfId="33159" xr:uid="{00000000-0005-0000-0000-000022810000}"/>
    <cellStyle name="40% - Accent6 5 2 5" xfId="33160" xr:uid="{00000000-0005-0000-0000-000023810000}"/>
    <cellStyle name="40% - Accent6 5 2 5 2" xfId="33161" xr:uid="{00000000-0005-0000-0000-000024810000}"/>
    <cellStyle name="40% - Accent6 5 2 5 2 2" xfId="33162" xr:uid="{00000000-0005-0000-0000-000025810000}"/>
    <cellStyle name="40% - Accent6 5 2 5 2 2 2" xfId="33163" xr:uid="{00000000-0005-0000-0000-000026810000}"/>
    <cellStyle name="40% - Accent6 5 2 5 2 3" xfId="33164" xr:uid="{00000000-0005-0000-0000-000027810000}"/>
    <cellStyle name="40% - Accent6 5 2 5 3" xfId="33165" xr:uid="{00000000-0005-0000-0000-000028810000}"/>
    <cellStyle name="40% - Accent6 5 2 5 3 2" xfId="33166" xr:uid="{00000000-0005-0000-0000-000029810000}"/>
    <cellStyle name="40% - Accent6 5 2 5 4" xfId="33167" xr:uid="{00000000-0005-0000-0000-00002A810000}"/>
    <cellStyle name="40% - Accent6 5 2 6" xfId="33168" xr:uid="{00000000-0005-0000-0000-00002B810000}"/>
    <cellStyle name="40% - Accent6 5 2 6 2" xfId="33169" xr:uid="{00000000-0005-0000-0000-00002C810000}"/>
    <cellStyle name="40% - Accent6 5 2 6 2 2" xfId="33170" xr:uid="{00000000-0005-0000-0000-00002D810000}"/>
    <cellStyle name="40% - Accent6 5 2 6 3" xfId="33171" xr:uid="{00000000-0005-0000-0000-00002E810000}"/>
    <cellStyle name="40% - Accent6 5 2 7" xfId="33172" xr:uid="{00000000-0005-0000-0000-00002F810000}"/>
    <cellStyle name="40% - Accent6 5 2 7 2" xfId="33173" xr:uid="{00000000-0005-0000-0000-000030810000}"/>
    <cellStyle name="40% - Accent6 5 2 8" xfId="33174" xr:uid="{00000000-0005-0000-0000-000031810000}"/>
    <cellStyle name="40% - Accent6 5 3" xfId="33175" xr:uid="{00000000-0005-0000-0000-000032810000}"/>
    <cellStyle name="40% - Accent6 5 3 2" xfId="33176" xr:uid="{00000000-0005-0000-0000-000033810000}"/>
    <cellStyle name="40% - Accent6 5 3 2 2" xfId="33177" xr:uid="{00000000-0005-0000-0000-000034810000}"/>
    <cellStyle name="40% - Accent6 5 3 2 2 2" xfId="33178" xr:uid="{00000000-0005-0000-0000-000035810000}"/>
    <cellStyle name="40% - Accent6 5 3 2 2 2 2" xfId="33179" xr:uid="{00000000-0005-0000-0000-000036810000}"/>
    <cellStyle name="40% - Accent6 5 3 2 2 2 2 2" xfId="33180" xr:uid="{00000000-0005-0000-0000-000037810000}"/>
    <cellStyle name="40% - Accent6 5 3 2 2 2 3" xfId="33181" xr:uid="{00000000-0005-0000-0000-000038810000}"/>
    <cellStyle name="40% - Accent6 5 3 2 2 3" xfId="33182" xr:uid="{00000000-0005-0000-0000-000039810000}"/>
    <cellStyle name="40% - Accent6 5 3 2 2 3 2" xfId="33183" xr:uid="{00000000-0005-0000-0000-00003A810000}"/>
    <cellStyle name="40% - Accent6 5 3 2 2 4" xfId="33184" xr:uid="{00000000-0005-0000-0000-00003B810000}"/>
    <cellStyle name="40% - Accent6 5 3 2 3" xfId="33185" xr:uid="{00000000-0005-0000-0000-00003C810000}"/>
    <cellStyle name="40% - Accent6 5 3 2 3 2" xfId="33186" xr:uid="{00000000-0005-0000-0000-00003D810000}"/>
    <cellStyle name="40% - Accent6 5 3 2 3 2 2" xfId="33187" xr:uid="{00000000-0005-0000-0000-00003E810000}"/>
    <cellStyle name="40% - Accent6 5 3 2 3 3" xfId="33188" xr:uid="{00000000-0005-0000-0000-00003F810000}"/>
    <cellStyle name="40% - Accent6 5 3 2 4" xfId="33189" xr:uid="{00000000-0005-0000-0000-000040810000}"/>
    <cellStyle name="40% - Accent6 5 3 2 4 2" xfId="33190" xr:uid="{00000000-0005-0000-0000-000041810000}"/>
    <cellStyle name="40% - Accent6 5 3 2 5" xfId="33191" xr:uid="{00000000-0005-0000-0000-000042810000}"/>
    <cellStyle name="40% - Accent6 5 3 3" xfId="33192" xr:uid="{00000000-0005-0000-0000-000043810000}"/>
    <cellStyle name="40% - Accent6 5 3 3 2" xfId="33193" xr:uid="{00000000-0005-0000-0000-000044810000}"/>
    <cellStyle name="40% - Accent6 5 3 3 2 2" xfId="33194" xr:uid="{00000000-0005-0000-0000-000045810000}"/>
    <cellStyle name="40% - Accent6 5 3 3 2 2 2" xfId="33195" xr:uid="{00000000-0005-0000-0000-000046810000}"/>
    <cellStyle name="40% - Accent6 5 3 3 2 3" xfId="33196" xr:uid="{00000000-0005-0000-0000-000047810000}"/>
    <cellStyle name="40% - Accent6 5 3 3 3" xfId="33197" xr:uid="{00000000-0005-0000-0000-000048810000}"/>
    <cellStyle name="40% - Accent6 5 3 3 3 2" xfId="33198" xr:uid="{00000000-0005-0000-0000-000049810000}"/>
    <cellStyle name="40% - Accent6 5 3 3 4" xfId="33199" xr:uid="{00000000-0005-0000-0000-00004A810000}"/>
    <cellStyle name="40% - Accent6 5 3 4" xfId="33200" xr:uid="{00000000-0005-0000-0000-00004B810000}"/>
    <cellStyle name="40% - Accent6 5 3 4 2" xfId="33201" xr:uid="{00000000-0005-0000-0000-00004C810000}"/>
    <cellStyle name="40% - Accent6 5 3 4 2 2" xfId="33202" xr:uid="{00000000-0005-0000-0000-00004D810000}"/>
    <cellStyle name="40% - Accent6 5 3 4 3" xfId="33203" xr:uid="{00000000-0005-0000-0000-00004E810000}"/>
    <cellStyle name="40% - Accent6 5 3 5" xfId="33204" xr:uid="{00000000-0005-0000-0000-00004F810000}"/>
    <cellStyle name="40% - Accent6 5 3 5 2" xfId="33205" xr:uid="{00000000-0005-0000-0000-000050810000}"/>
    <cellStyle name="40% - Accent6 5 3 6" xfId="33206" xr:uid="{00000000-0005-0000-0000-000051810000}"/>
    <cellStyle name="40% - Accent6 5 4" xfId="33207" xr:uid="{00000000-0005-0000-0000-000052810000}"/>
    <cellStyle name="40% - Accent6 5 4 2" xfId="33208" xr:uid="{00000000-0005-0000-0000-000053810000}"/>
    <cellStyle name="40% - Accent6 5 4 2 2" xfId="33209" xr:uid="{00000000-0005-0000-0000-000054810000}"/>
    <cellStyle name="40% - Accent6 5 4 2 2 2" xfId="33210" xr:uid="{00000000-0005-0000-0000-000055810000}"/>
    <cellStyle name="40% - Accent6 5 4 2 2 2 2" xfId="33211" xr:uid="{00000000-0005-0000-0000-000056810000}"/>
    <cellStyle name="40% - Accent6 5 4 2 2 2 2 2" xfId="33212" xr:uid="{00000000-0005-0000-0000-000057810000}"/>
    <cellStyle name="40% - Accent6 5 4 2 2 2 3" xfId="33213" xr:uid="{00000000-0005-0000-0000-000058810000}"/>
    <cellStyle name="40% - Accent6 5 4 2 2 3" xfId="33214" xr:uid="{00000000-0005-0000-0000-000059810000}"/>
    <cellStyle name="40% - Accent6 5 4 2 2 3 2" xfId="33215" xr:uid="{00000000-0005-0000-0000-00005A810000}"/>
    <cellStyle name="40% - Accent6 5 4 2 2 4" xfId="33216" xr:uid="{00000000-0005-0000-0000-00005B810000}"/>
    <cellStyle name="40% - Accent6 5 4 2 3" xfId="33217" xr:uid="{00000000-0005-0000-0000-00005C810000}"/>
    <cellStyle name="40% - Accent6 5 4 2 3 2" xfId="33218" xr:uid="{00000000-0005-0000-0000-00005D810000}"/>
    <cellStyle name="40% - Accent6 5 4 2 3 2 2" xfId="33219" xr:uid="{00000000-0005-0000-0000-00005E810000}"/>
    <cellStyle name="40% - Accent6 5 4 2 3 3" xfId="33220" xr:uid="{00000000-0005-0000-0000-00005F810000}"/>
    <cellStyle name="40% - Accent6 5 4 2 4" xfId="33221" xr:uid="{00000000-0005-0000-0000-000060810000}"/>
    <cellStyle name="40% - Accent6 5 4 2 4 2" xfId="33222" xr:uid="{00000000-0005-0000-0000-000061810000}"/>
    <cellStyle name="40% - Accent6 5 4 2 5" xfId="33223" xr:uid="{00000000-0005-0000-0000-000062810000}"/>
    <cellStyle name="40% - Accent6 5 4 3" xfId="33224" xr:uid="{00000000-0005-0000-0000-000063810000}"/>
    <cellStyle name="40% - Accent6 5 4 3 2" xfId="33225" xr:uid="{00000000-0005-0000-0000-000064810000}"/>
    <cellStyle name="40% - Accent6 5 4 3 2 2" xfId="33226" xr:uid="{00000000-0005-0000-0000-000065810000}"/>
    <cellStyle name="40% - Accent6 5 4 3 2 2 2" xfId="33227" xr:uid="{00000000-0005-0000-0000-000066810000}"/>
    <cellStyle name="40% - Accent6 5 4 3 2 3" xfId="33228" xr:uid="{00000000-0005-0000-0000-000067810000}"/>
    <cellStyle name="40% - Accent6 5 4 3 3" xfId="33229" xr:uid="{00000000-0005-0000-0000-000068810000}"/>
    <cellStyle name="40% - Accent6 5 4 3 3 2" xfId="33230" xr:uid="{00000000-0005-0000-0000-000069810000}"/>
    <cellStyle name="40% - Accent6 5 4 3 4" xfId="33231" xr:uid="{00000000-0005-0000-0000-00006A810000}"/>
    <cellStyle name="40% - Accent6 5 4 4" xfId="33232" xr:uid="{00000000-0005-0000-0000-00006B810000}"/>
    <cellStyle name="40% - Accent6 5 4 4 2" xfId="33233" xr:uid="{00000000-0005-0000-0000-00006C810000}"/>
    <cellStyle name="40% - Accent6 5 4 4 2 2" xfId="33234" xr:uid="{00000000-0005-0000-0000-00006D810000}"/>
    <cellStyle name="40% - Accent6 5 4 4 3" xfId="33235" xr:uid="{00000000-0005-0000-0000-00006E810000}"/>
    <cellStyle name="40% - Accent6 5 4 5" xfId="33236" xr:uid="{00000000-0005-0000-0000-00006F810000}"/>
    <cellStyle name="40% - Accent6 5 4 5 2" xfId="33237" xr:uid="{00000000-0005-0000-0000-000070810000}"/>
    <cellStyle name="40% - Accent6 5 4 6" xfId="33238" xr:uid="{00000000-0005-0000-0000-000071810000}"/>
    <cellStyle name="40% - Accent6 5 5" xfId="33239" xr:uid="{00000000-0005-0000-0000-000072810000}"/>
    <cellStyle name="40% - Accent6 5 5 2" xfId="33240" xr:uid="{00000000-0005-0000-0000-000073810000}"/>
    <cellStyle name="40% - Accent6 5 5 2 2" xfId="33241" xr:uid="{00000000-0005-0000-0000-000074810000}"/>
    <cellStyle name="40% - Accent6 5 5 2 2 2" xfId="33242" xr:uid="{00000000-0005-0000-0000-000075810000}"/>
    <cellStyle name="40% - Accent6 5 5 2 2 2 2" xfId="33243" xr:uid="{00000000-0005-0000-0000-000076810000}"/>
    <cellStyle name="40% - Accent6 5 5 2 2 3" xfId="33244" xr:uid="{00000000-0005-0000-0000-000077810000}"/>
    <cellStyle name="40% - Accent6 5 5 2 3" xfId="33245" xr:uid="{00000000-0005-0000-0000-000078810000}"/>
    <cellStyle name="40% - Accent6 5 5 2 3 2" xfId="33246" xr:uid="{00000000-0005-0000-0000-000079810000}"/>
    <cellStyle name="40% - Accent6 5 5 2 4" xfId="33247" xr:uid="{00000000-0005-0000-0000-00007A810000}"/>
    <cellStyle name="40% - Accent6 5 5 3" xfId="33248" xr:uid="{00000000-0005-0000-0000-00007B810000}"/>
    <cellStyle name="40% - Accent6 5 5 3 2" xfId="33249" xr:uid="{00000000-0005-0000-0000-00007C810000}"/>
    <cellStyle name="40% - Accent6 5 5 3 2 2" xfId="33250" xr:uid="{00000000-0005-0000-0000-00007D810000}"/>
    <cellStyle name="40% - Accent6 5 5 3 3" xfId="33251" xr:uid="{00000000-0005-0000-0000-00007E810000}"/>
    <cellStyle name="40% - Accent6 5 5 4" xfId="33252" xr:uid="{00000000-0005-0000-0000-00007F810000}"/>
    <cellStyle name="40% - Accent6 5 5 4 2" xfId="33253" xr:uid="{00000000-0005-0000-0000-000080810000}"/>
    <cellStyle name="40% - Accent6 5 5 5" xfId="33254" xr:uid="{00000000-0005-0000-0000-000081810000}"/>
    <cellStyle name="40% - Accent6 5 6" xfId="33255" xr:uid="{00000000-0005-0000-0000-000082810000}"/>
    <cellStyle name="40% - Accent6 5 6 2" xfId="33256" xr:uid="{00000000-0005-0000-0000-000083810000}"/>
    <cellStyle name="40% - Accent6 5 6 2 2" xfId="33257" xr:uid="{00000000-0005-0000-0000-000084810000}"/>
    <cellStyle name="40% - Accent6 5 6 2 2 2" xfId="33258" xr:uid="{00000000-0005-0000-0000-000085810000}"/>
    <cellStyle name="40% - Accent6 5 6 2 3" xfId="33259" xr:uid="{00000000-0005-0000-0000-000086810000}"/>
    <cellStyle name="40% - Accent6 5 6 3" xfId="33260" xr:uid="{00000000-0005-0000-0000-000087810000}"/>
    <cellStyle name="40% - Accent6 5 6 3 2" xfId="33261" xr:uid="{00000000-0005-0000-0000-000088810000}"/>
    <cellStyle name="40% - Accent6 5 6 4" xfId="33262" xr:uid="{00000000-0005-0000-0000-000089810000}"/>
    <cellStyle name="40% - Accent6 5 7" xfId="33263" xr:uid="{00000000-0005-0000-0000-00008A810000}"/>
    <cellStyle name="40% - Accent6 5 7 2" xfId="33264" xr:uid="{00000000-0005-0000-0000-00008B810000}"/>
    <cellStyle name="40% - Accent6 5 7 2 2" xfId="33265" xr:uid="{00000000-0005-0000-0000-00008C810000}"/>
    <cellStyle name="40% - Accent6 5 7 3" xfId="33266" xr:uid="{00000000-0005-0000-0000-00008D810000}"/>
    <cellStyle name="40% - Accent6 5 8" xfId="33267" xr:uid="{00000000-0005-0000-0000-00008E810000}"/>
    <cellStyle name="40% - Accent6 5 8 2" xfId="33268" xr:uid="{00000000-0005-0000-0000-00008F810000}"/>
    <cellStyle name="40% - Accent6 5 9" xfId="33269" xr:uid="{00000000-0005-0000-0000-000090810000}"/>
    <cellStyle name="40% - Accent6 6" xfId="33270" xr:uid="{00000000-0005-0000-0000-000091810000}"/>
    <cellStyle name="40% - Accent6 6 2" xfId="33271" xr:uid="{00000000-0005-0000-0000-000092810000}"/>
    <cellStyle name="40% - Accent6 6 2 2" xfId="33272" xr:uid="{00000000-0005-0000-0000-000093810000}"/>
    <cellStyle name="40% - Accent6 6 2 2 2" xfId="33273" xr:uid="{00000000-0005-0000-0000-000094810000}"/>
    <cellStyle name="40% - Accent6 6 2 2 2 2" xfId="33274" xr:uid="{00000000-0005-0000-0000-000095810000}"/>
    <cellStyle name="40% - Accent6 6 2 2 2 2 2" xfId="33275" xr:uid="{00000000-0005-0000-0000-000096810000}"/>
    <cellStyle name="40% - Accent6 6 2 2 2 2 2 2" xfId="33276" xr:uid="{00000000-0005-0000-0000-000097810000}"/>
    <cellStyle name="40% - Accent6 6 2 2 2 2 3" xfId="33277" xr:uid="{00000000-0005-0000-0000-000098810000}"/>
    <cellStyle name="40% - Accent6 6 2 2 2 3" xfId="33278" xr:uid="{00000000-0005-0000-0000-000099810000}"/>
    <cellStyle name="40% - Accent6 6 2 2 2 3 2" xfId="33279" xr:uid="{00000000-0005-0000-0000-00009A810000}"/>
    <cellStyle name="40% - Accent6 6 2 2 2 4" xfId="33280" xr:uid="{00000000-0005-0000-0000-00009B810000}"/>
    <cellStyle name="40% - Accent6 6 2 2 3" xfId="33281" xr:uid="{00000000-0005-0000-0000-00009C810000}"/>
    <cellStyle name="40% - Accent6 6 2 2 3 2" xfId="33282" xr:uid="{00000000-0005-0000-0000-00009D810000}"/>
    <cellStyle name="40% - Accent6 6 2 2 3 2 2" xfId="33283" xr:uid="{00000000-0005-0000-0000-00009E810000}"/>
    <cellStyle name="40% - Accent6 6 2 2 3 3" xfId="33284" xr:uid="{00000000-0005-0000-0000-00009F810000}"/>
    <cellStyle name="40% - Accent6 6 2 2 4" xfId="33285" xr:uid="{00000000-0005-0000-0000-0000A0810000}"/>
    <cellStyle name="40% - Accent6 6 2 2 4 2" xfId="33286" xr:uid="{00000000-0005-0000-0000-0000A1810000}"/>
    <cellStyle name="40% - Accent6 6 2 2 5" xfId="33287" xr:uid="{00000000-0005-0000-0000-0000A2810000}"/>
    <cellStyle name="40% - Accent6 6 2 2 6" xfId="33288" xr:uid="{00000000-0005-0000-0000-0000A3810000}"/>
    <cellStyle name="40% - Accent6 6 2 3" xfId="33289" xr:uid="{00000000-0005-0000-0000-0000A4810000}"/>
    <cellStyle name="40% - Accent6 6 2 3 2" xfId="33290" xr:uid="{00000000-0005-0000-0000-0000A5810000}"/>
    <cellStyle name="40% - Accent6 6 2 3 2 2" xfId="33291" xr:uid="{00000000-0005-0000-0000-0000A6810000}"/>
    <cellStyle name="40% - Accent6 6 2 3 2 2 2" xfId="33292" xr:uid="{00000000-0005-0000-0000-0000A7810000}"/>
    <cellStyle name="40% - Accent6 6 2 3 2 3" xfId="33293" xr:uid="{00000000-0005-0000-0000-0000A8810000}"/>
    <cellStyle name="40% - Accent6 6 2 3 3" xfId="33294" xr:uid="{00000000-0005-0000-0000-0000A9810000}"/>
    <cellStyle name="40% - Accent6 6 2 3 3 2" xfId="33295" xr:uid="{00000000-0005-0000-0000-0000AA810000}"/>
    <cellStyle name="40% - Accent6 6 2 3 4" xfId="33296" xr:uid="{00000000-0005-0000-0000-0000AB810000}"/>
    <cellStyle name="40% - Accent6 6 2 3 5" xfId="33297" xr:uid="{00000000-0005-0000-0000-0000AC810000}"/>
    <cellStyle name="40% - Accent6 6 2 4" xfId="33298" xr:uid="{00000000-0005-0000-0000-0000AD810000}"/>
    <cellStyle name="40% - Accent6 6 2 4 2" xfId="33299" xr:uid="{00000000-0005-0000-0000-0000AE810000}"/>
    <cellStyle name="40% - Accent6 6 2 4 2 2" xfId="33300" xr:uid="{00000000-0005-0000-0000-0000AF810000}"/>
    <cellStyle name="40% - Accent6 6 2 4 3" xfId="33301" xr:uid="{00000000-0005-0000-0000-0000B0810000}"/>
    <cellStyle name="40% - Accent6 6 2 5" xfId="33302" xr:uid="{00000000-0005-0000-0000-0000B1810000}"/>
    <cellStyle name="40% - Accent6 6 2 5 2" xfId="33303" xr:uid="{00000000-0005-0000-0000-0000B2810000}"/>
    <cellStyle name="40% - Accent6 6 2 6" xfId="33304" xr:uid="{00000000-0005-0000-0000-0000B3810000}"/>
    <cellStyle name="40% - Accent6 6 2 7" xfId="33305" xr:uid="{00000000-0005-0000-0000-0000B4810000}"/>
    <cellStyle name="40% - Accent6 6 3" xfId="33306" xr:uid="{00000000-0005-0000-0000-0000B5810000}"/>
    <cellStyle name="40% - Accent6 6 3 2" xfId="33307" xr:uid="{00000000-0005-0000-0000-0000B6810000}"/>
    <cellStyle name="40% - Accent6 6 3 2 2" xfId="33308" xr:uid="{00000000-0005-0000-0000-0000B7810000}"/>
    <cellStyle name="40% - Accent6 6 3 2 2 2" xfId="33309" xr:uid="{00000000-0005-0000-0000-0000B8810000}"/>
    <cellStyle name="40% - Accent6 6 3 2 2 2 2" xfId="33310" xr:uid="{00000000-0005-0000-0000-0000B9810000}"/>
    <cellStyle name="40% - Accent6 6 3 2 2 2 2 2" xfId="33311" xr:uid="{00000000-0005-0000-0000-0000BA810000}"/>
    <cellStyle name="40% - Accent6 6 3 2 2 2 3" xfId="33312" xr:uid="{00000000-0005-0000-0000-0000BB810000}"/>
    <cellStyle name="40% - Accent6 6 3 2 2 3" xfId="33313" xr:uid="{00000000-0005-0000-0000-0000BC810000}"/>
    <cellStyle name="40% - Accent6 6 3 2 2 3 2" xfId="33314" xr:uid="{00000000-0005-0000-0000-0000BD810000}"/>
    <cellStyle name="40% - Accent6 6 3 2 2 4" xfId="33315" xr:uid="{00000000-0005-0000-0000-0000BE810000}"/>
    <cellStyle name="40% - Accent6 6 3 2 3" xfId="33316" xr:uid="{00000000-0005-0000-0000-0000BF810000}"/>
    <cellStyle name="40% - Accent6 6 3 2 3 2" xfId="33317" xr:uid="{00000000-0005-0000-0000-0000C0810000}"/>
    <cellStyle name="40% - Accent6 6 3 2 3 2 2" xfId="33318" xr:uid="{00000000-0005-0000-0000-0000C1810000}"/>
    <cellStyle name="40% - Accent6 6 3 2 3 3" xfId="33319" xr:uid="{00000000-0005-0000-0000-0000C2810000}"/>
    <cellStyle name="40% - Accent6 6 3 2 4" xfId="33320" xr:uid="{00000000-0005-0000-0000-0000C3810000}"/>
    <cellStyle name="40% - Accent6 6 3 2 4 2" xfId="33321" xr:uid="{00000000-0005-0000-0000-0000C4810000}"/>
    <cellStyle name="40% - Accent6 6 3 2 5" xfId="33322" xr:uid="{00000000-0005-0000-0000-0000C5810000}"/>
    <cellStyle name="40% - Accent6 6 3 3" xfId="33323" xr:uid="{00000000-0005-0000-0000-0000C6810000}"/>
    <cellStyle name="40% - Accent6 6 3 3 2" xfId="33324" xr:uid="{00000000-0005-0000-0000-0000C7810000}"/>
    <cellStyle name="40% - Accent6 6 3 3 2 2" xfId="33325" xr:uid="{00000000-0005-0000-0000-0000C8810000}"/>
    <cellStyle name="40% - Accent6 6 3 3 2 2 2" xfId="33326" xr:uid="{00000000-0005-0000-0000-0000C9810000}"/>
    <cellStyle name="40% - Accent6 6 3 3 2 3" xfId="33327" xr:uid="{00000000-0005-0000-0000-0000CA810000}"/>
    <cellStyle name="40% - Accent6 6 3 3 3" xfId="33328" xr:uid="{00000000-0005-0000-0000-0000CB810000}"/>
    <cellStyle name="40% - Accent6 6 3 3 3 2" xfId="33329" xr:uid="{00000000-0005-0000-0000-0000CC810000}"/>
    <cellStyle name="40% - Accent6 6 3 3 4" xfId="33330" xr:uid="{00000000-0005-0000-0000-0000CD810000}"/>
    <cellStyle name="40% - Accent6 6 3 4" xfId="33331" xr:uid="{00000000-0005-0000-0000-0000CE810000}"/>
    <cellStyle name="40% - Accent6 6 3 4 2" xfId="33332" xr:uid="{00000000-0005-0000-0000-0000CF810000}"/>
    <cellStyle name="40% - Accent6 6 3 4 2 2" xfId="33333" xr:uid="{00000000-0005-0000-0000-0000D0810000}"/>
    <cellStyle name="40% - Accent6 6 3 4 3" xfId="33334" xr:uid="{00000000-0005-0000-0000-0000D1810000}"/>
    <cellStyle name="40% - Accent6 6 3 5" xfId="33335" xr:uid="{00000000-0005-0000-0000-0000D2810000}"/>
    <cellStyle name="40% - Accent6 6 3 5 2" xfId="33336" xr:uid="{00000000-0005-0000-0000-0000D3810000}"/>
    <cellStyle name="40% - Accent6 6 3 6" xfId="33337" xr:uid="{00000000-0005-0000-0000-0000D4810000}"/>
    <cellStyle name="40% - Accent6 6 3 7" xfId="33338" xr:uid="{00000000-0005-0000-0000-0000D5810000}"/>
    <cellStyle name="40% - Accent6 6 4" xfId="33339" xr:uid="{00000000-0005-0000-0000-0000D6810000}"/>
    <cellStyle name="40% - Accent6 6 4 2" xfId="33340" xr:uid="{00000000-0005-0000-0000-0000D7810000}"/>
    <cellStyle name="40% - Accent6 6 4 2 2" xfId="33341" xr:uid="{00000000-0005-0000-0000-0000D8810000}"/>
    <cellStyle name="40% - Accent6 6 4 2 2 2" xfId="33342" xr:uid="{00000000-0005-0000-0000-0000D9810000}"/>
    <cellStyle name="40% - Accent6 6 4 2 2 2 2" xfId="33343" xr:uid="{00000000-0005-0000-0000-0000DA810000}"/>
    <cellStyle name="40% - Accent6 6 4 2 2 3" xfId="33344" xr:uid="{00000000-0005-0000-0000-0000DB810000}"/>
    <cellStyle name="40% - Accent6 6 4 2 3" xfId="33345" xr:uid="{00000000-0005-0000-0000-0000DC810000}"/>
    <cellStyle name="40% - Accent6 6 4 2 3 2" xfId="33346" xr:uid="{00000000-0005-0000-0000-0000DD810000}"/>
    <cellStyle name="40% - Accent6 6 4 2 4" xfId="33347" xr:uid="{00000000-0005-0000-0000-0000DE810000}"/>
    <cellStyle name="40% - Accent6 6 4 3" xfId="33348" xr:uid="{00000000-0005-0000-0000-0000DF810000}"/>
    <cellStyle name="40% - Accent6 6 4 3 2" xfId="33349" xr:uid="{00000000-0005-0000-0000-0000E0810000}"/>
    <cellStyle name="40% - Accent6 6 4 3 2 2" xfId="33350" xr:uid="{00000000-0005-0000-0000-0000E1810000}"/>
    <cellStyle name="40% - Accent6 6 4 3 3" xfId="33351" xr:uid="{00000000-0005-0000-0000-0000E2810000}"/>
    <cellStyle name="40% - Accent6 6 4 4" xfId="33352" xr:uid="{00000000-0005-0000-0000-0000E3810000}"/>
    <cellStyle name="40% - Accent6 6 4 4 2" xfId="33353" xr:uid="{00000000-0005-0000-0000-0000E4810000}"/>
    <cellStyle name="40% - Accent6 6 4 5" xfId="33354" xr:uid="{00000000-0005-0000-0000-0000E5810000}"/>
    <cellStyle name="40% - Accent6 6 4 6" xfId="33355" xr:uid="{00000000-0005-0000-0000-0000E6810000}"/>
    <cellStyle name="40% - Accent6 6 5" xfId="33356" xr:uid="{00000000-0005-0000-0000-0000E7810000}"/>
    <cellStyle name="40% - Accent6 6 5 2" xfId="33357" xr:uid="{00000000-0005-0000-0000-0000E8810000}"/>
    <cellStyle name="40% - Accent6 6 5 2 2" xfId="33358" xr:uid="{00000000-0005-0000-0000-0000E9810000}"/>
    <cellStyle name="40% - Accent6 6 5 2 2 2" xfId="33359" xr:uid="{00000000-0005-0000-0000-0000EA810000}"/>
    <cellStyle name="40% - Accent6 6 5 2 3" xfId="33360" xr:uid="{00000000-0005-0000-0000-0000EB810000}"/>
    <cellStyle name="40% - Accent6 6 5 3" xfId="33361" xr:uid="{00000000-0005-0000-0000-0000EC810000}"/>
    <cellStyle name="40% - Accent6 6 5 3 2" xfId="33362" xr:uid="{00000000-0005-0000-0000-0000ED810000}"/>
    <cellStyle name="40% - Accent6 6 5 4" xfId="33363" xr:uid="{00000000-0005-0000-0000-0000EE810000}"/>
    <cellStyle name="40% - Accent6 6 5 5" xfId="33364" xr:uid="{00000000-0005-0000-0000-0000EF810000}"/>
    <cellStyle name="40% - Accent6 6 6" xfId="33365" xr:uid="{00000000-0005-0000-0000-0000F0810000}"/>
    <cellStyle name="40% - Accent6 6 6 2" xfId="33366" xr:uid="{00000000-0005-0000-0000-0000F1810000}"/>
    <cellStyle name="40% - Accent6 6 6 2 2" xfId="33367" xr:uid="{00000000-0005-0000-0000-0000F2810000}"/>
    <cellStyle name="40% - Accent6 6 6 3" xfId="33368" xr:uid="{00000000-0005-0000-0000-0000F3810000}"/>
    <cellStyle name="40% - Accent6 6 7" xfId="33369" xr:uid="{00000000-0005-0000-0000-0000F4810000}"/>
    <cellStyle name="40% - Accent6 6 7 2" xfId="33370" xr:uid="{00000000-0005-0000-0000-0000F5810000}"/>
    <cellStyle name="40% - Accent6 6 8" xfId="33371" xr:uid="{00000000-0005-0000-0000-0000F6810000}"/>
    <cellStyle name="40% - Accent6 6 9" xfId="33372" xr:uid="{00000000-0005-0000-0000-0000F7810000}"/>
    <cellStyle name="40% - Accent6 7" xfId="33373" xr:uid="{00000000-0005-0000-0000-0000F8810000}"/>
    <cellStyle name="40% - Accent6 7 2" xfId="33374" xr:uid="{00000000-0005-0000-0000-0000F9810000}"/>
    <cellStyle name="40% - Accent6 7 2 2" xfId="33375" xr:uid="{00000000-0005-0000-0000-0000FA810000}"/>
    <cellStyle name="40% - Accent6 7 2 2 2" xfId="33376" xr:uid="{00000000-0005-0000-0000-0000FB810000}"/>
    <cellStyle name="40% - Accent6 7 2 2 2 2" xfId="33377" xr:uid="{00000000-0005-0000-0000-0000FC810000}"/>
    <cellStyle name="40% - Accent6 7 2 2 2 2 2" xfId="33378" xr:uid="{00000000-0005-0000-0000-0000FD810000}"/>
    <cellStyle name="40% - Accent6 7 2 2 2 2 2 2" xfId="33379" xr:uid="{00000000-0005-0000-0000-0000FE810000}"/>
    <cellStyle name="40% - Accent6 7 2 2 2 2 3" xfId="33380" xr:uid="{00000000-0005-0000-0000-0000FF810000}"/>
    <cellStyle name="40% - Accent6 7 2 2 2 3" xfId="33381" xr:uid="{00000000-0005-0000-0000-000000820000}"/>
    <cellStyle name="40% - Accent6 7 2 2 2 3 2" xfId="33382" xr:uid="{00000000-0005-0000-0000-000001820000}"/>
    <cellStyle name="40% - Accent6 7 2 2 2 4" xfId="33383" xr:uid="{00000000-0005-0000-0000-000002820000}"/>
    <cellStyle name="40% - Accent6 7 2 2 3" xfId="33384" xr:uid="{00000000-0005-0000-0000-000003820000}"/>
    <cellStyle name="40% - Accent6 7 2 2 3 2" xfId="33385" xr:uid="{00000000-0005-0000-0000-000004820000}"/>
    <cellStyle name="40% - Accent6 7 2 2 3 2 2" xfId="33386" xr:uid="{00000000-0005-0000-0000-000005820000}"/>
    <cellStyle name="40% - Accent6 7 2 2 3 3" xfId="33387" xr:uid="{00000000-0005-0000-0000-000006820000}"/>
    <cellStyle name="40% - Accent6 7 2 2 4" xfId="33388" xr:uid="{00000000-0005-0000-0000-000007820000}"/>
    <cellStyle name="40% - Accent6 7 2 2 4 2" xfId="33389" xr:uid="{00000000-0005-0000-0000-000008820000}"/>
    <cellStyle name="40% - Accent6 7 2 2 5" xfId="33390" xr:uid="{00000000-0005-0000-0000-000009820000}"/>
    <cellStyle name="40% - Accent6 7 2 2 6" xfId="33391" xr:uid="{00000000-0005-0000-0000-00000A820000}"/>
    <cellStyle name="40% - Accent6 7 2 3" xfId="33392" xr:uid="{00000000-0005-0000-0000-00000B820000}"/>
    <cellStyle name="40% - Accent6 7 2 3 2" xfId="33393" xr:uid="{00000000-0005-0000-0000-00000C820000}"/>
    <cellStyle name="40% - Accent6 7 2 3 2 2" xfId="33394" xr:uid="{00000000-0005-0000-0000-00000D820000}"/>
    <cellStyle name="40% - Accent6 7 2 3 2 2 2" xfId="33395" xr:uid="{00000000-0005-0000-0000-00000E820000}"/>
    <cellStyle name="40% - Accent6 7 2 3 2 3" xfId="33396" xr:uid="{00000000-0005-0000-0000-00000F820000}"/>
    <cellStyle name="40% - Accent6 7 2 3 3" xfId="33397" xr:uid="{00000000-0005-0000-0000-000010820000}"/>
    <cellStyle name="40% - Accent6 7 2 3 3 2" xfId="33398" xr:uid="{00000000-0005-0000-0000-000011820000}"/>
    <cellStyle name="40% - Accent6 7 2 3 4" xfId="33399" xr:uid="{00000000-0005-0000-0000-000012820000}"/>
    <cellStyle name="40% - Accent6 7 2 3 5" xfId="33400" xr:uid="{00000000-0005-0000-0000-000013820000}"/>
    <cellStyle name="40% - Accent6 7 2 4" xfId="33401" xr:uid="{00000000-0005-0000-0000-000014820000}"/>
    <cellStyle name="40% - Accent6 7 2 4 2" xfId="33402" xr:uid="{00000000-0005-0000-0000-000015820000}"/>
    <cellStyle name="40% - Accent6 7 2 4 2 2" xfId="33403" xr:uid="{00000000-0005-0000-0000-000016820000}"/>
    <cellStyle name="40% - Accent6 7 2 4 3" xfId="33404" xr:uid="{00000000-0005-0000-0000-000017820000}"/>
    <cellStyle name="40% - Accent6 7 2 5" xfId="33405" xr:uid="{00000000-0005-0000-0000-000018820000}"/>
    <cellStyle name="40% - Accent6 7 2 5 2" xfId="33406" xr:uid="{00000000-0005-0000-0000-000019820000}"/>
    <cellStyle name="40% - Accent6 7 2 6" xfId="33407" xr:uid="{00000000-0005-0000-0000-00001A820000}"/>
    <cellStyle name="40% - Accent6 7 2 7" xfId="33408" xr:uid="{00000000-0005-0000-0000-00001B820000}"/>
    <cellStyle name="40% - Accent6 7 3" xfId="33409" xr:uid="{00000000-0005-0000-0000-00001C820000}"/>
    <cellStyle name="40% - Accent6 7 3 2" xfId="33410" xr:uid="{00000000-0005-0000-0000-00001D820000}"/>
    <cellStyle name="40% - Accent6 7 3 2 2" xfId="33411" xr:uid="{00000000-0005-0000-0000-00001E820000}"/>
    <cellStyle name="40% - Accent6 7 3 2 2 2" xfId="33412" xr:uid="{00000000-0005-0000-0000-00001F820000}"/>
    <cellStyle name="40% - Accent6 7 3 2 2 2 2" xfId="33413" xr:uid="{00000000-0005-0000-0000-000020820000}"/>
    <cellStyle name="40% - Accent6 7 3 2 2 2 2 2" xfId="33414" xr:uid="{00000000-0005-0000-0000-000021820000}"/>
    <cellStyle name="40% - Accent6 7 3 2 2 2 3" xfId="33415" xr:uid="{00000000-0005-0000-0000-000022820000}"/>
    <cellStyle name="40% - Accent6 7 3 2 2 3" xfId="33416" xr:uid="{00000000-0005-0000-0000-000023820000}"/>
    <cellStyle name="40% - Accent6 7 3 2 2 3 2" xfId="33417" xr:uid="{00000000-0005-0000-0000-000024820000}"/>
    <cellStyle name="40% - Accent6 7 3 2 2 4" xfId="33418" xr:uid="{00000000-0005-0000-0000-000025820000}"/>
    <cellStyle name="40% - Accent6 7 3 2 3" xfId="33419" xr:uid="{00000000-0005-0000-0000-000026820000}"/>
    <cellStyle name="40% - Accent6 7 3 2 3 2" xfId="33420" xr:uid="{00000000-0005-0000-0000-000027820000}"/>
    <cellStyle name="40% - Accent6 7 3 2 3 2 2" xfId="33421" xr:uid="{00000000-0005-0000-0000-000028820000}"/>
    <cellStyle name="40% - Accent6 7 3 2 3 3" xfId="33422" xr:uid="{00000000-0005-0000-0000-000029820000}"/>
    <cellStyle name="40% - Accent6 7 3 2 4" xfId="33423" xr:uid="{00000000-0005-0000-0000-00002A820000}"/>
    <cellStyle name="40% - Accent6 7 3 2 4 2" xfId="33424" xr:uid="{00000000-0005-0000-0000-00002B820000}"/>
    <cellStyle name="40% - Accent6 7 3 2 5" xfId="33425" xr:uid="{00000000-0005-0000-0000-00002C820000}"/>
    <cellStyle name="40% - Accent6 7 3 3" xfId="33426" xr:uid="{00000000-0005-0000-0000-00002D820000}"/>
    <cellStyle name="40% - Accent6 7 3 3 2" xfId="33427" xr:uid="{00000000-0005-0000-0000-00002E820000}"/>
    <cellStyle name="40% - Accent6 7 3 3 2 2" xfId="33428" xr:uid="{00000000-0005-0000-0000-00002F820000}"/>
    <cellStyle name="40% - Accent6 7 3 3 2 2 2" xfId="33429" xr:uid="{00000000-0005-0000-0000-000030820000}"/>
    <cellStyle name="40% - Accent6 7 3 3 2 3" xfId="33430" xr:uid="{00000000-0005-0000-0000-000031820000}"/>
    <cellStyle name="40% - Accent6 7 3 3 3" xfId="33431" xr:uid="{00000000-0005-0000-0000-000032820000}"/>
    <cellStyle name="40% - Accent6 7 3 3 3 2" xfId="33432" xr:uid="{00000000-0005-0000-0000-000033820000}"/>
    <cellStyle name="40% - Accent6 7 3 3 4" xfId="33433" xr:uid="{00000000-0005-0000-0000-000034820000}"/>
    <cellStyle name="40% - Accent6 7 3 4" xfId="33434" xr:uid="{00000000-0005-0000-0000-000035820000}"/>
    <cellStyle name="40% - Accent6 7 3 4 2" xfId="33435" xr:uid="{00000000-0005-0000-0000-000036820000}"/>
    <cellStyle name="40% - Accent6 7 3 4 2 2" xfId="33436" xr:uid="{00000000-0005-0000-0000-000037820000}"/>
    <cellStyle name="40% - Accent6 7 3 4 3" xfId="33437" xr:uid="{00000000-0005-0000-0000-000038820000}"/>
    <cellStyle name="40% - Accent6 7 3 5" xfId="33438" xr:uid="{00000000-0005-0000-0000-000039820000}"/>
    <cellStyle name="40% - Accent6 7 3 5 2" xfId="33439" xr:uid="{00000000-0005-0000-0000-00003A820000}"/>
    <cellStyle name="40% - Accent6 7 3 6" xfId="33440" xr:uid="{00000000-0005-0000-0000-00003B820000}"/>
    <cellStyle name="40% - Accent6 7 3 7" xfId="33441" xr:uid="{00000000-0005-0000-0000-00003C820000}"/>
    <cellStyle name="40% - Accent6 7 4" xfId="33442" xr:uid="{00000000-0005-0000-0000-00003D820000}"/>
    <cellStyle name="40% - Accent6 7 4 2" xfId="33443" xr:uid="{00000000-0005-0000-0000-00003E820000}"/>
    <cellStyle name="40% - Accent6 7 4 2 2" xfId="33444" xr:uid="{00000000-0005-0000-0000-00003F820000}"/>
    <cellStyle name="40% - Accent6 7 4 2 2 2" xfId="33445" xr:uid="{00000000-0005-0000-0000-000040820000}"/>
    <cellStyle name="40% - Accent6 7 4 2 2 2 2" xfId="33446" xr:uid="{00000000-0005-0000-0000-000041820000}"/>
    <cellStyle name="40% - Accent6 7 4 2 2 3" xfId="33447" xr:uid="{00000000-0005-0000-0000-000042820000}"/>
    <cellStyle name="40% - Accent6 7 4 2 3" xfId="33448" xr:uid="{00000000-0005-0000-0000-000043820000}"/>
    <cellStyle name="40% - Accent6 7 4 2 3 2" xfId="33449" xr:uid="{00000000-0005-0000-0000-000044820000}"/>
    <cellStyle name="40% - Accent6 7 4 2 4" xfId="33450" xr:uid="{00000000-0005-0000-0000-000045820000}"/>
    <cellStyle name="40% - Accent6 7 4 3" xfId="33451" xr:uid="{00000000-0005-0000-0000-000046820000}"/>
    <cellStyle name="40% - Accent6 7 4 3 2" xfId="33452" xr:uid="{00000000-0005-0000-0000-000047820000}"/>
    <cellStyle name="40% - Accent6 7 4 3 2 2" xfId="33453" xr:uid="{00000000-0005-0000-0000-000048820000}"/>
    <cellStyle name="40% - Accent6 7 4 3 3" xfId="33454" xr:uid="{00000000-0005-0000-0000-000049820000}"/>
    <cellStyle name="40% - Accent6 7 4 4" xfId="33455" xr:uid="{00000000-0005-0000-0000-00004A820000}"/>
    <cellStyle name="40% - Accent6 7 4 4 2" xfId="33456" xr:uid="{00000000-0005-0000-0000-00004B820000}"/>
    <cellStyle name="40% - Accent6 7 4 5" xfId="33457" xr:uid="{00000000-0005-0000-0000-00004C820000}"/>
    <cellStyle name="40% - Accent6 7 4 6" xfId="33458" xr:uid="{00000000-0005-0000-0000-00004D820000}"/>
    <cellStyle name="40% - Accent6 7 5" xfId="33459" xr:uid="{00000000-0005-0000-0000-00004E820000}"/>
    <cellStyle name="40% - Accent6 7 5 2" xfId="33460" xr:uid="{00000000-0005-0000-0000-00004F820000}"/>
    <cellStyle name="40% - Accent6 7 5 2 2" xfId="33461" xr:uid="{00000000-0005-0000-0000-000050820000}"/>
    <cellStyle name="40% - Accent6 7 5 2 2 2" xfId="33462" xr:uid="{00000000-0005-0000-0000-000051820000}"/>
    <cellStyle name="40% - Accent6 7 5 2 3" xfId="33463" xr:uid="{00000000-0005-0000-0000-000052820000}"/>
    <cellStyle name="40% - Accent6 7 5 3" xfId="33464" xr:uid="{00000000-0005-0000-0000-000053820000}"/>
    <cellStyle name="40% - Accent6 7 5 3 2" xfId="33465" xr:uid="{00000000-0005-0000-0000-000054820000}"/>
    <cellStyle name="40% - Accent6 7 5 4" xfId="33466" xr:uid="{00000000-0005-0000-0000-000055820000}"/>
    <cellStyle name="40% - Accent6 7 5 5" xfId="33467" xr:uid="{00000000-0005-0000-0000-000056820000}"/>
    <cellStyle name="40% - Accent6 7 6" xfId="33468" xr:uid="{00000000-0005-0000-0000-000057820000}"/>
    <cellStyle name="40% - Accent6 7 6 2" xfId="33469" xr:uid="{00000000-0005-0000-0000-000058820000}"/>
    <cellStyle name="40% - Accent6 7 6 2 2" xfId="33470" xr:uid="{00000000-0005-0000-0000-000059820000}"/>
    <cellStyle name="40% - Accent6 7 6 3" xfId="33471" xr:uid="{00000000-0005-0000-0000-00005A820000}"/>
    <cellStyle name="40% - Accent6 7 7" xfId="33472" xr:uid="{00000000-0005-0000-0000-00005B820000}"/>
    <cellStyle name="40% - Accent6 7 7 2" xfId="33473" xr:uid="{00000000-0005-0000-0000-00005C820000}"/>
    <cellStyle name="40% - Accent6 7 8" xfId="33474" xr:uid="{00000000-0005-0000-0000-00005D820000}"/>
    <cellStyle name="40% - Accent6 7 9" xfId="33475" xr:uid="{00000000-0005-0000-0000-00005E820000}"/>
    <cellStyle name="40% - Accent6 8" xfId="33476" xr:uid="{00000000-0005-0000-0000-00005F820000}"/>
    <cellStyle name="40% - Accent6 8 2" xfId="33477" xr:uid="{00000000-0005-0000-0000-000060820000}"/>
    <cellStyle name="40% - Accent6 8 2 2" xfId="33478" xr:uid="{00000000-0005-0000-0000-000061820000}"/>
    <cellStyle name="40% - Accent6 8 2 2 2" xfId="33479" xr:uid="{00000000-0005-0000-0000-000062820000}"/>
    <cellStyle name="40% - Accent6 8 2 2 2 2" xfId="33480" xr:uid="{00000000-0005-0000-0000-000063820000}"/>
    <cellStyle name="40% - Accent6 8 2 2 2 2 2" xfId="33481" xr:uid="{00000000-0005-0000-0000-000064820000}"/>
    <cellStyle name="40% - Accent6 8 2 2 2 3" xfId="33482" xr:uid="{00000000-0005-0000-0000-000065820000}"/>
    <cellStyle name="40% - Accent6 8 2 2 3" xfId="33483" xr:uid="{00000000-0005-0000-0000-000066820000}"/>
    <cellStyle name="40% - Accent6 8 2 2 3 2" xfId="33484" xr:uid="{00000000-0005-0000-0000-000067820000}"/>
    <cellStyle name="40% - Accent6 8 2 2 4" xfId="33485" xr:uid="{00000000-0005-0000-0000-000068820000}"/>
    <cellStyle name="40% - Accent6 8 2 2 5" xfId="33486" xr:uid="{00000000-0005-0000-0000-000069820000}"/>
    <cellStyle name="40% - Accent6 8 2 3" xfId="33487" xr:uid="{00000000-0005-0000-0000-00006A820000}"/>
    <cellStyle name="40% - Accent6 8 2 3 2" xfId="33488" xr:uid="{00000000-0005-0000-0000-00006B820000}"/>
    <cellStyle name="40% - Accent6 8 2 3 2 2" xfId="33489" xr:uid="{00000000-0005-0000-0000-00006C820000}"/>
    <cellStyle name="40% - Accent6 8 2 3 3" xfId="33490" xr:uid="{00000000-0005-0000-0000-00006D820000}"/>
    <cellStyle name="40% - Accent6 8 2 4" xfId="33491" xr:uid="{00000000-0005-0000-0000-00006E820000}"/>
    <cellStyle name="40% - Accent6 8 2 4 2" xfId="33492" xr:uid="{00000000-0005-0000-0000-00006F820000}"/>
    <cellStyle name="40% - Accent6 8 2 5" xfId="33493" xr:uid="{00000000-0005-0000-0000-000070820000}"/>
    <cellStyle name="40% - Accent6 8 2 6" xfId="33494" xr:uid="{00000000-0005-0000-0000-000071820000}"/>
    <cellStyle name="40% - Accent6 8 3" xfId="33495" xr:uid="{00000000-0005-0000-0000-000072820000}"/>
    <cellStyle name="40% - Accent6 8 3 2" xfId="33496" xr:uid="{00000000-0005-0000-0000-000073820000}"/>
    <cellStyle name="40% - Accent6 8 3 2 2" xfId="33497" xr:uid="{00000000-0005-0000-0000-000074820000}"/>
    <cellStyle name="40% - Accent6 8 3 2 2 2" xfId="33498" xr:uid="{00000000-0005-0000-0000-000075820000}"/>
    <cellStyle name="40% - Accent6 8 3 2 3" xfId="33499" xr:uid="{00000000-0005-0000-0000-000076820000}"/>
    <cellStyle name="40% - Accent6 8 3 3" xfId="33500" xr:uid="{00000000-0005-0000-0000-000077820000}"/>
    <cellStyle name="40% - Accent6 8 3 3 2" xfId="33501" xr:uid="{00000000-0005-0000-0000-000078820000}"/>
    <cellStyle name="40% - Accent6 8 3 4" xfId="33502" xr:uid="{00000000-0005-0000-0000-000079820000}"/>
    <cellStyle name="40% - Accent6 8 3 5" xfId="33503" xr:uid="{00000000-0005-0000-0000-00007A820000}"/>
    <cellStyle name="40% - Accent6 8 4" xfId="33504" xr:uid="{00000000-0005-0000-0000-00007B820000}"/>
    <cellStyle name="40% - Accent6 8 4 2" xfId="33505" xr:uid="{00000000-0005-0000-0000-00007C820000}"/>
    <cellStyle name="40% - Accent6 8 4 2 2" xfId="33506" xr:uid="{00000000-0005-0000-0000-00007D820000}"/>
    <cellStyle name="40% - Accent6 8 4 3" xfId="33507" xr:uid="{00000000-0005-0000-0000-00007E820000}"/>
    <cellStyle name="40% - Accent6 8 5" xfId="33508" xr:uid="{00000000-0005-0000-0000-00007F820000}"/>
    <cellStyle name="40% - Accent6 8 5 2" xfId="33509" xr:uid="{00000000-0005-0000-0000-000080820000}"/>
    <cellStyle name="40% - Accent6 8 6" xfId="33510" xr:uid="{00000000-0005-0000-0000-000081820000}"/>
    <cellStyle name="40% - Accent6 8 7" xfId="33511" xr:uid="{00000000-0005-0000-0000-000082820000}"/>
    <cellStyle name="40% - Accent6 9" xfId="33512" xr:uid="{00000000-0005-0000-0000-000083820000}"/>
    <cellStyle name="40% - Accent6 9 2" xfId="33513" xr:uid="{00000000-0005-0000-0000-000084820000}"/>
    <cellStyle name="40% - Accent6 9 2 2" xfId="33514" xr:uid="{00000000-0005-0000-0000-000085820000}"/>
    <cellStyle name="40% - Accent6 9 2 2 2" xfId="33515" xr:uid="{00000000-0005-0000-0000-000086820000}"/>
    <cellStyle name="40% - Accent6 9 2 2 2 2" xfId="33516" xr:uid="{00000000-0005-0000-0000-000087820000}"/>
    <cellStyle name="40% - Accent6 9 2 2 2 2 2" xfId="33517" xr:uid="{00000000-0005-0000-0000-000088820000}"/>
    <cellStyle name="40% - Accent6 9 2 2 2 3" xfId="33518" xr:uid="{00000000-0005-0000-0000-000089820000}"/>
    <cellStyle name="40% - Accent6 9 2 2 3" xfId="33519" xr:uid="{00000000-0005-0000-0000-00008A820000}"/>
    <cellStyle name="40% - Accent6 9 2 2 3 2" xfId="33520" xr:uid="{00000000-0005-0000-0000-00008B820000}"/>
    <cellStyle name="40% - Accent6 9 2 2 4" xfId="33521" xr:uid="{00000000-0005-0000-0000-00008C820000}"/>
    <cellStyle name="40% - Accent6 9 2 2 5" xfId="33522" xr:uid="{00000000-0005-0000-0000-00008D820000}"/>
    <cellStyle name="40% - Accent6 9 2 3" xfId="33523" xr:uid="{00000000-0005-0000-0000-00008E820000}"/>
    <cellStyle name="40% - Accent6 9 2 3 2" xfId="33524" xr:uid="{00000000-0005-0000-0000-00008F820000}"/>
    <cellStyle name="40% - Accent6 9 2 3 2 2" xfId="33525" xr:uid="{00000000-0005-0000-0000-000090820000}"/>
    <cellStyle name="40% - Accent6 9 2 3 3" xfId="33526" xr:uid="{00000000-0005-0000-0000-000091820000}"/>
    <cellStyle name="40% - Accent6 9 2 4" xfId="33527" xr:uid="{00000000-0005-0000-0000-000092820000}"/>
    <cellStyle name="40% - Accent6 9 2 4 2" xfId="33528" xr:uid="{00000000-0005-0000-0000-000093820000}"/>
    <cellStyle name="40% - Accent6 9 2 5" xfId="33529" xr:uid="{00000000-0005-0000-0000-000094820000}"/>
    <cellStyle name="40% - Accent6 9 2 6" xfId="33530" xr:uid="{00000000-0005-0000-0000-000095820000}"/>
    <cellStyle name="40% - Accent6 9 3" xfId="33531" xr:uid="{00000000-0005-0000-0000-000096820000}"/>
    <cellStyle name="40% - Accent6 9 3 2" xfId="33532" xr:uid="{00000000-0005-0000-0000-000097820000}"/>
    <cellStyle name="40% - Accent6 9 3 2 2" xfId="33533" xr:uid="{00000000-0005-0000-0000-000098820000}"/>
    <cellStyle name="40% - Accent6 9 3 2 2 2" xfId="33534" xr:uid="{00000000-0005-0000-0000-000099820000}"/>
    <cellStyle name="40% - Accent6 9 3 2 3" xfId="33535" xr:uid="{00000000-0005-0000-0000-00009A820000}"/>
    <cellStyle name="40% - Accent6 9 3 3" xfId="33536" xr:uid="{00000000-0005-0000-0000-00009B820000}"/>
    <cellStyle name="40% - Accent6 9 3 3 2" xfId="33537" xr:uid="{00000000-0005-0000-0000-00009C820000}"/>
    <cellStyle name="40% - Accent6 9 3 4" xfId="33538" xr:uid="{00000000-0005-0000-0000-00009D820000}"/>
    <cellStyle name="40% - Accent6 9 3 5" xfId="33539" xr:uid="{00000000-0005-0000-0000-00009E820000}"/>
    <cellStyle name="40% - Accent6 9 4" xfId="33540" xr:uid="{00000000-0005-0000-0000-00009F820000}"/>
    <cellStyle name="40% - Accent6 9 4 2" xfId="33541" xr:uid="{00000000-0005-0000-0000-0000A0820000}"/>
    <cellStyle name="40% - Accent6 9 4 2 2" xfId="33542" xr:uid="{00000000-0005-0000-0000-0000A1820000}"/>
    <cellStyle name="40% - Accent6 9 4 3" xfId="33543" xr:uid="{00000000-0005-0000-0000-0000A2820000}"/>
    <cellStyle name="40% - Accent6 9 5" xfId="33544" xr:uid="{00000000-0005-0000-0000-0000A3820000}"/>
    <cellStyle name="40% - Accent6 9 5 2" xfId="33545" xr:uid="{00000000-0005-0000-0000-0000A4820000}"/>
    <cellStyle name="40% - Accent6 9 6" xfId="33546" xr:uid="{00000000-0005-0000-0000-0000A5820000}"/>
    <cellStyle name="40% - Accent6 9 7" xfId="33547" xr:uid="{00000000-0005-0000-0000-0000A6820000}"/>
    <cellStyle name="60% - Accent1 2" xfId="33548" xr:uid="{00000000-0005-0000-0000-0000A7820000}"/>
    <cellStyle name="60% - Accent2 2" xfId="33549" xr:uid="{00000000-0005-0000-0000-0000A8820000}"/>
    <cellStyle name="60% - Accent3 2" xfId="33550" xr:uid="{00000000-0005-0000-0000-0000A9820000}"/>
    <cellStyle name="60% - Accent4 2" xfId="33551" xr:uid="{00000000-0005-0000-0000-0000AA820000}"/>
    <cellStyle name="60% - Accent5 2" xfId="33552" xr:uid="{00000000-0005-0000-0000-0000AB820000}"/>
    <cellStyle name="60% - Accent6 2" xfId="33553" xr:uid="{00000000-0005-0000-0000-0000AC820000}"/>
    <cellStyle name="Accent1 2" xfId="33554" xr:uid="{00000000-0005-0000-0000-0000AD820000}"/>
    <cellStyle name="Accent2 2" xfId="33555" xr:uid="{00000000-0005-0000-0000-0000AE820000}"/>
    <cellStyle name="Accent3 2" xfId="33556" xr:uid="{00000000-0005-0000-0000-0000AF820000}"/>
    <cellStyle name="Accent4 2" xfId="33557" xr:uid="{00000000-0005-0000-0000-0000B0820000}"/>
    <cellStyle name="Accent5 2" xfId="33558" xr:uid="{00000000-0005-0000-0000-0000B1820000}"/>
    <cellStyle name="Accent6 2" xfId="33559" xr:uid="{00000000-0005-0000-0000-0000B2820000}"/>
    <cellStyle name="Bad 2" xfId="33560" xr:uid="{00000000-0005-0000-0000-0000B3820000}"/>
    <cellStyle name="Calc Currency (0)" xfId="33561" xr:uid="{00000000-0005-0000-0000-0000B4820000}"/>
    <cellStyle name="Calc Currency (2)" xfId="33562" xr:uid="{00000000-0005-0000-0000-0000B5820000}"/>
    <cellStyle name="Calc Percent (0)" xfId="33563" xr:uid="{00000000-0005-0000-0000-0000B6820000}"/>
    <cellStyle name="Calc Percent (1)" xfId="33564" xr:uid="{00000000-0005-0000-0000-0000B7820000}"/>
    <cellStyle name="Calc Percent (2)" xfId="33565" xr:uid="{00000000-0005-0000-0000-0000B8820000}"/>
    <cellStyle name="Calc Units (0)" xfId="33566" xr:uid="{00000000-0005-0000-0000-0000B9820000}"/>
    <cellStyle name="Calc Units (1)" xfId="33567" xr:uid="{00000000-0005-0000-0000-0000BA820000}"/>
    <cellStyle name="Calc Units (2)" xfId="33568" xr:uid="{00000000-0005-0000-0000-0000BB820000}"/>
    <cellStyle name="Calculation 2" xfId="33569" xr:uid="{00000000-0005-0000-0000-0000BC820000}"/>
    <cellStyle name="Calculation 2 2" xfId="33570" xr:uid="{00000000-0005-0000-0000-0000BD820000}"/>
    <cellStyle name="Calculation 2 2 2" xfId="33571" xr:uid="{00000000-0005-0000-0000-0000BE820000}"/>
    <cellStyle name="Calculation 2 2 2 2" xfId="33572" xr:uid="{00000000-0005-0000-0000-0000BF820000}"/>
    <cellStyle name="Calculation 2 2 2 2 2" xfId="36779" xr:uid="{00000000-0005-0000-0000-0000C0820000}"/>
    <cellStyle name="Calculation 2 2 2 3" xfId="36780" xr:uid="{00000000-0005-0000-0000-0000C1820000}"/>
    <cellStyle name="Calculation 2 2 3" xfId="33573" xr:uid="{00000000-0005-0000-0000-0000C2820000}"/>
    <cellStyle name="Calculation 2 2 3 2" xfId="36781" xr:uid="{00000000-0005-0000-0000-0000C3820000}"/>
    <cellStyle name="Calculation 2 2 4" xfId="33574" xr:uid="{00000000-0005-0000-0000-0000C4820000}"/>
    <cellStyle name="Calculation 2 2 4 2" xfId="36782" xr:uid="{00000000-0005-0000-0000-0000C5820000}"/>
    <cellStyle name="Calculation 2 2 5" xfId="36783" xr:uid="{00000000-0005-0000-0000-0000C6820000}"/>
    <cellStyle name="Calculation 2 3" xfId="33575" xr:uid="{00000000-0005-0000-0000-0000C7820000}"/>
    <cellStyle name="Calculation 2 3 2" xfId="33576" xr:uid="{00000000-0005-0000-0000-0000C8820000}"/>
    <cellStyle name="Calculation 2 3 2 2" xfId="33577" xr:uid="{00000000-0005-0000-0000-0000C9820000}"/>
    <cellStyle name="Calculation 2 3 2 2 2" xfId="36784" xr:uid="{00000000-0005-0000-0000-0000CA820000}"/>
    <cellStyle name="Calculation 2 3 2 3" xfId="36785" xr:uid="{00000000-0005-0000-0000-0000CB820000}"/>
    <cellStyle name="Calculation 2 3 3" xfId="33578" xr:uid="{00000000-0005-0000-0000-0000CC820000}"/>
    <cellStyle name="Calculation 2 3 3 2" xfId="36786" xr:uid="{00000000-0005-0000-0000-0000CD820000}"/>
    <cellStyle name="Calculation 2 3 4" xfId="36787" xr:uid="{00000000-0005-0000-0000-0000CE820000}"/>
    <cellStyle name="Calculation 2 4" xfId="33579" xr:uid="{00000000-0005-0000-0000-0000CF820000}"/>
    <cellStyle name="Calculation 2 4 2" xfId="33580" xr:uid="{00000000-0005-0000-0000-0000D0820000}"/>
    <cellStyle name="Calculation 2 4 2 2" xfId="36788" xr:uid="{00000000-0005-0000-0000-0000D1820000}"/>
    <cellStyle name="Calculation 2 4 3" xfId="36789" xr:uid="{00000000-0005-0000-0000-0000D2820000}"/>
    <cellStyle name="Calculation 2 5" xfId="33581" xr:uid="{00000000-0005-0000-0000-0000D3820000}"/>
    <cellStyle name="Calculation 2 5 2" xfId="33582" xr:uid="{00000000-0005-0000-0000-0000D4820000}"/>
    <cellStyle name="Calculation 2 5 2 2" xfId="36790" xr:uid="{00000000-0005-0000-0000-0000D5820000}"/>
    <cellStyle name="Calculation 2 5 3" xfId="36791" xr:uid="{00000000-0005-0000-0000-0000D6820000}"/>
    <cellStyle name="Calculation 2 6" xfId="33583" xr:uid="{00000000-0005-0000-0000-0000D7820000}"/>
    <cellStyle name="Calculation 2 6 2" xfId="36792" xr:uid="{00000000-0005-0000-0000-0000D8820000}"/>
    <cellStyle name="Calculation 2 7" xfId="36793" xr:uid="{00000000-0005-0000-0000-0000D9820000}"/>
    <cellStyle name="Center Title" xfId="1" xr:uid="{00000000-0005-0000-0000-0000DA820000}"/>
    <cellStyle name="Center Title 2" xfId="14" xr:uid="{00000000-0005-0000-0000-0000DB820000}"/>
    <cellStyle name="Center Title 2 2" xfId="51" xr:uid="{00000000-0005-0000-0000-0000DC820000}"/>
    <cellStyle name="Check Cell 2" xfId="33584" xr:uid="{00000000-0005-0000-0000-0000DD820000}"/>
    <cellStyle name="Column Title" xfId="33585" xr:uid="{00000000-0005-0000-0000-0000DE820000}"/>
    <cellStyle name="Comma [00]" xfId="33586" xr:uid="{00000000-0005-0000-0000-0000DF820000}"/>
    <cellStyle name="Comma [2]" xfId="2" xr:uid="{00000000-0005-0000-0000-0000E0820000}"/>
    <cellStyle name="Comma [2] 2" xfId="16" xr:uid="{00000000-0005-0000-0000-0000E1820000}"/>
    <cellStyle name="Comma [2] 2 2" xfId="53" xr:uid="{00000000-0005-0000-0000-0000E2820000}"/>
    <cellStyle name="Comma 10" xfId="81" xr:uid="{00000000-0005-0000-0000-0000E3820000}"/>
    <cellStyle name="Comma 11" xfId="82" xr:uid="{00000000-0005-0000-0000-0000E4820000}"/>
    <cellStyle name="Comma 12" xfId="87" xr:uid="{00000000-0005-0000-0000-0000E5820000}"/>
    <cellStyle name="Comma 13" xfId="84" xr:uid="{00000000-0005-0000-0000-0000E6820000}"/>
    <cellStyle name="Comma 14" xfId="89" xr:uid="{00000000-0005-0000-0000-0000E7820000}"/>
    <cellStyle name="Comma 15" xfId="92" xr:uid="{00000000-0005-0000-0000-0000E8820000}"/>
    <cellStyle name="Comma 2" xfId="15" xr:uid="{00000000-0005-0000-0000-0000E9820000}"/>
    <cellStyle name="Comma 2 2" xfId="52" xr:uid="{00000000-0005-0000-0000-0000EA820000}"/>
    <cellStyle name="Comma 2 3" xfId="33587" xr:uid="{00000000-0005-0000-0000-0000EB820000}"/>
    <cellStyle name="Comma 2 4" xfId="33588" xr:uid="{00000000-0005-0000-0000-0000EC820000}"/>
    <cellStyle name="Comma 3" xfId="25" xr:uid="{00000000-0005-0000-0000-0000ED820000}"/>
    <cellStyle name="Comma 3 2" xfId="60" xr:uid="{00000000-0005-0000-0000-0000EE820000}"/>
    <cellStyle name="Comma 3 2 2" xfId="33589" xr:uid="{00000000-0005-0000-0000-0000EF820000}"/>
    <cellStyle name="Comma 3 3" xfId="33590" xr:uid="{00000000-0005-0000-0000-0000F0820000}"/>
    <cellStyle name="Comma 3 4" xfId="33591" xr:uid="{00000000-0005-0000-0000-0000F1820000}"/>
    <cellStyle name="Comma 4" xfId="26" xr:uid="{00000000-0005-0000-0000-0000F2820000}"/>
    <cellStyle name="Comma 4 2" xfId="61" xr:uid="{00000000-0005-0000-0000-0000F3820000}"/>
    <cellStyle name="Comma 4 3" xfId="33592" xr:uid="{00000000-0005-0000-0000-0000F4820000}"/>
    <cellStyle name="Comma 5" xfId="24" xr:uid="{00000000-0005-0000-0000-0000F5820000}"/>
    <cellStyle name="Comma 5 2" xfId="59" xr:uid="{00000000-0005-0000-0000-0000F6820000}"/>
    <cellStyle name="Comma 5 2 2" xfId="33593" xr:uid="{00000000-0005-0000-0000-0000F7820000}"/>
    <cellStyle name="Comma 5 2 3" xfId="33594" xr:uid="{00000000-0005-0000-0000-0000F8820000}"/>
    <cellStyle name="Comma 5 3" xfId="33595" xr:uid="{00000000-0005-0000-0000-0000F9820000}"/>
    <cellStyle name="Comma 5 4" xfId="33596" xr:uid="{00000000-0005-0000-0000-0000FA820000}"/>
    <cellStyle name="Comma 5 5" xfId="33597" xr:uid="{00000000-0005-0000-0000-0000FB820000}"/>
    <cellStyle name="Comma 5 6" xfId="33598" xr:uid="{00000000-0005-0000-0000-0000FC820000}"/>
    <cellStyle name="Comma 6" xfId="28" xr:uid="{00000000-0005-0000-0000-0000FD820000}"/>
    <cellStyle name="Comma 6 2" xfId="63" xr:uid="{00000000-0005-0000-0000-0000FE820000}"/>
    <cellStyle name="Comma 6 3" xfId="33599" xr:uid="{00000000-0005-0000-0000-0000FF820000}"/>
    <cellStyle name="Comma 6 4" xfId="33600" xr:uid="{00000000-0005-0000-0000-000000830000}"/>
    <cellStyle name="Comma 7" xfId="31" xr:uid="{00000000-0005-0000-0000-000001830000}"/>
    <cellStyle name="Comma 7 2" xfId="66" xr:uid="{00000000-0005-0000-0000-000002830000}"/>
    <cellStyle name="Comma 8" xfId="34" xr:uid="{00000000-0005-0000-0000-000003830000}"/>
    <cellStyle name="Comma 8 2" xfId="69" xr:uid="{00000000-0005-0000-0000-000004830000}"/>
    <cellStyle name="Comma 9" xfId="37" xr:uid="{00000000-0005-0000-0000-000005830000}"/>
    <cellStyle name="Comma 9 2" xfId="72" xr:uid="{00000000-0005-0000-0000-000006830000}"/>
    <cellStyle name="Currency [00]" xfId="33601" xr:uid="{00000000-0005-0000-0000-000007830000}"/>
    <cellStyle name="Currency 2" xfId="33602" xr:uid="{00000000-0005-0000-0000-000008830000}"/>
    <cellStyle name="Currency 2 2" xfId="33603" xr:uid="{00000000-0005-0000-0000-000009830000}"/>
    <cellStyle name="Currency 2 3" xfId="33604" xr:uid="{00000000-0005-0000-0000-00000A830000}"/>
    <cellStyle name="Currency 3" xfId="33605" xr:uid="{00000000-0005-0000-0000-00000B830000}"/>
    <cellStyle name="Currency 3 2" xfId="33606" xr:uid="{00000000-0005-0000-0000-00000C830000}"/>
    <cellStyle name="Currency 3 3" xfId="33607" xr:uid="{00000000-0005-0000-0000-00000D830000}"/>
    <cellStyle name="Currency 3 4" xfId="33608" xr:uid="{00000000-0005-0000-0000-00000E830000}"/>
    <cellStyle name="Currency 4" xfId="33609" xr:uid="{00000000-0005-0000-0000-00000F830000}"/>
    <cellStyle name="Currency 4 2" xfId="33610" xr:uid="{00000000-0005-0000-0000-000010830000}"/>
    <cellStyle name="Currency 4 2 2" xfId="33611" xr:uid="{00000000-0005-0000-0000-000011830000}"/>
    <cellStyle name="Currency 4 3" xfId="33612" xr:uid="{00000000-0005-0000-0000-000012830000}"/>
    <cellStyle name="Currency 4 4" xfId="33613" xr:uid="{00000000-0005-0000-0000-000013830000}"/>
    <cellStyle name="Currency 5" xfId="33614" xr:uid="{00000000-0005-0000-0000-000014830000}"/>
    <cellStyle name="Currency 5 2" xfId="33615" xr:uid="{00000000-0005-0000-0000-000015830000}"/>
    <cellStyle name="Currency 6" xfId="33616" xr:uid="{00000000-0005-0000-0000-000016830000}"/>
    <cellStyle name="Currency 6 2" xfId="33617" xr:uid="{00000000-0005-0000-0000-000017830000}"/>
    <cellStyle name="Currency 6 3" xfId="33618" xr:uid="{00000000-0005-0000-0000-000018830000}"/>
    <cellStyle name="Currency 7" xfId="33619" xr:uid="{00000000-0005-0000-0000-000019830000}"/>
    <cellStyle name="Currency 7 2" xfId="33620" xr:uid="{00000000-0005-0000-0000-00001A830000}"/>
    <cellStyle name="Currency 8" xfId="33621" xr:uid="{00000000-0005-0000-0000-00001B830000}"/>
    <cellStyle name="Currency 9" xfId="33622" xr:uid="{00000000-0005-0000-0000-00001C830000}"/>
    <cellStyle name="Date" xfId="33623" xr:uid="{00000000-0005-0000-0000-00001D830000}"/>
    <cellStyle name="Date Short" xfId="33624" xr:uid="{00000000-0005-0000-0000-00001E830000}"/>
    <cellStyle name="DecimalsFour" xfId="3" xr:uid="{00000000-0005-0000-0000-00001F830000}"/>
    <cellStyle name="DecimalsNone" xfId="4" xr:uid="{00000000-0005-0000-0000-000020830000}"/>
    <cellStyle name="DecimalsTwo" xfId="5" xr:uid="{00000000-0005-0000-0000-000021830000}"/>
    <cellStyle name="DELTA" xfId="33625" xr:uid="{00000000-0005-0000-0000-000022830000}"/>
    <cellStyle name="Enter Currency (0)" xfId="33626" xr:uid="{00000000-0005-0000-0000-000023830000}"/>
    <cellStyle name="Enter Currency (2)" xfId="33627" xr:uid="{00000000-0005-0000-0000-000024830000}"/>
    <cellStyle name="Enter Units (0)" xfId="33628" xr:uid="{00000000-0005-0000-0000-000025830000}"/>
    <cellStyle name="Enter Units (1)" xfId="33629" xr:uid="{00000000-0005-0000-0000-000026830000}"/>
    <cellStyle name="Enter Units (2)" xfId="33630" xr:uid="{00000000-0005-0000-0000-000027830000}"/>
    <cellStyle name="Explanatory Text 2" xfId="33631" xr:uid="{00000000-0005-0000-0000-000028830000}"/>
    <cellStyle name="Fixed" xfId="33632" xr:uid="{00000000-0005-0000-0000-000029830000}"/>
    <cellStyle name="Good 2" xfId="33633" xr:uid="{00000000-0005-0000-0000-00002A830000}"/>
    <cellStyle name="Grey" xfId="6" xr:uid="{00000000-0005-0000-0000-00002B830000}"/>
    <cellStyle name="Header" xfId="33634" xr:uid="{00000000-0005-0000-0000-00002C830000}"/>
    <cellStyle name="Header 2" xfId="33635" xr:uid="{00000000-0005-0000-0000-00002D830000}"/>
    <cellStyle name="Header 2 10" xfId="36794" xr:uid="{00000000-0005-0000-0000-00002E830000}"/>
    <cellStyle name="Header 2 2" xfId="33636" xr:uid="{00000000-0005-0000-0000-00002F830000}"/>
    <cellStyle name="Header 2 2 2" xfId="33637" xr:uid="{00000000-0005-0000-0000-000030830000}"/>
    <cellStyle name="Header 2 2 2 2" xfId="33638" xr:uid="{00000000-0005-0000-0000-000031830000}"/>
    <cellStyle name="Header 2 2 2 2 2" xfId="33639" xr:uid="{00000000-0005-0000-0000-000032830000}"/>
    <cellStyle name="Header 2 2 2 2 2 2" xfId="36795" xr:uid="{00000000-0005-0000-0000-000033830000}"/>
    <cellStyle name="Header 2 2 2 2 3" xfId="33640" xr:uid="{00000000-0005-0000-0000-000034830000}"/>
    <cellStyle name="Header 2 2 2 2 3 2" xfId="36796" xr:uid="{00000000-0005-0000-0000-000035830000}"/>
    <cellStyle name="Header 2 2 2 2 4" xfId="36797" xr:uid="{00000000-0005-0000-0000-000036830000}"/>
    <cellStyle name="Header 2 2 2 3" xfId="33641" xr:uid="{00000000-0005-0000-0000-000037830000}"/>
    <cellStyle name="Header 2 2 2 3 2" xfId="36798" xr:uid="{00000000-0005-0000-0000-000038830000}"/>
    <cellStyle name="Header 2 2 2 4" xfId="33642" xr:uid="{00000000-0005-0000-0000-000039830000}"/>
    <cellStyle name="Header 2 2 2 4 2" xfId="36799" xr:uid="{00000000-0005-0000-0000-00003A830000}"/>
    <cellStyle name="Header 2 2 2 5" xfId="36800" xr:uid="{00000000-0005-0000-0000-00003B830000}"/>
    <cellStyle name="Header 2 2 3" xfId="33643" xr:uid="{00000000-0005-0000-0000-00003C830000}"/>
    <cellStyle name="Header 2 2 3 2" xfId="33644" xr:uid="{00000000-0005-0000-0000-00003D830000}"/>
    <cellStyle name="Header 2 2 3 2 2" xfId="33645" xr:uid="{00000000-0005-0000-0000-00003E830000}"/>
    <cellStyle name="Header 2 2 3 2 2 2" xfId="36801" xr:uid="{00000000-0005-0000-0000-00003F830000}"/>
    <cellStyle name="Header 2 2 3 2 3" xfId="36802" xr:uid="{00000000-0005-0000-0000-000040830000}"/>
    <cellStyle name="Header 2 2 3 3" xfId="33646" xr:uid="{00000000-0005-0000-0000-000041830000}"/>
    <cellStyle name="Header 2 2 3 3 2" xfId="36803" xr:uid="{00000000-0005-0000-0000-000042830000}"/>
    <cellStyle name="Header 2 2 3 4" xfId="33647" xr:uid="{00000000-0005-0000-0000-000043830000}"/>
    <cellStyle name="Header 2 2 3 4 2" xfId="36804" xr:uid="{00000000-0005-0000-0000-000044830000}"/>
    <cellStyle name="Header 2 2 3 5" xfId="36805" xr:uid="{00000000-0005-0000-0000-000045830000}"/>
    <cellStyle name="Header 2 2 3 6" xfId="36806" xr:uid="{00000000-0005-0000-0000-000046830000}"/>
    <cellStyle name="Header 2 2 4" xfId="33648" xr:uid="{00000000-0005-0000-0000-000047830000}"/>
    <cellStyle name="Header 2 2 4 2" xfId="33649" xr:uid="{00000000-0005-0000-0000-000048830000}"/>
    <cellStyle name="Header 2 2 4 3" xfId="36807" xr:uid="{00000000-0005-0000-0000-000049830000}"/>
    <cellStyle name="Header 2 2 5" xfId="33650" xr:uid="{00000000-0005-0000-0000-00004A830000}"/>
    <cellStyle name="Header 2 2 5 2" xfId="33651" xr:uid="{00000000-0005-0000-0000-00004B830000}"/>
    <cellStyle name="Header 2 2 5 3" xfId="36808" xr:uid="{00000000-0005-0000-0000-00004C830000}"/>
    <cellStyle name="Header 2 2 6" xfId="33652" xr:uid="{00000000-0005-0000-0000-00004D830000}"/>
    <cellStyle name="Header 2 2 6 2" xfId="36809" xr:uid="{00000000-0005-0000-0000-00004E830000}"/>
    <cellStyle name="Header 2 3" xfId="33653" xr:uid="{00000000-0005-0000-0000-00004F830000}"/>
    <cellStyle name="Header 2 3 2" xfId="33654" xr:uid="{00000000-0005-0000-0000-000050830000}"/>
    <cellStyle name="Header 2 3 2 2" xfId="33655" xr:uid="{00000000-0005-0000-0000-000051830000}"/>
    <cellStyle name="Header 2 3 2 2 2" xfId="33656" xr:uid="{00000000-0005-0000-0000-000052830000}"/>
    <cellStyle name="Header 2 3 2 2 2 2" xfId="36810" xr:uid="{00000000-0005-0000-0000-000053830000}"/>
    <cellStyle name="Header 2 3 2 2 3" xfId="36811" xr:uid="{00000000-0005-0000-0000-000054830000}"/>
    <cellStyle name="Header 2 3 2 3" xfId="33657" xr:uid="{00000000-0005-0000-0000-000055830000}"/>
    <cellStyle name="Header 2 3 2 3 2" xfId="36812" xr:uid="{00000000-0005-0000-0000-000056830000}"/>
    <cellStyle name="Header 2 3 2 4" xfId="33658" xr:uid="{00000000-0005-0000-0000-000057830000}"/>
    <cellStyle name="Header 2 3 2 4 2" xfId="36813" xr:uid="{00000000-0005-0000-0000-000058830000}"/>
    <cellStyle name="Header 2 3 2 5" xfId="33659" xr:uid="{00000000-0005-0000-0000-000059830000}"/>
    <cellStyle name="Header 2 3 2 5 2" xfId="36814" xr:uid="{00000000-0005-0000-0000-00005A830000}"/>
    <cellStyle name="Header 2 3 2 6" xfId="36815" xr:uid="{00000000-0005-0000-0000-00005B830000}"/>
    <cellStyle name="Header 2 3 3" xfId="33660" xr:uid="{00000000-0005-0000-0000-00005C830000}"/>
    <cellStyle name="Header 2 3 3 2" xfId="33661" xr:uid="{00000000-0005-0000-0000-00005D830000}"/>
    <cellStyle name="Header 2 3 3 2 2" xfId="33662" xr:uid="{00000000-0005-0000-0000-00005E830000}"/>
    <cellStyle name="Header 2 3 3 2 2 2" xfId="36816" xr:uid="{00000000-0005-0000-0000-00005F830000}"/>
    <cellStyle name="Header 2 3 3 2 3" xfId="36817" xr:uid="{00000000-0005-0000-0000-000060830000}"/>
    <cellStyle name="Header 2 3 3 3" xfId="33663" xr:uid="{00000000-0005-0000-0000-000061830000}"/>
    <cellStyle name="Header 2 3 3 3 2" xfId="36818" xr:uid="{00000000-0005-0000-0000-000062830000}"/>
    <cellStyle name="Header 2 3 3 4" xfId="36819" xr:uid="{00000000-0005-0000-0000-000063830000}"/>
    <cellStyle name="Header 2 3 4" xfId="33664" xr:uid="{00000000-0005-0000-0000-000064830000}"/>
    <cellStyle name="Header 2 3 4 2" xfId="33665" xr:uid="{00000000-0005-0000-0000-000065830000}"/>
    <cellStyle name="Header 2 3 4 2 2" xfId="36820" xr:uid="{00000000-0005-0000-0000-000066830000}"/>
    <cellStyle name="Header 2 3 4 3" xfId="36821" xr:uid="{00000000-0005-0000-0000-000067830000}"/>
    <cellStyle name="Header 2 3 5" xfId="33666" xr:uid="{00000000-0005-0000-0000-000068830000}"/>
    <cellStyle name="Header 2 3 5 2" xfId="36822" xr:uid="{00000000-0005-0000-0000-000069830000}"/>
    <cellStyle name="Header 2 3 6" xfId="33667" xr:uid="{00000000-0005-0000-0000-00006A830000}"/>
    <cellStyle name="Header 2 3 6 2" xfId="36823" xr:uid="{00000000-0005-0000-0000-00006B830000}"/>
    <cellStyle name="Header 2 3 7" xfId="36824" xr:uid="{00000000-0005-0000-0000-00006C830000}"/>
    <cellStyle name="Header 2 4" xfId="33668" xr:uid="{00000000-0005-0000-0000-00006D830000}"/>
    <cellStyle name="Header 2 4 2" xfId="33669" xr:uid="{00000000-0005-0000-0000-00006E830000}"/>
    <cellStyle name="Header 2 4 2 2" xfId="33670" xr:uid="{00000000-0005-0000-0000-00006F830000}"/>
    <cellStyle name="Header 2 4 2 2 2" xfId="33671" xr:uid="{00000000-0005-0000-0000-000070830000}"/>
    <cellStyle name="Header 2 4 2 2 2 2" xfId="36825" xr:uid="{00000000-0005-0000-0000-000071830000}"/>
    <cellStyle name="Header 2 4 2 2 3" xfId="36826" xr:uid="{00000000-0005-0000-0000-000072830000}"/>
    <cellStyle name="Header 2 4 2 3" xfId="33672" xr:uid="{00000000-0005-0000-0000-000073830000}"/>
    <cellStyle name="Header 2 4 2 3 2" xfId="36827" xr:uid="{00000000-0005-0000-0000-000074830000}"/>
    <cellStyle name="Header 2 4 2 4" xfId="33673" xr:uid="{00000000-0005-0000-0000-000075830000}"/>
    <cellStyle name="Header 2 4 2 4 2" xfId="36828" xr:uid="{00000000-0005-0000-0000-000076830000}"/>
    <cellStyle name="Header 2 4 2 5" xfId="33674" xr:uid="{00000000-0005-0000-0000-000077830000}"/>
    <cellStyle name="Header 2 4 2 6" xfId="36829" xr:uid="{00000000-0005-0000-0000-000078830000}"/>
    <cellStyle name="Header 2 4 3" xfId="33675" xr:uid="{00000000-0005-0000-0000-000079830000}"/>
    <cellStyle name="Header 2 4 3 2" xfId="33676" xr:uid="{00000000-0005-0000-0000-00007A830000}"/>
    <cellStyle name="Header 2 4 3 2 2" xfId="36830" xr:uid="{00000000-0005-0000-0000-00007B830000}"/>
    <cellStyle name="Header 2 4 3 3" xfId="36831" xr:uid="{00000000-0005-0000-0000-00007C830000}"/>
    <cellStyle name="Header 2 4 4" xfId="33677" xr:uid="{00000000-0005-0000-0000-00007D830000}"/>
    <cellStyle name="Header 2 4 4 2" xfId="36832" xr:uid="{00000000-0005-0000-0000-00007E830000}"/>
    <cellStyle name="Header 2 4 5" xfId="33678" xr:uid="{00000000-0005-0000-0000-00007F830000}"/>
    <cellStyle name="Header 2 4 5 2" xfId="36833" xr:uid="{00000000-0005-0000-0000-000080830000}"/>
    <cellStyle name="Header 2 4 6" xfId="36834" xr:uid="{00000000-0005-0000-0000-000081830000}"/>
    <cellStyle name="Header 2 5" xfId="33679" xr:uid="{00000000-0005-0000-0000-000082830000}"/>
    <cellStyle name="Header 2 5 2" xfId="33680" xr:uid="{00000000-0005-0000-0000-000083830000}"/>
    <cellStyle name="Header 2 5 2 2" xfId="33681" xr:uid="{00000000-0005-0000-0000-000084830000}"/>
    <cellStyle name="Header 2 5 2 2 2" xfId="36835" xr:uid="{00000000-0005-0000-0000-000085830000}"/>
    <cellStyle name="Header 2 5 2 3" xfId="33682" xr:uid="{00000000-0005-0000-0000-000086830000}"/>
    <cellStyle name="Header 2 5 2 3 2" xfId="36836" xr:uid="{00000000-0005-0000-0000-000087830000}"/>
    <cellStyle name="Header 2 5 2 4" xfId="36837" xr:uid="{00000000-0005-0000-0000-000088830000}"/>
    <cellStyle name="Header 2 5 3" xfId="33683" xr:uid="{00000000-0005-0000-0000-000089830000}"/>
    <cellStyle name="Header 2 5 3 2" xfId="36838" xr:uid="{00000000-0005-0000-0000-00008A830000}"/>
    <cellStyle name="Header 2 5 4" xfId="33684" xr:uid="{00000000-0005-0000-0000-00008B830000}"/>
    <cellStyle name="Header 2 5 4 2" xfId="36839" xr:uid="{00000000-0005-0000-0000-00008C830000}"/>
    <cellStyle name="Header 2 5 5" xfId="36840" xr:uid="{00000000-0005-0000-0000-00008D830000}"/>
    <cellStyle name="Header 2 6" xfId="33685" xr:uid="{00000000-0005-0000-0000-00008E830000}"/>
    <cellStyle name="Header 2 6 2" xfId="33686" xr:uid="{00000000-0005-0000-0000-00008F830000}"/>
    <cellStyle name="Header 2 6 2 2" xfId="33687" xr:uid="{00000000-0005-0000-0000-000090830000}"/>
    <cellStyle name="Header 2 6 2 2 2" xfId="36841" xr:uid="{00000000-0005-0000-0000-000091830000}"/>
    <cellStyle name="Header 2 6 2 3" xfId="36842" xr:uid="{00000000-0005-0000-0000-000092830000}"/>
    <cellStyle name="Header 2 6 3" xfId="33688" xr:uid="{00000000-0005-0000-0000-000093830000}"/>
    <cellStyle name="Header 2 6 3 2" xfId="36843" xr:uid="{00000000-0005-0000-0000-000094830000}"/>
    <cellStyle name="Header 2 6 4" xfId="33689" xr:uid="{00000000-0005-0000-0000-000095830000}"/>
    <cellStyle name="Header 2 6 4 2" xfId="36844" xr:uid="{00000000-0005-0000-0000-000096830000}"/>
    <cellStyle name="Header 2 6 5" xfId="36845" xr:uid="{00000000-0005-0000-0000-000097830000}"/>
    <cellStyle name="Header 2 6 6" xfId="36846" xr:uid="{00000000-0005-0000-0000-000098830000}"/>
    <cellStyle name="Header 2 7" xfId="33690" xr:uid="{00000000-0005-0000-0000-000099830000}"/>
    <cellStyle name="Header 2 7 2" xfId="33691" xr:uid="{00000000-0005-0000-0000-00009A830000}"/>
    <cellStyle name="Header 2 7 2 2" xfId="36847" xr:uid="{00000000-0005-0000-0000-00009B830000}"/>
    <cellStyle name="Header 2 7 3" xfId="36848" xr:uid="{00000000-0005-0000-0000-00009C830000}"/>
    <cellStyle name="Header 2 8" xfId="33692" xr:uid="{00000000-0005-0000-0000-00009D830000}"/>
    <cellStyle name="Header 2 8 2" xfId="36849" xr:uid="{00000000-0005-0000-0000-00009E830000}"/>
    <cellStyle name="Header 2 9" xfId="33693" xr:uid="{00000000-0005-0000-0000-00009F830000}"/>
    <cellStyle name="Header 2 9 2" xfId="36850" xr:uid="{00000000-0005-0000-0000-0000A0830000}"/>
    <cellStyle name="Header 3" xfId="33694" xr:uid="{00000000-0005-0000-0000-0000A1830000}"/>
    <cellStyle name="Header 3 2" xfId="33695" xr:uid="{00000000-0005-0000-0000-0000A2830000}"/>
    <cellStyle name="Header 3 2 2" xfId="33696" xr:uid="{00000000-0005-0000-0000-0000A3830000}"/>
    <cellStyle name="Header 3 2 2 2" xfId="33697" xr:uid="{00000000-0005-0000-0000-0000A4830000}"/>
    <cellStyle name="Header 3 2 2 2 2" xfId="33698" xr:uid="{00000000-0005-0000-0000-0000A5830000}"/>
    <cellStyle name="Header 3 2 2 2 2 2" xfId="36851" xr:uid="{00000000-0005-0000-0000-0000A6830000}"/>
    <cellStyle name="Header 3 2 2 2 3" xfId="33699" xr:uid="{00000000-0005-0000-0000-0000A7830000}"/>
    <cellStyle name="Header 3 2 2 2 3 2" xfId="36852" xr:uid="{00000000-0005-0000-0000-0000A8830000}"/>
    <cellStyle name="Header 3 2 2 2 4" xfId="36853" xr:uid="{00000000-0005-0000-0000-0000A9830000}"/>
    <cellStyle name="Header 3 2 2 3" xfId="33700" xr:uid="{00000000-0005-0000-0000-0000AA830000}"/>
    <cellStyle name="Header 3 2 2 3 2" xfId="36854" xr:uid="{00000000-0005-0000-0000-0000AB830000}"/>
    <cellStyle name="Header 3 2 2 4" xfId="33701" xr:uid="{00000000-0005-0000-0000-0000AC830000}"/>
    <cellStyle name="Header 3 2 2 4 2" xfId="36855" xr:uid="{00000000-0005-0000-0000-0000AD830000}"/>
    <cellStyle name="Header 3 2 2 5" xfId="36856" xr:uid="{00000000-0005-0000-0000-0000AE830000}"/>
    <cellStyle name="Header 3 2 2 6" xfId="36857" xr:uid="{00000000-0005-0000-0000-0000AF830000}"/>
    <cellStyle name="Header 3 2 3" xfId="33702" xr:uid="{00000000-0005-0000-0000-0000B0830000}"/>
    <cellStyle name="Header 3 2 3 2" xfId="33703" xr:uid="{00000000-0005-0000-0000-0000B1830000}"/>
    <cellStyle name="Header 3 2 3 2 2" xfId="33704" xr:uid="{00000000-0005-0000-0000-0000B2830000}"/>
    <cellStyle name="Header 3 2 3 2 2 2" xfId="36858" xr:uid="{00000000-0005-0000-0000-0000B3830000}"/>
    <cellStyle name="Header 3 2 3 2 3" xfId="36859" xr:uid="{00000000-0005-0000-0000-0000B4830000}"/>
    <cellStyle name="Header 3 2 3 3" xfId="33705" xr:uid="{00000000-0005-0000-0000-0000B5830000}"/>
    <cellStyle name="Header 3 2 3 3 2" xfId="36860" xr:uid="{00000000-0005-0000-0000-0000B6830000}"/>
    <cellStyle name="Header 3 2 3 4" xfId="33706" xr:uid="{00000000-0005-0000-0000-0000B7830000}"/>
    <cellStyle name="Header 3 2 3 4 2" xfId="36861" xr:uid="{00000000-0005-0000-0000-0000B8830000}"/>
    <cellStyle name="Header 3 2 3 5" xfId="36862" xr:uid="{00000000-0005-0000-0000-0000B9830000}"/>
    <cellStyle name="Header 3 2 3 6" xfId="36863" xr:uid="{00000000-0005-0000-0000-0000BA830000}"/>
    <cellStyle name="Header 3 2 4" xfId="33707" xr:uid="{00000000-0005-0000-0000-0000BB830000}"/>
    <cellStyle name="Header 3 2 4 2" xfId="33708" xr:uid="{00000000-0005-0000-0000-0000BC830000}"/>
    <cellStyle name="Header 3 2 4 3" xfId="36864" xr:uid="{00000000-0005-0000-0000-0000BD830000}"/>
    <cellStyle name="Header 3 2 5" xfId="33709" xr:uid="{00000000-0005-0000-0000-0000BE830000}"/>
    <cellStyle name="Header 3 2 5 2" xfId="33710" xr:uid="{00000000-0005-0000-0000-0000BF830000}"/>
    <cellStyle name="Header 3 2 5 3" xfId="36865" xr:uid="{00000000-0005-0000-0000-0000C0830000}"/>
    <cellStyle name="Header 3 2 6" xfId="33711" xr:uid="{00000000-0005-0000-0000-0000C1830000}"/>
    <cellStyle name="Header 3 2 6 2" xfId="36866" xr:uid="{00000000-0005-0000-0000-0000C2830000}"/>
    <cellStyle name="Header 3 3" xfId="33712" xr:uid="{00000000-0005-0000-0000-0000C3830000}"/>
    <cellStyle name="Header 3 3 2" xfId="33713" xr:uid="{00000000-0005-0000-0000-0000C4830000}"/>
    <cellStyle name="Header 3 3 2 2" xfId="33714" xr:uid="{00000000-0005-0000-0000-0000C5830000}"/>
    <cellStyle name="Header 3 3 2 2 2" xfId="36867" xr:uid="{00000000-0005-0000-0000-0000C6830000}"/>
    <cellStyle name="Header 3 3 2 3" xfId="33715" xr:uid="{00000000-0005-0000-0000-0000C7830000}"/>
    <cellStyle name="Header 3 3 2 3 2" xfId="36868" xr:uid="{00000000-0005-0000-0000-0000C8830000}"/>
    <cellStyle name="Header 3 3 2 4" xfId="36869" xr:uid="{00000000-0005-0000-0000-0000C9830000}"/>
    <cellStyle name="Header 3 3 3" xfId="33716" xr:uid="{00000000-0005-0000-0000-0000CA830000}"/>
    <cellStyle name="Header 3 3 3 2" xfId="36870" xr:uid="{00000000-0005-0000-0000-0000CB830000}"/>
    <cellStyle name="Header 3 3 4" xfId="33717" xr:uid="{00000000-0005-0000-0000-0000CC830000}"/>
    <cellStyle name="Header 3 3 4 2" xfId="36871" xr:uid="{00000000-0005-0000-0000-0000CD830000}"/>
    <cellStyle name="Header 3 3 5" xfId="36872" xr:uid="{00000000-0005-0000-0000-0000CE830000}"/>
    <cellStyle name="Header 3 3 6" xfId="36873" xr:uid="{00000000-0005-0000-0000-0000CF830000}"/>
    <cellStyle name="Header 3 4" xfId="33718" xr:uid="{00000000-0005-0000-0000-0000D0830000}"/>
    <cellStyle name="Header 3 4 2" xfId="33719" xr:uid="{00000000-0005-0000-0000-0000D1830000}"/>
    <cellStyle name="Header 3 4 2 2" xfId="33720" xr:uid="{00000000-0005-0000-0000-0000D2830000}"/>
    <cellStyle name="Header 3 4 2 2 2" xfId="36874" xr:uid="{00000000-0005-0000-0000-0000D3830000}"/>
    <cellStyle name="Header 3 4 2 3" xfId="36875" xr:uid="{00000000-0005-0000-0000-0000D4830000}"/>
    <cellStyle name="Header 3 4 3" xfId="33721" xr:uid="{00000000-0005-0000-0000-0000D5830000}"/>
    <cellStyle name="Header 3 4 3 2" xfId="36876" xr:uid="{00000000-0005-0000-0000-0000D6830000}"/>
    <cellStyle name="Header 3 4 4" xfId="33722" xr:uid="{00000000-0005-0000-0000-0000D7830000}"/>
    <cellStyle name="Header 3 4 4 2" xfId="36877" xr:uid="{00000000-0005-0000-0000-0000D8830000}"/>
    <cellStyle name="Header 3 4 5" xfId="36878" xr:uid="{00000000-0005-0000-0000-0000D9830000}"/>
    <cellStyle name="Header 3 4 6" xfId="36879" xr:uid="{00000000-0005-0000-0000-0000DA830000}"/>
    <cellStyle name="Header 3 5" xfId="33723" xr:uid="{00000000-0005-0000-0000-0000DB830000}"/>
    <cellStyle name="Header 3 5 2" xfId="33724" xr:uid="{00000000-0005-0000-0000-0000DC830000}"/>
    <cellStyle name="Header 3 5 3" xfId="36880" xr:uid="{00000000-0005-0000-0000-0000DD830000}"/>
    <cellStyle name="Header 3 6" xfId="33725" xr:uid="{00000000-0005-0000-0000-0000DE830000}"/>
    <cellStyle name="Header 3 6 2" xfId="33726" xr:uid="{00000000-0005-0000-0000-0000DF830000}"/>
    <cellStyle name="Header 3 6 3" xfId="36881" xr:uid="{00000000-0005-0000-0000-0000E0830000}"/>
    <cellStyle name="Header 3 7" xfId="33727" xr:uid="{00000000-0005-0000-0000-0000E1830000}"/>
    <cellStyle name="Header 3 7 2" xfId="36882" xr:uid="{00000000-0005-0000-0000-0000E2830000}"/>
    <cellStyle name="Header 4" xfId="33728" xr:uid="{00000000-0005-0000-0000-0000E3830000}"/>
    <cellStyle name="Header 4 2" xfId="33729" xr:uid="{00000000-0005-0000-0000-0000E4830000}"/>
    <cellStyle name="Header 4 2 2" xfId="33730" xr:uid="{00000000-0005-0000-0000-0000E5830000}"/>
    <cellStyle name="Header 4 2 2 2" xfId="33731" xr:uid="{00000000-0005-0000-0000-0000E6830000}"/>
    <cellStyle name="Header 4 2 2 2 2" xfId="36883" xr:uid="{00000000-0005-0000-0000-0000E7830000}"/>
    <cellStyle name="Header 4 2 2 3" xfId="33732" xr:uid="{00000000-0005-0000-0000-0000E8830000}"/>
    <cellStyle name="Header 4 2 2 3 2" xfId="36884" xr:uid="{00000000-0005-0000-0000-0000E9830000}"/>
    <cellStyle name="Header 4 2 2 4" xfId="36885" xr:uid="{00000000-0005-0000-0000-0000EA830000}"/>
    <cellStyle name="Header 4 2 3" xfId="33733" xr:uid="{00000000-0005-0000-0000-0000EB830000}"/>
    <cellStyle name="Header 4 2 3 2" xfId="36886" xr:uid="{00000000-0005-0000-0000-0000EC830000}"/>
    <cellStyle name="Header 4 2 4" xfId="33734" xr:uid="{00000000-0005-0000-0000-0000ED830000}"/>
    <cellStyle name="Header 4 2 4 2" xfId="36887" xr:uid="{00000000-0005-0000-0000-0000EE830000}"/>
    <cellStyle name="Header 4 2 5" xfId="99" xr:uid="{00000000-0005-0000-0000-0000EF830000}"/>
    <cellStyle name="Header 4 3" xfId="33735" xr:uid="{00000000-0005-0000-0000-0000F0830000}"/>
    <cellStyle name="Header 4 3 2" xfId="33736" xr:uid="{00000000-0005-0000-0000-0000F1830000}"/>
    <cellStyle name="Header 4 3 2 2" xfId="33737" xr:uid="{00000000-0005-0000-0000-0000F2830000}"/>
    <cellStyle name="Header 4 3 2 2 2" xfId="36888" xr:uid="{00000000-0005-0000-0000-0000F3830000}"/>
    <cellStyle name="Header 4 3 2 3" xfId="36889" xr:uid="{00000000-0005-0000-0000-0000F4830000}"/>
    <cellStyle name="Header 4 3 3" xfId="33738" xr:uid="{00000000-0005-0000-0000-0000F5830000}"/>
    <cellStyle name="Header 4 3 3 2" xfId="36890" xr:uid="{00000000-0005-0000-0000-0000F6830000}"/>
    <cellStyle name="Header 4 3 4" xfId="33739" xr:uid="{00000000-0005-0000-0000-0000F7830000}"/>
    <cellStyle name="Header 4 3 4 2" xfId="36891" xr:uid="{00000000-0005-0000-0000-0000F8830000}"/>
    <cellStyle name="Header 4 3 5" xfId="36892" xr:uid="{00000000-0005-0000-0000-0000F9830000}"/>
    <cellStyle name="Header 4 4" xfId="33740" xr:uid="{00000000-0005-0000-0000-0000FA830000}"/>
    <cellStyle name="Header 4 4 2" xfId="33741" xr:uid="{00000000-0005-0000-0000-0000FB830000}"/>
    <cellStyle name="Header 4 4 2 2" xfId="36893" xr:uid="{00000000-0005-0000-0000-0000FC830000}"/>
    <cellStyle name="Header 4 5" xfId="33742" xr:uid="{00000000-0005-0000-0000-0000FD830000}"/>
    <cellStyle name="Header 4 5 2" xfId="33743" xr:uid="{00000000-0005-0000-0000-0000FE830000}"/>
    <cellStyle name="Header 4 5 2 2" xfId="36894" xr:uid="{00000000-0005-0000-0000-0000FF830000}"/>
    <cellStyle name="Header 4 6" xfId="33744" xr:uid="{00000000-0005-0000-0000-000000840000}"/>
    <cellStyle name="Header 4 6 2" xfId="36895" xr:uid="{00000000-0005-0000-0000-000001840000}"/>
    <cellStyle name="Header 4 6 3" xfId="36896" xr:uid="{00000000-0005-0000-0000-000002840000}"/>
    <cellStyle name="Header 4 7" xfId="36897" xr:uid="{00000000-0005-0000-0000-000003840000}"/>
    <cellStyle name="Header 5" xfId="33745" xr:uid="{00000000-0005-0000-0000-000004840000}"/>
    <cellStyle name="Header 5 2" xfId="33746" xr:uid="{00000000-0005-0000-0000-000005840000}"/>
    <cellStyle name="Header 5 2 2" xfId="33747" xr:uid="{00000000-0005-0000-0000-000006840000}"/>
    <cellStyle name="Header 5 2 2 2" xfId="33748" xr:uid="{00000000-0005-0000-0000-000007840000}"/>
    <cellStyle name="Header 5 2 2 2 2" xfId="36898" xr:uid="{00000000-0005-0000-0000-000008840000}"/>
    <cellStyle name="Header 5 2 2 3" xfId="36899" xr:uid="{00000000-0005-0000-0000-000009840000}"/>
    <cellStyle name="Header 5 2 3" xfId="33749" xr:uid="{00000000-0005-0000-0000-00000A840000}"/>
    <cellStyle name="Header 5 2 3 2" xfId="36900" xr:uid="{00000000-0005-0000-0000-00000B840000}"/>
    <cellStyle name="Header 5 2 4" xfId="33750" xr:uid="{00000000-0005-0000-0000-00000C840000}"/>
    <cellStyle name="Header 5 2 4 2" xfId="36901" xr:uid="{00000000-0005-0000-0000-00000D840000}"/>
    <cellStyle name="Header 5 2 5" xfId="36902" xr:uid="{00000000-0005-0000-0000-00000E840000}"/>
    <cellStyle name="Header 5 3" xfId="33751" xr:uid="{00000000-0005-0000-0000-00000F840000}"/>
    <cellStyle name="Header 5 3 2" xfId="33752" xr:uid="{00000000-0005-0000-0000-000010840000}"/>
    <cellStyle name="Header 5 3 2 2" xfId="36903" xr:uid="{00000000-0005-0000-0000-000011840000}"/>
    <cellStyle name="Header 5 3 3" xfId="36904" xr:uid="{00000000-0005-0000-0000-000012840000}"/>
    <cellStyle name="Header 5 4" xfId="33753" xr:uid="{00000000-0005-0000-0000-000013840000}"/>
    <cellStyle name="Header 5 4 2" xfId="36905" xr:uid="{00000000-0005-0000-0000-000014840000}"/>
    <cellStyle name="Header 5 5" xfId="33754" xr:uid="{00000000-0005-0000-0000-000015840000}"/>
    <cellStyle name="Header 5 5 2" xfId="36906" xr:uid="{00000000-0005-0000-0000-000016840000}"/>
    <cellStyle name="Header 5 6" xfId="36907" xr:uid="{00000000-0005-0000-0000-000017840000}"/>
    <cellStyle name="Header 6" xfId="33755" xr:uid="{00000000-0005-0000-0000-000018840000}"/>
    <cellStyle name="Header 6 2" xfId="33756" xr:uid="{00000000-0005-0000-0000-000019840000}"/>
    <cellStyle name="Header 6 2 2" xfId="33757" xr:uid="{00000000-0005-0000-0000-00001A840000}"/>
    <cellStyle name="Header 6 2 2 2" xfId="33758" xr:uid="{00000000-0005-0000-0000-00001B840000}"/>
    <cellStyle name="Header 6 2 2 2 2" xfId="36908" xr:uid="{00000000-0005-0000-0000-00001C840000}"/>
    <cellStyle name="Header 6 2 2 3" xfId="36909" xr:uid="{00000000-0005-0000-0000-00001D840000}"/>
    <cellStyle name="Header 6 2 3" xfId="33759" xr:uid="{00000000-0005-0000-0000-00001E840000}"/>
    <cellStyle name="Header 6 2 3 2" xfId="36910" xr:uid="{00000000-0005-0000-0000-00001F840000}"/>
    <cellStyle name="Header 6 2 4" xfId="36911" xr:uid="{00000000-0005-0000-0000-000020840000}"/>
    <cellStyle name="Header 6 3" xfId="33760" xr:uid="{00000000-0005-0000-0000-000021840000}"/>
    <cellStyle name="Header 6 3 2" xfId="33761" xr:uid="{00000000-0005-0000-0000-000022840000}"/>
    <cellStyle name="Header 6 3 2 2" xfId="36912" xr:uid="{00000000-0005-0000-0000-000023840000}"/>
    <cellStyle name="Header 6 3 3" xfId="36913" xr:uid="{00000000-0005-0000-0000-000024840000}"/>
    <cellStyle name="Header 6 4" xfId="33762" xr:uid="{00000000-0005-0000-0000-000025840000}"/>
    <cellStyle name="Header 6 4 2" xfId="36914" xr:uid="{00000000-0005-0000-0000-000026840000}"/>
    <cellStyle name="Header 6 5" xfId="33763" xr:uid="{00000000-0005-0000-0000-000027840000}"/>
    <cellStyle name="Header 6 5 2" xfId="36915" xr:uid="{00000000-0005-0000-0000-000028840000}"/>
    <cellStyle name="Header 6 6" xfId="36916" xr:uid="{00000000-0005-0000-0000-000029840000}"/>
    <cellStyle name="Header 7" xfId="33764" xr:uid="{00000000-0005-0000-0000-00002A840000}"/>
    <cellStyle name="Header 7 2" xfId="36917" xr:uid="{00000000-0005-0000-0000-00002B840000}"/>
    <cellStyle name="Header 8" xfId="33765" xr:uid="{00000000-0005-0000-0000-00002C840000}"/>
    <cellStyle name="Header 8 2" xfId="36918" xr:uid="{00000000-0005-0000-0000-00002D840000}"/>
    <cellStyle name="Header 9" xfId="36919" xr:uid="{00000000-0005-0000-0000-00002E840000}"/>
    <cellStyle name="Header1" xfId="33766" xr:uid="{00000000-0005-0000-0000-00002F840000}"/>
    <cellStyle name="Header2" xfId="33767" xr:uid="{00000000-0005-0000-0000-000030840000}"/>
    <cellStyle name="Header2 2" xfId="36920" xr:uid="{00000000-0005-0000-0000-000031840000}"/>
    <cellStyle name="Heading 1 2" xfId="33768" xr:uid="{00000000-0005-0000-0000-000032840000}"/>
    <cellStyle name="Heading 2 2" xfId="33769" xr:uid="{00000000-0005-0000-0000-000033840000}"/>
    <cellStyle name="Heading 3 2" xfId="33770" xr:uid="{00000000-0005-0000-0000-000034840000}"/>
    <cellStyle name="Heading 4 2" xfId="33771" xr:uid="{00000000-0005-0000-0000-000035840000}"/>
    <cellStyle name="heading1" xfId="33772" xr:uid="{00000000-0005-0000-0000-000036840000}"/>
    <cellStyle name="HEADING2" xfId="33773" xr:uid="{00000000-0005-0000-0000-000037840000}"/>
    <cellStyle name="Hyperlink 2" xfId="33774" xr:uid="{00000000-0005-0000-0000-000038840000}"/>
    <cellStyle name="Hyperlink 3" xfId="33775" xr:uid="{00000000-0005-0000-0000-000039840000}"/>
    <cellStyle name="Hyperlink 4" xfId="33776" xr:uid="{00000000-0005-0000-0000-00003A840000}"/>
    <cellStyle name="Hyperlink 5" xfId="33777" xr:uid="{00000000-0005-0000-0000-00003B840000}"/>
    <cellStyle name="Hyperlink 6" xfId="33778" xr:uid="{00000000-0005-0000-0000-00003C840000}"/>
    <cellStyle name="Input [yellow]" xfId="7" xr:uid="{00000000-0005-0000-0000-00003D840000}"/>
    <cellStyle name="Input [yellow] 2" xfId="36921" xr:uid="{00000000-0005-0000-0000-00003E840000}"/>
    <cellStyle name="Input 2" xfId="33779" xr:uid="{00000000-0005-0000-0000-00003F840000}"/>
    <cellStyle name="Input 2 2" xfId="33780" xr:uid="{00000000-0005-0000-0000-000040840000}"/>
    <cellStyle name="Input 2 2 2" xfId="33781" xr:uid="{00000000-0005-0000-0000-000041840000}"/>
    <cellStyle name="Input 2 2 2 2" xfId="33782" xr:uid="{00000000-0005-0000-0000-000042840000}"/>
    <cellStyle name="Input 2 2 2 2 2" xfId="36922" xr:uid="{00000000-0005-0000-0000-000043840000}"/>
    <cellStyle name="Input 2 2 2 3" xfId="36923" xr:uid="{00000000-0005-0000-0000-000044840000}"/>
    <cellStyle name="Input 2 2 3" xfId="33783" xr:uid="{00000000-0005-0000-0000-000045840000}"/>
    <cellStyle name="Input 2 2 3 2" xfId="36924" xr:uid="{00000000-0005-0000-0000-000046840000}"/>
    <cellStyle name="Input 2 2 4" xfId="33784" xr:uid="{00000000-0005-0000-0000-000047840000}"/>
    <cellStyle name="Input 2 2 4 2" xfId="36925" xr:uid="{00000000-0005-0000-0000-000048840000}"/>
    <cellStyle name="Input 2 2 5" xfId="36926" xr:uid="{00000000-0005-0000-0000-000049840000}"/>
    <cellStyle name="Input 2 3" xfId="33785" xr:uid="{00000000-0005-0000-0000-00004A840000}"/>
    <cellStyle name="Input 2 3 2" xfId="33786" xr:uid="{00000000-0005-0000-0000-00004B840000}"/>
    <cellStyle name="Input 2 3 2 2" xfId="33787" xr:uid="{00000000-0005-0000-0000-00004C840000}"/>
    <cellStyle name="Input 2 3 2 2 2" xfId="36927" xr:uid="{00000000-0005-0000-0000-00004D840000}"/>
    <cellStyle name="Input 2 3 2 3" xfId="36928" xr:uid="{00000000-0005-0000-0000-00004E840000}"/>
    <cellStyle name="Input 2 3 3" xfId="33788" xr:uid="{00000000-0005-0000-0000-00004F840000}"/>
    <cellStyle name="Input 2 3 3 2" xfId="36929" xr:uid="{00000000-0005-0000-0000-000050840000}"/>
    <cellStyle name="Input 2 3 4" xfId="36930" xr:uid="{00000000-0005-0000-0000-000051840000}"/>
    <cellStyle name="Input 2 4" xfId="33789" xr:uid="{00000000-0005-0000-0000-000052840000}"/>
    <cellStyle name="Input 2 4 2" xfId="33790" xr:uid="{00000000-0005-0000-0000-000053840000}"/>
    <cellStyle name="Input 2 4 2 2" xfId="36931" xr:uid="{00000000-0005-0000-0000-000054840000}"/>
    <cellStyle name="Input 2 4 3" xfId="36932" xr:uid="{00000000-0005-0000-0000-000055840000}"/>
    <cellStyle name="Input 2 5" xfId="33791" xr:uid="{00000000-0005-0000-0000-000056840000}"/>
    <cellStyle name="Input 2 5 2" xfId="33792" xr:uid="{00000000-0005-0000-0000-000057840000}"/>
    <cellStyle name="Input 2 5 2 2" xfId="36933" xr:uid="{00000000-0005-0000-0000-000058840000}"/>
    <cellStyle name="Input 2 5 3" xfId="36934" xr:uid="{00000000-0005-0000-0000-000059840000}"/>
    <cellStyle name="Input 2 6" xfId="33793" xr:uid="{00000000-0005-0000-0000-00005A840000}"/>
    <cellStyle name="Input 2 6 2" xfId="36935" xr:uid="{00000000-0005-0000-0000-00005B840000}"/>
    <cellStyle name="Input 2 7" xfId="36936" xr:uid="{00000000-0005-0000-0000-00005C840000}"/>
    <cellStyle name="Legal 8½ x 14 in" xfId="8" xr:uid="{00000000-0005-0000-0000-00005D840000}"/>
    <cellStyle name="Level 1" xfId="33794" xr:uid="{00000000-0005-0000-0000-00005E840000}"/>
    <cellStyle name="Level 2" xfId="33795" xr:uid="{00000000-0005-0000-0000-00005F840000}"/>
    <cellStyle name="Level 3" xfId="33796" xr:uid="{00000000-0005-0000-0000-000060840000}"/>
    <cellStyle name="Link Currency (0)" xfId="33797" xr:uid="{00000000-0005-0000-0000-000061840000}"/>
    <cellStyle name="Link Currency (2)" xfId="33798" xr:uid="{00000000-0005-0000-0000-000062840000}"/>
    <cellStyle name="Link Units (0)" xfId="33799" xr:uid="{00000000-0005-0000-0000-000063840000}"/>
    <cellStyle name="Link Units (1)" xfId="33800" xr:uid="{00000000-0005-0000-0000-000064840000}"/>
    <cellStyle name="Link Units (2)" xfId="33801" xr:uid="{00000000-0005-0000-0000-000065840000}"/>
    <cellStyle name="Linked Cell 2" xfId="33802" xr:uid="{00000000-0005-0000-0000-000066840000}"/>
    <cellStyle name="ManualInput" xfId="33803" xr:uid="{00000000-0005-0000-0000-000067840000}"/>
    <cellStyle name="Neutral 2" xfId="33804" xr:uid="{00000000-0005-0000-0000-000068840000}"/>
    <cellStyle name="NoEdit" xfId="33805" xr:uid="{00000000-0005-0000-0000-000069840000}"/>
    <cellStyle name="NoEdit 2" xfId="33806" xr:uid="{00000000-0005-0000-0000-00006A840000}"/>
    <cellStyle name="NoEdit 2 2" xfId="33807" xr:uid="{00000000-0005-0000-0000-00006B840000}"/>
    <cellStyle name="NoEdit 2 2 2" xfId="33808" xr:uid="{00000000-0005-0000-0000-00006C840000}"/>
    <cellStyle name="NoEdit 2 2 2 2" xfId="33809" xr:uid="{00000000-0005-0000-0000-00006D840000}"/>
    <cellStyle name="NoEdit 2 2 2 2 2" xfId="36937" xr:uid="{00000000-0005-0000-0000-00006E840000}"/>
    <cellStyle name="NoEdit 2 2 2 3" xfId="36938" xr:uid="{00000000-0005-0000-0000-00006F840000}"/>
    <cellStyle name="NoEdit 2 2 3" xfId="33810" xr:uid="{00000000-0005-0000-0000-000070840000}"/>
    <cellStyle name="NoEdit 2 2 3 2" xfId="36939" xr:uid="{00000000-0005-0000-0000-000071840000}"/>
    <cellStyle name="NoEdit 2 2 4" xfId="33811" xr:uid="{00000000-0005-0000-0000-000072840000}"/>
    <cellStyle name="NoEdit 2 2 4 2" xfId="36940" xr:uid="{00000000-0005-0000-0000-000073840000}"/>
    <cellStyle name="NoEdit 2 2 5" xfId="36941" xr:uid="{00000000-0005-0000-0000-000074840000}"/>
    <cellStyle name="NoEdit 2 3" xfId="33812" xr:uid="{00000000-0005-0000-0000-000075840000}"/>
    <cellStyle name="NoEdit 2 3 2" xfId="33813" xr:uid="{00000000-0005-0000-0000-000076840000}"/>
    <cellStyle name="NoEdit 2 3 2 2" xfId="33814" xr:uid="{00000000-0005-0000-0000-000077840000}"/>
    <cellStyle name="NoEdit 2 3 2 2 2" xfId="36942" xr:uid="{00000000-0005-0000-0000-000078840000}"/>
    <cellStyle name="NoEdit 2 3 2 3" xfId="36943" xr:uid="{00000000-0005-0000-0000-000079840000}"/>
    <cellStyle name="NoEdit 2 3 3" xfId="33815" xr:uid="{00000000-0005-0000-0000-00007A840000}"/>
    <cellStyle name="NoEdit 2 3 3 2" xfId="36944" xr:uid="{00000000-0005-0000-0000-00007B840000}"/>
    <cellStyle name="NoEdit 2 3 4" xfId="36945" xr:uid="{00000000-0005-0000-0000-00007C840000}"/>
    <cellStyle name="NoEdit 2 4" xfId="33816" xr:uid="{00000000-0005-0000-0000-00007D840000}"/>
    <cellStyle name="NoEdit 2 4 2" xfId="33817" xr:uid="{00000000-0005-0000-0000-00007E840000}"/>
    <cellStyle name="NoEdit 2 4 2 2" xfId="36946" xr:uid="{00000000-0005-0000-0000-00007F840000}"/>
    <cellStyle name="NoEdit 2 4 3" xfId="36947" xr:uid="{00000000-0005-0000-0000-000080840000}"/>
    <cellStyle name="NoEdit 2 5" xfId="33818" xr:uid="{00000000-0005-0000-0000-000081840000}"/>
    <cellStyle name="NoEdit 2 5 2" xfId="33819" xr:uid="{00000000-0005-0000-0000-000082840000}"/>
    <cellStyle name="NoEdit 2 5 2 2" xfId="36948" xr:uid="{00000000-0005-0000-0000-000083840000}"/>
    <cellStyle name="NoEdit 2 5 3" xfId="36949" xr:uid="{00000000-0005-0000-0000-000084840000}"/>
    <cellStyle name="NoEdit 2 6" xfId="33820" xr:uid="{00000000-0005-0000-0000-000085840000}"/>
    <cellStyle name="NoEdit 2 6 2" xfId="36950" xr:uid="{00000000-0005-0000-0000-000086840000}"/>
    <cellStyle name="NoEdit 2 7" xfId="36951" xr:uid="{00000000-0005-0000-0000-000087840000}"/>
    <cellStyle name="Normal" xfId="0" builtinId="0"/>
    <cellStyle name="Normal - Style1" xfId="9" xr:uid="{00000000-0005-0000-0000-000089840000}"/>
    <cellStyle name="Normal - Style2" xfId="33821" xr:uid="{00000000-0005-0000-0000-00008A840000}"/>
    <cellStyle name="Normal - Style3" xfId="33822" xr:uid="{00000000-0005-0000-0000-00008B840000}"/>
    <cellStyle name="Normal - Style4" xfId="33823" xr:uid="{00000000-0005-0000-0000-00008C840000}"/>
    <cellStyle name="Normal - Style5" xfId="33824" xr:uid="{00000000-0005-0000-0000-00008D840000}"/>
    <cellStyle name="Normal - Style6" xfId="33825" xr:uid="{00000000-0005-0000-0000-00008E840000}"/>
    <cellStyle name="Normal - Style7" xfId="33826" xr:uid="{00000000-0005-0000-0000-00008F840000}"/>
    <cellStyle name="Normal - Style8" xfId="33827" xr:uid="{00000000-0005-0000-0000-000090840000}"/>
    <cellStyle name="Normal 10" xfId="10" xr:uid="{00000000-0005-0000-0000-000091840000}"/>
    <cellStyle name="Normal 10 2" xfId="18" xr:uid="{00000000-0005-0000-0000-000092840000}"/>
    <cellStyle name="Normal 10 2 2" xfId="55" xr:uid="{00000000-0005-0000-0000-000093840000}"/>
    <cellStyle name="Normal 10 2 3" xfId="33828" xr:uid="{00000000-0005-0000-0000-000094840000}"/>
    <cellStyle name="Normal 10 3" xfId="48" xr:uid="{00000000-0005-0000-0000-000095840000}"/>
    <cellStyle name="Normal 10 4" xfId="83" xr:uid="{00000000-0005-0000-0000-000096840000}"/>
    <cellStyle name="Normal 10 5" xfId="100" xr:uid="{00000000-0005-0000-0000-000097840000}"/>
    <cellStyle name="Normal 10 6" xfId="33829" xr:uid="{00000000-0005-0000-0000-000098840000}"/>
    <cellStyle name="Normal 10 7" xfId="36778" xr:uid="{00000000-0005-0000-0000-000099840000}"/>
    <cellStyle name="Normal 10 7 2" xfId="36999" xr:uid="{00000000-0005-0000-0000-00009A840000}"/>
    <cellStyle name="Normal 11" xfId="42" xr:uid="{00000000-0005-0000-0000-00009B840000}"/>
    <cellStyle name="Normal 11 2" xfId="77" xr:uid="{00000000-0005-0000-0000-00009C840000}"/>
    <cellStyle name="Normal 11 2 2" xfId="33830" xr:uid="{00000000-0005-0000-0000-00009D840000}"/>
    <cellStyle name="Normal 11 3" xfId="33831" xr:uid="{00000000-0005-0000-0000-00009E840000}"/>
    <cellStyle name="Normal 11 4" xfId="33832" xr:uid="{00000000-0005-0000-0000-00009F840000}"/>
    <cellStyle name="Normal 12" xfId="12" xr:uid="{00000000-0005-0000-0000-0000A0840000}"/>
    <cellStyle name="Normal 12 2" xfId="49" xr:uid="{00000000-0005-0000-0000-0000A1840000}"/>
    <cellStyle name="Normal 13" xfId="17" xr:uid="{00000000-0005-0000-0000-0000A2840000}"/>
    <cellStyle name="Normal 13 2" xfId="54" xr:uid="{00000000-0005-0000-0000-0000A3840000}"/>
    <cellStyle name="Normal 13 2 2" xfId="33833" xr:uid="{00000000-0005-0000-0000-0000A4840000}"/>
    <cellStyle name="Normal 13 2 2 2" xfId="33834" xr:uid="{00000000-0005-0000-0000-0000A5840000}"/>
    <cellStyle name="Normal 13 2 2 2 2" xfId="33835" xr:uid="{00000000-0005-0000-0000-0000A6840000}"/>
    <cellStyle name="Normal 13 2 2 3" xfId="33836" xr:uid="{00000000-0005-0000-0000-0000A7840000}"/>
    <cellStyle name="Normal 13 2 3" xfId="33837" xr:uid="{00000000-0005-0000-0000-0000A8840000}"/>
    <cellStyle name="Normal 13 2 3 2" xfId="33838" xr:uid="{00000000-0005-0000-0000-0000A9840000}"/>
    <cellStyle name="Normal 13 2 4" xfId="33839" xr:uid="{00000000-0005-0000-0000-0000AA840000}"/>
    <cellStyle name="Normal 13 3" xfId="33840" xr:uid="{00000000-0005-0000-0000-0000AB840000}"/>
    <cellStyle name="Normal 13 3 2" xfId="33841" xr:uid="{00000000-0005-0000-0000-0000AC840000}"/>
    <cellStyle name="Normal 13 3 2 2" xfId="33842" xr:uid="{00000000-0005-0000-0000-0000AD840000}"/>
    <cellStyle name="Normal 13 3 3" xfId="33843" xr:uid="{00000000-0005-0000-0000-0000AE840000}"/>
    <cellStyle name="Normal 13 4" xfId="33844" xr:uid="{00000000-0005-0000-0000-0000AF840000}"/>
    <cellStyle name="Normal 13 4 2" xfId="33845" xr:uid="{00000000-0005-0000-0000-0000B0840000}"/>
    <cellStyle name="Normal 13 5" xfId="33846" xr:uid="{00000000-0005-0000-0000-0000B1840000}"/>
    <cellStyle name="Normal 13 6" xfId="33847" xr:uid="{00000000-0005-0000-0000-0000B2840000}"/>
    <cellStyle name="Normal 14" xfId="47" xr:uid="{00000000-0005-0000-0000-0000B3840000}"/>
    <cellStyle name="Normal 14 2" xfId="33848" xr:uid="{00000000-0005-0000-0000-0000B4840000}"/>
    <cellStyle name="Normal 14 2 2" xfId="33849" xr:uid="{00000000-0005-0000-0000-0000B5840000}"/>
    <cellStyle name="Normal 14 2 2 2" xfId="33850" xr:uid="{00000000-0005-0000-0000-0000B6840000}"/>
    <cellStyle name="Normal 14 2 3" xfId="33851" xr:uid="{00000000-0005-0000-0000-0000B7840000}"/>
    <cellStyle name="Normal 14 3" xfId="33852" xr:uid="{00000000-0005-0000-0000-0000B8840000}"/>
    <cellStyle name="Normal 14 3 2" xfId="33853" xr:uid="{00000000-0005-0000-0000-0000B9840000}"/>
    <cellStyle name="Normal 14 4" xfId="33854" xr:uid="{00000000-0005-0000-0000-0000BA840000}"/>
    <cellStyle name="Normal 14 5" xfId="33855" xr:uid="{00000000-0005-0000-0000-0000BB840000}"/>
    <cellStyle name="Normal 15" xfId="80" xr:uid="{00000000-0005-0000-0000-0000BC840000}"/>
    <cellStyle name="Normal 15 2" xfId="33856" xr:uid="{00000000-0005-0000-0000-0000BD840000}"/>
    <cellStyle name="Normal 15 3" xfId="33857" xr:uid="{00000000-0005-0000-0000-0000BE840000}"/>
    <cellStyle name="Normal 16" xfId="86" xr:uid="{00000000-0005-0000-0000-0000BF840000}"/>
    <cellStyle name="Normal 16 2" xfId="33858" xr:uid="{00000000-0005-0000-0000-0000C0840000}"/>
    <cellStyle name="Normal 16 3" xfId="33859" xr:uid="{00000000-0005-0000-0000-0000C1840000}"/>
    <cellStyle name="Normal 17" xfId="90" xr:uid="{00000000-0005-0000-0000-0000C2840000}"/>
    <cellStyle name="Normal 17 2" xfId="33860" xr:uid="{00000000-0005-0000-0000-0000C3840000}"/>
    <cellStyle name="Normal 17 3" xfId="33861" xr:uid="{00000000-0005-0000-0000-0000C4840000}"/>
    <cellStyle name="Normal 17 4" xfId="33862" xr:uid="{00000000-0005-0000-0000-0000C5840000}"/>
    <cellStyle name="Normal 18" xfId="93" xr:uid="{00000000-0005-0000-0000-0000C6840000}"/>
    <cellStyle name="Normal 18 2" xfId="45" xr:uid="{00000000-0005-0000-0000-0000C7840000}"/>
    <cellStyle name="Normal 18 3" xfId="33863" xr:uid="{00000000-0005-0000-0000-0000C8840000}"/>
    <cellStyle name="Normal 19" xfId="95" xr:uid="{00000000-0005-0000-0000-0000C9840000}"/>
    <cellStyle name="Normal 2" xfId="19" xr:uid="{00000000-0005-0000-0000-0000CA840000}"/>
    <cellStyle name="Normal 2 2" xfId="44" xr:uid="{00000000-0005-0000-0000-0000CB840000}"/>
    <cellStyle name="Normal 2 2 2" xfId="33864" xr:uid="{00000000-0005-0000-0000-0000CC840000}"/>
    <cellStyle name="Normal 2 3" xfId="33865" xr:uid="{00000000-0005-0000-0000-0000CD840000}"/>
    <cellStyle name="Normal 2 3 2" xfId="33866" xr:uid="{00000000-0005-0000-0000-0000CE840000}"/>
    <cellStyle name="Normal 2 4" xfId="33867" xr:uid="{00000000-0005-0000-0000-0000CF840000}"/>
    <cellStyle name="Normal 2 5" xfId="33868" xr:uid="{00000000-0005-0000-0000-0000D0840000}"/>
    <cellStyle name="Normal 2 6" xfId="33869" xr:uid="{00000000-0005-0000-0000-0000D1840000}"/>
    <cellStyle name="Normal 2 7" xfId="33870" xr:uid="{00000000-0005-0000-0000-0000D2840000}"/>
    <cellStyle name="Normal 2 8" xfId="33871" xr:uid="{00000000-0005-0000-0000-0000D3840000}"/>
    <cellStyle name="Normal 20" xfId="97" xr:uid="{00000000-0005-0000-0000-0000D4840000}"/>
    <cellStyle name="Normal 21" xfId="33872" xr:uid="{00000000-0005-0000-0000-0000D5840000}"/>
    <cellStyle name="Normal 22" xfId="33873" xr:uid="{00000000-0005-0000-0000-0000D6840000}"/>
    <cellStyle name="Normal 23" xfId="33874" xr:uid="{00000000-0005-0000-0000-0000D7840000}"/>
    <cellStyle name="Normal 24" xfId="33875" xr:uid="{00000000-0005-0000-0000-0000D8840000}"/>
    <cellStyle name="Normal 25" xfId="37000" xr:uid="{00000000-0005-0000-0000-0000D9840000}"/>
    <cellStyle name="Normal 26" xfId="37001" xr:uid="{00000000-0005-0000-0000-0000DA840000}"/>
    <cellStyle name="Normal 27" xfId="37003" xr:uid="{914C3AA3-0DAD-45CB-9A5B-3247A5ADE395}"/>
    <cellStyle name="Normal 3" xfId="13" xr:uid="{00000000-0005-0000-0000-0000DB840000}"/>
    <cellStyle name="Normal 3 2" xfId="50" xr:uid="{00000000-0005-0000-0000-0000DC840000}"/>
    <cellStyle name="Normal 3 2 2" xfId="33876" xr:uid="{00000000-0005-0000-0000-0000DD840000}"/>
    <cellStyle name="Normal 3 3" xfId="33877" xr:uid="{00000000-0005-0000-0000-0000DE840000}"/>
    <cellStyle name="Normal 3 3 2" xfId="33878" xr:uid="{00000000-0005-0000-0000-0000DF840000}"/>
    <cellStyle name="Normal 3 4" xfId="46" xr:uid="{00000000-0005-0000-0000-0000E0840000}"/>
    <cellStyle name="Normal 3 4 2" xfId="79" xr:uid="{00000000-0005-0000-0000-0000E1840000}"/>
    <cellStyle name="Normal 3 4 3" xfId="36998" xr:uid="{00000000-0005-0000-0000-0000E2840000}"/>
    <cellStyle name="Normal 3 4 4" xfId="37002" xr:uid="{00000000-0005-0000-0000-0000E3840000}"/>
    <cellStyle name="Normal 3 5" xfId="33879" xr:uid="{00000000-0005-0000-0000-0000E4840000}"/>
    <cellStyle name="Normal 32" xfId="33880" xr:uid="{00000000-0005-0000-0000-0000E5840000}"/>
    <cellStyle name="Normal 33" xfId="33881" xr:uid="{00000000-0005-0000-0000-0000E6840000}"/>
    <cellStyle name="Normal 34" xfId="33882" xr:uid="{00000000-0005-0000-0000-0000E7840000}"/>
    <cellStyle name="Normal 35" xfId="33883" xr:uid="{00000000-0005-0000-0000-0000E8840000}"/>
    <cellStyle name="Normal 36" xfId="33884" xr:uid="{00000000-0005-0000-0000-0000E9840000}"/>
    <cellStyle name="Normal 37" xfId="33885" xr:uid="{00000000-0005-0000-0000-0000EA840000}"/>
    <cellStyle name="Normal 38" xfId="33886" xr:uid="{00000000-0005-0000-0000-0000EB840000}"/>
    <cellStyle name="Normal 39" xfId="33887" xr:uid="{00000000-0005-0000-0000-0000EC840000}"/>
    <cellStyle name="Normal 4" xfId="23" xr:uid="{00000000-0005-0000-0000-0000ED840000}"/>
    <cellStyle name="Normal 4 10" xfId="33888" xr:uid="{00000000-0005-0000-0000-0000EE840000}"/>
    <cellStyle name="Normal 4 2" xfId="58" xr:uid="{00000000-0005-0000-0000-0000EF840000}"/>
    <cellStyle name="Normal 4 2 10" xfId="33889" xr:uid="{00000000-0005-0000-0000-0000F0840000}"/>
    <cellStyle name="Normal 4 2 10 2" xfId="33890" xr:uid="{00000000-0005-0000-0000-0000F1840000}"/>
    <cellStyle name="Normal 4 2 10 2 2" xfId="33891" xr:uid="{00000000-0005-0000-0000-0000F2840000}"/>
    <cellStyle name="Normal 4 2 10 2 2 2" xfId="33892" xr:uid="{00000000-0005-0000-0000-0000F3840000}"/>
    <cellStyle name="Normal 4 2 10 2 3" xfId="33893" xr:uid="{00000000-0005-0000-0000-0000F4840000}"/>
    <cellStyle name="Normal 4 2 10 3" xfId="33894" xr:uid="{00000000-0005-0000-0000-0000F5840000}"/>
    <cellStyle name="Normal 4 2 10 3 2" xfId="33895" xr:uid="{00000000-0005-0000-0000-0000F6840000}"/>
    <cellStyle name="Normal 4 2 10 4" xfId="33896" xr:uid="{00000000-0005-0000-0000-0000F7840000}"/>
    <cellStyle name="Normal 4 2 11" xfId="33897" xr:uid="{00000000-0005-0000-0000-0000F8840000}"/>
    <cellStyle name="Normal 4 2 11 2" xfId="33898" xr:uid="{00000000-0005-0000-0000-0000F9840000}"/>
    <cellStyle name="Normal 4 2 11 2 2" xfId="33899" xr:uid="{00000000-0005-0000-0000-0000FA840000}"/>
    <cellStyle name="Normal 4 2 11 3" xfId="33900" xr:uid="{00000000-0005-0000-0000-0000FB840000}"/>
    <cellStyle name="Normal 4 2 12" xfId="33901" xr:uid="{00000000-0005-0000-0000-0000FC840000}"/>
    <cellStyle name="Normal 4 2 12 2" xfId="33902" xr:uid="{00000000-0005-0000-0000-0000FD840000}"/>
    <cellStyle name="Normal 4 2 13" xfId="33903" xr:uid="{00000000-0005-0000-0000-0000FE840000}"/>
    <cellStyle name="Normal 4 2 14" xfId="33904" xr:uid="{00000000-0005-0000-0000-0000FF840000}"/>
    <cellStyle name="Normal 4 2 2" xfId="33905" xr:uid="{00000000-0005-0000-0000-000000850000}"/>
    <cellStyle name="Normal 4 2 2 10" xfId="33906" xr:uid="{00000000-0005-0000-0000-000001850000}"/>
    <cellStyle name="Normal 4 2 2 10 2" xfId="33907" xr:uid="{00000000-0005-0000-0000-000002850000}"/>
    <cellStyle name="Normal 4 2 2 11" xfId="33908" xr:uid="{00000000-0005-0000-0000-000003850000}"/>
    <cellStyle name="Normal 4 2 2 12" xfId="33909" xr:uid="{00000000-0005-0000-0000-000004850000}"/>
    <cellStyle name="Normal 4 2 2 2" xfId="33910" xr:uid="{00000000-0005-0000-0000-000005850000}"/>
    <cellStyle name="Normal 4 2 2 2 10" xfId="33911" xr:uid="{00000000-0005-0000-0000-000006850000}"/>
    <cellStyle name="Normal 4 2 2 2 11" xfId="33912" xr:uid="{00000000-0005-0000-0000-000007850000}"/>
    <cellStyle name="Normal 4 2 2 2 2" xfId="33913" xr:uid="{00000000-0005-0000-0000-000008850000}"/>
    <cellStyle name="Normal 4 2 2 2 2 2" xfId="33914" xr:uid="{00000000-0005-0000-0000-000009850000}"/>
    <cellStyle name="Normal 4 2 2 2 2 2 2" xfId="33915" xr:uid="{00000000-0005-0000-0000-00000A850000}"/>
    <cellStyle name="Normal 4 2 2 2 2 2 2 2" xfId="33916" xr:uid="{00000000-0005-0000-0000-00000B850000}"/>
    <cellStyle name="Normal 4 2 2 2 2 2 2 2 2" xfId="33917" xr:uid="{00000000-0005-0000-0000-00000C850000}"/>
    <cellStyle name="Normal 4 2 2 2 2 2 2 2 2 2" xfId="33918" xr:uid="{00000000-0005-0000-0000-00000D850000}"/>
    <cellStyle name="Normal 4 2 2 2 2 2 2 2 2 2 2" xfId="33919" xr:uid="{00000000-0005-0000-0000-00000E850000}"/>
    <cellStyle name="Normal 4 2 2 2 2 2 2 2 2 3" xfId="33920" xr:uid="{00000000-0005-0000-0000-00000F850000}"/>
    <cellStyle name="Normal 4 2 2 2 2 2 2 2 3" xfId="33921" xr:uid="{00000000-0005-0000-0000-000010850000}"/>
    <cellStyle name="Normal 4 2 2 2 2 2 2 2 3 2" xfId="33922" xr:uid="{00000000-0005-0000-0000-000011850000}"/>
    <cellStyle name="Normal 4 2 2 2 2 2 2 2 4" xfId="33923" xr:uid="{00000000-0005-0000-0000-000012850000}"/>
    <cellStyle name="Normal 4 2 2 2 2 2 2 3" xfId="33924" xr:uid="{00000000-0005-0000-0000-000013850000}"/>
    <cellStyle name="Normal 4 2 2 2 2 2 2 3 2" xfId="33925" xr:uid="{00000000-0005-0000-0000-000014850000}"/>
    <cellStyle name="Normal 4 2 2 2 2 2 2 3 2 2" xfId="33926" xr:uid="{00000000-0005-0000-0000-000015850000}"/>
    <cellStyle name="Normal 4 2 2 2 2 2 2 3 3" xfId="33927" xr:uid="{00000000-0005-0000-0000-000016850000}"/>
    <cellStyle name="Normal 4 2 2 2 2 2 2 4" xfId="33928" xr:uid="{00000000-0005-0000-0000-000017850000}"/>
    <cellStyle name="Normal 4 2 2 2 2 2 2 4 2" xfId="33929" xr:uid="{00000000-0005-0000-0000-000018850000}"/>
    <cellStyle name="Normal 4 2 2 2 2 2 2 5" xfId="33930" xr:uid="{00000000-0005-0000-0000-000019850000}"/>
    <cellStyle name="Normal 4 2 2 2 2 2 3" xfId="33931" xr:uid="{00000000-0005-0000-0000-00001A850000}"/>
    <cellStyle name="Normal 4 2 2 2 2 2 3 2" xfId="33932" xr:uid="{00000000-0005-0000-0000-00001B850000}"/>
    <cellStyle name="Normal 4 2 2 2 2 2 3 2 2" xfId="33933" xr:uid="{00000000-0005-0000-0000-00001C850000}"/>
    <cellStyle name="Normal 4 2 2 2 2 2 3 2 2 2" xfId="33934" xr:uid="{00000000-0005-0000-0000-00001D850000}"/>
    <cellStyle name="Normal 4 2 2 2 2 2 3 2 3" xfId="33935" xr:uid="{00000000-0005-0000-0000-00001E850000}"/>
    <cellStyle name="Normal 4 2 2 2 2 2 3 3" xfId="33936" xr:uid="{00000000-0005-0000-0000-00001F850000}"/>
    <cellStyle name="Normal 4 2 2 2 2 2 3 3 2" xfId="33937" xr:uid="{00000000-0005-0000-0000-000020850000}"/>
    <cellStyle name="Normal 4 2 2 2 2 2 3 4" xfId="33938" xr:uid="{00000000-0005-0000-0000-000021850000}"/>
    <cellStyle name="Normal 4 2 2 2 2 2 4" xfId="33939" xr:uid="{00000000-0005-0000-0000-000022850000}"/>
    <cellStyle name="Normal 4 2 2 2 2 2 4 2" xfId="33940" xr:uid="{00000000-0005-0000-0000-000023850000}"/>
    <cellStyle name="Normal 4 2 2 2 2 2 4 2 2" xfId="33941" xr:uid="{00000000-0005-0000-0000-000024850000}"/>
    <cellStyle name="Normal 4 2 2 2 2 2 4 3" xfId="33942" xr:uid="{00000000-0005-0000-0000-000025850000}"/>
    <cellStyle name="Normal 4 2 2 2 2 2 5" xfId="33943" xr:uid="{00000000-0005-0000-0000-000026850000}"/>
    <cellStyle name="Normal 4 2 2 2 2 2 5 2" xfId="33944" xr:uid="{00000000-0005-0000-0000-000027850000}"/>
    <cellStyle name="Normal 4 2 2 2 2 2 6" xfId="33945" xr:uid="{00000000-0005-0000-0000-000028850000}"/>
    <cellStyle name="Normal 4 2 2 2 2 3" xfId="33946" xr:uid="{00000000-0005-0000-0000-000029850000}"/>
    <cellStyle name="Normal 4 2 2 2 2 3 2" xfId="33947" xr:uid="{00000000-0005-0000-0000-00002A850000}"/>
    <cellStyle name="Normal 4 2 2 2 2 3 2 2" xfId="33948" xr:uid="{00000000-0005-0000-0000-00002B850000}"/>
    <cellStyle name="Normal 4 2 2 2 2 3 2 2 2" xfId="33949" xr:uid="{00000000-0005-0000-0000-00002C850000}"/>
    <cellStyle name="Normal 4 2 2 2 2 3 2 2 2 2" xfId="33950" xr:uid="{00000000-0005-0000-0000-00002D850000}"/>
    <cellStyle name="Normal 4 2 2 2 2 3 2 2 2 2 2" xfId="33951" xr:uid="{00000000-0005-0000-0000-00002E850000}"/>
    <cellStyle name="Normal 4 2 2 2 2 3 2 2 2 3" xfId="33952" xr:uid="{00000000-0005-0000-0000-00002F850000}"/>
    <cellStyle name="Normal 4 2 2 2 2 3 2 2 3" xfId="33953" xr:uid="{00000000-0005-0000-0000-000030850000}"/>
    <cellStyle name="Normal 4 2 2 2 2 3 2 2 3 2" xfId="33954" xr:uid="{00000000-0005-0000-0000-000031850000}"/>
    <cellStyle name="Normal 4 2 2 2 2 3 2 2 4" xfId="33955" xr:uid="{00000000-0005-0000-0000-000032850000}"/>
    <cellStyle name="Normal 4 2 2 2 2 3 2 3" xfId="33956" xr:uid="{00000000-0005-0000-0000-000033850000}"/>
    <cellStyle name="Normal 4 2 2 2 2 3 2 3 2" xfId="33957" xr:uid="{00000000-0005-0000-0000-000034850000}"/>
    <cellStyle name="Normal 4 2 2 2 2 3 2 3 2 2" xfId="33958" xr:uid="{00000000-0005-0000-0000-000035850000}"/>
    <cellStyle name="Normal 4 2 2 2 2 3 2 3 3" xfId="33959" xr:uid="{00000000-0005-0000-0000-000036850000}"/>
    <cellStyle name="Normal 4 2 2 2 2 3 2 4" xfId="33960" xr:uid="{00000000-0005-0000-0000-000037850000}"/>
    <cellStyle name="Normal 4 2 2 2 2 3 2 4 2" xfId="33961" xr:uid="{00000000-0005-0000-0000-000038850000}"/>
    <cellStyle name="Normal 4 2 2 2 2 3 2 5" xfId="33962" xr:uid="{00000000-0005-0000-0000-000039850000}"/>
    <cellStyle name="Normal 4 2 2 2 2 3 3" xfId="33963" xr:uid="{00000000-0005-0000-0000-00003A850000}"/>
    <cellStyle name="Normal 4 2 2 2 2 3 3 2" xfId="33964" xr:uid="{00000000-0005-0000-0000-00003B850000}"/>
    <cellStyle name="Normal 4 2 2 2 2 3 3 2 2" xfId="33965" xr:uid="{00000000-0005-0000-0000-00003C850000}"/>
    <cellStyle name="Normal 4 2 2 2 2 3 3 2 2 2" xfId="33966" xr:uid="{00000000-0005-0000-0000-00003D850000}"/>
    <cellStyle name="Normal 4 2 2 2 2 3 3 2 3" xfId="33967" xr:uid="{00000000-0005-0000-0000-00003E850000}"/>
    <cellStyle name="Normal 4 2 2 2 2 3 3 3" xfId="33968" xr:uid="{00000000-0005-0000-0000-00003F850000}"/>
    <cellStyle name="Normal 4 2 2 2 2 3 3 3 2" xfId="33969" xr:uid="{00000000-0005-0000-0000-000040850000}"/>
    <cellStyle name="Normal 4 2 2 2 2 3 3 4" xfId="33970" xr:uid="{00000000-0005-0000-0000-000041850000}"/>
    <cellStyle name="Normal 4 2 2 2 2 3 4" xfId="33971" xr:uid="{00000000-0005-0000-0000-000042850000}"/>
    <cellStyle name="Normal 4 2 2 2 2 3 4 2" xfId="33972" xr:uid="{00000000-0005-0000-0000-000043850000}"/>
    <cellStyle name="Normal 4 2 2 2 2 3 4 2 2" xfId="33973" xr:uid="{00000000-0005-0000-0000-000044850000}"/>
    <cellStyle name="Normal 4 2 2 2 2 3 4 3" xfId="33974" xr:uid="{00000000-0005-0000-0000-000045850000}"/>
    <cellStyle name="Normal 4 2 2 2 2 3 5" xfId="33975" xr:uid="{00000000-0005-0000-0000-000046850000}"/>
    <cellStyle name="Normal 4 2 2 2 2 3 5 2" xfId="33976" xr:uid="{00000000-0005-0000-0000-000047850000}"/>
    <cellStyle name="Normal 4 2 2 2 2 3 6" xfId="33977" xr:uid="{00000000-0005-0000-0000-000048850000}"/>
    <cellStyle name="Normal 4 2 2 2 2 4" xfId="33978" xr:uid="{00000000-0005-0000-0000-000049850000}"/>
    <cellStyle name="Normal 4 2 2 2 2 4 2" xfId="33979" xr:uid="{00000000-0005-0000-0000-00004A850000}"/>
    <cellStyle name="Normal 4 2 2 2 2 4 2 2" xfId="33980" xr:uid="{00000000-0005-0000-0000-00004B850000}"/>
    <cellStyle name="Normal 4 2 2 2 2 4 2 2 2" xfId="33981" xr:uid="{00000000-0005-0000-0000-00004C850000}"/>
    <cellStyle name="Normal 4 2 2 2 2 4 2 2 2 2" xfId="33982" xr:uid="{00000000-0005-0000-0000-00004D850000}"/>
    <cellStyle name="Normal 4 2 2 2 2 4 2 2 3" xfId="33983" xr:uid="{00000000-0005-0000-0000-00004E850000}"/>
    <cellStyle name="Normal 4 2 2 2 2 4 2 3" xfId="33984" xr:uid="{00000000-0005-0000-0000-00004F850000}"/>
    <cellStyle name="Normal 4 2 2 2 2 4 2 3 2" xfId="33985" xr:uid="{00000000-0005-0000-0000-000050850000}"/>
    <cellStyle name="Normal 4 2 2 2 2 4 2 4" xfId="33986" xr:uid="{00000000-0005-0000-0000-000051850000}"/>
    <cellStyle name="Normal 4 2 2 2 2 4 3" xfId="33987" xr:uid="{00000000-0005-0000-0000-000052850000}"/>
    <cellStyle name="Normal 4 2 2 2 2 4 3 2" xfId="33988" xr:uid="{00000000-0005-0000-0000-000053850000}"/>
    <cellStyle name="Normal 4 2 2 2 2 4 3 2 2" xfId="33989" xr:uid="{00000000-0005-0000-0000-000054850000}"/>
    <cellStyle name="Normal 4 2 2 2 2 4 3 3" xfId="33990" xr:uid="{00000000-0005-0000-0000-000055850000}"/>
    <cellStyle name="Normal 4 2 2 2 2 4 4" xfId="33991" xr:uid="{00000000-0005-0000-0000-000056850000}"/>
    <cellStyle name="Normal 4 2 2 2 2 4 4 2" xfId="33992" xr:uid="{00000000-0005-0000-0000-000057850000}"/>
    <cellStyle name="Normal 4 2 2 2 2 4 5" xfId="33993" xr:uid="{00000000-0005-0000-0000-000058850000}"/>
    <cellStyle name="Normal 4 2 2 2 2 5" xfId="33994" xr:uid="{00000000-0005-0000-0000-000059850000}"/>
    <cellStyle name="Normal 4 2 2 2 2 5 2" xfId="33995" xr:uid="{00000000-0005-0000-0000-00005A850000}"/>
    <cellStyle name="Normal 4 2 2 2 2 5 2 2" xfId="33996" xr:uid="{00000000-0005-0000-0000-00005B850000}"/>
    <cellStyle name="Normal 4 2 2 2 2 5 2 2 2" xfId="33997" xr:uid="{00000000-0005-0000-0000-00005C850000}"/>
    <cellStyle name="Normal 4 2 2 2 2 5 2 3" xfId="33998" xr:uid="{00000000-0005-0000-0000-00005D850000}"/>
    <cellStyle name="Normal 4 2 2 2 2 5 3" xfId="33999" xr:uid="{00000000-0005-0000-0000-00005E850000}"/>
    <cellStyle name="Normal 4 2 2 2 2 5 3 2" xfId="34000" xr:uid="{00000000-0005-0000-0000-00005F850000}"/>
    <cellStyle name="Normal 4 2 2 2 2 5 4" xfId="34001" xr:uid="{00000000-0005-0000-0000-000060850000}"/>
    <cellStyle name="Normal 4 2 2 2 2 6" xfId="34002" xr:uid="{00000000-0005-0000-0000-000061850000}"/>
    <cellStyle name="Normal 4 2 2 2 2 6 2" xfId="34003" xr:uid="{00000000-0005-0000-0000-000062850000}"/>
    <cellStyle name="Normal 4 2 2 2 2 6 2 2" xfId="34004" xr:uid="{00000000-0005-0000-0000-000063850000}"/>
    <cellStyle name="Normal 4 2 2 2 2 6 3" xfId="34005" xr:uid="{00000000-0005-0000-0000-000064850000}"/>
    <cellStyle name="Normal 4 2 2 2 2 7" xfId="34006" xr:uid="{00000000-0005-0000-0000-000065850000}"/>
    <cellStyle name="Normal 4 2 2 2 2 7 2" xfId="34007" xr:uid="{00000000-0005-0000-0000-000066850000}"/>
    <cellStyle name="Normal 4 2 2 2 2 8" xfId="34008" xr:uid="{00000000-0005-0000-0000-000067850000}"/>
    <cellStyle name="Normal 4 2 2 2 3" xfId="34009" xr:uid="{00000000-0005-0000-0000-000068850000}"/>
    <cellStyle name="Normal 4 2 2 2 3 2" xfId="34010" xr:uid="{00000000-0005-0000-0000-000069850000}"/>
    <cellStyle name="Normal 4 2 2 2 3 2 2" xfId="34011" xr:uid="{00000000-0005-0000-0000-00006A850000}"/>
    <cellStyle name="Normal 4 2 2 2 3 2 2 2" xfId="34012" xr:uid="{00000000-0005-0000-0000-00006B850000}"/>
    <cellStyle name="Normal 4 2 2 2 3 2 2 2 2" xfId="34013" xr:uid="{00000000-0005-0000-0000-00006C850000}"/>
    <cellStyle name="Normal 4 2 2 2 3 2 2 2 2 2" xfId="34014" xr:uid="{00000000-0005-0000-0000-00006D850000}"/>
    <cellStyle name="Normal 4 2 2 2 3 2 2 2 2 2 2" xfId="34015" xr:uid="{00000000-0005-0000-0000-00006E850000}"/>
    <cellStyle name="Normal 4 2 2 2 3 2 2 2 2 3" xfId="34016" xr:uid="{00000000-0005-0000-0000-00006F850000}"/>
    <cellStyle name="Normal 4 2 2 2 3 2 2 2 3" xfId="34017" xr:uid="{00000000-0005-0000-0000-000070850000}"/>
    <cellStyle name="Normal 4 2 2 2 3 2 2 2 3 2" xfId="34018" xr:uid="{00000000-0005-0000-0000-000071850000}"/>
    <cellStyle name="Normal 4 2 2 2 3 2 2 2 4" xfId="34019" xr:uid="{00000000-0005-0000-0000-000072850000}"/>
    <cellStyle name="Normal 4 2 2 2 3 2 2 3" xfId="34020" xr:uid="{00000000-0005-0000-0000-000073850000}"/>
    <cellStyle name="Normal 4 2 2 2 3 2 2 3 2" xfId="34021" xr:uid="{00000000-0005-0000-0000-000074850000}"/>
    <cellStyle name="Normal 4 2 2 2 3 2 2 3 2 2" xfId="34022" xr:uid="{00000000-0005-0000-0000-000075850000}"/>
    <cellStyle name="Normal 4 2 2 2 3 2 2 3 3" xfId="34023" xr:uid="{00000000-0005-0000-0000-000076850000}"/>
    <cellStyle name="Normal 4 2 2 2 3 2 2 4" xfId="34024" xr:uid="{00000000-0005-0000-0000-000077850000}"/>
    <cellStyle name="Normal 4 2 2 2 3 2 2 4 2" xfId="34025" xr:uid="{00000000-0005-0000-0000-000078850000}"/>
    <cellStyle name="Normal 4 2 2 2 3 2 2 5" xfId="34026" xr:uid="{00000000-0005-0000-0000-000079850000}"/>
    <cellStyle name="Normal 4 2 2 2 3 2 3" xfId="34027" xr:uid="{00000000-0005-0000-0000-00007A850000}"/>
    <cellStyle name="Normal 4 2 2 2 3 2 3 2" xfId="34028" xr:uid="{00000000-0005-0000-0000-00007B850000}"/>
    <cellStyle name="Normal 4 2 2 2 3 2 3 2 2" xfId="34029" xr:uid="{00000000-0005-0000-0000-00007C850000}"/>
    <cellStyle name="Normal 4 2 2 2 3 2 3 2 2 2" xfId="34030" xr:uid="{00000000-0005-0000-0000-00007D850000}"/>
    <cellStyle name="Normal 4 2 2 2 3 2 3 2 3" xfId="34031" xr:uid="{00000000-0005-0000-0000-00007E850000}"/>
    <cellStyle name="Normal 4 2 2 2 3 2 3 3" xfId="34032" xr:uid="{00000000-0005-0000-0000-00007F850000}"/>
    <cellStyle name="Normal 4 2 2 2 3 2 3 3 2" xfId="34033" xr:uid="{00000000-0005-0000-0000-000080850000}"/>
    <cellStyle name="Normal 4 2 2 2 3 2 3 4" xfId="34034" xr:uid="{00000000-0005-0000-0000-000081850000}"/>
    <cellStyle name="Normal 4 2 2 2 3 2 4" xfId="34035" xr:uid="{00000000-0005-0000-0000-000082850000}"/>
    <cellStyle name="Normal 4 2 2 2 3 2 4 2" xfId="34036" xr:uid="{00000000-0005-0000-0000-000083850000}"/>
    <cellStyle name="Normal 4 2 2 2 3 2 4 2 2" xfId="34037" xr:uid="{00000000-0005-0000-0000-000084850000}"/>
    <cellStyle name="Normal 4 2 2 2 3 2 4 3" xfId="34038" xr:uid="{00000000-0005-0000-0000-000085850000}"/>
    <cellStyle name="Normal 4 2 2 2 3 2 5" xfId="34039" xr:uid="{00000000-0005-0000-0000-000086850000}"/>
    <cellStyle name="Normal 4 2 2 2 3 2 5 2" xfId="34040" xr:uid="{00000000-0005-0000-0000-000087850000}"/>
    <cellStyle name="Normal 4 2 2 2 3 2 6" xfId="34041" xr:uid="{00000000-0005-0000-0000-000088850000}"/>
    <cellStyle name="Normal 4 2 2 2 3 3" xfId="34042" xr:uid="{00000000-0005-0000-0000-000089850000}"/>
    <cellStyle name="Normal 4 2 2 2 3 3 2" xfId="34043" xr:uid="{00000000-0005-0000-0000-00008A850000}"/>
    <cellStyle name="Normal 4 2 2 2 3 3 2 2" xfId="34044" xr:uid="{00000000-0005-0000-0000-00008B850000}"/>
    <cellStyle name="Normal 4 2 2 2 3 3 2 2 2" xfId="34045" xr:uid="{00000000-0005-0000-0000-00008C850000}"/>
    <cellStyle name="Normal 4 2 2 2 3 3 2 2 2 2" xfId="34046" xr:uid="{00000000-0005-0000-0000-00008D850000}"/>
    <cellStyle name="Normal 4 2 2 2 3 3 2 2 2 2 2" xfId="34047" xr:uid="{00000000-0005-0000-0000-00008E850000}"/>
    <cellStyle name="Normal 4 2 2 2 3 3 2 2 2 3" xfId="34048" xr:uid="{00000000-0005-0000-0000-00008F850000}"/>
    <cellStyle name="Normal 4 2 2 2 3 3 2 2 3" xfId="34049" xr:uid="{00000000-0005-0000-0000-000090850000}"/>
    <cellStyle name="Normal 4 2 2 2 3 3 2 2 3 2" xfId="34050" xr:uid="{00000000-0005-0000-0000-000091850000}"/>
    <cellStyle name="Normal 4 2 2 2 3 3 2 2 4" xfId="34051" xr:uid="{00000000-0005-0000-0000-000092850000}"/>
    <cellStyle name="Normal 4 2 2 2 3 3 2 3" xfId="34052" xr:uid="{00000000-0005-0000-0000-000093850000}"/>
    <cellStyle name="Normal 4 2 2 2 3 3 2 3 2" xfId="34053" xr:uid="{00000000-0005-0000-0000-000094850000}"/>
    <cellStyle name="Normal 4 2 2 2 3 3 2 3 2 2" xfId="34054" xr:uid="{00000000-0005-0000-0000-000095850000}"/>
    <cellStyle name="Normal 4 2 2 2 3 3 2 3 3" xfId="34055" xr:uid="{00000000-0005-0000-0000-000096850000}"/>
    <cellStyle name="Normal 4 2 2 2 3 3 2 4" xfId="34056" xr:uid="{00000000-0005-0000-0000-000097850000}"/>
    <cellStyle name="Normal 4 2 2 2 3 3 2 4 2" xfId="34057" xr:uid="{00000000-0005-0000-0000-000098850000}"/>
    <cellStyle name="Normal 4 2 2 2 3 3 2 5" xfId="34058" xr:uid="{00000000-0005-0000-0000-000099850000}"/>
    <cellStyle name="Normal 4 2 2 2 3 3 3" xfId="34059" xr:uid="{00000000-0005-0000-0000-00009A850000}"/>
    <cellStyle name="Normal 4 2 2 2 3 3 3 2" xfId="34060" xr:uid="{00000000-0005-0000-0000-00009B850000}"/>
    <cellStyle name="Normal 4 2 2 2 3 3 3 2 2" xfId="34061" xr:uid="{00000000-0005-0000-0000-00009C850000}"/>
    <cellStyle name="Normal 4 2 2 2 3 3 3 2 2 2" xfId="34062" xr:uid="{00000000-0005-0000-0000-00009D850000}"/>
    <cellStyle name="Normal 4 2 2 2 3 3 3 2 3" xfId="34063" xr:uid="{00000000-0005-0000-0000-00009E850000}"/>
    <cellStyle name="Normal 4 2 2 2 3 3 3 3" xfId="34064" xr:uid="{00000000-0005-0000-0000-00009F850000}"/>
    <cellStyle name="Normal 4 2 2 2 3 3 3 3 2" xfId="34065" xr:uid="{00000000-0005-0000-0000-0000A0850000}"/>
    <cellStyle name="Normal 4 2 2 2 3 3 3 4" xfId="34066" xr:uid="{00000000-0005-0000-0000-0000A1850000}"/>
    <cellStyle name="Normal 4 2 2 2 3 3 4" xfId="34067" xr:uid="{00000000-0005-0000-0000-0000A2850000}"/>
    <cellStyle name="Normal 4 2 2 2 3 3 4 2" xfId="34068" xr:uid="{00000000-0005-0000-0000-0000A3850000}"/>
    <cellStyle name="Normal 4 2 2 2 3 3 4 2 2" xfId="34069" xr:uid="{00000000-0005-0000-0000-0000A4850000}"/>
    <cellStyle name="Normal 4 2 2 2 3 3 4 3" xfId="34070" xr:uid="{00000000-0005-0000-0000-0000A5850000}"/>
    <cellStyle name="Normal 4 2 2 2 3 3 5" xfId="34071" xr:uid="{00000000-0005-0000-0000-0000A6850000}"/>
    <cellStyle name="Normal 4 2 2 2 3 3 5 2" xfId="34072" xr:uid="{00000000-0005-0000-0000-0000A7850000}"/>
    <cellStyle name="Normal 4 2 2 2 3 3 6" xfId="34073" xr:uid="{00000000-0005-0000-0000-0000A8850000}"/>
    <cellStyle name="Normal 4 2 2 2 3 4" xfId="34074" xr:uid="{00000000-0005-0000-0000-0000A9850000}"/>
    <cellStyle name="Normal 4 2 2 2 3 4 2" xfId="34075" xr:uid="{00000000-0005-0000-0000-0000AA850000}"/>
    <cellStyle name="Normal 4 2 2 2 3 4 2 2" xfId="34076" xr:uid="{00000000-0005-0000-0000-0000AB850000}"/>
    <cellStyle name="Normal 4 2 2 2 3 4 2 2 2" xfId="34077" xr:uid="{00000000-0005-0000-0000-0000AC850000}"/>
    <cellStyle name="Normal 4 2 2 2 3 4 2 2 2 2" xfId="34078" xr:uid="{00000000-0005-0000-0000-0000AD850000}"/>
    <cellStyle name="Normal 4 2 2 2 3 4 2 2 3" xfId="34079" xr:uid="{00000000-0005-0000-0000-0000AE850000}"/>
    <cellStyle name="Normal 4 2 2 2 3 4 2 3" xfId="34080" xr:uid="{00000000-0005-0000-0000-0000AF850000}"/>
    <cellStyle name="Normal 4 2 2 2 3 4 2 3 2" xfId="34081" xr:uid="{00000000-0005-0000-0000-0000B0850000}"/>
    <cellStyle name="Normal 4 2 2 2 3 4 2 4" xfId="34082" xr:uid="{00000000-0005-0000-0000-0000B1850000}"/>
    <cellStyle name="Normal 4 2 2 2 3 4 3" xfId="34083" xr:uid="{00000000-0005-0000-0000-0000B2850000}"/>
    <cellStyle name="Normal 4 2 2 2 3 4 3 2" xfId="34084" xr:uid="{00000000-0005-0000-0000-0000B3850000}"/>
    <cellStyle name="Normal 4 2 2 2 3 4 3 2 2" xfId="34085" xr:uid="{00000000-0005-0000-0000-0000B4850000}"/>
    <cellStyle name="Normal 4 2 2 2 3 4 3 3" xfId="34086" xr:uid="{00000000-0005-0000-0000-0000B5850000}"/>
    <cellStyle name="Normal 4 2 2 2 3 4 4" xfId="34087" xr:uid="{00000000-0005-0000-0000-0000B6850000}"/>
    <cellStyle name="Normal 4 2 2 2 3 4 4 2" xfId="34088" xr:uid="{00000000-0005-0000-0000-0000B7850000}"/>
    <cellStyle name="Normal 4 2 2 2 3 4 5" xfId="34089" xr:uid="{00000000-0005-0000-0000-0000B8850000}"/>
    <cellStyle name="Normal 4 2 2 2 3 5" xfId="34090" xr:uid="{00000000-0005-0000-0000-0000B9850000}"/>
    <cellStyle name="Normal 4 2 2 2 3 5 2" xfId="34091" xr:uid="{00000000-0005-0000-0000-0000BA850000}"/>
    <cellStyle name="Normal 4 2 2 2 3 5 2 2" xfId="34092" xr:uid="{00000000-0005-0000-0000-0000BB850000}"/>
    <cellStyle name="Normal 4 2 2 2 3 5 2 2 2" xfId="34093" xr:uid="{00000000-0005-0000-0000-0000BC850000}"/>
    <cellStyle name="Normal 4 2 2 2 3 5 2 3" xfId="34094" xr:uid="{00000000-0005-0000-0000-0000BD850000}"/>
    <cellStyle name="Normal 4 2 2 2 3 5 3" xfId="34095" xr:uid="{00000000-0005-0000-0000-0000BE850000}"/>
    <cellStyle name="Normal 4 2 2 2 3 5 3 2" xfId="34096" xr:uid="{00000000-0005-0000-0000-0000BF850000}"/>
    <cellStyle name="Normal 4 2 2 2 3 5 4" xfId="34097" xr:uid="{00000000-0005-0000-0000-0000C0850000}"/>
    <cellStyle name="Normal 4 2 2 2 3 6" xfId="34098" xr:uid="{00000000-0005-0000-0000-0000C1850000}"/>
    <cellStyle name="Normal 4 2 2 2 3 6 2" xfId="34099" xr:uid="{00000000-0005-0000-0000-0000C2850000}"/>
    <cellStyle name="Normal 4 2 2 2 3 6 2 2" xfId="34100" xr:uid="{00000000-0005-0000-0000-0000C3850000}"/>
    <cellStyle name="Normal 4 2 2 2 3 6 3" xfId="34101" xr:uid="{00000000-0005-0000-0000-0000C4850000}"/>
    <cellStyle name="Normal 4 2 2 2 3 7" xfId="34102" xr:uid="{00000000-0005-0000-0000-0000C5850000}"/>
    <cellStyle name="Normal 4 2 2 2 3 7 2" xfId="34103" xr:uid="{00000000-0005-0000-0000-0000C6850000}"/>
    <cellStyle name="Normal 4 2 2 2 3 8" xfId="34104" xr:uid="{00000000-0005-0000-0000-0000C7850000}"/>
    <cellStyle name="Normal 4 2 2 2 4" xfId="34105" xr:uid="{00000000-0005-0000-0000-0000C8850000}"/>
    <cellStyle name="Normal 4 2 2 2 4 2" xfId="34106" xr:uid="{00000000-0005-0000-0000-0000C9850000}"/>
    <cellStyle name="Normal 4 2 2 2 4 2 2" xfId="34107" xr:uid="{00000000-0005-0000-0000-0000CA850000}"/>
    <cellStyle name="Normal 4 2 2 2 4 2 2 2" xfId="34108" xr:uid="{00000000-0005-0000-0000-0000CB850000}"/>
    <cellStyle name="Normal 4 2 2 2 4 2 2 2 2" xfId="34109" xr:uid="{00000000-0005-0000-0000-0000CC850000}"/>
    <cellStyle name="Normal 4 2 2 2 4 2 2 2 2 2" xfId="34110" xr:uid="{00000000-0005-0000-0000-0000CD850000}"/>
    <cellStyle name="Normal 4 2 2 2 4 2 2 2 3" xfId="34111" xr:uid="{00000000-0005-0000-0000-0000CE850000}"/>
    <cellStyle name="Normal 4 2 2 2 4 2 2 3" xfId="34112" xr:uid="{00000000-0005-0000-0000-0000CF850000}"/>
    <cellStyle name="Normal 4 2 2 2 4 2 2 3 2" xfId="34113" xr:uid="{00000000-0005-0000-0000-0000D0850000}"/>
    <cellStyle name="Normal 4 2 2 2 4 2 2 4" xfId="34114" xr:uid="{00000000-0005-0000-0000-0000D1850000}"/>
    <cellStyle name="Normal 4 2 2 2 4 2 3" xfId="34115" xr:uid="{00000000-0005-0000-0000-0000D2850000}"/>
    <cellStyle name="Normal 4 2 2 2 4 2 3 2" xfId="34116" xr:uid="{00000000-0005-0000-0000-0000D3850000}"/>
    <cellStyle name="Normal 4 2 2 2 4 2 3 2 2" xfId="34117" xr:uid="{00000000-0005-0000-0000-0000D4850000}"/>
    <cellStyle name="Normal 4 2 2 2 4 2 3 3" xfId="34118" xr:uid="{00000000-0005-0000-0000-0000D5850000}"/>
    <cellStyle name="Normal 4 2 2 2 4 2 4" xfId="34119" xr:uid="{00000000-0005-0000-0000-0000D6850000}"/>
    <cellStyle name="Normal 4 2 2 2 4 2 4 2" xfId="34120" xr:uid="{00000000-0005-0000-0000-0000D7850000}"/>
    <cellStyle name="Normal 4 2 2 2 4 2 5" xfId="34121" xr:uid="{00000000-0005-0000-0000-0000D8850000}"/>
    <cellStyle name="Normal 4 2 2 2 4 3" xfId="34122" xr:uid="{00000000-0005-0000-0000-0000D9850000}"/>
    <cellStyle name="Normal 4 2 2 2 4 3 2" xfId="34123" xr:uid="{00000000-0005-0000-0000-0000DA850000}"/>
    <cellStyle name="Normal 4 2 2 2 4 3 2 2" xfId="34124" xr:uid="{00000000-0005-0000-0000-0000DB850000}"/>
    <cellStyle name="Normal 4 2 2 2 4 3 2 2 2" xfId="34125" xr:uid="{00000000-0005-0000-0000-0000DC850000}"/>
    <cellStyle name="Normal 4 2 2 2 4 3 2 3" xfId="34126" xr:uid="{00000000-0005-0000-0000-0000DD850000}"/>
    <cellStyle name="Normal 4 2 2 2 4 3 3" xfId="34127" xr:uid="{00000000-0005-0000-0000-0000DE850000}"/>
    <cellStyle name="Normal 4 2 2 2 4 3 3 2" xfId="34128" xr:uid="{00000000-0005-0000-0000-0000DF850000}"/>
    <cellStyle name="Normal 4 2 2 2 4 3 4" xfId="34129" xr:uid="{00000000-0005-0000-0000-0000E0850000}"/>
    <cellStyle name="Normal 4 2 2 2 4 4" xfId="34130" xr:uid="{00000000-0005-0000-0000-0000E1850000}"/>
    <cellStyle name="Normal 4 2 2 2 4 4 2" xfId="34131" xr:uid="{00000000-0005-0000-0000-0000E2850000}"/>
    <cellStyle name="Normal 4 2 2 2 4 4 2 2" xfId="34132" xr:uid="{00000000-0005-0000-0000-0000E3850000}"/>
    <cellStyle name="Normal 4 2 2 2 4 4 3" xfId="34133" xr:uid="{00000000-0005-0000-0000-0000E4850000}"/>
    <cellStyle name="Normal 4 2 2 2 4 5" xfId="34134" xr:uid="{00000000-0005-0000-0000-0000E5850000}"/>
    <cellStyle name="Normal 4 2 2 2 4 5 2" xfId="34135" xr:uid="{00000000-0005-0000-0000-0000E6850000}"/>
    <cellStyle name="Normal 4 2 2 2 4 6" xfId="34136" xr:uid="{00000000-0005-0000-0000-0000E7850000}"/>
    <cellStyle name="Normal 4 2 2 2 5" xfId="34137" xr:uid="{00000000-0005-0000-0000-0000E8850000}"/>
    <cellStyle name="Normal 4 2 2 2 5 2" xfId="34138" xr:uid="{00000000-0005-0000-0000-0000E9850000}"/>
    <cellStyle name="Normal 4 2 2 2 5 2 2" xfId="34139" xr:uid="{00000000-0005-0000-0000-0000EA850000}"/>
    <cellStyle name="Normal 4 2 2 2 5 2 2 2" xfId="34140" xr:uid="{00000000-0005-0000-0000-0000EB850000}"/>
    <cellStyle name="Normal 4 2 2 2 5 2 2 2 2" xfId="34141" xr:uid="{00000000-0005-0000-0000-0000EC850000}"/>
    <cellStyle name="Normal 4 2 2 2 5 2 2 2 2 2" xfId="34142" xr:uid="{00000000-0005-0000-0000-0000ED850000}"/>
    <cellStyle name="Normal 4 2 2 2 5 2 2 2 3" xfId="34143" xr:uid="{00000000-0005-0000-0000-0000EE850000}"/>
    <cellStyle name="Normal 4 2 2 2 5 2 2 3" xfId="34144" xr:uid="{00000000-0005-0000-0000-0000EF850000}"/>
    <cellStyle name="Normal 4 2 2 2 5 2 2 3 2" xfId="34145" xr:uid="{00000000-0005-0000-0000-0000F0850000}"/>
    <cellStyle name="Normal 4 2 2 2 5 2 2 4" xfId="34146" xr:uid="{00000000-0005-0000-0000-0000F1850000}"/>
    <cellStyle name="Normal 4 2 2 2 5 2 3" xfId="34147" xr:uid="{00000000-0005-0000-0000-0000F2850000}"/>
    <cellStyle name="Normal 4 2 2 2 5 2 3 2" xfId="34148" xr:uid="{00000000-0005-0000-0000-0000F3850000}"/>
    <cellStyle name="Normal 4 2 2 2 5 2 3 2 2" xfId="34149" xr:uid="{00000000-0005-0000-0000-0000F4850000}"/>
    <cellStyle name="Normal 4 2 2 2 5 2 3 3" xfId="34150" xr:uid="{00000000-0005-0000-0000-0000F5850000}"/>
    <cellStyle name="Normal 4 2 2 2 5 2 4" xfId="34151" xr:uid="{00000000-0005-0000-0000-0000F6850000}"/>
    <cellStyle name="Normal 4 2 2 2 5 2 4 2" xfId="34152" xr:uid="{00000000-0005-0000-0000-0000F7850000}"/>
    <cellStyle name="Normal 4 2 2 2 5 2 5" xfId="34153" xr:uid="{00000000-0005-0000-0000-0000F8850000}"/>
    <cellStyle name="Normal 4 2 2 2 5 3" xfId="34154" xr:uid="{00000000-0005-0000-0000-0000F9850000}"/>
    <cellStyle name="Normal 4 2 2 2 5 3 2" xfId="34155" xr:uid="{00000000-0005-0000-0000-0000FA850000}"/>
    <cellStyle name="Normal 4 2 2 2 5 3 2 2" xfId="34156" xr:uid="{00000000-0005-0000-0000-0000FB850000}"/>
    <cellStyle name="Normal 4 2 2 2 5 3 2 2 2" xfId="34157" xr:uid="{00000000-0005-0000-0000-0000FC850000}"/>
    <cellStyle name="Normal 4 2 2 2 5 3 2 3" xfId="34158" xr:uid="{00000000-0005-0000-0000-0000FD850000}"/>
    <cellStyle name="Normal 4 2 2 2 5 3 3" xfId="34159" xr:uid="{00000000-0005-0000-0000-0000FE850000}"/>
    <cellStyle name="Normal 4 2 2 2 5 3 3 2" xfId="34160" xr:uid="{00000000-0005-0000-0000-0000FF850000}"/>
    <cellStyle name="Normal 4 2 2 2 5 3 4" xfId="34161" xr:uid="{00000000-0005-0000-0000-000000860000}"/>
    <cellStyle name="Normal 4 2 2 2 5 4" xfId="34162" xr:uid="{00000000-0005-0000-0000-000001860000}"/>
    <cellStyle name="Normal 4 2 2 2 5 4 2" xfId="34163" xr:uid="{00000000-0005-0000-0000-000002860000}"/>
    <cellStyle name="Normal 4 2 2 2 5 4 2 2" xfId="34164" xr:uid="{00000000-0005-0000-0000-000003860000}"/>
    <cellStyle name="Normal 4 2 2 2 5 4 3" xfId="34165" xr:uid="{00000000-0005-0000-0000-000004860000}"/>
    <cellStyle name="Normal 4 2 2 2 5 5" xfId="34166" xr:uid="{00000000-0005-0000-0000-000005860000}"/>
    <cellStyle name="Normal 4 2 2 2 5 5 2" xfId="34167" xr:uid="{00000000-0005-0000-0000-000006860000}"/>
    <cellStyle name="Normal 4 2 2 2 5 6" xfId="34168" xr:uid="{00000000-0005-0000-0000-000007860000}"/>
    <cellStyle name="Normal 4 2 2 2 6" xfId="34169" xr:uid="{00000000-0005-0000-0000-000008860000}"/>
    <cellStyle name="Normal 4 2 2 2 6 2" xfId="34170" xr:uid="{00000000-0005-0000-0000-000009860000}"/>
    <cellStyle name="Normal 4 2 2 2 6 2 2" xfId="34171" xr:uid="{00000000-0005-0000-0000-00000A860000}"/>
    <cellStyle name="Normal 4 2 2 2 6 2 2 2" xfId="34172" xr:uid="{00000000-0005-0000-0000-00000B860000}"/>
    <cellStyle name="Normal 4 2 2 2 6 2 2 2 2" xfId="34173" xr:uid="{00000000-0005-0000-0000-00000C860000}"/>
    <cellStyle name="Normal 4 2 2 2 6 2 2 3" xfId="34174" xr:uid="{00000000-0005-0000-0000-00000D860000}"/>
    <cellStyle name="Normal 4 2 2 2 6 2 3" xfId="34175" xr:uid="{00000000-0005-0000-0000-00000E860000}"/>
    <cellStyle name="Normal 4 2 2 2 6 2 3 2" xfId="34176" xr:uid="{00000000-0005-0000-0000-00000F860000}"/>
    <cellStyle name="Normal 4 2 2 2 6 2 4" xfId="34177" xr:uid="{00000000-0005-0000-0000-000010860000}"/>
    <cellStyle name="Normal 4 2 2 2 6 3" xfId="34178" xr:uid="{00000000-0005-0000-0000-000011860000}"/>
    <cellStyle name="Normal 4 2 2 2 6 3 2" xfId="34179" xr:uid="{00000000-0005-0000-0000-000012860000}"/>
    <cellStyle name="Normal 4 2 2 2 6 3 2 2" xfId="34180" xr:uid="{00000000-0005-0000-0000-000013860000}"/>
    <cellStyle name="Normal 4 2 2 2 6 3 3" xfId="34181" xr:uid="{00000000-0005-0000-0000-000014860000}"/>
    <cellStyle name="Normal 4 2 2 2 6 4" xfId="34182" xr:uid="{00000000-0005-0000-0000-000015860000}"/>
    <cellStyle name="Normal 4 2 2 2 6 4 2" xfId="34183" xr:uid="{00000000-0005-0000-0000-000016860000}"/>
    <cellStyle name="Normal 4 2 2 2 6 5" xfId="34184" xr:uid="{00000000-0005-0000-0000-000017860000}"/>
    <cellStyle name="Normal 4 2 2 2 7" xfId="34185" xr:uid="{00000000-0005-0000-0000-000018860000}"/>
    <cellStyle name="Normal 4 2 2 2 7 2" xfId="34186" xr:uid="{00000000-0005-0000-0000-000019860000}"/>
    <cellStyle name="Normal 4 2 2 2 7 2 2" xfId="34187" xr:uid="{00000000-0005-0000-0000-00001A860000}"/>
    <cellStyle name="Normal 4 2 2 2 7 2 2 2" xfId="34188" xr:uid="{00000000-0005-0000-0000-00001B860000}"/>
    <cellStyle name="Normal 4 2 2 2 7 2 3" xfId="34189" xr:uid="{00000000-0005-0000-0000-00001C860000}"/>
    <cellStyle name="Normal 4 2 2 2 7 3" xfId="34190" xr:uid="{00000000-0005-0000-0000-00001D860000}"/>
    <cellStyle name="Normal 4 2 2 2 7 3 2" xfId="34191" xr:uid="{00000000-0005-0000-0000-00001E860000}"/>
    <cellStyle name="Normal 4 2 2 2 7 4" xfId="34192" xr:uid="{00000000-0005-0000-0000-00001F860000}"/>
    <cellStyle name="Normal 4 2 2 2 8" xfId="34193" xr:uid="{00000000-0005-0000-0000-000020860000}"/>
    <cellStyle name="Normal 4 2 2 2 8 2" xfId="34194" xr:uid="{00000000-0005-0000-0000-000021860000}"/>
    <cellStyle name="Normal 4 2 2 2 8 2 2" xfId="34195" xr:uid="{00000000-0005-0000-0000-000022860000}"/>
    <cellStyle name="Normal 4 2 2 2 8 3" xfId="34196" xr:uid="{00000000-0005-0000-0000-000023860000}"/>
    <cellStyle name="Normal 4 2 2 2 9" xfId="34197" xr:uid="{00000000-0005-0000-0000-000024860000}"/>
    <cellStyle name="Normal 4 2 2 2 9 2" xfId="34198" xr:uid="{00000000-0005-0000-0000-000025860000}"/>
    <cellStyle name="Normal 4 2 2 3" xfId="34199" xr:uid="{00000000-0005-0000-0000-000026860000}"/>
    <cellStyle name="Normal 4 2 2 3 2" xfId="34200" xr:uid="{00000000-0005-0000-0000-000027860000}"/>
    <cellStyle name="Normal 4 2 2 3 2 2" xfId="34201" xr:uid="{00000000-0005-0000-0000-000028860000}"/>
    <cellStyle name="Normal 4 2 2 3 2 2 2" xfId="34202" xr:uid="{00000000-0005-0000-0000-000029860000}"/>
    <cellStyle name="Normal 4 2 2 3 2 2 2 2" xfId="34203" xr:uid="{00000000-0005-0000-0000-00002A860000}"/>
    <cellStyle name="Normal 4 2 2 3 2 2 2 2 2" xfId="34204" xr:uid="{00000000-0005-0000-0000-00002B860000}"/>
    <cellStyle name="Normal 4 2 2 3 2 2 2 2 2 2" xfId="34205" xr:uid="{00000000-0005-0000-0000-00002C860000}"/>
    <cellStyle name="Normal 4 2 2 3 2 2 2 2 3" xfId="34206" xr:uid="{00000000-0005-0000-0000-00002D860000}"/>
    <cellStyle name="Normal 4 2 2 3 2 2 2 3" xfId="34207" xr:uid="{00000000-0005-0000-0000-00002E860000}"/>
    <cellStyle name="Normal 4 2 2 3 2 2 2 3 2" xfId="34208" xr:uid="{00000000-0005-0000-0000-00002F860000}"/>
    <cellStyle name="Normal 4 2 2 3 2 2 2 4" xfId="34209" xr:uid="{00000000-0005-0000-0000-000030860000}"/>
    <cellStyle name="Normal 4 2 2 3 2 2 3" xfId="34210" xr:uid="{00000000-0005-0000-0000-000031860000}"/>
    <cellStyle name="Normal 4 2 2 3 2 2 3 2" xfId="34211" xr:uid="{00000000-0005-0000-0000-000032860000}"/>
    <cellStyle name="Normal 4 2 2 3 2 2 3 2 2" xfId="34212" xr:uid="{00000000-0005-0000-0000-000033860000}"/>
    <cellStyle name="Normal 4 2 2 3 2 2 3 3" xfId="34213" xr:uid="{00000000-0005-0000-0000-000034860000}"/>
    <cellStyle name="Normal 4 2 2 3 2 2 4" xfId="34214" xr:uid="{00000000-0005-0000-0000-000035860000}"/>
    <cellStyle name="Normal 4 2 2 3 2 2 4 2" xfId="34215" xr:uid="{00000000-0005-0000-0000-000036860000}"/>
    <cellStyle name="Normal 4 2 2 3 2 2 5" xfId="34216" xr:uid="{00000000-0005-0000-0000-000037860000}"/>
    <cellStyle name="Normal 4 2 2 3 2 3" xfId="34217" xr:uid="{00000000-0005-0000-0000-000038860000}"/>
    <cellStyle name="Normal 4 2 2 3 2 3 2" xfId="34218" xr:uid="{00000000-0005-0000-0000-000039860000}"/>
    <cellStyle name="Normal 4 2 2 3 2 3 2 2" xfId="34219" xr:uid="{00000000-0005-0000-0000-00003A860000}"/>
    <cellStyle name="Normal 4 2 2 3 2 3 2 2 2" xfId="34220" xr:uid="{00000000-0005-0000-0000-00003B860000}"/>
    <cellStyle name="Normal 4 2 2 3 2 3 2 3" xfId="34221" xr:uid="{00000000-0005-0000-0000-00003C860000}"/>
    <cellStyle name="Normal 4 2 2 3 2 3 3" xfId="34222" xr:uid="{00000000-0005-0000-0000-00003D860000}"/>
    <cellStyle name="Normal 4 2 2 3 2 3 3 2" xfId="34223" xr:uid="{00000000-0005-0000-0000-00003E860000}"/>
    <cellStyle name="Normal 4 2 2 3 2 3 4" xfId="34224" xr:uid="{00000000-0005-0000-0000-00003F860000}"/>
    <cellStyle name="Normal 4 2 2 3 2 4" xfId="34225" xr:uid="{00000000-0005-0000-0000-000040860000}"/>
    <cellStyle name="Normal 4 2 2 3 2 4 2" xfId="34226" xr:uid="{00000000-0005-0000-0000-000041860000}"/>
    <cellStyle name="Normal 4 2 2 3 2 4 2 2" xfId="34227" xr:uid="{00000000-0005-0000-0000-000042860000}"/>
    <cellStyle name="Normal 4 2 2 3 2 4 3" xfId="34228" xr:uid="{00000000-0005-0000-0000-000043860000}"/>
    <cellStyle name="Normal 4 2 2 3 2 5" xfId="34229" xr:uid="{00000000-0005-0000-0000-000044860000}"/>
    <cellStyle name="Normal 4 2 2 3 2 5 2" xfId="34230" xr:uid="{00000000-0005-0000-0000-000045860000}"/>
    <cellStyle name="Normal 4 2 2 3 2 6" xfId="34231" xr:uid="{00000000-0005-0000-0000-000046860000}"/>
    <cellStyle name="Normal 4 2 2 3 2 7" xfId="34232" xr:uid="{00000000-0005-0000-0000-000047860000}"/>
    <cellStyle name="Normal 4 2 2 3 3" xfId="34233" xr:uid="{00000000-0005-0000-0000-000048860000}"/>
    <cellStyle name="Normal 4 2 2 3 3 2" xfId="34234" xr:uid="{00000000-0005-0000-0000-000049860000}"/>
    <cellStyle name="Normal 4 2 2 3 3 2 2" xfId="34235" xr:uid="{00000000-0005-0000-0000-00004A860000}"/>
    <cellStyle name="Normal 4 2 2 3 3 2 2 2" xfId="34236" xr:uid="{00000000-0005-0000-0000-00004B860000}"/>
    <cellStyle name="Normal 4 2 2 3 3 2 2 2 2" xfId="34237" xr:uid="{00000000-0005-0000-0000-00004C860000}"/>
    <cellStyle name="Normal 4 2 2 3 3 2 2 2 2 2" xfId="34238" xr:uid="{00000000-0005-0000-0000-00004D860000}"/>
    <cellStyle name="Normal 4 2 2 3 3 2 2 2 3" xfId="34239" xr:uid="{00000000-0005-0000-0000-00004E860000}"/>
    <cellStyle name="Normal 4 2 2 3 3 2 2 3" xfId="34240" xr:uid="{00000000-0005-0000-0000-00004F860000}"/>
    <cellStyle name="Normal 4 2 2 3 3 2 2 3 2" xfId="34241" xr:uid="{00000000-0005-0000-0000-000050860000}"/>
    <cellStyle name="Normal 4 2 2 3 3 2 2 4" xfId="34242" xr:uid="{00000000-0005-0000-0000-000051860000}"/>
    <cellStyle name="Normal 4 2 2 3 3 2 3" xfId="34243" xr:uid="{00000000-0005-0000-0000-000052860000}"/>
    <cellStyle name="Normal 4 2 2 3 3 2 3 2" xfId="34244" xr:uid="{00000000-0005-0000-0000-000053860000}"/>
    <cellStyle name="Normal 4 2 2 3 3 2 3 2 2" xfId="34245" xr:uid="{00000000-0005-0000-0000-000054860000}"/>
    <cellStyle name="Normal 4 2 2 3 3 2 3 3" xfId="34246" xr:uid="{00000000-0005-0000-0000-000055860000}"/>
    <cellStyle name="Normal 4 2 2 3 3 2 4" xfId="34247" xr:uid="{00000000-0005-0000-0000-000056860000}"/>
    <cellStyle name="Normal 4 2 2 3 3 2 4 2" xfId="34248" xr:uid="{00000000-0005-0000-0000-000057860000}"/>
    <cellStyle name="Normal 4 2 2 3 3 2 5" xfId="34249" xr:uid="{00000000-0005-0000-0000-000058860000}"/>
    <cellStyle name="Normal 4 2 2 3 3 3" xfId="34250" xr:uid="{00000000-0005-0000-0000-000059860000}"/>
    <cellStyle name="Normal 4 2 2 3 3 3 2" xfId="34251" xr:uid="{00000000-0005-0000-0000-00005A860000}"/>
    <cellStyle name="Normal 4 2 2 3 3 3 2 2" xfId="34252" xr:uid="{00000000-0005-0000-0000-00005B860000}"/>
    <cellStyle name="Normal 4 2 2 3 3 3 2 2 2" xfId="34253" xr:uid="{00000000-0005-0000-0000-00005C860000}"/>
    <cellStyle name="Normal 4 2 2 3 3 3 2 3" xfId="34254" xr:uid="{00000000-0005-0000-0000-00005D860000}"/>
    <cellStyle name="Normal 4 2 2 3 3 3 3" xfId="34255" xr:uid="{00000000-0005-0000-0000-00005E860000}"/>
    <cellStyle name="Normal 4 2 2 3 3 3 3 2" xfId="34256" xr:uid="{00000000-0005-0000-0000-00005F860000}"/>
    <cellStyle name="Normal 4 2 2 3 3 3 4" xfId="34257" xr:uid="{00000000-0005-0000-0000-000060860000}"/>
    <cellStyle name="Normal 4 2 2 3 3 4" xfId="34258" xr:uid="{00000000-0005-0000-0000-000061860000}"/>
    <cellStyle name="Normal 4 2 2 3 3 4 2" xfId="34259" xr:uid="{00000000-0005-0000-0000-000062860000}"/>
    <cellStyle name="Normal 4 2 2 3 3 4 2 2" xfId="34260" xr:uid="{00000000-0005-0000-0000-000063860000}"/>
    <cellStyle name="Normal 4 2 2 3 3 4 3" xfId="34261" xr:uid="{00000000-0005-0000-0000-000064860000}"/>
    <cellStyle name="Normal 4 2 2 3 3 5" xfId="34262" xr:uid="{00000000-0005-0000-0000-000065860000}"/>
    <cellStyle name="Normal 4 2 2 3 3 5 2" xfId="34263" xr:uid="{00000000-0005-0000-0000-000066860000}"/>
    <cellStyle name="Normal 4 2 2 3 3 6" xfId="34264" xr:uid="{00000000-0005-0000-0000-000067860000}"/>
    <cellStyle name="Normal 4 2 2 3 3 7" xfId="34265" xr:uid="{00000000-0005-0000-0000-000068860000}"/>
    <cellStyle name="Normal 4 2 2 3 4" xfId="34266" xr:uid="{00000000-0005-0000-0000-000069860000}"/>
    <cellStyle name="Normal 4 2 2 3 4 2" xfId="34267" xr:uid="{00000000-0005-0000-0000-00006A860000}"/>
    <cellStyle name="Normal 4 2 2 3 4 2 2" xfId="34268" xr:uid="{00000000-0005-0000-0000-00006B860000}"/>
    <cellStyle name="Normal 4 2 2 3 4 2 2 2" xfId="34269" xr:uid="{00000000-0005-0000-0000-00006C860000}"/>
    <cellStyle name="Normal 4 2 2 3 4 2 2 2 2" xfId="34270" xr:uid="{00000000-0005-0000-0000-00006D860000}"/>
    <cellStyle name="Normal 4 2 2 3 4 2 2 3" xfId="34271" xr:uid="{00000000-0005-0000-0000-00006E860000}"/>
    <cellStyle name="Normal 4 2 2 3 4 2 3" xfId="34272" xr:uid="{00000000-0005-0000-0000-00006F860000}"/>
    <cellStyle name="Normal 4 2 2 3 4 2 3 2" xfId="34273" xr:uid="{00000000-0005-0000-0000-000070860000}"/>
    <cellStyle name="Normal 4 2 2 3 4 2 4" xfId="34274" xr:uid="{00000000-0005-0000-0000-000071860000}"/>
    <cellStyle name="Normal 4 2 2 3 4 3" xfId="34275" xr:uid="{00000000-0005-0000-0000-000072860000}"/>
    <cellStyle name="Normal 4 2 2 3 4 3 2" xfId="34276" xr:uid="{00000000-0005-0000-0000-000073860000}"/>
    <cellStyle name="Normal 4 2 2 3 4 3 2 2" xfId="34277" xr:uid="{00000000-0005-0000-0000-000074860000}"/>
    <cellStyle name="Normal 4 2 2 3 4 3 3" xfId="34278" xr:uid="{00000000-0005-0000-0000-000075860000}"/>
    <cellStyle name="Normal 4 2 2 3 4 4" xfId="34279" xr:uid="{00000000-0005-0000-0000-000076860000}"/>
    <cellStyle name="Normal 4 2 2 3 4 4 2" xfId="34280" xr:uid="{00000000-0005-0000-0000-000077860000}"/>
    <cellStyle name="Normal 4 2 2 3 4 5" xfId="34281" xr:uid="{00000000-0005-0000-0000-000078860000}"/>
    <cellStyle name="Normal 4 2 2 3 5" xfId="34282" xr:uid="{00000000-0005-0000-0000-000079860000}"/>
    <cellStyle name="Normal 4 2 2 3 5 2" xfId="34283" xr:uid="{00000000-0005-0000-0000-00007A860000}"/>
    <cellStyle name="Normal 4 2 2 3 5 2 2" xfId="34284" xr:uid="{00000000-0005-0000-0000-00007B860000}"/>
    <cellStyle name="Normal 4 2 2 3 5 2 2 2" xfId="34285" xr:uid="{00000000-0005-0000-0000-00007C860000}"/>
    <cellStyle name="Normal 4 2 2 3 5 2 3" xfId="34286" xr:uid="{00000000-0005-0000-0000-00007D860000}"/>
    <cellStyle name="Normal 4 2 2 3 5 3" xfId="34287" xr:uid="{00000000-0005-0000-0000-00007E860000}"/>
    <cellStyle name="Normal 4 2 2 3 5 3 2" xfId="34288" xr:uid="{00000000-0005-0000-0000-00007F860000}"/>
    <cellStyle name="Normal 4 2 2 3 5 4" xfId="34289" xr:uid="{00000000-0005-0000-0000-000080860000}"/>
    <cellStyle name="Normal 4 2 2 3 6" xfId="34290" xr:uid="{00000000-0005-0000-0000-000081860000}"/>
    <cellStyle name="Normal 4 2 2 3 6 2" xfId="34291" xr:uid="{00000000-0005-0000-0000-000082860000}"/>
    <cellStyle name="Normal 4 2 2 3 6 2 2" xfId="34292" xr:uid="{00000000-0005-0000-0000-000083860000}"/>
    <cellStyle name="Normal 4 2 2 3 6 3" xfId="34293" xr:uid="{00000000-0005-0000-0000-000084860000}"/>
    <cellStyle name="Normal 4 2 2 3 7" xfId="34294" xr:uid="{00000000-0005-0000-0000-000085860000}"/>
    <cellStyle name="Normal 4 2 2 3 7 2" xfId="34295" xr:uid="{00000000-0005-0000-0000-000086860000}"/>
    <cellStyle name="Normal 4 2 2 3 8" xfId="34296" xr:uid="{00000000-0005-0000-0000-000087860000}"/>
    <cellStyle name="Normal 4 2 2 3 9" xfId="34297" xr:uid="{00000000-0005-0000-0000-000088860000}"/>
    <cellStyle name="Normal 4 2 2 4" xfId="34298" xr:uid="{00000000-0005-0000-0000-000089860000}"/>
    <cellStyle name="Normal 4 2 2 4 2" xfId="34299" xr:uid="{00000000-0005-0000-0000-00008A860000}"/>
    <cellStyle name="Normal 4 2 2 4 2 2" xfId="34300" xr:uid="{00000000-0005-0000-0000-00008B860000}"/>
    <cellStyle name="Normal 4 2 2 4 2 2 2" xfId="34301" xr:uid="{00000000-0005-0000-0000-00008C860000}"/>
    <cellStyle name="Normal 4 2 2 4 2 2 2 2" xfId="34302" xr:uid="{00000000-0005-0000-0000-00008D860000}"/>
    <cellStyle name="Normal 4 2 2 4 2 2 2 2 2" xfId="34303" xr:uid="{00000000-0005-0000-0000-00008E860000}"/>
    <cellStyle name="Normal 4 2 2 4 2 2 2 2 2 2" xfId="34304" xr:uid="{00000000-0005-0000-0000-00008F860000}"/>
    <cellStyle name="Normal 4 2 2 4 2 2 2 2 3" xfId="34305" xr:uid="{00000000-0005-0000-0000-000090860000}"/>
    <cellStyle name="Normal 4 2 2 4 2 2 2 3" xfId="34306" xr:uid="{00000000-0005-0000-0000-000091860000}"/>
    <cellStyle name="Normal 4 2 2 4 2 2 2 3 2" xfId="34307" xr:uid="{00000000-0005-0000-0000-000092860000}"/>
    <cellStyle name="Normal 4 2 2 4 2 2 2 4" xfId="34308" xr:uid="{00000000-0005-0000-0000-000093860000}"/>
    <cellStyle name="Normal 4 2 2 4 2 2 3" xfId="34309" xr:uid="{00000000-0005-0000-0000-000094860000}"/>
    <cellStyle name="Normal 4 2 2 4 2 2 3 2" xfId="34310" xr:uid="{00000000-0005-0000-0000-000095860000}"/>
    <cellStyle name="Normal 4 2 2 4 2 2 3 2 2" xfId="34311" xr:uid="{00000000-0005-0000-0000-000096860000}"/>
    <cellStyle name="Normal 4 2 2 4 2 2 3 3" xfId="34312" xr:uid="{00000000-0005-0000-0000-000097860000}"/>
    <cellStyle name="Normal 4 2 2 4 2 2 4" xfId="34313" xr:uid="{00000000-0005-0000-0000-000098860000}"/>
    <cellStyle name="Normal 4 2 2 4 2 2 4 2" xfId="34314" xr:uid="{00000000-0005-0000-0000-000099860000}"/>
    <cellStyle name="Normal 4 2 2 4 2 2 5" xfId="34315" xr:uid="{00000000-0005-0000-0000-00009A860000}"/>
    <cellStyle name="Normal 4 2 2 4 2 3" xfId="34316" xr:uid="{00000000-0005-0000-0000-00009B860000}"/>
    <cellStyle name="Normal 4 2 2 4 2 3 2" xfId="34317" xr:uid="{00000000-0005-0000-0000-00009C860000}"/>
    <cellStyle name="Normal 4 2 2 4 2 3 2 2" xfId="34318" xr:uid="{00000000-0005-0000-0000-00009D860000}"/>
    <cellStyle name="Normal 4 2 2 4 2 3 2 2 2" xfId="34319" xr:uid="{00000000-0005-0000-0000-00009E860000}"/>
    <cellStyle name="Normal 4 2 2 4 2 3 2 3" xfId="34320" xr:uid="{00000000-0005-0000-0000-00009F860000}"/>
    <cellStyle name="Normal 4 2 2 4 2 3 3" xfId="34321" xr:uid="{00000000-0005-0000-0000-0000A0860000}"/>
    <cellStyle name="Normal 4 2 2 4 2 3 3 2" xfId="34322" xr:uid="{00000000-0005-0000-0000-0000A1860000}"/>
    <cellStyle name="Normal 4 2 2 4 2 3 4" xfId="34323" xr:uid="{00000000-0005-0000-0000-0000A2860000}"/>
    <cellStyle name="Normal 4 2 2 4 2 4" xfId="34324" xr:uid="{00000000-0005-0000-0000-0000A3860000}"/>
    <cellStyle name="Normal 4 2 2 4 2 4 2" xfId="34325" xr:uid="{00000000-0005-0000-0000-0000A4860000}"/>
    <cellStyle name="Normal 4 2 2 4 2 4 2 2" xfId="34326" xr:uid="{00000000-0005-0000-0000-0000A5860000}"/>
    <cellStyle name="Normal 4 2 2 4 2 4 3" xfId="34327" xr:uid="{00000000-0005-0000-0000-0000A6860000}"/>
    <cellStyle name="Normal 4 2 2 4 2 5" xfId="34328" xr:uid="{00000000-0005-0000-0000-0000A7860000}"/>
    <cellStyle name="Normal 4 2 2 4 2 5 2" xfId="34329" xr:uid="{00000000-0005-0000-0000-0000A8860000}"/>
    <cellStyle name="Normal 4 2 2 4 2 6" xfId="34330" xr:uid="{00000000-0005-0000-0000-0000A9860000}"/>
    <cellStyle name="Normal 4 2 2 4 3" xfId="34331" xr:uid="{00000000-0005-0000-0000-0000AA860000}"/>
    <cellStyle name="Normal 4 2 2 4 3 2" xfId="34332" xr:uid="{00000000-0005-0000-0000-0000AB860000}"/>
    <cellStyle name="Normal 4 2 2 4 3 2 2" xfId="34333" xr:uid="{00000000-0005-0000-0000-0000AC860000}"/>
    <cellStyle name="Normal 4 2 2 4 3 2 2 2" xfId="34334" xr:uid="{00000000-0005-0000-0000-0000AD860000}"/>
    <cellStyle name="Normal 4 2 2 4 3 2 2 2 2" xfId="34335" xr:uid="{00000000-0005-0000-0000-0000AE860000}"/>
    <cellStyle name="Normal 4 2 2 4 3 2 2 2 2 2" xfId="34336" xr:uid="{00000000-0005-0000-0000-0000AF860000}"/>
    <cellStyle name="Normal 4 2 2 4 3 2 2 2 3" xfId="34337" xr:uid="{00000000-0005-0000-0000-0000B0860000}"/>
    <cellStyle name="Normal 4 2 2 4 3 2 2 3" xfId="34338" xr:uid="{00000000-0005-0000-0000-0000B1860000}"/>
    <cellStyle name="Normal 4 2 2 4 3 2 2 3 2" xfId="34339" xr:uid="{00000000-0005-0000-0000-0000B2860000}"/>
    <cellStyle name="Normal 4 2 2 4 3 2 2 4" xfId="34340" xr:uid="{00000000-0005-0000-0000-0000B3860000}"/>
    <cellStyle name="Normal 4 2 2 4 3 2 3" xfId="34341" xr:uid="{00000000-0005-0000-0000-0000B4860000}"/>
    <cellStyle name="Normal 4 2 2 4 3 2 3 2" xfId="34342" xr:uid="{00000000-0005-0000-0000-0000B5860000}"/>
    <cellStyle name="Normal 4 2 2 4 3 2 3 2 2" xfId="34343" xr:uid="{00000000-0005-0000-0000-0000B6860000}"/>
    <cellStyle name="Normal 4 2 2 4 3 2 3 3" xfId="34344" xr:uid="{00000000-0005-0000-0000-0000B7860000}"/>
    <cellStyle name="Normal 4 2 2 4 3 2 4" xfId="34345" xr:uid="{00000000-0005-0000-0000-0000B8860000}"/>
    <cellStyle name="Normal 4 2 2 4 3 2 4 2" xfId="34346" xr:uid="{00000000-0005-0000-0000-0000B9860000}"/>
    <cellStyle name="Normal 4 2 2 4 3 2 5" xfId="34347" xr:uid="{00000000-0005-0000-0000-0000BA860000}"/>
    <cellStyle name="Normal 4 2 2 4 3 3" xfId="34348" xr:uid="{00000000-0005-0000-0000-0000BB860000}"/>
    <cellStyle name="Normal 4 2 2 4 3 3 2" xfId="34349" xr:uid="{00000000-0005-0000-0000-0000BC860000}"/>
    <cellStyle name="Normal 4 2 2 4 3 3 2 2" xfId="34350" xr:uid="{00000000-0005-0000-0000-0000BD860000}"/>
    <cellStyle name="Normal 4 2 2 4 3 3 2 2 2" xfId="34351" xr:uid="{00000000-0005-0000-0000-0000BE860000}"/>
    <cellStyle name="Normal 4 2 2 4 3 3 2 3" xfId="34352" xr:uid="{00000000-0005-0000-0000-0000BF860000}"/>
    <cellStyle name="Normal 4 2 2 4 3 3 3" xfId="34353" xr:uid="{00000000-0005-0000-0000-0000C0860000}"/>
    <cellStyle name="Normal 4 2 2 4 3 3 3 2" xfId="34354" xr:uid="{00000000-0005-0000-0000-0000C1860000}"/>
    <cellStyle name="Normal 4 2 2 4 3 3 4" xfId="34355" xr:uid="{00000000-0005-0000-0000-0000C2860000}"/>
    <cellStyle name="Normal 4 2 2 4 3 4" xfId="34356" xr:uid="{00000000-0005-0000-0000-0000C3860000}"/>
    <cellStyle name="Normal 4 2 2 4 3 4 2" xfId="34357" xr:uid="{00000000-0005-0000-0000-0000C4860000}"/>
    <cellStyle name="Normal 4 2 2 4 3 4 2 2" xfId="34358" xr:uid="{00000000-0005-0000-0000-0000C5860000}"/>
    <cellStyle name="Normal 4 2 2 4 3 4 3" xfId="34359" xr:uid="{00000000-0005-0000-0000-0000C6860000}"/>
    <cellStyle name="Normal 4 2 2 4 3 5" xfId="34360" xr:uid="{00000000-0005-0000-0000-0000C7860000}"/>
    <cellStyle name="Normal 4 2 2 4 3 5 2" xfId="34361" xr:uid="{00000000-0005-0000-0000-0000C8860000}"/>
    <cellStyle name="Normal 4 2 2 4 3 6" xfId="34362" xr:uid="{00000000-0005-0000-0000-0000C9860000}"/>
    <cellStyle name="Normal 4 2 2 4 4" xfId="34363" xr:uid="{00000000-0005-0000-0000-0000CA860000}"/>
    <cellStyle name="Normal 4 2 2 4 4 2" xfId="34364" xr:uid="{00000000-0005-0000-0000-0000CB860000}"/>
    <cellStyle name="Normal 4 2 2 4 4 2 2" xfId="34365" xr:uid="{00000000-0005-0000-0000-0000CC860000}"/>
    <cellStyle name="Normal 4 2 2 4 4 2 2 2" xfId="34366" xr:uid="{00000000-0005-0000-0000-0000CD860000}"/>
    <cellStyle name="Normal 4 2 2 4 4 2 2 2 2" xfId="34367" xr:uid="{00000000-0005-0000-0000-0000CE860000}"/>
    <cellStyle name="Normal 4 2 2 4 4 2 2 3" xfId="34368" xr:uid="{00000000-0005-0000-0000-0000CF860000}"/>
    <cellStyle name="Normal 4 2 2 4 4 2 3" xfId="34369" xr:uid="{00000000-0005-0000-0000-0000D0860000}"/>
    <cellStyle name="Normal 4 2 2 4 4 2 3 2" xfId="34370" xr:uid="{00000000-0005-0000-0000-0000D1860000}"/>
    <cellStyle name="Normal 4 2 2 4 4 2 4" xfId="34371" xr:uid="{00000000-0005-0000-0000-0000D2860000}"/>
    <cellStyle name="Normal 4 2 2 4 4 3" xfId="34372" xr:uid="{00000000-0005-0000-0000-0000D3860000}"/>
    <cellStyle name="Normal 4 2 2 4 4 3 2" xfId="34373" xr:uid="{00000000-0005-0000-0000-0000D4860000}"/>
    <cellStyle name="Normal 4 2 2 4 4 3 2 2" xfId="34374" xr:uid="{00000000-0005-0000-0000-0000D5860000}"/>
    <cellStyle name="Normal 4 2 2 4 4 3 3" xfId="34375" xr:uid="{00000000-0005-0000-0000-0000D6860000}"/>
    <cellStyle name="Normal 4 2 2 4 4 4" xfId="34376" xr:uid="{00000000-0005-0000-0000-0000D7860000}"/>
    <cellStyle name="Normal 4 2 2 4 4 4 2" xfId="34377" xr:uid="{00000000-0005-0000-0000-0000D8860000}"/>
    <cellStyle name="Normal 4 2 2 4 4 5" xfId="34378" xr:uid="{00000000-0005-0000-0000-0000D9860000}"/>
    <cellStyle name="Normal 4 2 2 4 5" xfId="34379" xr:uid="{00000000-0005-0000-0000-0000DA860000}"/>
    <cellStyle name="Normal 4 2 2 4 5 2" xfId="34380" xr:uid="{00000000-0005-0000-0000-0000DB860000}"/>
    <cellStyle name="Normal 4 2 2 4 5 2 2" xfId="34381" xr:uid="{00000000-0005-0000-0000-0000DC860000}"/>
    <cellStyle name="Normal 4 2 2 4 5 2 2 2" xfId="34382" xr:uid="{00000000-0005-0000-0000-0000DD860000}"/>
    <cellStyle name="Normal 4 2 2 4 5 2 3" xfId="34383" xr:uid="{00000000-0005-0000-0000-0000DE860000}"/>
    <cellStyle name="Normal 4 2 2 4 5 3" xfId="34384" xr:uid="{00000000-0005-0000-0000-0000DF860000}"/>
    <cellStyle name="Normal 4 2 2 4 5 3 2" xfId="34385" xr:uid="{00000000-0005-0000-0000-0000E0860000}"/>
    <cellStyle name="Normal 4 2 2 4 5 4" xfId="34386" xr:uid="{00000000-0005-0000-0000-0000E1860000}"/>
    <cellStyle name="Normal 4 2 2 4 6" xfId="34387" xr:uid="{00000000-0005-0000-0000-0000E2860000}"/>
    <cellStyle name="Normal 4 2 2 4 6 2" xfId="34388" xr:uid="{00000000-0005-0000-0000-0000E3860000}"/>
    <cellStyle name="Normal 4 2 2 4 6 2 2" xfId="34389" xr:uid="{00000000-0005-0000-0000-0000E4860000}"/>
    <cellStyle name="Normal 4 2 2 4 6 3" xfId="34390" xr:uid="{00000000-0005-0000-0000-0000E5860000}"/>
    <cellStyle name="Normal 4 2 2 4 7" xfId="34391" xr:uid="{00000000-0005-0000-0000-0000E6860000}"/>
    <cellStyle name="Normal 4 2 2 4 7 2" xfId="34392" xr:uid="{00000000-0005-0000-0000-0000E7860000}"/>
    <cellStyle name="Normal 4 2 2 4 8" xfId="34393" xr:uid="{00000000-0005-0000-0000-0000E8860000}"/>
    <cellStyle name="Normal 4 2 2 4 9" xfId="34394" xr:uid="{00000000-0005-0000-0000-0000E9860000}"/>
    <cellStyle name="Normal 4 2 2 5" xfId="34395" xr:uid="{00000000-0005-0000-0000-0000EA860000}"/>
    <cellStyle name="Normal 4 2 2 5 2" xfId="34396" xr:uid="{00000000-0005-0000-0000-0000EB860000}"/>
    <cellStyle name="Normal 4 2 2 5 2 2" xfId="34397" xr:uid="{00000000-0005-0000-0000-0000EC860000}"/>
    <cellStyle name="Normal 4 2 2 5 2 2 2" xfId="34398" xr:uid="{00000000-0005-0000-0000-0000ED860000}"/>
    <cellStyle name="Normal 4 2 2 5 2 2 2 2" xfId="34399" xr:uid="{00000000-0005-0000-0000-0000EE860000}"/>
    <cellStyle name="Normal 4 2 2 5 2 2 2 2 2" xfId="34400" xr:uid="{00000000-0005-0000-0000-0000EF860000}"/>
    <cellStyle name="Normal 4 2 2 5 2 2 2 3" xfId="34401" xr:uid="{00000000-0005-0000-0000-0000F0860000}"/>
    <cellStyle name="Normal 4 2 2 5 2 2 3" xfId="34402" xr:uid="{00000000-0005-0000-0000-0000F1860000}"/>
    <cellStyle name="Normal 4 2 2 5 2 2 3 2" xfId="34403" xr:uid="{00000000-0005-0000-0000-0000F2860000}"/>
    <cellStyle name="Normal 4 2 2 5 2 2 4" xfId="34404" xr:uid="{00000000-0005-0000-0000-0000F3860000}"/>
    <cellStyle name="Normal 4 2 2 5 2 3" xfId="34405" xr:uid="{00000000-0005-0000-0000-0000F4860000}"/>
    <cellStyle name="Normal 4 2 2 5 2 3 2" xfId="34406" xr:uid="{00000000-0005-0000-0000-0000F5860000}"/>
    <cellStyle name="Normal 4 2 2 5 2 3 2 2" xfId="34407" xr:uid="{00000000-0005-0000-0000-0000F6860000}"/>
    <cellStyle name="Normal 4 2 2 5 2 3 3" xfId="34408" xr:uid="{00000000-0005-0000-0000-0000F7860000}"/>
    <cellStyle name="Normal 4 2 2 5 2 4" xfId="34409" xr:uid="{00000000-0005-0000-0000-0000F8860000}"/>
    <cellStyle name="Normal 4 2 2 5 2 4 2" xfId="34410" xr:uid="{00000000-0005-0000-0000-0000F9860000}"/>
    <cellStyle name="Normal 4 2 2 5 2 5" xfId="34411" xr:uid="{00000000-0005-0000-0000-0000FA860000}"/>
    <cellStyle name="Normal 4 2 2 5 3" xfId="34412" xr:uid="{00000000-0005-0000-0000-0000FB860000}"/>
    <cellStyle name="Normal 4 2 2 5 3 2" xfId="34413" xr:uid="{00000000-0005-0000-0000-0000FC860000}"/>
    <cellStyle name="Normal 4 2 2 5 3 2 2" xfId="34414" xr:uid="{00000000-0005-0000-0000-0000FD860000}"/>
    <cellStyle name="Normal 4 2 2 5 3 2 2 2" xfId="34415" xr:uid="{00000000-0005-0000-0000-0000FE860000}"/>
    <cellStyle name="Normal 4 2 2 5 3 2 3" xfId="34416" xr:uid="{00000000-0005-0000-0000-0000FF860000}"/>
    <cellStyle name="Normal 4 2 2 5 3 3" xfId="34417" xr:uid="{00000000-0005-0000-0000-000000870000}"/>
    <cellStyle name="Normal 4 2 2 5 3 3 2" xfId="34418" xr:uid="{00000000-0005-0000-0000-000001870000}"/>
    <cellStyle name="Normal 4 2 2 5 3 4" xfId="34419" xr:uid="{00000000-0005-0000-0000-000002870000}"/>
    <cellStyle name="Normal 4 2 2 5 4" xfId="34420" xr:uid="{00000000-0005-0000-0000-000003870000}"/>
    <cellStyle name="Normal 4 2 2 5 4 2" xfId="34421" xr:uid="{00000000-0005-0000-0000-000004870000}"/>
    <cellStyle name="Normal 4 2 2 5 4 2 2" xfId="34422" xr:uid="{00000000-0005-0000-0000-000005870000}"/>
    <cellStyle name="Normal 4 2 2 5 4 3" xfId="34423" xr:uid="{00000000-0005-0000-0000-000006870000}"/>
    <cellStyle name="Normal 4 2 2 5 5" xfId="34424" xr:uid="{00000000-0005-0000-0000-000007870000}"/>
    <cellStyle name="Normal 4 2 2 5 5 2" xfId="34425" xr:uid="{00000000-0005-0000-0000-000008870000}"/>
    <cellStyle name="Normal 4 2 2 5 6" xfId="34426" xr:uid="{00000000-0005-0000-0000-000009870000}"/>
    <cellStyle name="Normal 4 2 2 5 7" xfId="34427" xr:uid="{00000000-0005-0000-0000-00000A870000}"/>
    <cellStyle name="Normal 4 2 2 6" xfId="34428" xr:uid="{00000000-0005-0000-0000-00000B870000}"/>
    <cellStyle name="Normal 4 2 2 6 2" xfId="34429" xr:uid="{00000000-0005-0000-0000-00000C870000}"/>
    <cellStyle name="Normal 4 2 2 6 2 2" xfId="34430" xr:uid="{00000000-0005-0000-0000-00000D870000}"/>
    <cellStyle name="Normal 4 2 2 6 2 2 2" xfId="34431" xr:uid="{00000000-0005-0000-0000-00000E870000}"/>
    <cellStyle name="Normal 4 2 2 6 2 2 2 2" xfId="34432" xr:uid="{00000000-0005-0000-0000-00000F870000}"/>
    <cellStyle name="Normal 4 2 2 6 2 2 2 2 2" xfId="34433" xr:uid="{00000000-0005-0000-0000-000010870000}"/>
    <cellStyle name="Normal 4 2 2 6 2 2 2 3" xfId="34434" xr:uid="{00000000-0005-0000-0000-000011870000}"/>
    <cellStyle name="Normal 4 2 2 6 2 2 3" xfId="34435" xr:uid="{00000000-0005-0000-0000-000012870000}"/>
    <cellStyle name="Normal 4 2 2 6 2 2 3 2" xfId="34436" xr:uid="{00000000-0005-0000-0000-000013870000}"/>
    <cellStyle name="Normal 4 2 2 6 2 2 4" xfId="34437" xr:uid="{00000000-0005-0000-0000-000014870000}"/>
    <cellStyle name="Normal 4 2 2 6 2 3" xfId="34438" xr:uid="{00000000-0005-0000-0000-000015870000}"/>
    <cellStyle name="Normal 4 2 2 6 2 3 2" xfId="34439" xr:uid="{00000000-0005-0000-0000-000016870000}"/>
    <cellStyle name="Normal 4 2 2 6 2 3 2 2" xfId="34440" xr:uid="{00000000-0005-0000-0000-000017870000}"/>
    <cellStyle name="Normal 4 2 2 6 2 3 3" xfId="34441" xr:uid="{00000000-0005-0000-0000-000018870000}"/>
    <cellStyle name="Normal 4 2 2 6 2 4" xfId="34442" xr:uid="{00000000-0005-0000-0000-000019870000}"/>
    <cellStyle name="Normal 4 2 2 6 2 4 2" xfId="34443" xr:uid="{00000000-0005-0000-0000-00001A870000}"/>
    <cellStyle name="Normal 4 2 2 6 2 5" xfId="34444" xr:uid="{00000000-0005-0000-0000-00001B870000}"/>
    <cellStyle name="Normal 4 2 2 6 3" xfId="34445" xr:uid="{00000000-0005-0000-0000-00001C870000}"/>
    <cellStyle name="Normal 4 2 2 6 3 2" xfId="34446" xr:uid="{00000000-0005-0000-0000-00001D870000}"/>
    <cellStyle name="Normal 4 2 2 6 3 2 2" xfId="34447" xr:uid="{00000000-0005-0000-0000-00001E870000}"/>
    <cellStyle name="Normal 4 2 2 6 3 2 2 2" xfId="34448" xr:uid="{00000000-0005-0000-0000-00001F870000}"/>
    <cellStyle name="Normal 4 2 2 6 3 2 3" xfId="34449" xr:uid="{00000000-0005-0000-0000-000020870000}"/>
    <cellStyle name="Normal 4 2 2 6 3 3" xfId="34450" xr:uid="{00000000-0005-0000-0000-000021870000}"/>
    <cellStyle name="Normal 4 2 2 6 3 3 2" xfId="34451" xr:uid="{00000000-0005-0000-0000-000022870000}"/>
    <cellStyle name="Normal 4 2 2 6 3 4" xfId="34452" xr:uid="{00000000-0005-0000-0000-000023870000}"/>
    <cellStyle name="Normal 4 2 2 6 4" xfId="34453" xr:uid="{00000000-0005-0000-0000-000024870000}"/>
    <cellStyle name="Normal 4 2 2 6 4 2" xfId="34454" xr:uid="{00000000-0005-0000-0000-000025870000}"/>
    <cellStyle name="Normal 4 2 2 6 4 2 2" xfId="34455" xr:uid="{00000000-0005-0000-0000-000026870000}"/>
    <cellStyle name="Normal 4 2 2 6 4 3" xfId="34456" xr:uid="{00000000-0005-0000-0000-000027870000}"/>
    <cellStyle name="Normal 4 2 2 6 5" xfId="34457" xr:uid="{00000000-0005-0000-0000-000028870000}"/>
    <cellStyle name="Normal 4 2 2 6 5 2" xfId="34458" xr:uid="{00000000-0005-0000-0000-000029870000}"/>
    <cellStyle name="Normal 4 2 2 6 6" xfId="34459" xr:uid="{00000000-0005-0000-0000-00002A870000}"/>
    <cellStyle name="Normal 4 2 2 6 7" xfId="34460" xr:uid="{00000000-0005-0000-0000-00002B870000}"/>
    <cellStyle name="Normal 4 2 2 7" xfId="34461" xr:uid="{00000000-0005-0000-0000-00002C870000}"/>
    <cellStyle name="Normal 4 2 2 7 2" xfId="34462" xr:uid="{00000000-0005-0000-0000-00002D870000}"/>
    <cellStyle name="Normal 4 2 2 7 2 2" xfId="34463" xr:uid="{00000000-0005-0000-0000-00002E870000}"/>
    <cellStyle name="Normal 4 2 2 7 2 2 2" xfId="34464" xr:uid="{00000000-0005-0000-0000-00002F870000}"/>
    <cellStyle name="Normal 4 2 2 7 2 2 2 2" xfId="34465" xr:uid="{00000000-0005-0000-0000-000030870000}"/>
    <cellStyle name="Normal 4 2 2 7 2 2 3" xfId="34466" xr:uid="{00000000-0005-0000-0000-000031870000}"/>
    <cellStyle name="Normal 4 2 2 7 2 3" xfId="34467" xr:uid="{00000000-0005-0000-0000-000032870000}"/>
    <cellStyle name="Normal 4 2 2 7 2 3 2" xfId="34468" xr:uid="{00000000-0005-0000-0000-000033870000}"/>
    <cellStyle name="Normal 4 2 2 7 2 4" xfId="34469" xr:uid="{00000000-0005-0000-0000-000034870000}"/>
    <cellStyle name="Normal 4 2 2 7 3" xfId="34470" xr:uid="{00000000-0005-0000-0000-000035870000}"/>
    <cellStyle name="Normal 4 2 2 7 3 2" xfId="34471" xr:uid="{00000000-0005-0000-0000-000036870000}"/>
    <cellStyle name="Normal 4 2 2 7 3 2 2" xfId="34472" xr:uid="{00000000-0005-0000-0000-000037870000}"/>
    <cellStyle name="Normal 4 2 2 7 3 3" xfId="34473" xr:uid="{00000000-0005-0000-0000-000038870000}"/>
    <cellStyle name="Normal 4 2 2 7 4" xfId="34474" xr:uid="{00000000-0005-0000-0000-000039870000}"/>
    <cellStyle name="Normal 4 2 2 7 4 2" xfId="34475" xr:uid="{00000000-0005-0000-0000-00003A870000}"/>
    <cellStyle name="Normal 4 2 2 7 5" xfId="34476" xr:uid="{00000000-0005-0000-0000-00003B870000}"/>
    <cellStyle name="Normal 4 2 2 8" xfId="34477" xr:uid="{00000000-0005-0000-0000-00003C870000}"/>
    <cellStyle name="Normal 4 2 2 8 2" xfId="34478" xr:uid="{00000000-0005-0000-0000-00003D870000}"/>
    <cellStyle name="Normal 4 2 2 8 2 2" xfId="34479" xr:uid="{00000000-0005-0000-0000-00003E870000}"/>
    <cellStyle name="Normal 4 2 2 8 2 2 2" xfId="34480" xr:uid="{00000000-0005-0000-0000-00003F870000}"/>
    <cellStyle name="Normal 4 2 2 8 2 3" xfId="34481" xr:uid="{00000000-0005-0000-0000-000040870000}"/>
    <cellStyle name="Normal 4 2 2 8 3" xfId="34482" xr:uid="{00000000-0005-0000-0000-000041870000}"/>
    <cellStyle name="Normal 4 2 2 8 3 2" xfId="34483" xr:uid="{00000000-0005-0000-0000-000042870000}"/>
    <cellStyle name="Normal 4 2 2 8 4" xfId="34484" xr:uid="{00000000-0005-0000-0000-000043870000}"/>
    <cellStyle name="Normal 4 2 2 9" xfId="34485" xr:uid="{00000000-0005-0000-0000-000044870000}"/>
    <cellStyle name="Normal 4 2 2 9 2" xfId="34486" xr:uid="{00000000-0005-0000-0000-000045870000}"/>
    <cellStyle name="Normal 4 2 2 9 2 2" xfId="34487" xr:uid="{00000000-0005-0000-0000-000046870000}"/>
    <cellStyle name="Normal 4 2 2 9 3" xfId="34488" xr:uid="{00000000-0005-0000-0000-000047870000}"/>
    <cellStyle name="Normal 4 2 3" xfId="34489" xr:uid="{00000000-0005-0000-0000-000048870000}"/>
    <cellStyle name="Normal 4 2 3 10" xfId="34490" xr:uid="{00000000-0005-0000-0000-000049870000}"/>
    <cellStyle name="Normal 4 2 3 11" xfId="34491" xr:uid="{00000000-0005-0000-0000-00004A870000}"/>
    <cellStyle name="Normal 4 2 3 2" xfId="34492" xr:uid="{00000000-0005-0000-0000-00004B870000}"/>
    <cellStyle name="Normal 4 2 3 2 2" xfId="34493" xr:uid="{00000000-0005-0000-0000-00004C870000}"/>
    <cellStyle name="Normal 4 2 3 2 2 2" xfId="34494" xr:uid="{00000000-0005-0000-0000-00004D870000}"/>
    <cellStyle name="Normal 4 2 3 2 2 2 2" xfId="34495" xr:uid="{00000000-0005-0000-0000-00004E870000}"/>
    <cellStyle name="Normal 4 2 3 2 2 2 2 2" xfId="34496" xr:uid="{00000000-0005-0000-0000-00004F870000}"/>
    <cellStyle name="Normal 4 2 3 2 2 2 2 2 2" xfId="34497" xr:uid="{00000000-0005-0000-0000-000050870000}"/>
    <cellStyle name="Normal 4 2 3 2 2 2 2 2 2 2" xfId="34498" xr:uid="{00000000-0005-0000-0000-000051870000}"/>
    <cellStyle name="Normal 4 2 3 2 2 2 2 2 3" xfId="34499" xr:uid="{00000000-0005-0000-0000-000052870000}"/>
    <cellStyle name="Normal 4 2 3 2 2 2 2 3" xfId="34500" xr:uid="{00000000-0005-0000-0000-000053870000}"/>
    <cellStyle name="Normal 4 2 3 2 2 2 2 3 2" xfId="34501" xr:uid="{00000000-0005-0000-0000-000054870000}"/>
    <cellStyle name="Normal 4 2 3 2 2 2 2 4" xfId="34502" xr:uid="{00000000-0005-0000-0000-000055870000}"/>
    <cellStyle name="Normal 4 2 3 2 2 2 3" xfId="34503" xr:uid="{00000000-0005-0000-0000-000056870000}"/>
    <cellStyle name="Normal 4 2 3 2 2 2 3 2" xfId="34504" xr:uid="{00000000-0005-0000-0000-000057870000}"/>
    <cellStyle name="Normal 4 2 3 2 2 2 3 2 2" xfId="34505" xr:uid="{00000000-0005-0000-0000-000058870000}"/>
    <cellStyle name="Normal 4 2 3 2 2 2 3 3" xfId="34506" xr:uid="{00000000-0005-0000-0000-000059870000}"/>
    <cellStyle name="Normal 4 2 3 2 2 2 4" xfId="34507" xr:uid="{00000000-0005-0000-0000-00005A870000}"/>
    <cellStyle name="Normal 4 2 3 2 2 2 4 2" xfId="34508" xr:uid="{00000000-0005-0000-0000-00005B870000}"/>
    <cellStyle name="Normal 4 2 3 2 2 2 5" xfId="34509" xr:uid="{00000000-0005-0000-0000-00005C870000}"/>
    <cellStyle name="Normal 4 2 3 2 2 3" xfId="34510" xr:uid="{00000000-0005-0000-0000-00005D870000}"/>
    <cellStyle name="Normal 4 2 3 2 2 3 2" xfId="34511" xr:uid="{00000000-0005-0000-0000-00005E870000}"/>
    <cellStyle name="Normal 4 2 3 2 2 3 2 2" xfId="34512" xr:uid="{00000000-0005-0000-0000-00005F870000}"/>
    <cellStyle name="Normal 4 2 3 2 2 3 2 2 2" xfId="34513" xr:uid="{00000000-0005-0000-0000-000060870000}"/>
    <cellStyle name="Normal 4 2 3 2 2 3 2 3" xfId="34514" xr:uid="{00000000-0005-0000-0000-000061870000}"/>
    <cellStyle name="Normal 4 2 3 2 2 3 3" xfId="34515" xr:uid="{00000000-0005-0000-0000-000062870000}"/>
    <cellStyle name="Normal 4 2 3 2 2 3 3 2" xfId="34516" xr:uid="{00000000-0005-0000-0000-000063870000}"/>
    <cellStyle name="Normal 4 2 3 2 2 3 4" xfId="34517" xr:uid="{00000000-0005-0000-0000-000064870000}"/>
    <cellStyle name="Normal 4 2 3 2 2 4" xfId="34518" xr:uid="{00000000-0005-0000-0000-000065870000}"/>
    <cellStyle name="Normal 4 2 3 2 2 4 2" xfId="34519" xr:uid="{00000000-0005-0000-0000-000066870000}"/>
    <cellStyle name="Normal 4 2 3 2 2 4 2 2" xfId="34520" xr:uid="{00000000-0005-0000-0000-000067870000}"/>
    <cellStyle name="Normal 4 2 3 2 2 4 3" xfId="34521" xr:uid="{00000000-0005-0000-0000-000068870000}"/>
    <cellStyle name="Normal 4 2 3 2 2 5" xfId="34522" xr:uid="{00000000-0005-0000-0000-000069870000}"/>
    <cellStyle name="Normal 4 2 3 2 2 5 2" xfId="34523" xr:uid="{00000000-0005-0000-0000-00006A870000}"/>
    <cellStyle name="Normal 4 2 3 2 2 6" xfId="34524" xr:uid="{00000000-0005-0000-0000-00006B870000}"/>
    <cellStyle name="Normal 4 2 3 2 3" xfId="34525" xr:uid="{00000000-0005-0000-0000-00006C870000}"/>
    <cellStyle name="Normal 4 2 3 2 3 2" xfId="34526" xr:uid="{00000000-0005-0000-0000-00006D870000}"/>
    <cellStyle name="Normal 4 2 3 2 3 2 2" xfId="34527" xr:uid="{00000000-0005-0000-0000-00006E870000}"/>
    <cellStyle name="Normal 4 2 3 2 3 2 2 2" xfId="34528" xr:uid="{00000000-0005-0000-0000-00006F870000}"/>
    <cellStyle name="Normal 4 2 3 2 3 2 2 2 2" xfId="34529" xr:uid="{00000000-0005-0000-0000-000070870000}"/>
    <cellStyle name="Normal 4 2 3 2 3 2 2 2 2 2" xfId="34530" xr:uid="{00000000-0005-0000-0000-000071870000}"/>
    <cellStyle name="Normal 4 2 3 2 3 2 2 2 3" xfId="34531" xr:uid="{00000000-0005-0000-0000-000072870000}"/>
    <cellStyle name="Normal 4 2 3 2 3 2 2 3" xfId="34532" xr:uid="{00000000-0005-0000-0000-000073870000}"/>
    <cellStyle name="Normal 4 2 3 2 3 2 2 3 2" xfId="34533" xr:uid="{00000000-0005-0000-0000-000074870000}"/>
    <cellStyle name="Normal 4 2 3 2 3 2 2 4" xfId="34534" xr:uid="{00000000-0005-0000-0000-000075870000}"/>
    <cellStyle name="Normal 4 2 3 2 3 2 3" xfId="34535" xr:uid="{00000000-0005-0000-0000-000076870000}"/>
    <cellStyle name="Normal 4 2 3 2 3 2 3 2" xfId="34536" xr:uid="{00000000-0005-0000-0000-000077870000}"/>
    <cellStyle name="Normal 4 2 3 2 3 2 3 2 2" xfId="34537" xr:uid="{00000000-0005-0000-0000-000078870000}"/>
    <cellStyle name="Normal 4 2 3 2 3 2 3 3" xfId="34538" xr:uid="{00000000-0005-0000-0000-000079870000}"/>
    <cellStyle name="Normal 4 2 3 2 3 2 4" xfId="34539" xr:uid="{00000000-0005-0000-0000-00007A870000}"/>
    <cellStyle name="Normal 4 2 3 2 3 2 4 2" xfId="34540" xr:uid="{00000000-0005-0000-0000-00007B870000}"/>
    <cellStyle name="Normal 4 2 3 2 3 2 5" xfId="34541" xr:uid="{00000000-0005-0000-0000-00007C870000}"/>
    <cellStyle name="Normal 4 2 3 2 3 3" xfId="34542" xr:uid="{00000000-0005-0000-0000-00007D870000}"/>
    <cellStyle name="Normal 4 2 3 2 3 3 2" xfId="34543" xr:uid="{00000000-0005-0000-0000-00007E870000}"/>
    <cellStyle name="Normal 4 2 3 2 3 3 2 2" xfId="34544" xr:uid="{00000000-0005-0000-0000-00007F870000}"/>
    <cellStyle name="Normal 4 2 3 2 3 3 2 2 2" xfId="34545" xr:uid="{00000000-0005-0000-0000-000080870000}"/>
    <cellStyle name="Normal 4 2 3 2 3 3 2 3" xfId="34546" xr:uid="{00000000-0005-0000-0000-000081870000}"/>
    <cellStyle name="Normal 4 2 3 2 3 3 3" xfId="34547" xr:uid="{00000000-0005-0000-0000-000082870000}"/>
    <cellStyle name="Normal 4 2 3 2 3 3 3 2" xfId="34548" xr:uid="{00000000-0005-0000-0000-000083870000}"/>
    <cellStyle name="Normal 4 2 3 2 3 3 4" xfId="34549" xr:uid="{00000000-0005-0000-0000-000084870000}"/>
    <cellStyle name="Normal 4 2 3 2 3 4" xfId="34550" xr:uid="{00000000-0005-0000-0000-000085870000}"/>
    <cellStyle name="Normal 4 2 3 2 3 4 2" xfId="34551" xr:uid="{00000000-0005-0000-0000-000086870000}"/>
    <cellStyle name="Normal 4 2 3 2 3 4 2 2" xfId="34552" xr:uid="{00000000-0005-0000-0000-000087870000}"/>
    <cellStyle name="Normal 4 2 3 2 3 4 3" xfId="34553" xr:uid="{00000000-0005-0000-0000-000088870000}"/>
    <cellStyle name="Normal 4 2 3 2 3 5" xfId="34554" xr:uid="{00000000-0005-0000-0000-000089870000}"/>
    <cellStyle name="Normal 4 2 3 2 3 5 2" xfId="34555" xr:uid="{00000000-0005-0000-0000-00008A870000}"/>
    <cellStyle name="Normal 4 2 3 2 3 6" xfId="34556" xr:uid="{00000000-0005-0000-0000-00008B870000}"/>
    <cellStyle name="Normal 4 2 3 2 4" xfId="34557" xr:uid="{00000000-0005-0000-0000-00008C870000}"/>
    <cellStyle name="Normal 4 2 3 2 4 2" xfId="34558" xr:uid="{00000000-0005-0000-0000-00008D870000}"/>
    <cellStyle name="Normal 4 2 3 2 4 2 2" xfId="34559" xr:uid="{00000000-0005-0000-0000-00008E870000}"/>
    <cellStyle name="Normal 4 2 3 2 4 2 2 2" xfId="34560" xr:uid="{00000000-0005-0000-0000-00008F870000}"/>
    <cellStyle name="Normal 4 2 3 2 4 2 2 2 2" xfId="34561" xr:uid="{00000000-0005-0000-0000-000090870000}"/>
    <cellStyle name="Normal 4 2 3 2 4 2 2 3" xfId="34562" xr:uid="{00000000-0005-0000-0000-000091870000}"/>
    <cellStyle name="Normal 4 2 3 2 4 2 3" xfId="34563" xr:uid="{00000000-0005-0000-0000-000092870000}"/>
    <cellStyle name="Normal 4 2 3 2 4 2 3 2" xfId="34564" xr:uid="{00000000-0005-0000-0000-000093870000}"/>
    <cellStyle name="Normal 4 2 3 2 4 2 4" xfId="34565" xr:uid="{00000000-0005-0000-0000-000094870000}"/>
    <cellStyle name="Normal 4 2 3 2 4 3" xfId="34566" xr:uid="{00000000-0005-0000-0000-000095870000}"/>
    <cellStyle name="Normal 4 2 3 2 4 3 2" xfId="34567" xr:uid="{00000000-0005-0000-0000-000096870000}"/>
    <cellStyle name="Normal 4 2 3 2 4 3 2 2" xfId="34568" xr:uid="{00000000-0005-0000-0000-000097870000}"/>
    <cellStyle name="Normal 4 2 3 2 4 3 3" xfId="34569" xr:uid="{00000000-0005-0000-0000-000098870000}"/>
    <cellStyle name="Normal 4 2 3 2 4 4" xfId="34570" xr:uid="{00000000-0005-0000-0000-000099870000}"/>
    <cellStyle name="Normal 4 2 3 2 4 4 2" xfId="34571" xr:uid="{00000000-0005-0000-0000-00009A870000}"/>
    <cellStyle name="Normal 4 2 3 2 4 5" xfId="34572" xr:uid="{00000000-0005-0000-0000-00009B870000}"/>
    <cellStyle name="Normal 4 2 3 2 5" xfId="34573" xr:uid="{00000000-0005-0000-0000-00009C870000}"/>
    <cellStyle name="Normal 4 2 3 2 5 2" xfId="34574" xr:uid="{00000000-0005-0000-0000-00009D870000}"/>
    <cellStyle name="Normal 4 2 3 2 5 2 2" xfId="34575" xr:uid="{00000000-0005-0000-0000-00009E870000}"/>
    <cellStyle name="Normal 4 2 3 2 5 2 2 2" xfId="34576" xr:uid="{00000000-0005-0000-0000-00009F870000}"/>
    <cellStyle name="Normal 4 2 3 2 5 2 3" xfId="34577" xr:uid="{00000000-0005-0000-0000-0000A0870000}"/>
    <cellStyle name="Normal 4 2 3 2 5 3" xfId="34578" xr:uid="{00000000-0005-0000-0000-0000A1870000}"/>
    <cellStyle name="Normal 4 2 3 2 5 3 2" xfId="34579" xr:uid="{00000000-0005-0000-0000-0000A2870000}"/>
    <cellStyle name="Normal 4 2 3 2 5 4" xfId="34580" xr:uid="{00000000-0005-0000-0000-0000A3870000}"/>
    <cellStyle name="Normal 4 2 3 2 6" xfId="34581" xr:uid="{00000000-0005-0000-0000-0000A4870000}"/>
    <cellStyle name="Normal 4 2 3 2 6 2" xfId="34582" xr:uid="{00000000-0005-0000-0000-0000A5870000}"/>
    <cellStyle name="Normal 4 2 3 2 6 2 2" xfId="34583" xr:uid="{00000000-0005-0000-0000-0000A6870000}"/>
    <cellStyle name="Normal 4 2 3 2 6 3" xfId="34584" xr:uid="{00000000-0005-0000-0000-0000A7870000}"/>
    <cellStyle name="Normal 4 2 3 2 7" xfId="34585" xr:uid="{00000000-0005-0000-0000-0000A8870000}"/>
    <cellStyle name="Normal 4 2 3 2 7 2" xfId="34586" xr:uid="{00000000-0005-0000-0000-0000A9870000}"/>
    <cellStyle name="Normal 4 2 3 2 8" xfId="34587" xr:uid="{00000000-0005-0000-0000-0000AA870000}"/>
    <cellStyle name="Normal 4 2 3 3" xfId="34588" xr:uid="{00000000-0005-0000-0000-0000AB870000}"/>
    <cellStyle name="Normal 4 2 3 3 2" xfId="34589" xr:uid="{00000000-0005-0000-0000-0000AC870000}"/>
    <cellStyle name="Normal 4 2 3 3 2 2" xfId="34590" xr:uid="{00000000-0005-0000-0000-0000AD870000}"/>
    <cellStyle name="Normal 4 2 3 3 2 2 2" xfId="34591" xr:uid="{00000000-0005-0000-0000-0000AE870000}"/>
    <cellStyle name="Normal 4 2 3 3 2 2 2 2" xfId="34592" xr:uid="{00000000-0005-0000-0000-0000AF870000}"/>
    <cellStyle name="Normal 4 2 3 3 2 2 2 2 2" xfId="34593" xr:uid="{00000000-0005-0000-0000-0000B0870000}"/>
    <cellStyle name="Normal 4 2 3 3 2 2 2 2 2 2" xfId="34594" xr:uid="{00000000-0005-0000-0000-0000B1870000}"/>
    <cellStyle name="Normal 4 2 3 3 2 2 2 2 3" xfId="34595" xr:uid="{00000000-0005-0000-0000-0000B2870000}"/>
    <cellStyle name="Normal 4 2 3 3 2 2 2 3" xfId="34596" xr:uid="{00000000-0005-0000-0000-0000B3870000}"/>
    <cellStyle name="Normal 4 2 3 3 2 2 2 3 2" xfId="34597" xr:uid="{00000000-0005-0000-0000-0000B4870000}"/>
    <cellStyle name="Normal 4 2 3 3 2 2 2 4" xfId="34598" xr:uid="{00000000-0005-0000-0000-0000B5870000}"/>
    <cellStyle name="Normal 4 2 3 3 2 2 3" xfId="34599" xr:uid="{00000000-0005-0000-0000-0000B6870000}"/>
    <cellStyle name="Normal 4 2 3 3 2 2 3 2" xfId="34600" xr:uid="{00000000-0005-0000-0000-0000B7870000}"/>
    <cellStyle name="Normal 4 2 3 3 2 2 3 2 2" xfId="34601" xr:uid="{00000000-0005-0000-0000-0000B8870000}"/>
    <cellStyle name="Normal 4 2 3 3 2 2 3 3" xfId="34602" xr:uid="{00000000-0005-0000-0000-0000B9870000}"/>
    <cellStyle name="Normal 4 2 3 3 2 2 4" xfId="34603" xr:uid="{00000000-0005-0000-0000-0000BA870000}"/>
    <cellStyle name="Normal 4 2 3 3 2 2 4 2" xfId="34604" xr:uid="{00000000-0005-0000-0000-0000BB870000}"/>
    <cellStyle name="Normal 4 2 3 3 2 2 5" xfId="34605" xr:uid="{00000000-0005-0000-0000-0000BC870000}"/>
    <cellStyle name="Normal 4 2 3 3 2 3" xfId="34606" xr:uid="{00000000-0005-0000-0000-0000BD870000}"/>
    <cellStyle name="Normal 4 2 3 3 2 3 2" xfId="34607" xr:uid="{00000000-0005-0000-0000-0000BE870000}"/>
    <cellStyle name="Normal 4 2 3 3 2 3 2 2" xfId="34608" xr:uid="{00000000-0005-0000-0000-0000BF870000}"/>
    <cellStyle name="Normal 4 2 3 3 2 3 2 2 2" xfId="34609" xr:uid="{00000000-0005-0000-0000-0000C0870000}"/>
    <cellStyle name="Normal 4 2 3 3 2 3 2 3" xfId="34610" xr:uid="{00000000-0005-0000-0000-0000C1870000}"/>
    <cellStyle name="Normal 4 2 3 3 2 3 3" xfId="34611" xr:uid="{00000000-0005-0000-0000-0000C2870000}"/>
    <cellStyle name="Normal 4 2 3 3 2 3 3 2" xfId="34612" xr:uid="{00000000-0005-0000-0000-0000C3870000}"/>
    <cellStyle name="Normal 4 2 3 3 2 3 4" xfId="34613" xr:uid="{00000000-0005-0000-0000-0000C4870000}"/>
    <cellStyle name="Normal 4 2 3 3 2 4" xfId="34614" xr:uid="{00000000-0005-0000-0000-0000C5870000}"/>
    <cellStyle name="Normal 4 2 3 3 2 4 2" xfId="34615" xr:uid="{00000000-0005-0000-0000-0000C6870000}"/>
    <cellStyle name="Normal 4 2 3 3 2 4 2 2" xfId="34616" xr:uid="{00000000-0005-0000-0000-0000C7870000}"/>
    <cellStyle name="Normal 4 2 3 3 2 4 3" xfId="34617" xr:uid="{00000000-0005-0000-0000-0000C8870000}"/>
    <cellStyle name="Normal 4 2 3 3 2 5" xfId="34618" xr:uid="{00000000-0005-0000-0000-0000C9870000}"/>
    <cellStyle name="Normal 4 2 3 3 2 5 2" xfId="34619" xr:uid="{00000000-0005-0000-0000-0000CA870000}"/>
    <cellStyle name="Normal 4 2 3 3 2 6" xfId="34620" xr:uid="{00000000-0005-0000-0000-0000CB870000}"/>
    <cellStyle name="Normal 4 2 3 3 3" xfId="34621" xr:uid="{00000000-0005-0000-0000-0000CC870000}"/>
    <cellStyle name="Normal 4 2 3 3 3 2" xfId="34622" xr:uid="{00000000-0005-0000-0000-0000CD870000}"/>
    <cellStyle name="Normal 4 2 3 3 3 2 2" xfId="34623" xr:uid="{00000000-0005-0000-0000-0000CE870000}"/>
    <cellStyle name="Normal 4 2 3 3 3 2 2 2" xfId="34624" xr:uid="{00000000-0005-0000-0000-0000CF870000}"/>
    <cellStyle name="Normal 4 2 3 3 3 2 2 2 2" xfId="34625" xr:uid="{00000000-0005-0000-0000-0000D0870000}"/>
    <cellStyle name="Normal 4 2 3 3 3 2 2 2 2 2" xfId="34626" xr:uid="{00000000-0005-0000-0000-0000D1870000}"/>
    <cellStyle name="Normal 4 2 3 3 3 2 2 2 3" xfId="34627" xr:uid="{00000000-0005-0000-0000-0000D2870000}"/>
    <cellStyle name="Normal 4 2 3 3 3 2 2 3" xfId="34628" xr:uid="{00000000-0005-0000-0000-0000D3870000}"/>
    <cellStyle name="Normal 4 2 3 3 3 2 2 3 2" xfId="34629" xr:uid="{00000000-0005-0000-0000-0000D4870000}"/>
    <cellStyle name="Normal 4 2 3 3 3 2 2 4" xfId="34630" xr:uid="{00000000-0005-0000-0000-0000D5870000}"/>
    <cellStyle name="Normal 4 2 3 3 3 2 3" xfId="34631" xr:uid="{00000000-0005-0000-0000-0000D6870000}"/>
    <cellStyle name="Normal 4 2 3 3 3 2 3 2" xfId="34632" xr:uid="{00000000-0005-0000-0000-0000D7870000}"/>
    <cellStyle name="Normal 4 2 3 3 3 2 3 2 2" xfId="34633" xr:uid="{00000000-0005-0000-0000-0000D8870000}"/>
    <cellStyle name="Normal 4 2 3 3 3 2 3 3" xfId="34634" xr:uid="{00000000-0005-0000-0000-0000D9870000}"/>
    <cellStyle name="Normal 4 2 3 3 3 2 4" xfId="34635" xr:uid="{00000000-0005-0000-0000-0000DA870000}"/>
    <cellStyle name="Normal 4 2 3 3 3 2 4 2" xfId="34636" xr:uid="{00000000-0005-0000-0000-0000DB870000}"/>
    <cellStyle name="Normal 4 2 3 3 3 2 5" xfId="34637" xr:uid="{00000000-0005-0000-0000-0000DC870000}"/>
    <cellStyle name="Normal 4 2 3 3 3 3" xfId="34638" xr:uid="{00000000-0005-0000-0000-0000DD870000}"/>
    <cellStyle name="Normal 4 2 3 3 3 3 2" xfId="34639" xr:uid="{00000000-0005-0000-0000-0000DE870000}"/>
    <cellStyle name="Normal 4 2 3 3 3 3 2 2" xfId="34640" xr:uid="{00000000-0005-0000-0000-0000DF870000}"/>
    <cellStyle name="Normal 4 2 3 3 3 3 2 2 2" xfId="34641" xr:uid="{00000000-0005-0000-0000-0000E0870000}"/>
    <cellStyle name="Normal 4 2 3 3 3 3 2 3" xfId="34642" xr:uid="{00000000-0005-0000-0000-0000E1870000}"/>
    <cellStyle name="Normal 4 2 3 3 3 3 3" xfId="34643" xr:uid="{00000000-0005-0000-0000-0000E2870000}"/>
    <cellStyle name="Normal 4 2 3 3 3 3 3 2" xfId="34644" xr:uid="{00000000-0005-0000-0000-0000E3870000}"/>
    <cellStyle name="Normal 4 2 3 3 3 3 4" xfId="34645" xr:uid="{00000000-0005-0000-0000-0000E4870000}"/>
    <cellStyle name="Normal 4 2 3 3 3 4" xfId="34646" xr:uid="{00000000-0005-0000-0000-0000E5870000}"/>
    <cellStyle name="Normal 4 2 3 3 3 4 2" xfId="34647" xr:uid="{00000000-0005-0000-0000-0000E6870000}"/>
    <cellStyle name="Normal 4 2 3 3 3 4 2 2" xfId="34648" xr:uid="{00000000-0005-0000-0000-0000E7870000}"/>
    <cellStyle name="Normal 4 2 3 3 3 4 3" xfId="34649" xr:uid="{00000000-0005-0000-0000-0000E8870000}"/>
    <cellStyle name="Normal 4 2 3 3 3 5" xfId="34650" xr:uid="{00000000-0005-0000-0000-0000E9870000}"/>
    <cellStyle name="Normal 4 2 3 3 3 5 2" xfId="34651" xr:uid="{00000000-0005-0000-0000-0000EA870000}"/>
    <cellStyle name="Normal 4 2 3 3 3 6" xfId="34652" xr:uid="{00000000-0005-0000-0000-0000EB870000}"/>
    <cellStyle name="Normal 4 2 3 3 4" xfId="34653" xr:uid="{00000000-0005-0000-0000-0000EC870000}"/>
    <cellStyle name="Normal 4 2 3 3 4 2" xfId="34654" xr:uid="{00000000-0005-0000-0000-0000ED870000}"/>
    <cellStyle name="Normal 4 2 3 3 4 2 2" xfId="34655" xr:uid="{00000000-0005-0000-0000-0000EE870000}"/>
    <cellStyle name="Normal 4 2 3 3 4 2 2 2" xfId="34656" xr:uid="{00000000-0005-0000-0000-0000EF870000}"/>
    <cellStyle name="Normal 4 2 3 3 4 2 2 2 2" xfId="34657" xr:uid="{00000000-0005-0000-0000-0000F0870000}"/>
    <cellStyle name="Normal 4 2 3 3 4 2 2 3" xfId="34658" xr:uid="{00000000-0005-0000-0000-0000F1870000}"/>
    <cellStyle name="Normal 4 2 3 3 4 2 3" xfId="34659" xr:uid="{00000000-0005-0000-0000-0000F2870000}"/>
    <cellStyle name="Normal 4 2 3 3 4 2 3 2" xfId="34660" xr:uid="{00000000-0005-0000-0000-0000F3870000}"/>
    <cellStyle name="Normal 4 2 3 3 4 2 4" xfId="34661" xr:uid="{00000000-0005-0000-0000-0000F4870000}"/>
    <cellStyle name="Normal 4 2 3 3 4 3" xfId="34662" xr:uid="{00000000-0005-0000-0000-0000F5870000}"/>
    <cellStyle name="Normal 4 2 3 3 4 3 2" xfId="34663" xr:uid="{00000000-0005-0000-0000-0000F6870000}"/>
    <cellStyle name="Normal 4 2 3 3 4 3 2 2" xfId="34664" xr:uid="{00000000-0005-0000-0000-0000F7870000}"/>
    <cellStyle name="Normal 4 2 3 3 4 3 3" xfId="34665" xr:uid="{00000000-0005-0000-0000-0000F8870000}"/>
    <cellStyle name="Normal 4 2 3 3 4 4" xfId="34666" xr:uid="{00000000-0005-0000-0000-0000F9870000}"/>
    <cellStyle name="Normal 4 2 3 3 4 4 2" xfId="34667" xr:uid="{00000000-0005-0000-0000-0000FA870000}"/>
    <cellStyle name="Normal 4 2 3 3 4 5" xfId="34668" xr:uid="{00000000-0005-0000-0000-0000FB870000}"/>
    <cellStyle name="Normal 4 2 3 3 5" xfId="34669" xr:uid="{00000000-0005-0000-0000-0000FC870000}"/>
    <cellStyle name="Normal 4 2 3 3 5 2" xfId="34670" xr:uid="{00000000-0005-0000-0000-0000FD870000}"/>
    <cellStyle name="Normal 4 2 3 3 5 2 2" xfId="34671" xr:uid="{00000000-0005-0000-0000-0000FE870000}"/>
    <cellStyle name="Normal 4 2 3 3 5 2 2 2" xfId="34672" xr:uid="{00000000-0005-0000-0000-0000FF870000}"/>
    <cellStyle name="Normal 4 2 3 3 5 2 3" xfId="34673" xr:uid="{00000000-0005-0000-0000-000000880000}"/>
    <cellStyle name="Normal 4 2 3 3 5 3" xfId="34674" xr:uid="{00000000-0005-0000-0000-000001880000}"/>
    <cellStyle name="Normal 4 2 3 3 5 3 2" xfId="34675" xr:uid="{00000000-0005-0000-0000-000002880000}"/>
    <cellStyle name="Normal 4 2 3 3 5 4" xfId="34676" xr:uid="{00000000-0005-0000-0000-000003880000}"/>
    <cellStyle name="Normal 4 2 3 3 6" xfId="34677" xr:uid="{00000000-0005-0000-0000-000004880000}"/>
    <cellStyle name="Normal 4 2 3 3 6 2" xfId="34678" xr:uid="{00000000-0005-0000-0000-000005880000}"/>
    <cellStyle name="Normal 4 2 3 3 6 2 2" xfId="34679" xr:uid="{00000000-0005-0000-0000-000006880000}"/>
    <cellStyle name="Normal 4 2 3 3 6 3" xfId="34680" xr:uid="{00000000-0005-0000-0000-000007880000}"/>
    <cellStyle name="Normal 4 2 3 3 7" xfId="34681" xr:uid="{00000000-0005-0000-0000-000008880000}"/>
    <cellStyle name="Normal 4 2 3 3 7 2" xfId="34682" xr:uid="{00000000-0005-0000-0000-000009880000}"/>
    <cellStyle name="Normal 4 2 3 3 8" xfId="34683" xr:uid="{00000000-0005-0000-0000-00000A880000}"/>
    <cellStyle name="Normal 4 2 3 4" xfId="34684" xr:uid="{00000000-0005-0000-0000-00000B880000}"/>
    <cellStyle name="Normal 4 2 3 4 2" xfId="34685" xr:uid="{00000000-0005-0000-0000-00000C880000}"/>
    <cellStyle name="Normal 4 2 3 4 2 2" xfId="34686" xr:uid="{00000000-0005-0000-0000-00000D880000}"/>
    <cellStyle name="Normal 4 2 3 4 2 2 2" xfId="34687" xr:uid="{00000000-0005-0000-0000-00000E880000}"/>
    <cellStyle name="Normal 4 2 3 4 2 2 2 2" xfId="34688" xr:uid="{00000000-0005-0000-0000-00000F880000}"/>
    <cellStyle name="Normal 4 2 3 4 2 2 2 2 2" xfId="34689" xr:uid="{00000000-0005-0000-0000-000010880000}"/>
    <cellStyle name="Normal 4 2 3 4 2 2 2 3" xfId="34690" xr:uid="{00000000-0005-0000-0000-000011880000}"/>
    <cellStyle name="Normal 4 2 3 4 2 2 3" xfId="34691" xr:uid="{00000000-0005-0000-0000-000012880000}"/>
    <cellStyle name="Normal 4 2 3 4 2 2 3 2" xfId="34692" xr:uid="{00000000-0005-0000-0000-000013880000}"/>
    <cellStyle name="Normal 4 2 3 4 2 2 4" xfId="34693" xr:uid="{00000000-0005-0000-0000-000014880000}"/>
    <cellStyle name="Normal 4 2 3 4 2 3" xfId="34694" xr:uid="{00000000-0005-0000-0000-000015880000}"/>
    <cellStyle name="Normal 4 2 3 4 2 3 2" xfId="34695" xr:uid="{00000000-0005-0000-0000-000016880000}"/>
    <cellStyle name="Normal 4 2 3 4 2 3 2 2" xfId="34696" xr:uid="{00000000-0005-0000-0000-000017880000}"/>
    <cellStyle name="Normal 4 2 3 4 2 3 3" xfId="34697" xr:uid="{00000000-0005-0000-0000-000018880000}"/>
    <cellStyle name="Normal 4 2 3 4 2 4" xfId="34698" xr:uid="{00000000-0005-0000-0000-000019880000}"/>
    <cellStyle name="Normal 4 2 3 4 2 4 2" xfId="34699" xr:uid="{00000000-0005-0000-0000-00001A880000}"/>
    <cellStyle name="Normal 4 2 3 4 2 5" xfId="34700" xr:uid="{00000000-0005-0000-0000-00001B880000}"/>
    <cellStyle name="Normal 4 2 3 4 3" xfId="34701" xr:uid="{00000000-0005-0000-0000-00001C880000}"/>
    <cellStyle name="Normal 4 2 3 4 3 2" xfId="34702" xr:uid="{00000000-0005-0000-0000-00001D880000}"/>
    <cellStyle name="Normal 4 2 3 4 3 2 2" xfId="34703" xr:uid="{00000000-0005-0000-0000-00001E880000}"/>
    <cellStyle name="Normal 4 2 3 4 3 2 2 2" xfId="34704" xr:uid="{00000000-0005-0000-0000-00001F880000}"/>
    <cellStyle name="Normal 4 2 3 4 3 2 3" xfId="34705" xr:uid="{00000000-0005-0000-0000-000020880000}"/>
    <cellStyle name="Normal 4 2 3 4 3 3" xfId="34706" xr:uid="{00000000-0005-0000-0000-000021880000}"/>
    <cellStyle name="Normal 4 2 3 4 3 3 2" xfId="34707" xr:uid="{00000000-0005-0000-0000-000022880000}"/>
    <cellStyle name="Normal 4 2 3 4 3 4" xfId="34708" xr:uid="{00000000-0005-0000-0000-000023880000}"/>
    <cellStyle name="Normal 4 2 3 4 4" xfId="34709" xr:uid="{00000000-0005-0000-0000-000024880000}"/>
    <cellStyle name="Normal 4 2 3 4 4 2" xfId="34710" xr:uid="{00000000-0005-0000-0000-000025880000}"/>
    <cellStyle name="Normal 4 2 3 4 4 2 2" xfId="34711" xr:uid="{00000000-0005-0000-0000-000026880000}"/>
    <cellStyle name="Normal 4 2 3 4 4 3" xfId="34712" xr:uid="{00000000-0005-0000-0000-000027880000}"/>
    <cellStyle name="Normal 4 2 3 4 5" xfId="34713" xr:uid="{00000000-0005-0000-0000-000028880000}"/>
    <cellStyle name="Normal 4 2 3 4 5 2" xfId="34714" xr:uid="{00000000-0005-0000-0000-000029880000}"/>
    <cellStyle name="Normal 4 2 3 4 6" xfId="34715" xr:uid="{00000000-0005-0000-0000-00002A880000}"/>
    <cellStyle name="Normal 4 2 3 5" xfId="34716" xr:uid="{00000000-0005-0000-0000-00002B880000}"/>
    <cellStyle name="Normal 4 2 3 5 2" xfId="34717" xr:uid="{00000000-0005-0000-0000-00002C880000}"/>
    <cellStyle name="Normal 4 2 3 5 2 2" xfId="34718" xr:uid="{00000000-0005-0000-0000-00002D880000}"/>
    <cellStyle name="Normal 4 2 3 5 2 2 2" xfId="34719" xr:uid="{00000000-0005-0000-0000-00002E880000}"/>
    <cellStyle name="Normal 4 2 3 5 2 2 2 2" xfId="34720" xr:uid="{00000000-0005-0000-0000-00002F880000}"/>
    <cellStyle name="Normal 4 2 3 5 2 2 2 2 2" xfId="34721" xr:uid="{00000000-0005-0000-0000-000030880000}"/>
    <cellStyle name="Normal 4 2 3 5 2 2 2 3" xfId="34722" xr:uid="{00000000-0005-0000-0000-000031880000}"/>
    <cellStyle name="Normal 4 2 3 5 2 2 3" xfId="34723" xr:uid="{00000000-0005-0000-0000-000032880000}"/>
    <cellStyle name="Normal 4 2 3 5 2 2 3 2" xfId="34724" xr:uid="{00000000-0005-0000-0000-000033880000}"/>
    <cellStyle name="Normal 4 2 3 5 2 2 4" xfId="34725" xr:uid="{00000000-0005-0000-0000-000034880000}"/>
    <cellStyle name="Normal 4 2 3 5 2 3" xfId="34726" xr:uid="{00000000-0005-0000-0000-000035880000}"/>
    <cellStyle name="Normal 4 2 3 5 2 3 2" xfId="34727" xr:uid="{00000000-0005-0000-0000-000036880000}"/>
    <cellStyle name="Normal 4 2 3 5 2 3 2 2" xfId="34728" xr:uid="{00000000-0005-0000-0000-000037880000}"/>
    <cellStyle name="Normal 4 2 3 5 2 3 3" xfId="34729" xr:uid="{00000000-0005-0000-0000-000038880000}"/>
    <cellStyle name="Normal 4 2 3 5 2 4" xfId="34730" xr:uid="{00000000-0005-0000-0000-000039880000}"/>
    <cellStyle name="Normal 4 2 3 5 2 4 2" xfId="34731" xr:uid="{00000000-0005-0000-0000-00003A880000}"/>
    <cellStyle name="Normal 4 2 3 5 2 5" xfId="34732" xr:uid="{00000000-0005-0000-0000-00003B880000}"/>
    <cellStyle name="Normal 4 2 3 5 3" xfId="34733" xr:uid="{00000000-0005-0000-0000-00003C880000}"/>
    <cellStyle name="Normal 4 2 3 5 3 2" xfId="34734" xr:uid="{00000000-0005-0000-0000-00003D880000}"/>
    <cellStyle name="Normal 4 2 3 5 3 2 2" xfId="34735" xr:uid="{00000000-0005-0000-0000-00003E880000}"/>
    <cellStyle name="Normal 4 2 3 5 3 2 2 2" xfId="34736" xr:uid="{00000000-0005-0000-0000-00003F880000}"/>
    <cellStyle name="Normal 4 2 3 5 3 2 3" xfId="34737" xr:uid="{00000000-0005-0000-0000-000040880000}"/>
    <cellStyle name="Normal 4 2 3 5 3 3" xfId="34738" xr:uid="{00000000-0005-0000-0000-000041880000}"/>
    <cellStyle name="Normal 4 2 3 5 3 3 2" xfId="34739" xr:uid="{00000000-0005-0000-0000-000042880000}"/>
    <cellStyle name="Normal 4 2 3 5 3 4" xfId="34740" xr:uid="{00000000-0005-0000-0000-000043880000}"/>
    <cellStyle name="Normal 4 2 3 5 4" xfId="34741" xr:uid="{00000000-0005-0000-0000-000044880000}"/>
    <cellStyle name="Normal 4 2 3 5 4 2" xfId="34742" xr:uid="{00000000-0005-0000-0000-000045880000}"/>
    <cellStyle name="Normal 4 2 3 5 4 2 2" xfId="34743" xr:uid="{00000000-0005-0000-0000-000046880000}"/>
    <cellStyle name="Normal 4 2 3 5 4 3" xfId="34744" xr:uid="{00000000-0005-0000-0000-000047880000}"/>
    <cellStyle name="Normal 4 2 3 5 5" xfId="34745" xr:uid="{00000000-0005-0000-0000-000048880000}"/>
    <cellStyle name="Normal 4 2 3 5 5 2" xfId="34746" xr:uid="{00000000-0005-0000-0000-000049880000}"/>
    <cellStyle name="Normal 4 2 3 5 6" xfId="34747" xr:uid="{00000000-0005-0000-0000-00004A880000}"/>
    <cellStyle name="Normal 4 2 3 6" xfId="34748" xr:uid="{00000000-0005-0000-0000-00004B880000}"/>
    <cellStyle name="Normal 4 2 3 6 2" xfId="34749" xr:uid="{00000000-0005-0000-0000-00004C880000}"/>
    <cellStyle name="Normal 4 2 3 6 2 2" xfId="34750" xr:uid="{00000000-0005-0000-0000-00004D880000}"/>
    <cellStyle name="Normal 4 2 3 6 2 2 2" xfId="34751" xr:uid="{00000000-0005-0000-0000-00004E880000}"/>
    <cellStyle name="Normal 4 2 3 6 2 2 2 2" xfId="34752" xr:uid="{00000000-0005-0000-0000-00004F880000}"/>
    <cellStyle name="Normal 4 2 3 6 2 2 3" xfId="34753" xr:uid="{00000000-0005-0000-0000-000050880000}"/>
    <cellStyle name="Normal 4 2 3 6 2 3" xfId="34754" xr:uid="{00000000-0005-0000-0000-000051880000}"/>
    <cellStyle name="Normal 4 2 3 6 2 3 2" xfId="34755" xr:uid="{00000000-0005-0000-0000-000052880000}"/>
    <cellStyle name="Normal 4 2 3 6 2 4" xfId="34756" xr:uid="{00000000-0005-0000-0000-000053880000}"/>
    <cellStyle name="Normal 4 2 3 6 3" xfId="34757" xr:uid="{00000000-0005-0000-0000-000054880000}"/>
    <cellStyle name="Normal 4 2 3 6 3 2" xfId="34758" xr:uid="{00000000-0005-0000-0000-000055880000}"/>
    <cellStyle name="Normal 4 2 3 6 3 2 2" xfId="34759" xr:uid="{00000000-0005-0000-0000-000056880000}"/>
    <cellStyle name="Normal 4 2 3 6 3 3" xfId="34760" xr:uid="{00000000-0005-0000-0000-000057880000}"/>
    <cellStyle name="Normal 4 2 3 6 4" xfId="34761" xr:uid="{00000000-0005-0000-0000-000058880000}"/>
    <cellStyle name="Normal 4 2 3 6 4 2" xfId="34762" xr:uid="{00000000-0005-0000-0000-000059880000}"/>
    <cellStyle name="Normal 4 2 3 6 5" xfId="34763" xr:uid="{00000000-0005-0000-0000-00005A880000}"/>
    <cellStyle name="Normal 4 2 3 7" xfId="34764" xr:uid="{00000000-0005-0000-0000-00005B880000}"/>
    <cellStyle name="Normal 4 2 3 7 2" xfId="34765" xr:uid="{00000000-0005-0000-0000-00005C880000}"/>
    <cellStyle name="Normal 4 2 3 7 2 2" xfId="34766" xr:uid="{00000000-0005-0000-0000-00005D880000}"/>
    <cellStyle name="Normal 4 2 3 7 2 2 2" xfId="34767" xr:uid="{00000000-0005-0000-0000-00005E880000}"/>
    <cellStyle name="Normal 4 2 3 7 2 3" xfId="34768" xr:uid="{00000000-0005-0000-0000-00005F880000}"/>
    <cellStyle name="Normal 4 2 3 7 3" xfId="34769" xr:uid="{00000000-0005-0000-0000-000060880000}"/>
    <cellStyle name="Normal 4 2 3 7 3 2" xfId="34770" xr:uid="{00000000-0005-0000-0000-000061880000}"/>
    <cellStyle name="Normal 4 2 3 7 4" xfId="34771" xr:uid="{00000000-0005-0000-0000-000062880000}"/>
    <cellStyle name="Normal 4 2 3 8" xfId="34772" xr:uid="{00000000-0005-0000-0000-000063880000}"/>
    <cellStyle name="Normal 4 2 3 8 2" xfId="34773" xr:uid="{00000000-0005-0000-0000-000064880000}"/>
    <cellStyle name="Normal 4 2 3 8 2 2" xfId="34774" xr:uid="{00000000-0005-0000-0000-000065880000}"/>
    <cellStyle name="Normal 4 2 3 8 3" xfId="34775" xr:uid="{00000000-0005-0000-0000-000066880000}"/>
    <cellStyle name="Normal 4 2 3 9" xfId="34776" xr:uid="{00000000-0005-0000-0000-000067880000}"/>
    <cellStyle name="Normal 4 2 3 9 2" xfId="34777" xr:uid="{00000000-0005-0000-0000-000068880000}"/>
    <cellStyle name="Normal 4 2 4" xfId="34778" xr:uid="{00000000-0005-0000-0000-000069880000}"/>
    <cellStyle name="Normal 4 2 4 10" xfId="34779" xr:uid="{00000000-0005-0000-0000-00006A880000}"/>
    <cellStyle name="Normal 4 2 4 2" xfId="34780" xr:uid="{00000000-0005-0000-0000-00006B880000}"/>
    <cellStyle name="Normal 4 2 4 2 2" xfId="34781" xr:uid="{00000000-0005-0000-0000-00006C880000}"/>
    <cellStyle name="Normal 4 2 4 2 2 2" xfId="34782" xr:uid="{00000000-0005-0000-0000-00006D880000}"/>
    <cellStyle name="Normal 4 2 4 2 2 2 2" xfId="34783" xr:uid="{00000000-0005-0000-0000-00006E880000}"/>
    <cellStyle name="Normal 4 2 4 2 2 2 2 2" xfId="34784" xr:uid="{00000000-0005-0000-0000-00006F880000}"/>
    <cellStyle name="Normal 4 2 4 2 2 2 2 2 2" xfId="34785" xr:uid="{00000000-0005-0000-0000-000070880000}"/>
    <cellStyle name="Normal 4 2 4 2 2 2 2 2 2 2" xfId="34786" xr:uid="{00000000-0005-0000-0000-000071880000}"/>
    <cellStyle name="Normal 4 2 4 2 2 2 2 2 3" xfId="34787" xr:uid="{00000000-0005-0000-0000-000072880000}"/>
    <cellStyle name="Normal 4 2 4 2 2 2 2 3" xfId="34788" xr:uid="{00000000-0005-0000-0000-000073880000}"/>
    <cellStyle name="Normal 4 2 4 2 2 2 2 3 2" xfId="34789" xr:uid="{00000000-0005-0000-0000-000074880000}"/>
    <cellStyle name="Normal 4 2 4 2 2 2 2 4" xfId="34790" xr:uid="{00000000-0005-0000-0000-000075880000}"/>
    <cellStyle name="Normal 4 2 4 2 2 2 3" xfId="34791" xr:uid="{00000000-0005-0000-0000-000076880000}"/>
    <cellStyle name="Normal 4 2 4 2 2 2 3 2" xfId="34792" xr:uid="{00000000-0005-0000-0000-000077880000}"/>
    <cellStyle name="Normal 4 2 4 2 2 2 3 2 2" xfId="34793" xr:uid="{00000000-0005-0000-0000-000078880000}"/>
    <cellStyle name="Normal 4 2 4 2 2 2 3 3" xfId="34794" xr:uid="{00000000-0005-0000-0000-000079880000}"/>
    <cellStyle name="Normal 4 2 4 2 2 2 4" xfId="34795" xr:uid="{00000000-0005-0000-0000-00007A880000}"/>
    <cellStyle name="Normal 4 2 4 2 2 2 4 2" xfId="34796" xr:uid="{00000000-0005-0000-0000-00007B880000}"/>
    <cellStyle name="Normal 4 2 4 2 2 2 5" xfId="34797" xr:uid="{00000000-0005-0000-0000-00007C880000}"/>
    <cellStyle name="Normal 4 2 4 2 2 3" xfId="34798" xr:uid="{00000000-0005-0000-0000-00007D880000}"/>
    <cellStyle name="Normal 4 2 4 2 2 3 2" xfId="34799" xr:uid="{00000000-0005-0000-0000-00007E880000}"/>
    <cellStyle name="Normal 4 2 4 2 2 3 2 2" xfId="34800" xr:uid="{00000000-0005-0000-0000-00007F880000}"/>
    <cellStyle name="Normal 4 2 4 2 2 3 2 2 2" xfId="34801" xr:uid="{00000000-0005-0000-0000-000080880000}"/>
    <cellStyle name="Normal 4 2 4 2 2 3 2 3" xfId="34802" xr:uid="{00000000-0005-0000-0000-000081880000}"/>
    <cellStyle name="Normal 4 2 4 2 2 3 3" xfId="34803" xr:uid="{00000000-0005-0000-0000-000082880000}"/>
    <cellStyle name="Normal 4 2 4 2 2 3 3 2" xfId="34804" xr:uid="{00000000-0005-0000-0000-000083880000}"/>
    <cellStyle name="Normal 4 2 4 2 2 3 4" xfId="34805" xr:uid="{00000000-0005-0000-0000-000084880000}"/>
    <cellStyle name="Normal 4 2 4 2 2 4" xfId="34806" xr:uid="{00000000-0005-0000-0000-000085880000}"/>
    <cellStyle name="Normal 4 2 4 2 2 4 2" xfId="34807" xr:uid="{00000000-0005-0000-0000-000086880000}"/>
    <cellStyle name="Normal 4 2 4 2 2 4 2 2" xfId="34808" xr:uid="{00000000-0005-0000-0000-000087880000}"/>
    <cellStyle name="Normal 4 2 4 2 2 4 3" xfId="34809" xr:uid="{00000000-0005-0000-0000-000088880000}"/>
    <cellStyle name="Normal 4 2 4 2 2 5" xfId="34810" xr:uid="{00000000-0005-0000-0000-000089880000}"/>
    <cellStyle name="Normal 4 2 4 2 2 5 2" xfId="34811" xr:uid="{00000000-0005-0000-0000-00008A880000}"/>
    <cellStyle name="Normal 4 2 4 2 2 6" xfId="34812" xr:uid="{00000000-0005-0000-0000-00008B880000}"/>
    <cellStyle name="Normal 4 2 4 2 2 7" xfId="34813" xr:uid="{00000000-0005-0000-0000-00008C880000}"/>
    <cellStyle name="Normal 4 2 4 2 3" xfId="34814" xr:uid="{00000000-0005-0000-0000-00008D880000}"/>
    <cellStyle name="Normal 4 2 4 2 3 2" xfId="34815" xr:uid="{00000000-0005-0000-0000-00008E880000}"/>
    <cellStyle name="Normal 4 2 4 2 3 2 2" xfId="34816" xr:uid="{00000000-0005-0000-0000-00008F880000}"/>
    <cellStyle name="Normal 4 2 4 2 3 2 2 2" xfId="34817" xr:uid="{00000000-0005-0000-0000-000090880000}"/>
    <cellStyle name="Normal 4 2 4 2 3 2 2 2 2" xfId="34818" xr:uid="{00000000-0005-0000-0000-000091880000}"/>
    <cellStyle name="Normal 4 2 4 2 3 2 2 2 2 2" xfId="34819" xr:uid="{00000000-0005-0000-0000-000092880000}"/>
    <cellStyle name="Normal 4 2 4 2 3 2 2 2 3" xfId="34820" xr:uid="{00000000-0005-0000-0000-000093880000}"/>
    <cellStyle name="Normal 4 2 4 2 3 2 2 3" xfId="34821" xr:uid="{00000000-0005-0000-0000-000094880000}"/>
    <cellStyle name="Normal 4 2 4 2 3 2 2 3 2" xfId="34822" xr:uid="{00000000-0005-0000-0000-000095880000}"/>
    <cellStyle name="Normal 4 2 4 2 3 2 2 4" xfId="34823" xr:uid="{00000000-0005-0000-0000-000096880000}"/>
    <cellStyle name="Normal 4 2 4 2 3 2 3" xfId="34824" xr:uid="{00000000-0005-0000-0000-000097880000}"/>
    <cellStyle name="Normal 4 2 4 2 3 2 3 2" xfId="34825" xr:uid="{00000000-0005-0000-0000-000098880000}"/>
    <cellStyle name="Normal 4 2 4 2 3 2 3 2 2" xfId="34826" xr:uid="{00000000-0005-0000-0000-000099880000}"/>
    <cellStyle name="Normal 4 2 4 2 3 2 3 3" xfId="34827" xr:uid="{00000000-0005-0000-0000-00009A880000}"/>
    <cellStyle name="Normal 4 2 4 2 3 2 4" xfId="34828" xr:uid="{00000000-0005-0000-0000-00009B880000}"/>
    <cellStyle name="Normal 4 2 4 2 3 2 4 2" xfId="34829" xr:uid="{00000000-0005-0000-0000-00009C880000}"/>
    <cellStyle name="Normal 4 2 4 2 3 2 5" xfId="34830" xr:uid="{00000000-0005-0000-0000-00009D880000}"/>
    <cellStyle name="Normal 4 2 4 2 3 3" xfId="34831" xr:uid="{00000000-0005-0000-0000-00009E880000}"/>
    <cellStyle name="Normal 4 2 4 2 3 3 2" xfId="34832" xr:uid="{00000000-0005-0000-0000-00009F880000}"/>
    <cellStyle name="Normal 4 2 4 2 3 3 2 2" xfId="34833" xr:uid="{00000000-0005-0000-0000-0000A0880000}"/>
    <cellStyle name="Normal 4 2 4 2 3 3 2 2 2" xfId="34834" xr:uid="{00000000-0005-0000-0000-0000A1880000}"/>
    <cellStyle name="Normal 4 2 4 2 3 3 2 3" xfId="34835" xr:uid="{00000000-0005-0000-0000-0000A2880000}"/>
    <cellStyle name="Normal 4 2 4 2 3 3 3" xfId="34836" xr:uid="{00000000-0005-0000-0000-0000A3880000}"/>
    <cellStyle name="Normal 4 2 4 2 3 3 3 2" xfId="34837" xr:uid="{00000000-0005-0000-0000-0000A4880000}"/>
    <cellStyle name="Normal 4 2 4 2 3 3 4" xfId="34838" xr:uid="{00000000-0005-0000-0000-0000A5880000}"/>
    <cellStyle name="Normal 4 2 4 2 3 4" xfId="34839" xr:uid="{00000000-0005-0000-0000-0000A6880000}"/>
    <cellStyle name="Normal 4 2 4 2 3 4 2" xfId="34840" xr:uid="{00000000-0005-0000-0000-0000A7880000}"/>
    <cellStyle name="Normal 4 2 4 2 3 4 2 2" xfId="34841" xr:uid="{00000000-0005-0000-0000-0000A8880000}"/>
    <cellStyle name="Normal 4 2 4 2 3 4 3" xfId="34842" xr:uid="{00000000-0005-0000-0000-0000A9880000}"/>
    <cellStyle name="Normal 4 2 4 2 3 5" xfId="34843" xr:uid="{00000000-0005-0000-0000-0000AA880000}"/>
    <cellStyle name="Normal 4 2 4 2 3 5 2" xfId="34844" xr:uid="{00000000-0005-0000-0000-0000AB880000}"/>
    <cellStyle name="Normal 4 2 4 2 3 6" xfId="34845" xr:uid="{00000000-0005-0000-0000-0000AC880000}"/>
    <cellStyle name="Normal 4 2 4 2 4" xfId="34846" xr:uid="{00000000-0005-0000-0000-0000AD880000}"/>
    <cellStyle name="Normal 4 2 4 2 4 2" xfId="34847" xr:uid="{00000000-0005-0000-0000-0000AE880000}"/>
    <cellStyle name="Normal 4 2 4 2 4 2 2" xfId="34848" xr:uid="{00000000-0005-0000-0000-0000AF880000}"/>
    <cellStyle name="Normal 4 2 4 2 4 2 2 2" xfId="34849" xr:uid="{00000000-0005-0000-0000-0000B0880000}"/>
    <cellStyle name="Normal 4 2 4 2 4 2 2 2 2" xfId="34850" xr:uid="{00000000-0005-0000-0000-0000B1880000}"/>
    <cellStyle name="Normal 4 2 4 2 4 2 2 3" xfId="34851" xr:uid="{00000000-0005-0000-0000-0000B2880000}"/>
    <cellStyle name="Normal 4 2 4 2 4 2 3" xfId="34852" xr:uid="{00000000-0005-0000-0000-0000B3880000}"/>
    <cellStyle name="Normal 4 2 4 2 4 2 3 2" xfId="34853" xr:uid="{00000000-0005-0000-0000-0000B4880000}"/>
    <cellStyle name="Normal 4 2 4 2 4 2 4" xfId="34854" xr:uid="{00000000-0005-0000-0000-0000B5880000}"/>
    <cellStyle name="Normal 4 2 4 2 4 3" xfId="34855" xr:uid="{00000000-0005-0000-0000-0000B6880000}"/>
    <cellStyle name="Normal 4 2 4 2 4 3 2" xfId="34856" xr:uid="{00000000-0005-0000-0000-0000B7880000}"/>
    <cellStyle name="Normal 4 2 4 2 4 3 2 2" xfId="34857" xr:uid="{00000000-0005-0000-0000-0000B8880000}"/>
    <cellStyle name="Normal 4 2 4 2 4 3 3" xfId="34858" xr:uid="{00000000-0005-0000-0000-0000B9880000}"/>
    <cellStyle name="Normal 4 2 4 2 4 4" xfId="34859" xr:uid="{00000000-0005-0000-0000-0000BA880000}"/>
    <cellStyle name="Normal 4 2 4 2 4 4 2" xfId="34860" xr:uid="{00000000-0005-0000-0000-0000BB880000}"/>
    <cellStyle name="Normal 4 2 4 2 4 5" xfId="34861" xr:uid="{00000000-0005-0000-0000-0000BC880000}"/>
    <cellStyle name="Normal 4 2 4 2 5" xfId="34862" xr:uid="{00000000-0005-0000-0000-0000BD880000}"/>
    <cellStyle name="Normal 4 2 4 2 5 2" xfId="34863" xr:uid="{00000000-0005-0000-0000-0000BE880000}"/>
    <cellStyle name="Normal 4 2 4 2 5 2 2" xfId="34864" xr:uid="{00000000-0005-0000-0000-0000BF880000}"/>
    <cellStyle name="Normal 4 2 4 2 5 2 2 2" xfId="34865" xr:uid="{00000000-0005-0000-0000-0000C0880000}"/>
    <cellStyle name="Normal 4 2 4 2 5 2 3" xfId="34866" xr:uid="{00000000-0005-0000-0000-0000C1880000}"/>
    <cellStyle name="Normal 4 2 4 2 5 3" xfId="34867" xr:uid="{00000000-0005-0000-0000-0000C2880000}"/>
    <cellStyle name="Normal 4 2 4 2 5 3 2" xfId="34868" xr:uid="{00000000-0005-0000-0000-0000C3880000}"/>
    <cellStyle name="Normal 4 2 4 2 5 4" xfId="34869" xr:uid="{00000000-0005-0000-0000-0000C4880000}"/>
    <cellStyle name="Normal 4 2 4 2 6" xfId="34870" xr:uid="{00000000-0005-0000-0000-0000C5880000}"/>
    <cellStyle name="Normal 4 2 4 2 6 2" xfId="34871" xr:uid="{00000000-0005-0000-0000-0000C6880000}"/>
    <cellStyle name="Normal 4 2 4 2 6 2 2" xfId="34872" xr:uid="{00000000-0005-0000-0000-0000C7880000}"/>
    <cellStyle name="Normal 4 2 4 2 6 3" xfId="34873" xr:uid="{00000000-0005-0000-0000-0000C8880000}"/>
    <cellStyle name="Normal 4 2 4 2 7" xfId="34874" xr:uid="{00000000-0005-0000-0000-0000C9880000}"/>
    <cellStyle name="Normal 4 2 4 2 7 2" xfId="34875" xr:uid="{00000000-0005-0000-0000-0000CA880000}"/>
    <cellStyle name="Normal 4 2 4 2 8" xfId="34876" xr:uid="{00000000-0005-0000-0000-0000CB880000}"/>
    <cellStyle name="Normal 4 2 4 2 9" xfId="34877" xr:uid="{00000000-0005-0000-0000-0000CC880000}"/>
    <cellStyle name="Normal 4 2 4 3" xfId="34878" xr:uid="{00000000-0005-0000-0000-0000CD880000}"/>
    <cellStyle name="Normal 4 2 4 3 2" xfId="34879" xr:uid="{00000000-0005-0000-0000-0000CE880000}"/>
    <cellStyle name="Normal 4 2 4 3 2 2" xfId="34880" xr:uid="{00000000-0005-0000-0000-0000CF880000}"/>
    <cellStyle name="Normal 4 2 4 3 2 2 2" xfId="34881" xr:uid="{00000000-0005-0000-0000-0000D0880000}"/>
    <cellStyle name="Normal 4 2 4 3 2 2 2 2" xfId="34882" xr:uid="{00000000-0005-0000-0000-0000D1880000}"/>
    <cellStyle name="Normal 4 2 4 3 2 2 2 2 2" xfId="34883" xr:uid="{00000000-0005-0000-0000-0000D2880000}"/>
    <cellStyle name="Normal 4 2 4 3 2 2 2 3" xfId="34884" xr:uid="{00000000-0005-0000-0000-0000D3880000}"/>
    <cellStyle name="Normal 4 2 4 3 2 2 3" xfId="34885" xr:uid="{00000000-0005-0000-0000-0000D4880000}"/>
    <cellStyle name="Normal 4 2 4 3 2 2 3 2" xfId="34886" xr:uid="{00000000-0005-0000-0000-0000D5880000}"/>
    <cellStyle name="Normal 4 2 4 3 2 2 4" xfId="34887" xr:uid="{00000000-0005-0000-0000-0000D6880000}"/>
    <cellStyle name="Normal 4 2 4 3 2 3" xfId="34888" xr:uid="{00000000-0005-0000-0000-0000D7880000}"/>
    <cellStyle name="Normal 4 2 4 3 2 3 2" xfId="34889" xr:uid="{00000000-0005-0000-0000-0000D8880000}"/>
    <cellStyle name="Normal 4 2 4 3 2 3 2 2" xfId="34890" xr:uid="{00000000-0005-0000-0000-0000D9880000}"/>
    <cellStyle name="Normal 4 2 4 3 2 3 3" xfId="34891" xr:uid="{00000000-0005-0000-0000-0000DA880000}"/>
    <cellStyle name="Normal 4 2 4 3 2 4" xfId="34892" xr:uid="{00000000-0005-0000-0000-0000DB880000}"/>
    <cellStyle name="Normal 4 2 4 3 2 4 2" xfId="34893" xr:uid="{00000000-0005-0000-0000-0000DC880000}"/>
    <cellStyle name="Normal 4 2 4 3 2 5" xfId="34894" xr:uid="{00000000-0005-0000-0000-0000DD880000}"/>
    <cellStyle name="Normal 4 2 4 3 3" xfId="34895" xr:uid="{00000000-0005-0000-0000-0000DE880000}"/>
    <cellStyle name="Normal 4 2 4 3 3 2" xfId="34896" xr:uid="{00000000-0005-0000-0000-0000DF880000}"/>
    <cellStyle name="Normal 4 2 4 3 3 2 2" xfId="34897" xr:uid="{00000000-0005-0000-0000-0000E0880000}"/>
    <cellStyle name="Normal 4 2 4 3 3 2 2 2" xfId="34898" xr:uid="{00000000-0005-0000-0000-0000E1880000}"/>
    <cellStyle name="Normal 4 2 4 3 3 2 3" xfId="34899" xr:uid="{00000000-0005-0000-0000-0000E2880000}"/>
    <cellStyle name="Normal 4 2 4 3 3 3" xfId="34900" xr:uid="{00000000-0005-0000-0000-0000E3880000}"/>
    <cellStyle name="Normal 4 2 4 3 3 3 2" xfId="34901" xr:uid="{00000000-0005-0000-0000-0000E4880000}"/>
    <cellStyle name="Normal 4 2 4 3 3 4" xfId="34902" xr:uid="{00000000-0005-0000-0000-0000E5880000}"/>
    <cellStyle name="Normal 4 2 4 3 4" xfId="34903" xr:uid="{00000000-0005-0000-0000-0000E6880000}"/>
    <cellStyle name="Normal 4 2 4 3 4 2" xfId="34904" xr:uid="{00000000-0005-0000-0000-0000E7880000}"/>
    <cellStyle name="Normal 4 2 4 3 4 2 2" xfId="34905" xr:uid="{00000000-0005-0000-0000-0000E8880000}"/>
    <cellStyle name="Normal 4 2 4 3 4 3" xfId="34906" xr:uid="{00000000-0005-0000-0000-0000E9880000}"/>
    <cellStyle name="Normal 4 2 4 3 5" xfId="34907" xr:uid="{00000000-0005-0000-0000-0000EA880000}"/>
    <cellStyle name="Normal 4 2 4 3 5 2" xfId="34908" xr:uid="{00000000-0005-0000-0000-0000EB880000}"/>
    <cellStyle name="Normal 4 2 4 3 6" xfId="34909" xr:uid="{00000000-0005-0000-0000-0000EC880000}"/>
    <cellStyle name="Normal 4 2 4 3 7" xfId="34910" xr:uid="{00000000-0005-0000-0000-0000ED880000}"/>
    <cellStyle name="Normal 4 2 4 4" xfId="34911" xr:uid="{00000000-0005-0000-0000-0000EE880000}"/>
    <cellStyle name="Normal 4 2 4 4 2" xfId="34912" xr:uid="{00000000-0005-0000-0000-0000EF880000}"/>
    <cellStyle name="Normal 4 2 4 4 2 2" xfId="34913" xr:uid="{00000000-0005-0000-0000-0000F0880000}"/>
    <cellStyle name="Normal 4 2 4 4 2 2 2" xfId="34914" xr:uid="{00000000-0005-0000-0000-0000F1880000}"/>
    <cellStyle name="Normal 4 2 4 4 2 2 2 2" xfId="34915" xr:uid="{00000000-0005-0000-0000-0000F2880000}"/>
    <cellStyle name="Normal 4 2 4 4 2 2 2 2 2" xfId="34916" xr:uid="{00000000-0005-0000-0000-0000F3880000}"/>
    <cellStyle name="Normal 4 2 4 4 2 2 2 3" xfId="34917" xr:uid="{00000000-0005-0000-0000-0000F4880000}"/>
    <cellStyle name="Normal 4 2 4 4 2 2 3" xfId="34918" xr:uid="{00000000-0005-0000-0000-0000F5880000}"/>
    <cellStyle name="Normal 4 2 4 4 2 2 3 2" xfId="34919" xr:uid="{00000000-0005-0000-0000-0000F6880000}"/>
    <cellStyle name="Normal 4 2 4 4 2 2 4" xfId="34920" xr:uid="{00000000-0005-0000-0000-0000F7880000}"/>
    <cellStyle name="Normal 4 2 4 4 2 3" xfId="34921" xr:uid="{00000000-0005-0000-0000-0000F8880000}"/>
    <cellStyle name="Normal 4 2 4 4 2 3 2" xfId="34922" xr:uid="{00000000-0005-0000-0000-0000F9880000}"/>
    <cellStyle name="Normal 4 2 4 4 2 3 2 2" xfId="34923" xr:uid="{00000000-0005-0000-0000-0000FA880000}"/>
    <cellStyle name="Normal 4 2 4 4 2 3 3" xfId="34924" xr:uid="{00000000-0005-0000-0000-0000FB880000}"/>
    <cellStyle name="Normal 4 2 4 4 2 4" xfId="34925" xr:uid="{00000000-0005-0000-0000-0000FC880000}"/>
    <cellStyle name="Normal 4 2 4 4 2 4 2" xfId="34926" xr:uid="{00000000-0005-0000-0000-0000FD880000}"/>
    <cellStyle name="Normal 4 2 4 4 2 5" xfId="34927" xr:uid="{00000000-0005-0000-0000-0000FE880000}"/>
    <cellStyle name="Normal 4 2 4 4 3" xfId="34928" xr:uid="{00000000-0005-0000-0000-0000FF880000}"/>
    <cellStyle name="Normal 4 2 4 4 3 2" xfId="34929" xr:uid="{00000000-0005-0000-0000-000000890000}"/>
    <cellStyle name="Normal 4 2 4 4 3 2 2" xfId="34930" xr:uid="{00000000-0005-0000-0000-000001890000}"/>
    <cellStyle name="Normal 4 2 4 4 3 2 2 2" xfId="34931" xr:uid="{00000000-0005-0000-0000-000002890000}"/>
    <cellStyle name="Normal 4 2 4 4 3 2 3" xfId="34932" xr:uid="{00000000-0005-0000-0000-000003890000}"/>
    <cellStyle name="Normal 4 2 4 4 3 3" xfId="34933" xr:uid="{00000000-0005-0000-0000-000004890000}"/>
    <cellStyle name="Normal 4 2 4 4 3 3 2" xfId="34934" xr:uid="{00000000-0005-0000-0000-000005890000}"/>
    <cellStyle name="Normal 4 2 4 4 3 4" xfId="34935" xr:uid="{00000000-0005-0000-0000-000006890000}"/>
    <cellStyle name="Normal 4 2 4 4 4" xfId="34936" xr:uid="{00000000-0005-0000-0000-000007890000}"/>
    <cellStyle name="Normal 4 2 4 4 4 2" xfId="34937" xr:uid="{00000000-0005-0000-0000-000008890000}"/>
    <cellStyle name="Normal 4 2 4 4 4 2 2" xfId="34938" xr:uid="{00000000-0005-0000-0000-000009890000}"/>
    <cellStyle name="Normal 4 2 4 4 4 3" xfId="34939" xr:uid="{00000000-0005-0000-0000-00000A890000}"/>
    <cellStyle name="Normal 4 2 4 4 5" xfId="34940" xr:uid="{00000000-0005-0000-0000-00000B890000}"/>
    <cellStyle name="Normal 4 2 4 4 5 2" xfId="34941" xr:uid="{00000000-0005-0000-0000-00000C890000}"/>
    <cellStyle name="Normal 4 2 4 4 6" xfId="34942" xr:uid="{00000000-0005-0000-0000-00000D890000}"/>
    <cellStyle name="Normal 4 2 4 5" xfId="34943" xr:uid="{00000000-0005-0000-0000-00000E890000}"/>
    <cellStyle name="Normal 4 2 4 5 2" xfId="34944" xr:uid="{00000000-0005-0000-0000-00000F890000}"/>
    <cellStyle name="Normal 4 2 4 5 2 2" xfId="34945" xr:uid="{00000000-0005-0000-0000-000010890000}"/>
    <cellStyle name="Normal 4 2 4 5 2 2 2" xfId="34946" xr:uid="{00000000-0005-0000-0000-000011890000}"/>
    <cellStyle name="Normal 4 2 4 5 2 2 2 2" xfId="34947" xr:uid="{00000000-0005-0000-0000-000012890000}"/>
    <cellStyle name="Normal 4 2 4 5 2 2 3" xfId="34948" xr:uid="{00000000-0005-0000-0000-000013890000}"/>
    <cellStyle name="Normal 4 2 4 5 2 3" xfId="34949" xr:uid="{00000000-0005-0000-0000-000014890000}"/>
    <cellStyle name="Normal 4 2 4 5 2 3 2" xfId="34950" xr:uid="{00000000-0005-0000-0000-000015890000}"/>
    <cellStyle name="Normal 4 2 4 5 2 4" xfId="34951" xr:uid="{00000000-0005-0000-0000-000016890000}"/>
    <cellStyle name="Normal 4 2 4 5 3" xfId="34952" xr:uid="{00000000-0005-0000-0000-000017890000}"/>
    <cellStyle name="Normal 4 2 4 5 3 2" xfId="34953" xr:uid="{00000000-0005-0000-0000-000018890000}"/>
    <cellStyle name="Normal 4 2 4 5 3 2 2" xfId="34954" xr:uid="{00000000-0005-0000-0000-000019890000}"/>
    <cellStyle name="Normal 4 2 4 5 3 3" xfId="34955" xr:uid="{00000000-0005-0000-0000-00001A890000}"/>
    <cellStyle name="Normal 4 2 4 5 4" xfId="34956" xr:uid="{00000000-0005-0000-0000-00001B890000}"/>
    <cellStyle name="Normal 4 2 4 5 4 2" xfId="34957" xr:uid="{00000000-0005-0000-0000-00001C890000}"/>
    <cellStyle name="Normal 4 2 4 5 5" xfId="34958" xr:uid="{00000000-0005-0000-0000-00001D890000}"/>
    <cellStyle name="Normal 4 2 4 6" xfId="34959" xr:uid="{00000000-0005-0000-0000-00001E890000}"/>
    <cellStyle name="Normal 4 2 4 6 2" xfId="34960" xr:uid="{00000000-0005-0000-0000-00001F890000}"/>
    <cellStyle name="Normal 4 2 4 6 2 2" xfId="34961" xr:uid="{00000000-0005-0000-0000-000020890000}"/>
    <cellStyle name="Normal 4 2 4 6 2 2 2" xfId="34962" xr:uid="{00000000-0005-0000-0000-000021890000}"/>
    <cellStyle name="Normal 4 2 4 6 2 3" xfId="34963" xr:uid="{00000000-0005-0000-0000-000022890000}"/>
    <cellStyle name="Normal 4 2 4 6 3" xfId="34964" xr:uid="{00000000-0005-0000-0000-000023890000}"/>
    <cellStyle name="Normal 4 2 4 6 3 2" xfId="34965" xr:uid="{00000000-0005-0000-0000-000024890000}"/>
    <cellStyle name="Normal 4 2 4 6 4" xfId="34966" xr:uid="{00000000-0005-0000-0000-000025890000}"/>
    <cellStyle name="Normal 4 2 4 7" xfId="34967" xr:uid="{00000000-0005-0000-0000-000026890000}"/>
    <cellStyle name="Normal 4 2 4 7 2" xfId="34968" xr:uid="{00000000-0005-0000-0000-000027890000}"/>
    <cellStyle name="Normal 4 2 4 7 2 2" xfId="34969" xr:uid="{00000000-0005-0000-0000-000028890000}"/>
    <cellStyle name="Normal 4 2 4 7 3" xfId="34970" xr:uid="{00000000-0005-0000-0000-000029890000}"/>
    <cellStyle name="Normal 4 2 4 8" xfId="34971" xr:uid="{00000000-0005-0000-0000-00002A890000}"/>
    <cellStyle name="Normal 4 2 4 8 2" xfId="34972" xr:uid="{00000000-0005-0000-0000-00002B890000}"/>
    <cellStyle name="Normal 4 2 4 9" xfId="34973" xr:uid="{00000000-0005-0000-0000-00002C890000}"/>
    <cellStyle name="Normal 4 2 5" xfId="34974" xr:uid="{00000000-0005-0000-0000-00002D890000}"/>
    <cellStyle name="Normal 4 2 5 2" xfId="34975" xr:uid="{00000000-0005-0000-0000-00002E890000}"/>
    <cellStyle name="Normal 4 2 5 2 2" xfId="34976" xr:uid="{00000000-0005-0000-0000-00002F890000}"/>
    <cellStyle name="Normal 4 2 5 2 2 2" xfId="34977" xr:uid="{00000000-0005-0000-0000-000030890000}"/>
    <cellStyle name="Normal 4 2 5 2 2 2 2" xfId="34978" xr:uid="{00000000-0005-0000-0000-000031890000}"/>
    <cellStyle name="Normal 4 2 5 2 2 2 2 2" xfId="34979" xr:uid="{00000000-0005-0000-0000-000032890000}"/>
    <cellStyle name="Normal 4 2 5 2 2 2 2 2 2" xfId="34980" xr:uid="{00000000-0005-0000-0000-000033890000}"/>
    <cellStyle name="Normal 4 2 5 2 2 2 2 3" xfId="34981" xr:uid="{00000000-0005-0000-0000-000034890000}"/>
    <cellStyle name="Normal 4 2 5 2 2 2 3" xfId="34982" xr:uid="{00000000-0005-0000-0000-000035890000}"/>
    <cellStyle name="Normal 4 2 5 2 2 2 3 2" xfId="34983" xr:uid="{00000000-0005-0000-0000-000036890000}"/>
    <cellStyle name="Normal 4 2 5 2 2 2 4" xfId="34984" xr:uid="{00000000-0005-0000-0000-000037890000}"/>
    <cellStyle name="Normal 4 2 5 2 2 3" xfId="34985" xr:uid="{00000000-0005-0000-0000-000038890000}"/>
    <cellStyle name="Normal 4 2 5 2 2 3 2" xfId="34986" xr:uid="{00000000-0005-0000-0000-000039890000}"/>
    <cellStyle name="Normal 4 2 5 2 2 3 2 2" xfId="34987" xr:uid="{00000000-0005-0000-0000-00003A890000}"/>
    <cellStyle name="Normal 4 2 5 2 2 3 3" xfId="34988" xr:uid="{00000000-0005-0000-0000-00003B890000}"/>
    <cellStyle name="Normal 4 2 5 2 2 4" xfId="34989" xr:uid="{00000000-0005-0000-0000-00003C890000}"/>
    <cellStyle name="Normal 4 2 5 2 2 4 2" xfId="34990" xr:uid="{00000000-0005-0000-0000-00003D890000}"/>
    <cellStyle name="Normal 4 2 5 2 2 5" xfId="34991" xr:uid="{00000000-0005-0000-0000-00003E890000}"/>
    <cellStyle name="Normal 4 2 5 2 3" xfId="34992" xr:uid="{00000000-0005-0000-0000-00003F890000}"/>
    <cellStyle name="Normal 4 2 5 2 3 2" xfId="34993" xr:uid="{00000000-0005-0000-0000-000040890000}"/>
    <cellStyle name="Normal 4 2 5 2 3 2 2" xfId="34994" xr:uid="{00000000-0005-0000-0000-000041890000}"/>
    <cellStyle name="Normal 4 2 5 2 3 2 2 2" xfId="34995" xr:uid="{00000000-0005-0000-0000-000042890000}"/>
    <cellStyle name="Normal 4 2 5 2 3 2 3" xfId="34996" xr:uid="{00000000-0005-0000-0000-000043890000}"/>
    <cellStyle name="Normal 4 2 5 2 3 3" xfId="34997" xr:uid="{00000000-0005-0000-0000-000044890000}"/>
    <cellStyle name="Normal 4 2 5 2 3 3 2" xfId="34998" xr:uid="{00000000-0005-0000-0000-000045890000}"/>
    <cellStyle name="Normal 4 2 5 2 3 4" xfId="34999" xr:uid="{00000000-0005-0000-0000-000046890000}"/>
    <cellStyle name="Normal 4 2 5 2 4" xfId="35000" xr:uid="{00000000-0005-0000-0000-000047890000}"/>
    <cellStyle name="Normal 4 2 5 2 4 2" xfId="35001" xr:uid="{00000000-0005-0000-0000-000048890000}"/>
    <cellStyle name="Normal 4 2 5 2 4 2 2" xfId="35002" xr:uid="{00000000-0005-0000-0000-000049890000}"/>
    <cellStyle name="Normal 4 2 5 2 4 3" xfId="35003" xr:uid="{00000000-0005-0000-0000-00004A890000}"/>
    <cellStyle name="Normal 4 2 5 2 5" xfId="35004" xr:uid="{00000000-0005-0000-0000-00004B890000}"/>
    <cellStyle name="Normal 4 2 5 2 5 2" xfId="35005" xr:uid="{00000000-0005-0000-0000-00004C890000}"/>
    <cellStyle name="Normal 4 2 5 2 6" xfId="35006" xr:uid="{00000000-0005-0000-0000-00004D890000}"/>
    <cellStyle name="Normal 4 2 5 2 7" xfId="35007" xr:uid="{00000000-0005-0000-0000-00004E890000}"/>
    <cellStyle name="Normal 4 2 5 3" xfId="35008" xr:uid="{00000000-0005-0000-0000-00004F890000}"/>
    <cellStyle name="Normal 4 2 5 3 2" xfId="35009" xr:uid="{00000000-0005-0000-0000-000050890000}"/>
    <cellStyle name="Normal 4 2 5 3 2 2" xfId="35010" xr:uid="{00000000-0005-0000-0000-000051890000}"/>
    <cellStyle name="Normal 4 2 5 3 2 2 2" xfId="35011" xr:uid="{00000000-0005-0000-0000-000052890000}"/>
    <cellStyle name="Normal 4 2 5 3 2 2 2 2" xfId="35012" xr:uid="{00000000-0005-0000-0000-000053890000}"/>
    <cellStyle name="Normal 4 2 5 3 2 2 2 2 2" xfId="35013" xr:uid="{00000000-0005-0000-0000-000054890000}"/>
    <cellStyle name="Normal 4 2 5 3 2 2 2 3" xfId="35014" xr:uid="{00000000-0005-0000-0000-000055890000}"/>
    <cellStyle name="Normal 4 2 5 3 2 2 3" xfId="35015" xr:uid="{00000000-0005-0000-0000-000056890000}"/>
    <cellStyle name="Normal 4 2 5 3 2 2 3 2" xfId="35016" xr:uid="{00000000-0005-0000-0000-000057890000}"/>
    <cellStyle name="Normal 4 2 5 3 2 2 4" xfId="35017" xr:uid="{00000000-0005-0000-0000-000058890000}"/>
    <cellStyle name="Normal 4 2 5 3 2 3" xfId="35018" xr:uid="{00000000-0005-0000-0000-000059890000}"/>
    <cellStyle name="Normal 4 2 5 3 2 3 2" xfId="35019" xr:uid="{00000000-0005-0000-0000-00005A890000}"/>
    <cellStyle name="Normal 4 2 5 3 2 3 2 2" xfId="35020" xr:uid="{00000000-0005-0000-0000-00005B890000}"/>
    <cellStyle name="Normal 4 2 5 3 2 3 3" xfId="35021" xr:uid="{00000000-0005-0000-0000-00005C890000}"/>
    <cellStyle name="Normal 4 2 5 3 2 4" xfId="35022" xr:uid="{00000000-0005-0000-0000-00005D890000}"/>
    <cellStyle name="Normal 4 2 5 3 2 4 2" xfId="35023" xr:uid="{00000000-0005-0000-0000-00005E890000}"/>
    <cellStyle name="Normal 4 2 5 3 2 5" xfId="35024" xr:uid="{00000000-0005-0000-0000-00005F890000}"/>
    <cellStyle name="Normal 4 2 5 3 3" xfId="35025" xr:uid="{00000000-0005-0000-0000-000060890000}"/>
    <cellStyle name="Normal 4 2 5 3 3 2" xfId="35026" xr:uid="{00000000-0005-0000-0000-000061890000}"/>
    <cellStyle name="Normal 4 2 5 3 3 2 2" xfId="35027" xr:uid="{00000000-0005-0000-0000-000062890000}"/>
    <cellStyle name="Normal 4 2 5 3 3 2 2 2" xfId="35028" xr:uid="{00000000-0005-0000-0000-000063890000}"/>
    <cellStyle name="Normal 4 2 5 3 3 2 3" xfId="35029" xr:uid="{00000000-0005-0000-0000-000064890000}"/>
    <cellStyle name="Normal 4 2 5 3 3 3" xfId="35030" xr:uid="{00000000-0005-0000-0000-000065890000}"/>
    <cellStyle name="Normal 4 2 5 3 3 3 2" xfId="35031" xr:uid="{00000000-0005-0000-0000-000066890000}"/>
    <cellStyle name="Normal 4 2 5 3 3 4" xfId="35032" xr:uid="{00000000-0005-0000-0000-000067890000}"/>
    <cellStyle name="Normal 4 2 5 3 4" xfId="35033" xr:uid="{00000000-0005-0000-0000-000068890000}"/>
    <cellStyle name="Normal 4 2 5 3 4 2" xfId="35034" xr:uid="{00000000-0005-0000-0000-000069890000}"/>
    <cellStyle name="Normal 4 2 5 3 4 2 2" xfId="35035" xr:uid="{00000000-0005-0000-0000-00006A890000}"/>
    <cellStyle name="Normal 4 2 5 3 4 3" xfId="35036" xr:uid="{00000000-0005-0000-0000-00006B890000}"/>
    <cellStyle name="Normal 4 2 5 3 5" xfId="35037" xr:uid="{00000000-0005-0000-0000-00006C890000}"/>
    <cellStyle name="Normal 4 2 5 3 5 2" xfId="35038" xr:uid="{00000000-0005-0000-0000-00006D890000}"/>
    <cellStyle name="Normal 4 2 5 3 6" xfId="35039" xr:uid="{00000000-0005-0000-0000-00006E890000}"/>
    <cellStyle name="Normal 4 2 5 4" xfId="35040" xr:uid="{00000000-0005-0000-0000-00006F890000}"/>
    <cellStyle name="Normal 4 2 5 4 2" xfId="35041" xr:uid="{00000000-0005-0000-0000-000070890000}"/>
    <cellStyle name="Normal 4 2 5 4 2 2" xfId="35042" xr:uid="{00000000-0005-0000-0000-000071890000}"/>
    <cellStyle name="Normal 4 2 5 4 2 2 2" xfId="35043" xr:uid="{00000000-0005-0000-0000-000072890000}"/>
    <cellStyle name="Normal 4 2 5 4 2 2 2 2" xfId="35044" xr:uid="{00000000-0005-0000-0000-000073890000}"/>
    <cellStyle name="Normal 4 2 5 4 2 2 3" xfId="35045" xr:uid="{00000000-0005-0000-0000-000074890000}"/>
    <cellStyle name="Normal 4 2 5 4 2 3" xfId="35046" xr:uid="{00000000-0005-0000-0000-000075890000}"/>
    <cellStyle name="Normal 4 2 5 4 2 3 2" xfId="35047" xr:uid="{00000000-0005-0000-0000-000076890000}"/>
    <cellStyle name="Normal 4 2 5 4 2 4" xfId="35048" xr:uid="{00000000-0005-0000-0000-000077890000}"/>
    <cellStyle name="Normal 4 2 5 4 3" xfId="35049" xr:uid="{00000000-0005-0000-0000-000078890000}"/>
    <cellStyle name="Normal 4 2 5 4 3 2" xfId="35050" xr:uid="{00000000-0005-0000-0000-000079890000}"/>
    <cellStyle name="Normal 4 2 5 4 3 2 2" xfId="35051" xr:uid="{00000000-0005-0000-0000-00007A890000}"/>
    <cellStyle name="Normal 4 2 5 4 3 3" xfId="35052" xr:uid="{00000000-0005-0000-0000-00007B890000}"/>
    <cellStyle name="Normal 4 2 5 4 4" xfId="35053" xr:uid="{00000000-0005-0000-0000-00007C890000}"/>
    <cellStyle name="Normal 4 2 5 4 4 2" xfId="35054" xr:uid="{00000000-0005-0000-0000-00007D890000}"/>
    <cellStyle name="Normal 4 2 5 4 5" xfId="35055" xr:uid="{00000000-0005-0000-0000-00007E890000}"/>
    <cellStyle name="Normal 4 2 5 5" xfId="35056" xr:uid="{00000000-0005-0000-0000-00007F890000}"/>
    <cellStyle name="Normal 4 2 5 5 2" xfId="35057" xr:uid="{00000000-0005-0000-0000-000080890000}"/>
    <cellStyle name="Normal 4 2 5 5 2 2" xfId="35058" xr:uid="{00000000-0005-0000-0000-000081890000}"/>
    <cellStyle name="Normal 4 2 5 5 2 2 2" xfId="35059" xr:uid="{00000000-0005-0000-0000-000082890000}"/>
    <cellStyle name="Normal 4 2 5 5 2 3" xfId="35060" xr:uid="{00000000-0005-0000-0000-000083890000}"/>
    <cellStyle name="Normal 4 2 5 5 3" xfId="35061" xr:uid="{00000000-0005-0000-0000-000084890000}"/>
    <cellStyle name="Normal 4 2 5 5 3 2" xfId="35062" xr:uid="{00000000-0005-0000-0000-000085890000}"/>
    <cellStyle name="Normal 4 2 5 5 4" xfId="35063" xr:uid="{00000000-0005-0000-0000-000086890000}"/>
    <cellStyle name="Normal 4 2 5 6" xfId="35064" xr:uid="{00000000-0005-0000-0000-000087890000}"/>
    <cellStyle name="Normal 4 2 5 6 2" xfId="35065" xr:uid="{00000000-0005-0000-0000-000088890000}"/>
    <cellStyle name="Normal 4 2 5 6 2 2" xfId="35066" xr:uid="{00000000-0005-0000-0000-000089890000}"/>
    <cellStyle name="Normal 4 2 5 6 3" xfId="35067" xr:uid="{00000000-0005-0000-0000-00008A890000}"/>
    <cellStyle name="Normal 4 2 5 7" xfId="35068" xr:uid="{00000000-0005-0000-0000-00008B890000}"/>
    <cellStyle name="Normal 4 2 5 7 2" xfId="35069" xr:uid="{00000000-0005-0000-0000-00008C890000}"/>
    <cellStyle name="Normal 4 2 5 8" xfId="35070" xr:uid="{00000000-0005-0000-0000-00008D890000}"/>
    <cellStyle name="Normal 4 2 5 9" xfId="35071" xr:uid="{00000000-0005-0000-0000-00008E890000}"/>
    <cellStyle name="Normal 4 2 6" xfId="35072" xr:uid="{00000000-0005-0000-0000-00008F890000}"/>
    <cellStyle name="Normal 4 2 6 2" xfId="35073" xr:uid="{00000000-0005-0000-0000-000090890000}"/>
    <cellStyle name="Normal 4 2 6 2 2" xfId="35074" xr:uid="{00000000-0005-0000-0000-000091890000}"/>
    <cellStyle name="Normal 4 2 6 2 2 2" xfId="35075" xr:uid="{00000000-0005-0000-0000-000092890000}"/>
    <cellStyle name="Normal 4 2 6 2 2 2 2" xfId="35076" xr:uid="{00000000-0005-0000-0000-000093890000}"/>
    <cellStyle name="Normal 4 2 6 2 2 2 2 2" xfId="35077" xr:uid="{00000000-0005-0000-0000-000094890000}"/>
    <cellStyle name="Normal 4 2 6 2 2 2 2 2 2" xfId="35078" xr:uid="{00000000-0005-0000-0000-000095890000}"/>
    <cellStyle name="Normal 4 2 6 2 2 2 2 3" xfId="35079" xr:uid="{00000000-0005-0000-0000-000096890000}"/>
    <cellStyle name="Normal 4 2 6 2 2 2 3" xfId="35080" xr:uid="{00000000-0005-0000-0000-000097890000}"/>
    <cellStyle name="Normal 4 2 6 2 2 2 3 2" xfId="35081" xr:uid="{00000000-0005-0000-0000-000098890000}"/>
    <cellStyle name="Normal 4 2 6 2 2 2 4" xfId="35082" xr:uid="{00000000-0005-0000-0000-000099890000}"/>
    <cellStyle name="Normal 4 2 6 2 2 3" xfId="35083" xr:uid="{00000000-0005-0000-0000-00009A890000}"/>
    <cellStyle name="Normal 4 2 6 2 2 3 2" xfId="35084" xr:uid="{00000000-0005-0000-0000-00009B890000}"/>
    <cellStyle name="Normal 4 2 6 2 2 3 2 2" xfId="35085" xr:uid="{00000000-0005-0000-0000-00009C890000}"/>
    <cellStyle name="Normal 4 2 6 2 2 3 3" xfId="35086" xr:uid="{00000000-0005-0000-0000-00009D890000}"/>
    <cellStyle name="Normal 4 2 6 2 2 4" xfId="35087" xr:uid="{00000000-0005-0000-0000-00009E890000}"/>
    <cellStyle name="Normal 4 2 6 2 2 4 2" xfId="35088" xr:uid="{00000000-0005-0000-0000-00009F890000}"/>
    <cellStyle name="Normal 4 2 6 2 2 5" xfId="35089" xr:uid="{00000000-0005-0000-0000-0000A0890000}"/>
    <cellStyle name="Normal 4 2 6 2 3" xfId="35090" xr:uid="{00000000-0005-0000-0000-0000A1890000}"/>
    <cellStyle name="Normal 4 2 6 2 3 2" xfId="35091" xr:uid="{00000000-0005-0000-0000-0000A2890000}"/>
    <cellStyle name="Normal 4 2 6 2 3 2 2" xfId="35092" xr:uid="{00000000-0005-0000-0000-0000A3890000}"/>
    <cellStyle name="Normal 4 2 6 2 3 2 2 2" xfId="35093" xr:uid="{00000000-0005-0000-0000-0000A4890000}"/>
    <cellStyle name="Normal 4 2 6 2 3 2 3" xfId="35094" xr:uid="{00000000-0005-0000-0000-0000A5890000}"/>
    <cellStyle name="Normal 4 2 6 2 3 3" xfId="35095" xr:uid="{00000000-0005-0000-0000-0000A6890000}"/>
    <cellStyle name="Normal 4 2 6 2 3 3 2" xfId="35096" xr:uid="{00000000-0005-0000-0000-0000A7890000}"/>
    <cellStyle name="Normal 4 2 6 2 3 4" xfId="35097" xr:uid="{00000000-0005-0000-0000-0000A8890000}"/>
    <cellStyle name="Normal 4 2 6 2 4" xfId="35098" xr:uid="{00000000-0005-0000-0000-0000A9890000}"/>
    <cellStyle name="Normal 4 2 6 2 4 2" xfId="35099" xr:uid="{00000000-0005-0000-0000-0000AA890000}"/>
    <cellStyle name="Normal 4 2 6 2 4 2 2" xfId="35100" xr:uid="{00000000-0005-0000-0000-0000AB890000}"/>
    <cellStyle name="Normal 4 2 6 2 4 3" xfId="35101" xr:uid="{00000000-0005-0000-0000-0000AC890000}"/>
    <cellStyle name="Normal 4 2 6 2 5" xfId="35102" xr:uid="{00000000-0005-0000-0000-0000AD890000}"/>
    <cellStyle name="Normal 4 2 6 2 5 2" xfId="35103" xr:uid="{00000000-0005-0000-0000-0000AE890000}"/>
    <cellStyle name="Normal 4 2 6 2 6" xfId="35104" xr:uid="{00000000-0005-0000-0000-0000AF890000}"/>
    <cellStyle name="Normal 4 2 6 3" xfId="35105" xr:uid="{00000000-0005-0000-0000-0000B0890000}"/>
    <cellStyle name="Normal 4 2 6 3 2" xfId="35106" xr:uid="{00000000-0005-0000-0000-0000B1890000}"/>
    <cellStyle name="Normal 4 2 6 3 2 2" xfId="35107" xr:uid="{00000000-0005-0000-0000-0000B2890000}"/>
    <cellStyle name="Normal 4 2 6 3 2 2 2" xfId="35108" xr:uid="{00000000-0005-0000-0000-0000B3890000}"/>
    <cellStyle name="Normal 4 2 6 3 2 2 2 2" xfId="35109" xr:uid="{00000000-0005-0000-0000-0000B4890000}"/>
    <cellStyle name="Normal 4 2 6 3 2 2 2 2 2" xfId="35110" xr:uid="{00000000-0005-0000-0000-0000B5890000}"/>
    <cellStyle name="Normal 4 2 6 3 2 2 2 3" xfId="35111" xr:uid="{00000000-0005-0000-0000-0000B6890000}"/>
    <cellStyle name="Normal 4 2 6 3 2 2 3" xfId="35112" xr:uid="{00000000-0005-0000-0000-0000B7890000}"/>
    <cellStyle name="Normal 4 2 6 3 2 2 3 2" xfId="35113" xr:uid="{00000000-0005-0000-0000-0000B8890000}"/>
    <cellStyle name="Normal 4 2 6 3 2 2 4" xfId="35114" xr:uid="{00000000-0005-0000-0000-0000B9890000}"/>
    <cellStyle name="Normal 4 2 6 3 2 3" xfId="35115" xr:uid="{00000000-0005-0000-0000-0000BA890000}"/>
    <cellStyle name="Normal 4 2 6 3 2 3 2" xfId="35116" xr:uid="{00000000-0005-0000-0000-0000BB890000}"/>
    <cellStyle name="Normal 4 2 6 3 2 3 2 2" xfId="35117" xr:uid="{00000000-0005-0000-0000-0000BC890000}"/>
    <cellStyle name="Normal 4 2 6 3 2 3 3" xfId="35118" xr:uid="{00000000-0005-0000-0000-0000BD890000}"/>
    <cellStyle name="Normal 4 2 6 3 2 4" xfId="35119" xr:uid="{00000000-0005-0000-0000-0000BE890000}"/>
    <cellStyle name="Normal 4 2 6 3 2 4 2" xfId="35120" xr:uid="{00000000-0005-0000-0000-0000BF890000}"/>
    <cellStyle name="Normal 4 2 6 3 2 5" xfId="35121" xr:uid="{00000000-0005-0000-0000-0000C0890000}"/>
    <cellStyle name="Normal 4 2 6 3 3" xfId="35122" xr:uid="{00000000-0005-0000-0000-0000C1890000}"/>
    <cellStyle name="Normal 4 2 6 3 3 2" xfId="35123" xr:uid="{00000000-0005-0000-0000-0000C2890000}"/>
    <cellStyle name="Normal 4 2 6 3 3 2 2" xfId="35124" xr:uid="{00000000-0005-0000-0000-0000C3890000}"/>
    <cellStyle name="Normal 4 2 6 3 3 2 2 2" xfId="35125" xr:uid="{00000000-0005-0000-0000-0000C4890000}"/>
    <cellStyle name="Normal 4 2 6 3 3 2 3" xfId="35126" xr:uid="{00000000-0005-0000-0000-0000C5890000}"/>
    <cellStyle name="Normal 4 2 6 3 3 3" xfId="35127" xr:uid="{00000000-0005-0000-0000-0000C6890000}"/>
    <cellStyle name="Normal 4 2 6 3 3 3 2" xfId="35128" xr:uid="{00000000-0005-0000-0000-0000C7890000}"/>
    <cellStyle name="Normal 4 2 6 3 3 4" xfId="35129" xr:uid="{00000000-0005-0000-0000-0000C8890000}"/>
    <cellStyle name="Normal 4 2 6 3 4" xfId="35130" xr:uid="{00000000-0005-0000-0000-0000C9890000}"/>
    <cellStyle name="Normal 4 2 6 3 4 2" xfId="35131" xr:uid="{00000000-0005-0000-0000-0000CA890000}"/>
    <cellStyle name="Normal 4 2 6 3 4 2 2" xfId="35132" xr:uid="{00000000-0005-0000-0000-0000CB890000}"/>
    <cellStyle name="Normal 4 2 6 3 4 3" xfId="35133" xr:uid="{00000000-0005-0000-0000-0000CC890000}"/>
    <cellStyle name="Normal 4 2 6 3 5" xfId="35134" xr:uid="{00000000-0005-0000-0000-0000CD890000}"/>
    <cellStyle name="Normal 4 2 6 3 5 2" xfId="35135" xr:uid="{00000000-0005-0000-0000-0000CE890000}"/>
    <cellStyle name="Normal 4 2 6 3 6" xfId="35136" xr:uid="{00000000-0005-0000-0000-0000CF890000}"/>
    <cellStyle name="Normal 4 2 6 4" xfId="35137" xr:uid="{00000000-0005-0000-0000-0000D0890000}"/>
    <cellStyle name="Normal 4 2 6 4 2" xfId="35138" xr:uid="{00000000-0005-0000-0000-0000D1890000}"/>
    <cellStyle name="Normal 4 2 6 4 2 2" xfId="35139" xr:uid="{00000000-0005-0000-0000-0000D2890000}"/>
    <cellStyle name="Normal 4 2 6 4 2 2 2" xfId="35140" xr:uid="{00000000-0005-0000-0000-0000D3890000}"/>
    <cellStyle name="Normal 4 2 6 4 2 2 2 2" xfId="35141" xr:uid="{00000000-0005-0000-0000-0000D4890000}"/>
    <cellStyle name="Normal 4 2 6 4 2 2 3" xfId="35142" xr:uid="{00000000-0005-0000-0000-0000D5890000}"/>
    <cellStyle name="Normal 4 2 6 4 2 3" xfId="35143" xr:uid="{00000000-0005-0000-0000-0000D6890000}"/>
    <cellStyle name="Normal 4 2 6 4 2 3 2" xfId="35144" xr:uid="{00000000-0005-0000-0000-0000D7890000}"/>
    <cellStyle name="Normal 4 2 6 4 2 4" xfId="35145" xr:uid="{00000000-0005-0000-0000-0000D8890000}"/>
    <cellStyle name="Normal 4 2 6 4 3" xfId="35146" xr:uid="{00000000-0005-0000-0000-0000D9890000}"/>
    <cellStyle name="Normal 4 2 6 4 3 2" xfId="35147" xr:uid="{00000000-0005-0000-0000-0000DA890000}"/>
    <cellStyle name="Normal 4 2 6 4 3 2 2" xfId="35148" xr:uid="{00000000-0005-0000-0000-0000DB890000}"/>
    <cellStyle name="Normal 4 2 6 4 3 3" xfId="35149" xr:uid="{00000000-0005-0000-0000-0000DC890000}"/>
    <cellStyle name="Normal 4 2 6 4 4" xfId="35150" xr:uid="{00000000-0005-0000-0000-0000DD890000}"/>
    <cellStyle name="Normal 4 2 6 4 4 2" xfId="35151" xr:uid="{00000000-0005-0000-0000-0000DE890000}"/>
    <cellStyle name="Normal 4 2 6 4 5" xfId="35152" xr:uid="{00000000-0005-0000-0000-0000DF890000}"/>
    <cellStyle name="Normal 4 2 6 5" xfId="35153" xr:uid="{00000000-0005-0000-0000-0000E0890000}"/>
    <cellStyle name="Normal 4 2 6 5 2" xfId="35154" xr:uid="{00000000-0005-0000-0000-0000E1890000}"/>
    <cellStyle name="Normal 4 2 6 5 2 2" xfId="35155" xr:uid="{00000000-0005-0000-0000-0000E2890000}"/>
    <cellStyle name="Normal 4 2 6 5 2 2 2" xfId="35156" xr:uid="{00000000-0005-0000-0000-0000E3890000}"/>
    <cellStyle name="Normal 4 2 6 5 2 3" xfId="35157" xr:uid="{00000000-0005-0000-0000-0000E4890000}"/>
    <cellStyle name="Normal 4 2 6 5 3" xfId="35158" xr:uid="{00000000-0005-0000-0000-0000E5890000}"/>
    <cellStyle name="Normal 4 2 6 5 3 2" xfId="35159" xr:uid="{00000000-0005-0000-0000-0000E6890000}"/>
    <cellStyle name="Normal 4 2 6 5 4" xfId="35160" xr:uid="{00000000-0005-0000-0000-0000E7890000}"/>
    <cellStyle name="Normal 4 2 6 6" xfId="35161" xr:uid="{00000000-0005-0000-0000-0000E8890000}"/>
    <cellStyle name="Normal 4 2 6 6 2" xfId="35162" xr:uid="{00000000-0005-0000-0000-0000E9890000}"/>
    <cellStyle name="Normal 4 2 6 6 2 2" xfId="35163" xr:uid="{00000000-0005-0000-0000-0000EA890000}"/>
    <cellStyle name="Normal 4 2 6 6 3" xfId="35164" xr:uid="{00000000-0005-0000-0000-0000EB890000}"/>
    <cellStyle name="Normal 4 2 6 7" xfId="35165" xr:uid="{00000000-0005-0000-0000-0000EC890000}"/>
    <cellStyle name="Normal 4 2 6 7 2" xfId="35166" xr:uid="{00000000-0005-0000-0000-0000ED890000}"/>
    <cellStyle name="Normal 4 2 6 8" xfId="35167" xr:uid="{00000000-0005-0000-0000-0000EE890000}"/>
    <cellStyle name="Normal 4 2 6 9" xfId="35168" xr:uid="{00000000-0005-0000-0000-0000EF890000}"/>
    <cellStyle name="Normal 4 2 7" xfId="35169" xr:uid="{00000000-0005-0000-0000-0000F0890000}"/>
    <cellStyle name="Normal 4 2 7 2" xfId="35170" xr:uid="{00000000-0005-0000-0000-0000F1890000}"/>
    <cellStyle name="Normal 4 2 7 2 2" xfId="35171" xr:uid="{00000000-0005-0000-0000-0000F2890000}"/>
    <cellStyle name="Normal 4 2 7 2 2 2" xfId="35172" xr:uid="{00000000-0005-0000-0000-0000F3890000}"/>
    <cellStyle name="Normal 4 2 7 2 2 2 2" xfId="35173" xr:uid="{00000000-0005-0000-0000-0000F4890000}"/>
    <cellStyle name="Normal 4 2 7 2 2 2 2 2" xfId="35174" xr:uid="{00000000-0005-0000-0000-0000F5890000}"/>
    <cellStyle name="Normal 4 2 7 2 2 2 3" xfId="35175" xr:uid="{00000000-0005-0000-0000-0000F6890000}"/>
    <cellStyle name="Normal 4 2 7 2 2 3" xfId="35176" xr:uid="{00000000-0005-0000-0000-0000F7890000}"/>
    <cellStyle name="Normal 4 2 7 2 2 3 2" xfId="35177" xr:uid="{00000000-0005-0000-0000-0000F8890000}"/>
    <cellStyle name="Normal 4 2 7 2 2 4" xfId="35178" xr:uid="{00000000-0005-0000-0000-0000F9890000}"/>
    <cellStyle name="Normal 4 2 7 2 3" xfId="35179" xr:uid="{00000000-0005-0000-0000-0000FA890000}"/>
    <cellStyle name="Normal 4 2 7 2 3 2" xfId="35180" xr:uid="{00000000-0005-0000-0000-0000FB890000}"/>
    <cellStyle name="Normal 4 2 7 2 3 2 2" xfId="35181" xr:uid="{00000000-0005-0000-0000-0000FC890000}"/>
    <cellStyle name="Normal 4 2 7 2 3 3" xfId="35182" xr:uid="{00000000-0005-0000-0000-0000FD890000}"/>
    <cellStyle name="Normal 4 2 7 2 4" xfId="35183" xr:uid="{00000000-0005-0000-0000-0000FE890000}"/>
    <cellStyle name="Normal 4 2 7 2 4 2" xfId="35184" xr:uid="{00000000-0005-0000-0000-0000FF890000}"/>
    <cellStyle name="Normal 4 2 7 2 5" xfId="35185" xr:uid="{00000000-0005-0000-0000-0000008A0000}"/>
    <cellStyle name="Normal 4 2 7 3" xfId="35186" xr:uid="{00000000-0005-0000-0000-0000018A0000}"/>
    <cellStyle name="Normal 4 2 7 3 2" xfId="35187" xr:uid="{00000000-0005-0000-0000-0000028A0000}"/>
    <cellStyle name="Normal 4 2 7 3 2 2" xfId="35188" xr:uid="{00000000-0005-0000-0000-0000038A0000}"/>
    <cellStyle name="Normal 4 2 7 3 2 2 2" xfId="35189" xr:uid="{00000000-0005-0000-0000-0000048A0000}"/>
    <cellStyle name="Normal 4 2 7 3 2 3" xfId="35190" xr:uid="{00000000-0005-0000-0000-0000058A0000}"/>
    <cellStyle name="Normal 4 2 7 3 3" xfId="35191" xr:uid="{00000000-0005-0000-0000-0000068A0000}"/>
    <cellStyle name="Normal 4 2 7 3 3 2" xfId="35192" xr:uid="{00000000-0005-0000-0000-0000078A0000}"/>
    <cellStyle name="Normal 4 2 7 3 4" xfId="35193" xr:uid="{00000000-0005-0000-0000-0000088A0000}"/>
    <cellStyle name="Normal 4 2 7 4" xfId="35194" xr:uid="{00000000-0005-0000-0000-0000098A0000}"/>
    <cellStyle name="Normal 4 2 7 4 2" xfId="35195" xr:uid="{00000000-0005-0000-0000-00000A8A0000}"/>
    <cellStyle name="Normal 4 2 7 4 2 2" xfId="35196" xr:uid="{00000000-0005-0000-0000-00000B8A0000}"/>
    <cellStyle name="Normal 4 2 7 4 3" xfId="35197" xr:uid="{00000000-0005-0000-0000-00000C8A0000}"/>
    <cellStyle name="Normal 4 2 7 5" xfId="35198" xr:uid="{00000000-0005-0000-0000-00000D8A0000}"/>
    <cellStyle name="Normal 4 2 7 5 2" xfId="35199" xr:uid="{00000000-0005-0000-0000-00000E8A0000}"/>
    <cellStyle name="Normal 4 2 7 6" xfId="35200" xr:uid="{00000000-0005-0000-0000-00000F8A0000}"/>
    <cellStyle name="Normal 4 2 7 7" xfId="35201" xr:uid="{00000000-0005-0000-0000-0000108A0000}"/>
    <cellStyle name="Normal 4 2 8" xfId="35202" xr:uid="{00000000-0005-0000-0000-0000118A0000}"/>
    <cellStyle name="Normal 4 2 8 2" xfId="35203" xr:uid="{00000000-0005-0000-0000-0000128A0000}"/>
    <cellStyle name="Normal 4 2 8 2 2" xfId="35204" xr:uid="{00000000-0005-0000-0000-0000138A0000}"/>
    <cellStyle name="Normal 4 2 8 2 2 2" xfId="35205" xr:uid="{00000000-0005-0000-0000-0000148A0000}"/>
    <cellStyle name="Normal 4 2 8 2 2 2 2" xfId="35206" xr:uid="{00000000-0005-0000-0000-0000158A0000}"/>
    <cellStyle name="Normal 4 2 8 2 2 2 2 2" xfId="35207" xr:uid="{00000000-0005-0000-0000-0000168A0000}"/>
    <cellStyle name="Normal 4 2 8 2 2 2 3" xfId="35208" xr:uid="{00000000-0005-0000-0000-0000178A0000}"/>
    <cellStyle name="Normal 4 2 8 2 2 3" xfId="35209" xr:uid="{00000000-0005-0000-0000-0000188A0000}"/>
    <cellStyle name="Normal 4 2 8 2 2 3 2" xfId="35210" xr:uid="{00000000-0005-0000-0000-0000198A0000}"/>
    <cellStyle name="Normal 4 2 8 2 2 4" xfId="35211" xr:uid="{00000000-0005-0000-0000-00001A8A0000}"/>
    <cellStyle name="Normal 4 2 8 2 3" xfId="35212" xr:uid="{00000000-0005-0000-0000-00001B8A0000}"/>
    <cellStyle name="Normal 4 2 8 2 3 2" xfId="35213" xr:uid="{00000000-0005-0000-0000-00001C8A0000}"/>
    <cellStyle name="Normal 4 2 8 2 3 2 2" xfId="35214" xr:uid="{00000000-0005-0000-0000-00001D8A0000}"/>
    <cellStyle name="Normal 4 2 8 2 3 3" xfId="35215" xr:uid="{00000000-0005-0000-0000-00001E8A0000}"/>
    <cellStyle name="Normal 4 2 8 2 4" xfId="35216" xr:uid="{00000000-0005-0000-0000-00001F8A0000}"/>
    <cellStyle name="Normal 4 2 8 2 4 2" xfId="35217" xr:uid="{00000000-0005-0000-0000-0000208A0000}"/>
    <cellStyle name="Normal 4 2 8 2 5" xfId="35218" xr:uid="{00000000-0005-0000-0000-0000218A0000}"/>
    <cellStyle name="Normal 4 2 8 3" xfId="35219" xr:uid="{00000000-0005-0000-0000-0000228A0000}"/>
    <cellStyle name="Normal 4 2 8 3 2" xfId="35220" xr:uid="{00000000-0005-0000-0000-0000238A0000}"/>
    <cellStyle name="Normal 4 2 8 3 2 2" xfId="35221" xr:uid="{00000000-0005-0000-0000-0000248A0000}"/>
    <cellStyle name="Normal 4 2 8 3 2 2 2" xfId="35222" xr:uid="{00000000-0005-0000-0000-0000258A0000}"/>
    <cellStyle name="Normal 4 2 8 3 2 3" xfId="35223" xr:uid="{00000000-0005-0000-0000-0000268A0000}"/>
    <cellStyle name="Normal 4 2 8 3 3" xfId="35224" xr:uid="{00000000-0005-0000-0000-0000278A0000}"/>
    <cellStyle name="Normal 4 2 8 3 3 2" xfId="35225" xr:uid="{00000000-0005-0000-0000-0000288A0000}"/>
    <cellStyle name="Normal 4 2 8 3 4" xfId="35226" xr:uid="{00000000-0005-0000-0000-0000298A0000}"/>
    <cellStyle name="Normal 4 2 8 4" xfId="35227" xr:uid="{00000000-0005-0000-0000-00002A8A0000}"/>
    <cellStyle name="Normal 4 2 8 4 2" xfId="35228" xr:uid="{00000000-0005-0000-0000-00002B8A0000}"/>
    <cellStyle name="Normal 4 2 8 4 2 2" xfId="35229" xr:uid="{00000000-0005-0000-0000-00002C8A0000}"/>
    <cellStyle name="Normal 4 2 8 4 3" xfId="35230" xr:uid="{00000000-0005-0000-0000-00002D8A0000}"/>
    <cellStyle name="Normal 4 2 8 5" xfId="35231" xr:uid="{00000000-0005-0000-0000-00002E8A0000}"/>
    <cellStyle name="Normal 4 2 8 5 2" xfId="35232" xr:uid="{00000000-0005-0000-0000-00002F8A0000}"/>
    <cellStyle name="Normal 4 2 8 6" xfId="35233" xr:uid="{00000000-0005-0000-0000-0000308A0000}"/>
    <cellStyle name="Normal 4 2 9" xfId="35234" xr:uid="{00000000-0005-0000-0000-0000318A0000}"/>
    <cellStyle name="Normal 4 2 9 2" xfId="35235" xr:uid="{00000000-0005-0000-0000-0000328A0000}"/>
    <cellStyle name="Normal 4 2 9 2 2" xfId="35236" xr:uid="{00000000-0005-0000-0000-0000338A0000}"/>
    <cellStyle name="Normal 4 2 9 2 2 2" xfId="35237" xr:uid="{00000000-0005-0000-0000-0000348A0000}"/>
    <cellStyle name="Normal 4 2 9 2 2 2 2" xfId="35238" xr:uid="{00000000-0005-0000-0000-0000358A0000}"/>
    <cellStyle name="Normal 4 2 9 2 2 3" xfId="35239" xr:uid="{00000000-0005-0000-0000-0000368A0000}"/>
    <cellStyle name="Normal 4 2 9 2 3" xfId="35240" xr:uid="{00000000-0005-0000-0000-0000378A0000}"/>
    <cellStyle name="Normal 4 2 9 2 3 2" xfId="35241" xr:uid="{00000000-0005-0000-0000-0000388A0000}"/>
    <cellStyle name="Normal 4 2 9 2 4" xfId="35242" xr:uid="{00000000-0005-0000-0000-0000398A0000}"/>
    <cellStyle name="Normal 4 2 9 3" xfId="35243" xr:uid="{00000000-0005-0000-0000-00003A8A0000}"/>
    <cellStyle name="Normal 4 2 9 3 2" xfId="35244" xr:uid="{00000000-0005-0000-0000-00003B8A0000}"/>
    <cellStyle name="Normal 4 2 9 3 2 2" xfId="35245" xr:uid="{00000000-0005-0000-0000-00003C8A0000}"/>
    <cellStyle name="Normal 4 2 9 3 3" xfId="35246" xr:uid="{00000000-0005-0000-0000-00003D8A0000}"/>
    <cellStyle name="Normal 4 2 9 4" xfId="35247" xr:uid="{00000000-0005-0000-0000-00003E8A0000}"/>
    <cellStyle name="Normal 4 2 9 4 2" xfId="35248" xr:uid="{00000000-0005-0000-0000-00003F8A0000}"/>
    <cellStyle name="Normal 4 2 9 5" xfId="35249" xr:uid="{00000000-0005-0000-0000-0000408A0000}"/>
    <cellStyle name="Normal 4 3" xfId="35250" xr:uid="{00000000-0005-0000-0000-0000418A0000}"/>
    <cellStyle name="Normal 4 3 2" xfId="35251" xr:uid="{00000000-0005-0000-0000-0000428A0000}"/>
    <cellStyle name="Normal 4 3 3" xfId="35252" xr:uid="{00000000-0005-0000-0000-0000438A0000}"/>
    <cellStyle name="Normal 4 3 3 2" xfId="35253" xr:uid="{00000000-0005-0000-0000-0000448A0000}"/>
    <cellStyle name="Normal 4 3 3 3" xfId="35254" xr:uid="{00000000-0005-0000-0000-0000458A0000}"/>
    <cellStyle name="Normal 4 3 4" xfId="35255" xr:uid="{00000000-0005-0000-0000-0000468A0000}"/>
    <cellStyle name="Normal 4 3 5" xfId="35256" xr:uid="{00000000-0005-0000-0000-0000478A0000}"/>
    <cellStyle name="Normal 4 3 6" xfId="35257" xr:uid="{00000000-0005-0000-0000-0000488A0000}"/>
    <cellStyle name="Normal 4 4" xfId="35258" xr:uid="{00000000-0005-0000-0000-0000498A0000}"/>
    <cellStyle name="Normal 4 4 2" xfId="35259" xr:uid="{00000000-0005-0000-0000-00004A8A0000}"/>
    <cellStyle name="Normal 4 5" xfId="35260" xr:uid="{00000000-0005-0000-0000-00004B8A0000}"/>
    <cellStyle name="Normal 4 5 2" xfId="35261" xr:uid="{00000000-0005-0000-0000-00004C8A0000}"/>
    <cellStyle name="Normal 4 5 2 2" xfId="35262" xr:uid="{00000000-0005-0000-0000-00004D8A0000}"/>
    <cellStyle name="Normal 4 5 2 3" xfId="35263" xr:uid="{00000000-0005-0000-0000-00004E8A0000}"/>
    <cellStyle name="Normal 4 5 3" xfId="35264" xr:uid="{00000000-0005-0000-0000-00004F8A0000}"/>
    <cellStyle name="Normal 4 5 4" xfId="35265" xr:uid="{00000000-0005-0000-0000-0000508A0000}"/>
    <cellStyle name="Normal 4 5 5" xfId="35266" xr:uid="{00000000-0005-0000-0000-0000518A0000}"/>
    <cellStyle name="Normal 4 6" xfId="35267" xr:uid="{00000000-0005-0000-0000-0000528A0000}"/>
    <cellStyle name="Normal 4 6 2" xfId="35268" xr:uid="{00000000-0005-0000-0000-0000538A0000}"/>
    <cellStyle name="Normal 4 6 3" xfId="35269" xr:uid="{00000000-0005-0000-0000-0000548A0000}"/>
    <cellStyle name="Normal 4 7" xfId="35270" xr:uid="{00000000-0005-0000-0000-0000558A0000}"/>
    <cellStyle name="Normal 4 8" xfId="35271" xr:uid="{00000000-0005-0000-0000-0000568A0000}"/>
    <cellStyle name="Normal 4 9" xfId="35272" xr:uid="{00000000-0005-0000-0000-0000578A0000}"/>
    <cellStyle name="Normal 40" xfId="35273" xr:uid="{00000000-0005-0000-0000-0000588A0000}"/>
    <cellStyle name="Normal 41" xfId="35274" xr:uid="{00000000-0005-0000-0000-0000598A0000}"/>
    <cellStyle name="Normal 42" xfId="35275" xr:uid="{00000000-0005-0000-0000-00005A8A0000}"/>
    <cellStyle name="Normal 43" xfId="35276" xr:uid="{00000000-0005-0000-0000-00005B8A0000}"/>
    <cellStyle name="Normal 44" xfId="35277" xr:uid="{00000000-0005-0000-0000-00005C8A0000}"/>
    <cellStyle name="Normal 45" xfId="35278" xr:uid="{00000000-0005-0000-0000-00005D8A0000}"/>
    <cellStyle name="Normal 5" xfId="29" xr:uid="{00000000-0005-0000-0000-00005E8A0000}"/>
    <cellStyle name="Normal 5 2" xfId="64" xr:uid="{00000000-0005-0000-0000-00005F8A0000}"/>
    <cellStyle name="Normal 5 2 2" xfId="35279" xr:uid="{00000000-0005-0000-0000-0000608A0000}"/>
    <cellStyle name="Normal 5 2 3" xfId="35280" xr:uid="{00000000-0005-0000-0000-0000618A0000}"/>
    <cellStyle name="Normal 5 3" xfId="35281" xr:uid="{00000000-0005-0000-0000-0000628A0000}"/>
    <cellStyle name="Normal 6" xfId="32" xr:uid="{00000000-0005-0000-0000-0000638A0000}"/>
    <cellStyle name="Normal 6 2" xfId="67" xr:uid="{00000000-0005-0000-0000-0000648A0000}"/>
    <cellStyle name="Normal 6 2 2" xfId="35282" xr:uid="{00000000-0005-0000-0000-0000658A0000}"/>
    <cellStyle name="Normal 6 2 3" xfId="35283" xr:uid="{00000000-0005-0000-0000-0000668A0000}"/>
    <cellStyle name="Normal 6 3" xfId="35284" xr:uid="{00000000-0005-0000-0000-0000678A0000}"/>
    <cellStyle name="Normal 6 3 2" xfId="35285" xr:uid="{00000000-0005-0000-0000-0000688A0000}"/>
    <cellStyle name="Normal 6 3 2 2" xfId="35286" xr:uid="{00000000-0005-0000-0000-0000698A0000}"/>
    <cellStyle name="Normal 6 3 2 3" xfId="35287" xr:uid="{00000000-0005-0000-0000-00006A8A0000}"/>
    <cellStyle name="Normal 6 3 3" xfId="35288" xr:uid="{00000000-0005-0000-0000-00006B8A0000}"/>
    <cellStyle name="Normal 6 3 4" xfId="35289" xr:uid="{00000000-0005-0000-0000-00006C8A0000}"/>
    <cellStyle name="Normal 6 3 5" xfId="35290" xr:uid="{00000000-0005-0000-0000-00006D8A0000}"/>
    <cellStyle name="Normal 6 3 6" xfId="35291" xr:uid="{00000000-0005-0000-0000-00006E8A0000}"/>
    <cellStyle name="Normal 6 4" xfId="35292" xr:uid="{00000000-0005-0000-0000-00006F8A0000}"/>
    <cellStyle name="Normal 6 4 2" xfId="35293" xr:uid="{00000000-0005-0000-0000-0000708A0000}"/>
    <cellStyle name="Normal 6 4 3" xfId="35294" xr:uid="{00000000-0005-0000-0000-0000718A0000}"/>
    <cellStyle name="Normal 6 5" xfId="35295" xr:uid="{00000000-0005-0000-0000-0000728A0000}"/>
    <cellStyle name="Normal 7" xfId="35" xr:uid="{00000000-0005-0000-0000-0000738A0000}"/>
    <cellStyle name="Normal 7 10" xfId="35296" xr:uid="{00000000-0005-0000-0000-0000748A0000}"/>
    <cellStyle name="Normal 7 10 2" xfId="35297" xr:uid="{00000000-0005-0000-0000-0000758A0000}"/>
    <cellStyle name="Normal 7 10 2 2" xfId="35298" xr:uid="{00000000-0005-0000-0000-0000768A0000}"/>
    <cellStyle name="Normal 7 10 2 2 2" xfId="35299" xr:uid="{00000000-0005-0000-0000-0000778A0000}"/>
    <cellStyle name="Normal 7 10 2 3" xfId="35300" xr:uid="{00000000-0005-0000-0000-0000788A0000}"/>
    <cellStyle name="Normal 7 10 3" xfId="35301" xr:uid="{00000000-0005-0000-0000-0000798A0000}"/>
    <cellStyle name="Normal 7 10 3 2" xfId="35302" xr:uid="{00000000-0005-0000-0000-00007A8A0000}"/>
    <cellStyle name="Normal 7 10 4" xfId="35303" xr:uid="{00000000-0005-0000-0000-00007B8A0000}"/>
    <cellStyle name="Normal 7 11" xfId="35304" xr:uid="{00000000-0005-0000-0000-00007C8A0000}"/>
    <cellStyle name="Normal 7 11 2" xfId="35305" xr:uid="{00000000-0005-0000-0000-00007D8A0000}"/>
    <cellStyle name="Normal 7 11 2 2" xfId="35306" xr:uid="{00000000-0005-0000-0000-00007E8A0000}"/>
    <cellStyle name="Normal 7 11 3" xfId="35307" xr:uid="{00000000-0005-0000-0000-00007F8A0000}"/>
    <cellStyle name="Normal 7 12" xfId="35308" xr:uid="{00000000-0005-0000-0000-0000808A0000}"/>
    <cellStyle name="Normal 7 12 2" xfId="35309" xr:uid="{00000000-0005-0000-0000-0000818A0000}"/>
    <cellStyle name="Normal 7 13" xfId="35310" xr:uid="{00000000-0005-0000-0000-0000828A0000}"/>
    <cellStyle name="Normal 7 14" xfId="35311" xr:uid="{00000000-0005-0000-0000-0000838A0000}"/>
    <cellStyle name="Normal 7 15" xfId="35312" xr:uid="{00000000-0005-0000-0000-0000848A0000}"/>
    <cellStyle name="Normal 7 2" xfId="70" xr:uid="{00000000-0005-0000-0000-0000858A0000}"/>
    <cellStyle name="Normal 7 2 10" xfId="35313" xr:uid="{00000000-0005-0000-0000-0000868A0000}"/>
    <cellStyle name="Normal 7 2 10 2" xfId="35314" xr:uid="{00000000-0005-0000-0000-0000878A0000}"/>
    <cellStyle name="Normal 7 2 11" xfId="35315" xr:uid="{00000000-0005-0000-0000-0000888A0000}"/>
    <cellStyle name="Normal 7 2 12" xfId="35316" xr:uid="{00000000-0005-0000-0000-0000898A0000}"/>
    <cellStyle name="Normal 7 2 2" xfId="35317" xr:uid="{00000000-0005-0000-0000-00008A8A0000}"/>
    <cellStyle name="Normal 7 2 2 10" xfId="35318" xr:uid="{00000000-0005-0000-0000-00008B8A0000}"/>
    <cellStyle name="Normal 7 2 2 11" xfId="35319" xr:uid="{00000000-0005-0000-0000-00008C8A0000}"/>
    <cellStyle name="Normal 7 2 2 2" xfId="35320" xr:uid="{00000000-0005-0000-0000-00008D8A0000}"/>
    <cellStyle name="Normal 7 2 2 2 2" xfId="35321" xr:uid="{00000000-0005-0000-0000-00008E8A0000}"/>
    <cellStyle name="Normal 7 2 2 2 2 2" xfId="35322" xr:uid="{00000000-0005-0000-0000-00008F8A0000}"/>
    <cellStyle name="Normal 7 2 2 2 2 2 2" xfId="35323" xr:uid="{00000000-0005-0000-0000-0000908A0000}"/>
    <cellStyle name="Normal 7 2 2 2 2 2 2 2" xfId="35324" xr:uid="{00000000-0005-0000-0000-0000918A0000}"/>
    <cellStyle name="Normal 7 2 2 2 2 2 2 2 2" xfId="35325" xr:uid="{00000000-0005-0000-0000-0000928A0000}"/>
    <cellStyle name="Normal 7 2 2 2 2 2 2 2 2 2" xfId="35326" xr:uid="{00000000-0005-0000-0000-0000938A0000}"/>
    <cellStyle name="Normal 7 2 2 2 2 2 2 2 3" xfId="35327" xr:uid="{00000000-0005-0000-0000-0000948A0000}"/>
    <cellStyle name="Normal 7 2 2 2 2 2 2 3" xfId="35328" xr:uid="{00000000-0005-0000-0000-0000958A0000}"/>
    <cellStyle name="Normal 7 2 2 2 2 2 2 3 2" xfId="35329" xr:uid="{00000000-0005-0000-0000-0000968A0000}"/>
    <cellStyle name="Normal 7 2 2 2 2 2 2 4" xfId="35330" xr:uid="{00000000-0005-0000-0000-0000978A0000}"/>
    <cellStyle name="Normal 7 2 2 2 2 2 3" xfId="35331" xr:uid="{00000000-0005-0000-0000-0000988A0000}"/>
    <cellStyle name="Normal 7 2 2 2 2 2 3 2" xfId="35332" xr:uid="{00000000-0005-0000-0000-0000998A0000}"/>
    <cellStyle name="Normal 7 2 2 2 2 2 3 2 2" xfId="35333" xr:uid="{00000000-0005-0000-0000-00009A8A0000}"/>
    <cellStyle name="Normal 7 2 2 2 2 2 3 3" xfId="35334" xr:uid="{00000000-0005-0000-0000-00009B8A0000}"/>
    <cellStyle name="Normal 7 2 2 2 2 2 4" xfId="35335" xr:uid="{00000000-0005-0000-0000-00009C8A0000}"/>
    <cellStyle name="Normal 7 2 2 2 2 2 4 2" xfId="35336" xr:uid="{00000000-0005-0000-0000-00009D8A0000}"/>
    <cellStyle name="Normal 7 2 2 2 2 2 5" xfId="35337" xr:uid="{00000000-0005-0000-0000-00009E8A0000}"/>
    <cellStyle name="Normal 7 2 2 2 2 3" xfId="35338" xr:uid="{00000000-0005-0000-0000-00009F8A0000}"/>
    <cellStyle name="Normal 7 2 2 2 2 3 2" xfId="35339" xr:uid="{00000000-0005-0000-0000-0000A08A0000}"/>
    <cellStyle name="Normal 7 2 2 2 2 3 2 2" xfId="35340" xr:uid="{00000000-0005-0000-0000-0000A18A0000}"/>
    <cellStyle name="Normal 7 2 2 2 2 3 2 2 2" xfId="35341" xr:uid="{00000000-0005-0000-0000-0000A28A0000}"/>
    <cellStyle name="Normal 7 2 2 2 2 3 2 3" xfId="35342" xr:uid="{00000000-0005-0000-0000-0000A38A0000}"/>
    <cellStyle name="Normal 7 2 2 2 2 3 3" xfId="35343" xr:uid="{00000000-0005-0000-0000-0000A48A0000}"/>
    <cellStyle name="Normal 7 2 2 2 2 3 3 2" xfId="35344" xr:uid="{00000000-0005-0000-0000-0000A58A0000}"/>
    <cellStyle name="Normal 7 2 2 2 2 3 4" xfId="35345" xr:uid="{00000000-0005-0000-0000-0000A68A0000}"/>
    <cellStyle name="Normal 7 2 2 2 2 4" xfId="35346" xr:uid="{00000000-0005-0000-0000-0000A78A0000}"/>
    <cellStyle name="Normal 7 2 2 2 2 4 2" xfId="35347" xr:uid="{00000000-0005-0000-0000-0000A88A0000}"/>
    <cellStyle name="Normal 7 2 2 2 2 4 2 2" xfId="35348" xr:uid="{00000000-0005-0000-0000-0000A98A0000}"/>
    <cellStyle name="Normal 7 2 2 2 2 4 3" xfId="35349" xr:uid="{00000000-0005-0000-0000-0000AA8A0000}"/>
    <cellStyle name="Normal 7 2 2 2 2 5" xfId="35350" xr:uid="{00000000-0005-0000-0000-0000AB8A0000}"/>
    <cellStyle name="Normal 7 2 2 2 2 5 2" xfId="35351" xr:uid="{00000000-0005-0000-0000-0000AC8A0000}"/>
    <cellStyle name="Normal 7 2 2 2 2 6" xfId="35352" xr:uid="{00000000-0005-0000-0000-0000AD8A0000}"/>
    <cellStyle name="Normal 7 2 2 2 3" xfId="35353" xr:uid="{00000000-0005-0000-0000-0000AE8A0000}"/>
    <cellStyle name="Normal 7 2 2 2 3 2" xfId="35354" xr:uid="{00000000-0005-0000-0000-0000AF8A0000}"/>
    <cellStyle name="Normal 7 2 2 2 3 2 2" xfId="35355" xr:uid="{00000000-0005-0000-0000-0000B08A0000}"/>
    <cellStyle name="Normal 7 2 2 2 3 2 2 2" xfId="35356" xr:uid="{00000000-0005-0000-0000-0000B18A0000}"/>
    <cellStyle name="Normal 7 2 2 2 3 2 2 2 2" xfId="35357" xr:uid="{00000000-0005-0000-0000-0000B28A0000}"/>
    <cellStyle name="Normal 7 2 2 2 3 2 2 2 2 2" xfId="35358" xr:uid="{00000000-0005-0000-0000-0000B38A0000}"/>
    <cellStyle name="Normal 7 2 2 2 3 2 2 2 3" xfId="35359" xr:uid="{00000000-0005-0000-0000-0000B48A0000}"/>
    <cellStyle name="Normal 7 2 2 2 3 2 2 3" xfId="35360" xr:uid="{00000000-0005-0000-0000-0000B58A0000}"/>
    <cellStyle name="Normal 7 2 2 2 3 2 2 3 2" xfId="35361" xr:uid="{00000000-0005-0000-0000-0000B68A0000}"/>
    <cellStyle name="Normal 7 2 2 2 3 2 2 4" xfId="35362" xr:uid="{00000000-0005-0000-0000-0000B78A0000}"/>
    <cellStyle name="Normal 7 2 2 2 3 2 3" xfId="35363" xr:uid="{00000000-0005-0000-0000-0000B88A0000}"/>
    <cellStyle name="Normal 7 2 2 2 3 2 3 2" xfId="35364" xr:uid="{00000000-0005-0000-0000-0000B98A0000}"/>
    <cellStyle name="Normal 7 2 2 2 3 2 3 2 2" xfId="35365" xr:uid="{00000000-0005-0000-0000-0000BA8A0000}"/>
    <cellStyle name="Normal 7 2 2 2 3 2 3 3" xfId="35366" xr:uid="{00000000-0005-0000-0000-0000BB8A0000}"/>
    <cellStyle name="Normal 7 2 2 2 3 2 4" xfId="35367" xr:uid="{00000000-0005-0000-0000-0000BC8A0000}"/>
    <cellStyle name="Normal 7 2 2 2 3 2 4 2" xfId="35368" xr:uid="{00000000-0005-0000-0000-0000BD8A0000}"/>
    <cellStyle name="Normal 7 2 2 2 3 2 5" xfId="35369" xr:uid="{00000000-0005-0000-0000-0000BE8A0000}"/>
    <cellStyle name="Normal 7 2 2 2 3 3" xfId="35370" xr:uid="{00000000-0005-0000-0000-0000BF8A0000}"/>
    <cellStyle name="Normal 7 2 2 2 3 3 2" xfId="35371" xr:uid="{00000000-0005-0000-0000-0000C08A0000}"/>
    <cellStyle name="Normal 7 2 2 2 3 3 2 2" xfId="35372" xr:uid="{00000000-0005-0000-0000-0000C18A0000}"/>
    <cellStyle name="Normal 7 2 2 2 3 3 2 2 2" xfId="35373" xr:uid="{00000000-0005-0000-0000-0000C28A0000}"/>
    <cellStyle name="Normal 7 2 2 2 3 3 2 3" xfId="35374" xr:uid="{00000000-0005-0000-0000-0000C38A0000}"/>
    <cellStyle name="Normal 7 2 2 2 3 3 3" xfId="35375" xr:uid="{00000000-0005-0000-0000-0000C48A0000}"/>
    <cellStyle name="Normal 7 2 2 2 3 3 3 2" xfId="35376" xr:uid="{00000000-0005-0000-0000-0000C58A0000}"/>
    <cellStyle name="Normal 7 2 2 2 3 3 4" xfId="35377" xr:uid="{00000000-0005-0000-0000-0000C68A0000}"/>
    <cellStyle name="Normal 7 2 2 2 3 4" xfId="35378" xr:uid="{00000000-0005-0000-0000-0000C78A0000}"/>
    <cellStyle name="Normal 7 2 2 2 3 4 2" xfId="35379" xr:uid="{00000000-0005-0000-0000-0000C88A0000}"/>
    <cellStyle name="Normal 7 2 2 2 3 4 2 2" xfId="35380" xr:uid="{00000000-0005-0000-0000-0000C98A0000}"/>
    <cellStyle name="Normal 7 2 2 2 3 4 3" xfId="35381" xr:uid="{00000000-0005-0000-0000-0000CA8A0000}"/>
    <cellStyle name="Normal 7 2 2 2 3 5" xfId="35382" xr:uid="{00000000-0005-0000-0000-0000CB8A0000}"/>
    <cellStyle name="Normal 7 2 2 2 3 5 2" xfId="35383" xr:uid="{00000000-0005-0000-0000-0000CC8A0000}"/>
    <cellStyle name="Normal 7 2 2 2 3 6" xfId="35384" xr:uid="{00000000-0005-0000-0000-0000CD8A0000}"/>
    <cellStyle name="Normal 7 2 2 2 4" xfId="35385" xr:uid="{00000000-0005-0000-0000-0000CE8A0000}"/>
    <cellStyle name="Normal 7 2 2 2 4 2" xfId="35386" xr:uid="{00000000-0005-0000-0000-0000CF8A0000}"/>
    <cellStyle name="Normal 7 2 2 2 4 2 2" xfId="35387" xr:uid="{00000000-0005-0000-0000-0000D08A0000}"/>
    <cellStyle name="Normal 7 2 2 2 4 2 2 2" xfId="35388" xr:uid="{00000000-0005-0000-0000-0000D18A0000}"/>
    <cellStyle name="Normal 7 2 2 2 4 2 2 2 2" xfId="35389" xr:uid="{00000000-0005-0000-0000-0000D28A0000}"/>
    <cellStyle name="Normal 7 2 2 2 4 2 2 3" xfId="35390" xr:uid="{00000000-0005-0000-0000-0000D38A0000}"/>
    <cellStyle name="Normal 7 2 2 2 4 2 3" xfId="35391" xr:uid="{00000000-0005-0000-0000-0000D48A0000}"/>
    <cellStyle name="Normal 7 2 2 2 4 2 3 2" xfId="35392" xr:uid="{00000000-0005-0000-0000-0000D58A0000}"/>
    <cellStyle name="Normal 7 2 2 2 4 2 4" xfId="35393" xr:uid="{00000000-0005-0000-0000-0000D68A0000}"/>
    <cellStyle name="Normal 7 2 2 2 4 3" xfId="35394" xr:uid="{00000000-0005-0000-0000-0000D78A0000}"/>
    <cellStyle name="Normal 7 2 2 2 4 3 2" xfId="35395" xr:uid="{00000000-0005-0000-0000-0000D88A0000}"/>
    <cellStyle name="Normal 7 2 2 2 4 3 2 2" xfId="35396" xr:uid="{00000000-0005-0000-0000-0000D98A0000}"/>
    <cellStyle name="Normal 7 2 2 2 4 3 3" xfId="35397" xr:uid="{00000000-0005-0000-0000-0000DA8A0000}"/>
    <cellStyle name="Normal 7 2 2 2 4 4" xfId="35398" xr:uid="{00000000-0005-0000-0000-0000DB8A0000}"/>
    <cellStyle name="Normal 7 2 2 2 4 4 2" xfId="35399" xr:uid="{00000000-0005-0000-0000-0000DC8A0000}"/>
    <cellStyle name="Normal 7 2 2 2 4 5" xfId="35400" xr:uid="{00000000-0005-0000-0000-0000DD8A0000}"/>
    <cellStyle name="Normal 7 2 2 2 5" xfId="35401" xr:uid="{00000000-0005-0000-0000-0000DE8A0000}"/>
    <cellStyle name="Normal 7 2 2 2 5 2" xfId="35402" xr:uid="{00000000-0005-0000-0000-0000DF8A0000}"/>
    <cellStyle name="Normal 7 2 2 2 5 2 2" xfId="35403" xr:uid="{00000000-0005-0000-0000-0000E08A0000}"/>
    <cellStyle name="Normal 7 2 2 2 5 2 2 2" xfId="35404" xr:uid="{00000000-0005-0000-0000-0000E18A0000}"/>
    <cellStyle name="Normal 7 2 2 2 5 2 3" xfId="35405" xr:uid="{00000000-0005-0000-0000-0000E28A0000}"/>
    <cellStyle name="Normal 7 2 2 2 5 3" xfId="35406" xr:uid="{00000000-0005-0000-0000-0000E38A0000}"/>
    <cellStyle name="Normal 7 2 2 2 5 3 2" xfId="35407" xr:uid="{00000000-0005-0000-0000-0000E48A0000}"/>
    <cellStyle name="Normal 7 2 2 2 5 4" xfId="35408" xr:uid="{00000000-0005-0000-0000-0000E58A0000}"/>
    <cellStyle name="Normal 7 2 2 2 6" xfId="35409" xr:uid="{00000000-0005-0000-0000-0000E68A0000}"/>
    <cellStyle name="Normal 7 2 2 2 6 2" xfId="35410" xr:uid="{00000000-0005-0000-0000-0000E78A0000}"/>
    <cellStyle name="Normal 7 2 2 2 6 2 2" xfId="35411" xr:uid="{00000000-0005-0000-0000-0000E88A0000}"/>
    <cellStyle name="Normal 7 2 2 2 6 3" xfId="35412" xr:uid="{00000000-0005-0000-0000-0000E98A0000}"/>
    <cellStyle name="Normal 7 2 2 2 7" xfId="35413" xr:uid="{00000000-0005-0000-0000-0000EA8A0000}"/>
    <cellStyle name="Normal 7 2 2 2 7 2" xfId="35414" xr:uid="{00000000-0005-0000-0000-0000EB8A0000}"/>
    <cellStyle name="Normal 7 2 2 2 8" xfId="35415" xr:uid="{00000000-0005-0000-0000-0000EC8A0000}"/>
    <cellStyle name="Normal 7 2 2 3" xfId="35416" xr:uid="{00000000-0005-0000-0000-0000ED8A0000}"/>
    <cellStyle name="Normal 7 2 2 3 2" xfId="35417" xr:uid="{00000000-0005-0000-0000-0000EE8A0000}"/>
    <cellStyle name="Normal 7 2 2 3 2 2" xfId="35418" xr:uid="{00000000-0005-0000-0000-0000EF8A0000}"/>
    <cellStyle name="Normal 7 2 2 3 2 2 2" xfId="35419" xr:uid="{00000000-0005-0000-0000-0000F08A0000}"/>
    <cellStyle name="Normal 7 2 2 3 2 2 2 2" xfId="35420" xr:uid="{00000000-0005-0000-0000-0000F18A0000}"/>
    <cellStyle name="Normal 7 2 2 3 2 2 2 2 2" xfId="35421" xr:uid="{00000000-0005-0000-0000-0000F28A0000}"/>
    <cellStyle name="Normal 7 2 2 3 2 2 2 2 2 2" xfId="35422" xr:uid="{00000000-0005-0000-0000-0000F38A0000}"/>
    <cellStyle name="Normal 7 2 2 3 2 2 2 2 3" xfId="35423" xr:uid="{00000000-0005-0000-0000-0000F48A0000}"/>
    <cellStyle name="Normal 7 2 2 3 2 2 2 3" xfId="35424" xr:uid="{00000000-0005-0000-0000-0000F58A0000}"/>
    <cellStyle name="Normal 7 2 2 3 2 2 2 3 2" xfId="35425" xr:uid="{00000000-0005-0000-0000-0000F68A0000}"/>
    <cellStyle name="Normal 7 2 2 3 2 2 2 4" xfId="35426" xr:uid="{00000000-0005-0000-0000-0000F78A0000}"/>
    <cellStyle name="Normal 7 2 2 3 2 2 3" xfId="35427" xr:uid="{00000000-0005-0000-0000-0000F88A0000}"/>
    <cellStyle name="Normal 7 2 2 3 2 2 3 2" xfId="35428" xr:uid="{00000000-0005-0000-0000-0000F98A0000}"/>
    <cellStyle name="Normal 7 2 2 3 2 2 3 2 2" xfId="35429" xr:uid="{00000000-0005-0000-0000-0000FA8A0000}"/>
    <cellStyle name="Normal 7 2 2 3 2 2 3 3" xfId="35430" xr:uid="{00000000-0005-0000-0000-0000FB8A0000}"/>
    <cellStyle name="Normal 7 2 2 3 2 2 4" xfId="35431" xr:uid="{00000000-0005-0000-0000-0000FC8A0000}"/>
    <cellStyle name="Normal 7 2 2 3 2 2 4 2" xfId="35432" xr:uid="{00000000-0005-0000-0000-0000FD8A0000}"/>
    <cellStyle name="Normal 7 2 2 3 2 2 5" xfId="35433" xr:uid="{00000000-0005-0000-0000-0000FE8A0000}"/>
    <cellStyle name="Normal 7 2 2 3 2 3" xfId="35434" xr:uid="{00000000-0005-0000-0000-0000FF8A0000}"/>
    <cellStyle name="Normal 7 2 2 3 2 3 2" xfId="35435" xr:uid="{00000000-0005-0000-0000-0000008B0000}"/>
    <cellStyle name="Normal 7 2 2 3 2 3 2 2" xfId="35436" xr:uid="{00000000-0005-0000-0000-0000018B0000}"/>
    <cellStyle name="Normal 7 2 2 3 2 3 2 2 2" xfId="35437" xr:uid="{00000000-0005-0000-0000-0000028B0000}"/>
    <cellStyle name="Normal 7 2 2 3 2 3 2 3" xfId="35438" xr:uid="{00000000-0005-0000-0000-0000038B0000}"/>
    <cellStyle name="Normal 7 2 2 3 2 3 3" xfId="35439" xr:uid="{00000000-0005-0000-0000-0000048B0000}"/>
    <cellStyle name="Normal 7 2 2 3 2 3 3 2" xfId="35440" xr:uid="{00000000-0005-0000-0000-0000058B0000}"/>
    <cellStyle name="Normal 7 2 2 3 2 3 4" xfId="35441" xr:uid="{00000000-0005-0000-0000-0000068B0000}"/>
    <cellStyle name="Normal 7 2 2 3 2 4" xfId="35442" xr:uid="{00000000-0005-0000-0000-0000078B0000}"/>
    <cellStyle name="Normal 7 2 2 3 2 4 2" xfId="35443" xr:uid="{00000000-0005-0000-0000-0000088B0000}"/>
    <cellStyle name="Normal 7 2 2 3 2 4 2 2" xfId="35444" xr:uid="{00000000-0005-0000-0000-0000098B0000}"/>
    <cellStyle name="Normal 7 2 2 3 2 4 3" xfId="35445" xr:uid="{00000000-0005-0000-0000-00000A8B0000}"/>
    <cellStyle name="Normal 7 2 2 3 2 5" xfId="35446" xr:uid="{00000000-0005-0000-0000-00000B8B0000}"/>
    <cellStyle name="Normal 7 2 2 3 2 5 2" xfId="35447" xr:uid="{00000000-0005-0000-0000-00000C8B0000}"/>
    <cellStyle name="Normal 7 2 2 3 2 6" xfId="35448" xr:uid="{00000000-0005-0000-0000-00000D8B0000}"/>
    <cellStyle name="Normal 7 2 2 3 3" xfId="35449" xr:uid="{00000000-0005-0000-0000-00000E8B0000}"/>
    <cellStyle name="Normal 7 2 2 3 3 2" xfId="35450" xr:uid="{00000000-0005-0000-0000-00000F8B0000}"/>
    <cellStyle name="Normal 7 2 2 3 3 2 2" xfId="35451" xr:uid="{00000000-0005-0000-0000-0000108B0000}"/>
    <cellStyle name="Normal 7 2 2 3 3 2 2 2" xfId="35452" xr:uid="{00000000-0005-0000-0000-0000118B0000}"/>
    <cellStyle name="Normal 7 2 2 3 3 2 2 2 2" xfId="35453" xr:uid="{00000000-0005-0000-0000-0000128B0000}"/>
    <cellStyle name="Normal 7 2 2 3 3 2 2 2 2 2" xfId="35454" xr:uid="{00000000-0005-0000-0000-0000138B0000}"/>
    <cellStyle name="Normal 7 2 2 3 3 2 2 2 3" xfId="35455" xr:uid="{00000000-0005-0000-0000-0000148B0000}"/>
    <cellStyle name="Normal 7 2 2 3 3 2 2 3" xfId="35456" xr:uid="{00000000-0005-0000-0000-0000158B0000}"/>
    <cellStyle name="Normal 7 2 2 3 3 2 2 3 2" xfId="35457" xr:uid="{00000000-0005-0000-0000-0000168B0000}"/>
    <cellStyle name="Normal 7 2 2 3 3 2 2 4" xfId="35458" xr:uid="{00000000-0005-0000-0000-0000178B0000}"/>
    <cellStyle name="Normal 7 2 2 3 3 2 3" xfId="35459" xr:uid="{00000000-0005-0000-0000-0000188B0000}"/>
    <cellStyle name="Normal 7 2 2 3 3 2 3 2" xfId="35460" xr:uid="{00000000-0005-0000-0000-0000198B0000}"/>
    <cellStyle name="Normal 7 2 2 3 3 2 3 2 2" xfId="35461" xr:uid="{00000000-0005-0000-0000-00001A8B0000}"/>
    <cellStyle name="Normal 7 2 2 3 3 2 3 3" xfId="35462" xr:uid="{00000000-0005-0000-0000-00001B8B0000}"/>
    <cellStyle name="Normal 7 2 2 3 3 2 4" xfId="35463" xr:uid="{00000000-0005-0000-0000-00001C8B0000}"/>
    <cellStyle name="Normal 7 2 2 3 3 2 4 2" xfId="35464" xr:uid="{00000000-0005-0000-0000-00001D8B0000}"/>
    <cellStyle name="Normal 7 2 2 3 3 2 5" xfId="35465" xr:uid="{00000000-0005-0000-0000-00001E8B0000}"/>
    <cellStyle name="Normal 7 2 2 3 3 3" xfId="35466" xr:uid="{00000000-0005-0000-0000-00001F8B0000}"/>
    <cellStyle name="Normal 7 2 2 3 3 3 2" xfId="35467" xr:uid="{00000000-0005-0000-0000-0000208B0000}"/>
    <cellStyle name="Normal 7 2 2 3 3 3 2 2" xfId="35468" xr:uid="{00000000-0005-0000-0000-0000218B0000}"/>
    <cellStyle name="Normal 7 2 2 3 3 3 2 2 2" xfId="35469" xr:uid="{00000000-0005-0000-0000-0000228B0000}"/>
    <cellStyle name="Normal 7 2 2 3 3 3 2 3" xfId="35470" xr:uid="{00000000-0005-0000-0000-0000238B0000}"/>
    <cellStyle name="Normal 7 2 2 3 3 3 3" xfId="35471" xr:uid="{00000000-0005-0000-0000-0000248B0000}"/>
    <cellStyle name="Normal 7 2 2 3 3 3 3 2" xfId="35472" xr:uid="{00000000-0005-0000-0000-0000258B0000}"/>
    <cellStyle name="Normal 7 2 2 3 3 3 4" xfId="35473" xr:uid="{00000000-0005-0000-0000-0000268B0000}"/>
    <cellStyle name="Normal 7 2 2 3 3 4" xfId="35474" xr:uid="{00000000-0005-0000-0000-0000278B0000}"/>
    <cellStyle name="Normal 7 2 2 3 3 4 2" xfId="35475" xr:uid="{00000000-0005-0000-0000-0000288B0000}"/>
    <cellStyle name="Normal 7 2 2 3 3 4 2 2" xfId="35476" xr:uid="{00000000-0005-0000-0000-0000298B0000}"/>
    <cellStyle name="Normal 7 2 2 3 3 4 3" xfId="35477" xr:uid="{00000000-0005-0000-0000-00002A8B0000}"/>
    <cellStyle name="Normal 7 2 2 3 3 5" xfId="35478" xr:uid="{00000000-0005-0000-0000-00002B8B0000}"/>
    <cellStyle name="Normal 7 2 2 3 3 5 2" xfId="35479" xr:uid="{00000000-0005-0000-0000-00002C8B0000}"/>
    <cellStyle name="Normal 7 2 2 3 3 6" xfId="35480" xr:uid="{00000000-0005-0000-0000-00002D8B0000}"/>
    <cellStyle name="Normal 7 2 2 3 4" xfId="35481" xr:uid="{00000000-0005-0000-0000-00002E8B0000}"/>
    <cellStyle name="Normal 7 2 2 3 4 2" xfId="35482" xr:uid="{00000000-0005-0000-0000-00002F8B0000}"/>
    <cellStyle name="Normal 7 2 2 3 4 2 2" xfId="35483" xr:uid="{00000000-0005-0000-0000-0000308B0000}"/>
    <cellStyle name="Normal 7 2 2 3 4 2 2 2" xfId="35484" xr:uid="{00000000-0005-0000-0000-0000318B0000}"/>
    <cellStyle name="Normal 7 2 2 3 4 2 2 2 2" xfId="35485" xr:uid="{00000000-0005-0000-0000-0000328B0000}"/>
    <cellStyle name="Normal 7 2 2 3 4 2 2 3" xfId="35486" xr:uid="{00000000-0005-0000-0000-0000338B0000}"/>
    <cellStyle name="Normal 7 2 2 3 4 2 3" xfId="35487" xr:uid="{00000000-0005-0000-0000-0000348B0000}"/>
    <cellStyle name="Normal 7 2 2 3 4 2 3 2" xfId="35488" xr:uid="{00000000-0005-0000-0000-0000358B0000}"/>
    <cellStyle name="Normal 7 2 2 3 4 2 4" xfId="35489" xr:uid="{00000000-0005-0000-0000-0000368B0000}"/>
    <cellStyle name="Normal 7 2 2 3 4 3" xfId="35490" xr:uid="{00000000-0005-0000-0000-0000378B0000}"/>
    <cellStyle name="Normal 7 2 2 3 4 3 2" xfId="35491" xr:uid="{00000000-0005-0000-0000-0000388B0000}"/>
    <cellStyle name="Normal 7 2 2 3 4 3 2 2" xfId="35492" xr:uid="{00000000-0005-0000-0000-0000398B0000}"/>
    <cellStyle name="Normal 7 2 2 3 4 3 3" xfId="35493" xr:uid="{00000000-0005-0000-0000-00003A8B0000}"/>
    <cellStyle name="Normal 7 2 2 3 4 4" xfId="35494" xr:uid="{00000000-0005-0000-0000-00003B8B0000}"/>
    <cellStyle name="Normal 7 2 2 3 4 4 2" xfId="35495" xr:uid="{00000000-0005-0000-0000-00003C8B0000}"/>
    <cellStyle name="Normal 7 2 2 3 4 5" xfId="35496" xr:uid="{00000000-0005-0000-0000-00003D8B0000}"/>
    <cellStyle name="Normal 7 2 2 3 5" xfId="35497" xr:uid="{00000000-0005-0000-0000-00003E8B0000}"/>
    <cellStyle name="Normal 7 2 2 3 5 2" xfId="35498" xr:uid="{00000000-0005-0000-0000-00003F8B0000}"/>
    <cellStyle name="Normal 7 2 2 3 5 2 2" xfId="35499" xr:uid="{00000000-0005-0000-0000-0000408B0000}"/>
    <cellStyle name="Normal 7 2 2 3 5 2 2 2" xfId="35500" xr:uid="{00000000-0005-0000-0000-0000418B0000}"/>
    <cellStyle name="Normal 7 2 2 3 5 2 3" xfId="35501" xr:uid="{00000000-0005-0000-0000-0000428B0000}"/>
    <cellStyle name="Normal 7 2 2 3 5 3" xfId="35502" xr:uid="{00000000-0005-0000-0000-0000438B0000}"/>
    <cellStyle name="Normal 7 2 2 3 5 3 2" xfId="35503" xr:uid="{00000000-0005-0000-0000-0000448B0000}"/>
    <cellStyle name="Normal 7 2 2 3 5 4" xfId="35504" xr:uid="{00000000-0005-0000-0000-0000458B0000}"/>
    <cellStyle name="Normal 7 2 2 3 6" xfId="35505" xr:uid="{00000000-0005-0000-0000-0000468B0000}"/>
    <cellStyle name="Normal 7 2 2 3 6 2" xfId="35506" xr:uid="{00000000-0005-0000-0000-0000478B0000}"/>
    <cellStyle name="Normal 7 2 2 3 6 2 2" xfId="35507" xr:uid="{00000000-0005-0000-0000-0000488B0000}"/>
    <cellStyle name="Normal 7 2 2 3 6 3" xfId="35508" xr:uid="{00000000-0005-0000-0000-0000498B0000}"/>
    <cellStyle name="Normal 7 2 2 3 7" xfId="35509" xr:uid="{00000000-0005-0000-0000-00004A8B0000}"/>
    <cellStyle name="Normal 7 2 2 3 7 2" xfId="35510" xr:uid="{00000000-0005-0000-0000-00004B8B0000}"/>
    <cellStyle name="Normal 7 2 2 3 8" xfId="35511" xr:uid="{00000000-0005-0000-0000-00004C8B0000}"/>
    <cellStyle name="Normal 7 2 2 4" xfId="35512" xr:uid="{00000000-0005-0000-0000-00004D8B0000}"/>
    <cellStyle name="Normal 7 2 2 4 2" xfId="35513" xr:uid="{00000000-0005-0000-0000-00004E8B0000}"/>
    <cellStyle name="Normal 7 2 2 4 2 2" xfId="35514" xr:uid="{00000000-0005-0000-0000-00004F8B0000}"/>
    <cellStyle name="Normal 7 2 2 4 2 2 2" xfId="35515" xr:uid="{00000000-0005-0000-0000-0000508B0000}"/>
    <cellStyle name="Normal 7 2 2 4 2 2 2 2" xfId="35516" xr:uid="{00000000-0005-0000-0000-0000518B0000}"/>
    <cellStyle name="Normal 7 2 2 4 2 2 2 2 2" xfId="35517" xr:uid="{00000000-0005-0000-0000-0000528B0000}"/>
    <cellStyle name="Normal 7 2 2 4 2 2 2 3" xfId="35518" xr:uid="{00000000-0005-0000-0000-0000538B0000}"/>
    <cellStyle name="Normal 7 2 2 4 2 2 3" xfId="35519" xr:uid="{00000000-0005-0000-0000-0000548B0000}"/>
    <cellStyle name="Normal 7 2 2 4 2 2 3 2" xfId="35520" xr:uid="{00000000-0005-0000-0000-0000558B0000}"/>
    <cellStyle name="Normal 7 2 2 4 2 2 4" xfId="35521" xr:uid="{00000000-0005-0000-0000-0000568B0000}"/>
    <cellStyle name="Normal 7 2 2 4 2 3" xfId="35522" xr:uid="{00000000-0005-0000-0000-0000578B0000}"/>
    <cellStyle name="Normal 7 2 2 4 2 3 2" xfId="35523" xr:uid="{00000000-0005-0000-0000-0000588B0000}"/>
    <cellStyle name="Normal 7 2 2 4 2 3 2 2" xfId="35524" xr:uid="{00000000-0005-0000-0000-0000598B0000}"/>
    <cellStyle name="Normal 7 2 2 4 2 3 3" xfId="35525" xr:uid="{00000000-0005-0000-0000-00005A8B0000}"/>
    <cellStyle name="Normal 7 2 2 4 2 4" xfId="35526" xr:uid="{00000000-0005-0000-0000-00005B8B0000}"/>
    <cellStyle name="Normal 7 2 2 4 2 4 2" xfId="35527" xr:uid="{00000000-0005-0000-0000-00005C8B0000}"/>
    <cellStyle name="Normal 7 2 2 4 2 5" xfId="35528" xr:uid="{00000000-0005-0000-0000-00005D8B0000}"/>
    <cellStyle name="Normal 7 2 2 4 3" xfId="35529" xr:uid="{00000000-0005-0000-0000-00005E8B0000}"/>
    <cellStyle name="Normal 7 2 2 4 3 2" xfId="35530" xr:uid="{00000000-0005-0000-0000-00005F8B0000}"/>
    <cellStyle name="Normal 7 2 2 4 3 2 2" xfId="35531" xr:uid="{00000000-0005-0000-0000-0000608B0000}"/>
    <cellStyle name="Normal 7 2 2 4 3 2 2 2" xfId="35532" xr:uid="{00000000-0005-0000-0000-0000618B0000}"/>
    <cellStyle name="Normal 7 2 2 4 3 2 3" xfId="35533" xr:uid="{00000000-0005-0000-0000-0000628B0000}"/>
    <cellStyle name="Normal 7 2 2 4 3 3" xfId="35534" xr:uid="{00000000-0005-0000-0000-0000638B0000}"/>
    <cellStyle name="Normal 7 2 2 4 3 3 2" xfId="35535" xr:uid="{00000000-0005-0000-0000-0000648B0000}"/>
    <cellStyle name="Normal 7 2 2 4 3 4" xfId="35536" xr:uid="{00000000-0005-0000-0000-0000658B0000}"/>
    <cellStyle name="Normal 7 2 2 4 4" xfId="35537" xr:uid="{00000000-0005-0000-0000-0000668B0000}"/>
    <cellStyle name="Normal 7 2 2 4 4 2" xfId="35538" xr:uid="{00000000-0005-0000-0000-0000678B0000}"/>
    <cellStyle name="Normal 7 2 2 4 4 2 2" xfId="35539" xr:uid="{00000000-0005-0000-0000-0000688B0000}"/>
    <cellStyle name="Normal 7 2 2 4 4 3" xfId="35540" xr:uid="{00000000-0005-0000-0000-0000698B0000}"/>
    <cellStyle name="Normal 7 2 2 4 5" xfId="35541" xr:uid="{00000000-0005-0000-0000-00006A8B0000}"/>
    <cellStyle name="Normal 7 2 2 4 5 2" xfId="35542" xr:uid="{00000000-0005-0000-0000-00006B8B0000}"/>
    <cellStyle name="Normal 7 2 2 4 6" xfId="35543" xr:uid="{00000000-0005-0000-0000-00006C8B0000}"/>
    <cellStyle name="Normal 7 2 2 5" xfId="35544" xr:uid="{00000000-0005-0000-0000-00006D8B0000}"/>
    <cellStyle name="Normal 7 2 2 5 2" xfId="35545" xr:uid="{00000000-0005-0000-0000-00006E8B0000}"/>
    <cellStyle name="Normal 7 2 2 5 2 2" xfId="35546" xr:uid="{00000000-0005-0000-0000-00006F8B0000}"/>
    <cellStyle name="Normal 7 2 2 5 2 2 2" xfId="35547" xr:uid="{00000000-0005-0000-0000-0000708B0000}"/>
    <cellStyle name="Normal 7 2 2 5 2 2 2 2" xfId="35548" xr:uid="{00000000-0005-0000-0000-0000718B0000}"/>
    <cellStyle name="Normal 7 2 2 5 2 2 2 2 2" xfId="35549" xr:uid="{00000000-0005-0000-0000-0000728B0000}"/>
    <cellStyle name="Normal 7 2 2 5 2 2 2 3" xfId="35550" xr:uid="{00000000-0005-0000-0000-0000738B0000}"/>
    <cellStyle name="Normal 7 2 2 5 2 2 3" xfId="35551" xr:uid="{00000000-0005-0000-0000-0000748B0000}"/>
    <cellStyle name="Normal 7 2 2 5 2 2 3 2" xfId="35552" xr:uid="{00000000-0005-0000-0000-0000758B0000}"/>
    <cellStyle name="Normal 7 2 2 5 2 2 4" xfId="35553" xr:uid="{00000000-0005-0000-0000-0000768B0000}"/>
    <cellStyle name="Normal 7 2 2 5 2 3" xfId="35554" xr:uid="{00000000-0005-0000-0000-0000778B0000}"/>
    <cellStyle name="Normal 7 2 2 5 2 3 2" xfId="35555" xr:uid="{00000000-0005-0000-0000-0000788B0000}"/>
    <cellStyle name="Normal 7 2 2 5 2 3 2 2" xfId="35556" xr:uid="{00000000-0005-0000-0000-0000798B0000}"/>
    <cellStyle name="Normal 7 2 2 5 2 3 3" xfId="35557" xr:uid="{00000000-0005-0000-0000-00007A8B0000}"/>
    <cellStyle name="Normal 7 2 2 5 2 4" xfId="35558" xr:uid="{00000000-0005-0000-0000-00007B8B0000}"/>
    <cellStyle name="Normal 7 2 2 5 2 4 2" xfId="35559" xr:uid="{00000000-0005-0000-0000-00007C8B0000}"/>
    <cellStyle name="Normal 7 2 2 5 2 5" xfId="35560" xr:uid="{00000000-0005-0000-0000-00007D8B0000}"/>
    <cellStyle name="Normal 7 2 2 5 3" xfId="35561" xr:uid="{00000000-0005-0000-0000-00007E8B0000}"/>
    <cellStyle name="Normal 7 2 2 5 3 2" xfId="35562" xr:uid="{00000000-0005-0000-0000-00007F8B0000}"/>
    <cellStyle name="Normal 7 2 2 5 3 2 2" xfId="35563" xr:uid="{00000000-0005-0000-0000-0000808B0000}"/>
    <cellStyle name="Normal 7 2 2 5 3 2 2 2" xfId="35564" xr:uid="{00000000-0005-0000-0000-0000818B0000}"/>
    <cellStyle name="Normal 7 2 2 5 3 2 3" xfId="35565" xr:uid="{00000000-0005-0000-0000-0000828B0000}"/>
    <cellStyle name="Normal 7 2 2 5 3 3" xfId="35566" xr:uid="{00000000-0005-0000-0000-0000838B0000}"/>
    <cellStyle name="Normal 7 2 2 5 3 3 2" xfId="35567" xr:uid="{00000000-0005-0000-0000-0000848B0000}"/>
    <cellStyle name="Normal 7 2 2 5 3 4" xfId="35568" xr:uid="{00000000-0005-0000-0000-0000858B0000}"/>
    <cellStyle name="Normal 7 2 2 5 4" xfId="35569" xr:uid="{00000000-0005-0000-0000-0000868B0000}"/>
    <cellStyle name="Normal 7 2 2 5 4 2" xfId="35570" xr:uid="{00000000-0005-0000-0000-0000878B0000}"/>
    <cellStyle name="Normal 7 2 2 5 4 2 2" xfId="35571" xr:uid="{00000000-0005-0000-0000-0000888B0000}"/>
    <cellStyle name="Normal 7 2 2 5 4 3" xfId="35572" xr:uid="{00000000-0005-0000-0000-0000898B0000}"/>
    <cellStyle name="Normal 7 2 2 5 5" xfId="35573" xr:uid="{00000000-0005-0000-0000-00008A8B0000}"/>
    <cellStyle name="Normal 7 2 2 5 5 2" xfId="35574" xr:uid="{00000000-0005-0000-0000-00008B8B0000}"/>
    <cellStyle name="Normal 7 2 2 5 6" xfId="35575" xr:uid="{00000000-0005-0000-0000-00008C8B0000}"/>
    <cellStyle name="Normal 7 2 2 6" xfId="35576" xr:uid="{00000000-0005-0000-0000-00008D8B0000}"/>
    <cellStyle name="Normal 7 2 2 6 2" xfId="35577" xr:uid="{00000000-0005-0000-0000-00008E8B0000}"/>
    <cellStyle name="Normal 7 2 2 6 2 2" xfId="35578" xr:uid="{00000000-0005-0000-0000-00008F8B0000}"/>
    <cellStyle name="Normal 7 2 2 6 2 2 2" xfId="35579" xr:uid="{00000000-0005-0000-0000-0000908B0000}"/>
    <cellStyle name="Normal 7 2 2 6 2 2 2 2" xfId="35580" xr:uid="{00000000-0005-0000-0000-0000918B0000}"/>
    <cellStyle name="Normal 7 2 2 6 2 2 3" xfId="35581" xr:uid="{00000000-0005-0000-0000-0000928B0000}"/>
    <cellStyle name="Normal 7 2 2 6 2 3" xfId="35582" xr:uid="{00000000-0005-0000-0000-0000938B0000}"/>
    <cellStyle name="Normal 7 2 2 6 2 3 2" xfId="35583" xr:uid="{00000000-0005-0000-0000-0000948B0000}"/>
    <cellStyle name="Normal 7 2 2 6 2 4" xfId="35584" xr:uid="{00000000-0005-0000-0000-0000958B0000}"/>
    <cellStyle name="Normal 7 2 2 6 3" xfId="35585" xr:uid="{00000000-0005-0000-0000-0000968B0000}"/>
    <cellStyle name="Normal 7 2 2 6 3 2" xfId="35586" xr:uid="{00000000-0005-0000-0000-0000978B0000}"/>
    <cellStyle name="Normal 7 2 2 6 3 2 2" xfId="35587" xr:uid="{00000000-0005-0000-0000-0000988B0000}"/>
    <cellStyle name="Normal 7 2 2 6 3 3" xfId="35588" xr:uid="{00000000-0005-0000-0000-0000998B0000}"/>
    <cellStyle name="Normal 7 2 2 6 4" xfId="35589" xr:uid="{00000000-0005-0000-0000-00009A8B0000}"/>
    <cellStyle name="Normal 7 2 2 6 4 2" xfId="35590" xr:uid="{00000000-0005-0000-0000-00009B8B0000}"/>
    <cellStyle name="Normal 7 2 2 6 5" xfId="35591" xr:uid="{00000000-0005-0000-0000-00009C8B0000}"/>
    <cellStyle name="Normal 7 2 2 7" xfId="35592" xr:uid="{00000000-0005-0000-0000-00009D8B0000}"/>
    <cellStyle name="Normal 7 2 2 7 2" xfId="35593" xr:uid="{00000000-0005-0000-0000-00009E8B0000}"/>
    <cellStyle name="Normal 7 2 2 7 2 2" xfId="35594" xr:uid="{00000000-0005-0000-0000-00009F8B0000}"/>
    <cellStyle name="Normal 7 2 2 7 2 2 2" xfId="35595" xr:uid="{00000000-0005-0000-0000-0000A08B0000}"/>
    <cellStyle name="Normal 7 2 2 7 2 3" xfId="35596" xr:uid="{00000000-0005-0000-0000-0000A18B0000}"/>
    <cellStyle name="Normal 7 2 2 7 3" xfId="35597" xr:uid="{00000000-0005-0000-0000-0000A28B0000}"/>
    <cellStyle name="Normal 7 2 2 7 3 2" xfId="35598" xr:uid="{00000000-0005-0000-0000-0000A38B0000}"/>
    <cellStyle name="Normal 7 2 2 7 4" xfId="35599" xr:uid="{00000000-0005-0000-0000-0000A48B0000}"/>
    <cellStyle name="Normal 7 2 2 8" xfId="35600" xr:uid="{00000000-0005-0000-0000-0000A58B0000}"/>
    <cellStyle name="Normal 7 2 2 8 2" xfId="35601" xr:uid="{00000000-0005-0000-0000-0000A68B0000}"/>
    <cellStyle name="Normal 7 2 2 8 2 2" xfId="35602" xr:uid="{00000000-0005-0000-0000-0000A78B0000}"/>
    <cellStyle name="Normal 7 2 2 8 3" xfId="35603" xr:uid="{00000000-0005-0000-0000-0000A88B0000}"/>
    <cellStyle name="Normal 7 2 2 9" xfId="35604" xr:uid="{00000000-0005-0000-0000-0000A98B0000}"/>
    <cellStyle name="Normal 7 2 2 9 2" xfId="35605" xr:uid="{00000000-0005-0000-0000-0000AA8B0000}"/>
    <cellStyle name="Normal 7 2 3" xfId="35606" xr:uid="{00000000-0005-0000-0000-0000AB8B0000}"/>
    <cellStyle name="Normal 7 2 3 2" xfId="35607" xr:uid="{00000000-0005-0000-0000-0000AC8B0000}"/>
    <cellStyle name="Normal 7 2 3 2 2" xfId="35608" xr:uid="{00000000-0005-0000-0000-0000AD8B0000}"/>
    <cellStyle name="Normal 7 2 3 2 2 2" xfId="35609" xr:uid="{00000000-0005-0000-0000-0000AE8B0000}"/>
    <cellStyle name="Normal 7 2 3 2 2 2 2" xfId="35610" xr:uid="{00000000-0005-0000-0000-0000AF8B0000}"/>
    <cellStyle name="Normal 7 2 3 2 2 2 2 2" xfId="35611" xr:uid="{00000000-0005-0000-0000-0000B08B0000}"/>
    <cellStyle name="Normal 7 2 3 2 2 2 2 2 2" xfId="35612" xr:uid="{00000000-0005-0000-0000-0000B18B0000}"/>
    <cellStyle name="Normal 7 2 3 2 2 2 2 3" xfId="35613" xr:uid="{00000000-0005-0000-0000-0000B28B0000}"/>
    <cellStyle name="Normal 7 2 3 2 2 2 3" xfId="35614" xr:uid="{00000000-0005-0000-0000-0000B38B0000}"/>
    <cellStyle name="Normal 7 2 3 2 2 2 3 2" xfId="35615" xr:uid="{00000000-0005-0000-0000-0000B48B0000}"/>
    <cellStyle name="Normal 7 2 3 2 2 2 4" xfId="35616" xr:uid="{00000000-0005-0000-0000-0000B58B0000}"/>
    <cellStyle name="Normal 7 2 3 2 2 3" xfId="35617" xr:uid="{00000000-0005-0000-0000-0000B68B0000}"/>
    <cellStyle name="Normal 7 2 3 2 2 3 2" xfId="35618" xr:uid="{00000000-0005-0000-0000-0000B78B0000}"/>
    <cellStyle name="Normal 7 2 3 2 2 3 2 2" xfId="35619" xr:uid="{00000000-0005-0000-0000-0000B88B0000}"/>
    <cellStyle name="Normal 7 2 3 2 2 3 3" xfId="35620" xr:uid="{00000000-0005-0000-0000-0000B98B0000}"/>
    <cellStyle name="Normal 7 2 3 2 2 4" xfId="35621" xr:uid="{00000000-0005-0000-0000-0000BA8B0000}"/>
    <cellStyle name="Normal 7 2 3 2 2 4 2" xfId="35622" xr:uid="{00000000-0005-0000-0000-0000BB8B0000}"/>
    <cellStyle name="Normal 7 2 3 2 2 5" xfId="35623" xr:uid="{00000000-0005-0000-0000-0000BC8B0000}"/>
    <cellStyle name="Normal 7 2 3 2 3" xfId="35624" xr:uid="{00000000-0005-0000-0000-0000BD8B0000}"/>
    <cellStyle name="Normal 7 2 3 2 3 2" xfId="35625" xr:uid="{00000000-0005-0000-0000-0000BE8B0000}"/>
    <cellStyle name="Normal 7 2 3 2 3 2 2" xfId="35626" xr:uid="{00000000-0005-0000-0000-0000BF8B0000}"/>
    <cellStyle name="Normal 7 2 3 2 3 2 2 2" xfId="35627" xr:uid="{00000000-0005-0000-0000-0000C08B0000}"/>
    <cellStyle name="Normal 7 2 3 2 3 2 3" xfId="35628" xr:uid="{00000000-0005-0000-0000-0000C18B0000}"/>
    <cellStyle name="Normal 7 2 3 2 3 3" xfId="35629" xr:uid="{00000000-0005-0000-0000-0000C28B0000}"/>
    <cellStyle name="Normal 7 2 3 2 3 3 2" xfId="35630" xr:uid="{00000000-0005-0000-0000-0000C38B0000}"/>
    <cellStyle name="Normal 7 2 3 2 3 4" xfId="35631" xr:uid="{00000000-0005-0000-0000-0000C48B0000}"/>
    <cellStyle name="Normal 7 2 3 2 4" xfId="35632" xr:uid="{00000000-0005-0000-0000-0000C58B0000}"/>
    <cellStyle name="Normal 7 2 3 2 4 2" xfId="35633" xr:uid="{00000000-0005-0000-0000-0000C68B0000}"/>
    <cellStyle name="Normal 7 2 3 2 4 2 2" xfId="35634" xr:uid="{00000000-0005-0000-0000-0000C78B0000}"/>
    <cellStyle name="Normal 7 2 3 2 4 3" xfId="35635" xr:uid="{00000000-0005-0000-0000-0000C88B0000}"/>
    <cellStyle name="Normal 7 2 3 2 5" xfId="35636" xr:uid="{00000000-0005-0000-0000-0000C98B0000}"/>
    <cellStyle name="Normal 7 2 3 2 5 2" xfId="35637" xr:uid="{00000000-0005-0000-0000-0000CA8B0000}"/>
    <cellStyle name="Normal 7 2 3 2 6" xfId="35638" xr:uid="{00000000-0005-0000-0000-0000CB8B0000}"/>
    <cellStyle name="Normal 7 2 3 3" xfId="35639" xr:uid="{00000000-0005-0000-0000-0000CC8B0000}"/>
    <cellStyle name="Normal 7 2 3 3 2" xfId="35640" xr:uid="{00000000-0005-0000-0000-0000CD8B0000}"/>
    <cellStyle name="Normal 7 2 3 3 2 2" xfId="35641" xr:uid="{00000000-0005-0000-0000-0000CE8B0000}"/>
    <cellStyle name="Normal 7 2 3 3 2 2 2" xfId="35642" xr:uid="{00000000-0005-0000-0000-0000CF8B0000}"/>
    <cellStyle name="Normal 7 2 3 3 2 2 2 2" xfId="35643" xr:uid="{00000000-0005-0000-0000-0000D08B0000}"/>
    <cellStyle name="Normal 7 2 3 3 2 2 2 2 2" xfId="35644" xr:uid="{00000000-0005-0000-0000-0000D18B0000}"/>
    <cellStyle name="Normal 7 2 3 3 2 2 2 3" xfId="35645" xr:uid="{00000000-0005-0000-0000-0000D28B0000}"/>
    <cellStyle name="Normal 7 2 3 3 2 2 3" xfId="35646" xr:uid="{00000000-0005-0000-0000-0000D38B0000}"/>
    <cellStyle name="Normal 7 2 3 3 2 2 3 2" xfId="35647" xr:uid="{00000000-0005-0000-0000-0000D48B0000}"/>
    <cellStyle name="Normal 7 2 3 3 2 2 4" xfId="35648" xr:uid="{00000000-0005-0000-0000-0000D58B0000}"/>
    <cellStyle name="Normal 7 2 3 3 2 3" xfId="35649" xr:uid="{00000000-0005-0000-0000-0000D68B0000}"/>
    <cellStyle name="Normal 7 2 3 3 2 3 2" xfId="35650" xr:uid="{00000000-0005-0000-0000-0000D78B0000}"/>
    <cellStyle name="Normal 7 2 3 3 2 3 2 2" xfId="35651" xr:uid="{00000000-0005-0000-0000-0000D88B0000}"/>
    <cellStyle name="Normal 7 2 3 3 2 3 3" xfId="35652" xr:uid="{00000000-0005-0000-0000-0000D98B0000}"/>
    <cellStyle name="Normal 7 2 3 3 2 4" xfId="35653" xr:uid="{00000000-0005-0000-0000-0000DA8B0000}"/>
    <cellStyle name="Normal 7 2 3 3 2 4 2" xfId="35654" xr:uid="{00000000-0005-0000-0000-0000DB8B0000}"/>
    <cellStyle name="Normal 7 2 3 3 2 5" xfId="35655" xr:uid="{00000000-0005-0000-0000-0000DC8B0000}"/>
    <cellStyle name="Normal 7 2 3 3 3" xfId="35656" xr:uid="{00000000-0005-0000-0000-0000DD8B0000}"/>
    <cellStyle name="Normal 7 2 3 3 3 2" xfId="35657" xr:uid="{00000000-0005-0000-0000-0000DE8B0000}"/>
    <cellStyle name="Normal 7 2 3 3 3 2 2" xfId="35658" xr:uid="{00000000-0005-0000-0000-0000DF8B0000}"/>
    <cellStyle name="Normal 7 2 3 3 3 2 2 2" xfId="35659" xr:uid="{00000000-0005-0000-0000-0000E08B0000}"/>
    <cellStyle name="Normal 7 2 3 3 3 2 3" xfId="35660" xr:uid="{00000000-0005-0000-0000-0000E18B0000}"/>
    <cellStyle name="Normal 7 2 3 3 3 3" xfId="35661" xr:uid="{00000000-0005-0000-0000-0000E28B0000}"/>
    <cellStyle name="Normal 7 2 3 3 3 3 2" xfId="35662" xr:uid="{00000000-0005-0000-0000-0000E38B0000}"/>
    <cellStyle name="Normal 7 2 3 3 3 4" xfId="35663" xr:uid="{00000000-0005-0000-0000-0000E48B0000}"/>
    <cellStyle name="Normal 7 2 3 3 4" xfId="35664" xr:uid="{00000000-0005-0000-0000-0000E58B0000}"/>
    <cellStyle name="Normal 7 2 3 3 4 2" xfId="35665" xr:uid="{00000000-0005-0000-0000-0000E68B0000}"/>
    <cellStyle name="Normal 7 2 3 3 4 2 2" xfId="35666" xr:uid="{00000000-0005-0000-0000-0000E78B0000}"/>
    <cellStyle name="Normal 7 2 3 3 4 3" xfId="35667" xr:uid="{00000000-0005-0000-0000-0000E88B0000}"/>
    <cellStyle name="Normal 7 2 3 3 5" xfId="35668" xr:uid="{00000000-0005-0000-0000-0000E98B0000}"/>
    <cellStyle name="Normal 7 2 3 3 5 2" xfId="35669" xr:uid="{00000000-0005-0000-0000-0000EA8B0000}"/>
    <cellStyle name="Normal 7 2 3 3 6" xfId="35670" xr:uid="{00000000-0005-0000-0000-0000EB8B0000}"/>
    <cellStyle name="Normal 7 2 3 4" xfId="35671" xr:uid="{00000000-0005-0000-0000-0000EC8B0000}"/>
    <cellStyle name="Normal 7 2 3 4 2" xfId="35672" xr:uid="{00000000-0005-0000-0000-0000ED8B0000}"/>
    <cellStyle name="Normal 7 2 3 4 2 2" xfId="35673" xr:uid="{00000000-0005-0000-0000-0000EE8B0000}"/>
    <cellStyle name="Normal 7 2 3 4 2 2 2" xfId="35674" xr:uid="{00000000-0005-0000-0000-0000EF8B0000}"/>
    <cellStyle name="Normal 7 2 3 4 2 2 2 2" xfId="35675" xr:uid="{00000000-0005-0000-0000-0000F08B0000}"/>
    <cellStyle name="Normal 7 2 3 4 2 2 3" xfId="35676" xr:uid="{00000000-0005-0000-0000-0000F18B0000}"/>
    <cellStyle name="Normal 7 2 3 4 2 3" xfId="35677" xr:uid="{00000000-0005-0000-0000-0000F28B0000}"/>
    <cellStyle name="Normal 7 2 3 4 2 3 2" xfId="35678" xr:uid="{00000000-0005-0000-0000-0000F38B0000}"/>
    <cellStyle name="Normal 7 2 3 4 2 4" xfId="35679" xr:uid="{00000000-0005-0000-0000-0000F48B0000}"/>
    <cellStyle name="Normal 7 2 3 4 3" xfId="35680" xr:uid="{00000000-0005-0000-0000-0000F58B0000}"/>
    <cellStyle name="Normal 7 2 3 4 3 2" xfId="35681" xr:uid="{00000000-0005-0000-0000-0000F68B0000}"/>
    <cellStyle name="Normal 7 2 3 4 3 2 2" xfId="35682" xr:uid="{00000000-0005-0000-0000-0000F78B0000}"/>
    <cellStyle name="Normal 7 2 3 4 3 3" xfId="35683" xr:uid="{00000000-0005-0000-0000-0000F88B0000}"/>
    <cellStyle name="Normal 7 2 3 4 4" xfId="35684" xr:uid="{00000000-0005-0000-0000-0000F98B0000}"/>
    <cellStyle name="Normal 7 2 3 4 4 2" xfId="35685" xr:uid="{00000000-0005-0000-0000-0000FA8B0000}"/>
    <cellStyle name="Normal 7 2 3 4 5" xfId="35686" xr:uid="{00000000-0005-0000-0000-0000FB8B0000}"/>
    <cellStyle name="Normal 7 2 3 5" xfId="35687" xr:uid="{00000000-0005-0000-0000-0000FC8B0000}"/>
    <cellStyle name="Normal 7 2 3 5 2" xfId="35688" xr:uid="{00000000-0005-0000-0000-0000FD8B0000}"/>
    <cellStyle name="Normal 7 2 3 5 2 2" xfId="35689" xr:uid="{00000000-0005-0000-0000-0000FE8B0000}"/>
    <cellStyle name="Normal 7 2 3 5 2 2 2" xfId="35690" xr:uid="{00000000-0005-0000-0000-0000FF8B0000}"/>
    <cellStyle name="Normal 7 2 3 5 2 3" xfId="35691" xr:uid="{00000000-0005-0000-0000-0000008C0000}"/>
    <cellStyle name="Normal 7 2 3 5 3" xfId="35692" xr:uid="{00000000-0005-0000-0000-0000018C0000}"/>
    <cellStyle name="Normal 7 2 3 5 3 2" xfId="35693" xr:uid="{00000000-0005-0000-0000-0000028C0000}"/>
    <cellStyle name="Normal 7 2 3 5 4" xfId="35694" xr:uid="{00000000-0005-0000-0000-0000038C0000}"/>
    <cellStyle name="Normal 7 2 3 6" xfId="35695" xr:uid="{00000000-0005-0000-0000-0000048C0000}"/>
    <cellStyle name="Normal 7 2 3 6 2" xfId="35696" xr:uid="{00000000-0005-0000-0000-0000058C0000}"/>
    <cellStyle name="Normal 7 2 3 6 2 2" xfId="35697" xr:uid="{00000000-0005-0000-0000-0000068C0000}"/>
    <cellStyle name="Normal 7 2 3 6 3" xfId="35698" xr:uid="{00000000-0005-0000-0000-0000078C0000}"/>
    <cellStyle name="Normal 7 2 3 7" xfId="35699" xr:uid="{00000000-0005-0000-0000-0000088C0000}"/>
    <cellStyle name="Normal 7 2 3 7 2" xfId="35700" xr:uid="{00000000-0005-0000-0000-0000098C0000}"/>
    <cellStyle name="Normal 7 2 3 8" xfId="35701" xr:uid="{00000000-0005-0000-0000-00000A8C0000}"/>
    <cellStyle name="Normal 7 2 4" xfId="35702" xr:uid="{00000000-0005-0000-0000-00000B8C0000}"/>
    <cellStyle name="Normal 7 2 4 2" xfId="35703" xr:uid="{00000000-0005-0000-0000-00000C8C0000}"/>
    <cellStyle name="Normal 7 2 4 2 2" xfId="35704" xr:uid="{00000000-0005-0000-0000-00000D8C0000}"/>
    <cellStyle name="Normal 7 2 4 2 2 2" xfId="35705" xr:uid="{00000000-0005-0000-0000-00000E8C0000}"/>
    <cellStyle name="Normal 7 2 4 2 2 2 2" xfId="35706" xr:uid="{00000000-0005-0000-0000-00000F8C0000}"/>
    <cellStyle name="Normal 7 2 4 2 2 2 2 2" xfId="35707" xr:uid="{00000000-0005-0000-0000-0000108C0000}"/>
    <cellStyle name="Normal 7 2 4 2 2 2 2 2 2" xfId="35708" xr:uid="{00000000-0005-0000-0000-0000118C0000}"/>
    <cellStyle name="Normal 7 2 4 2 2 2 2 3" xfId="35709" xr:uid="{00000000-0005-0000-0000-0000128C0000}"/>
    <cellStyle name="Normal 7 2 4 2 2 2 3" xfId="35710" xr:uid="{00000000-0005-0000-0000-0000138C0000}"/>
    <cellStyle name="Normal 7 2 4 2 2 2 3 2" xfId="35711" xr:uid="{00000000-0005-0000-0000-0000148C0000}"/>
    <cellStyle name="Normal 7 2 4 2 2 2 4" xfId="35712" xr:uid="{00000000-0005-0000-0000-0000158C0000}"/>
    <cellStyle name="Normal 7 2 4 2 2 3" xfId="35713" xr:uid="{00000000-0005-0000-0000-0000168C0000}"/>
    <cellStyle name="Normal 7 2 4 2 2 3 2" xfId="35714" xr:uid="{00000000-0005-0000-0000-0000178C0000}"/>
    <cellStyle name="Normal 7 2 4 2 2 3 2 2" xfId="35715" xr:uid="{00000000-0005-0000-0000-0000188C0000}"/>
    <cellStyle name="Normal 7 2 4 2 2 3 3" xfId="35716" xr:uid="{00000000-0005-0000-0000-0000198C0000}"/>
    <cellStyle name="Normal 7 2 4 2 2 4" xfId="35717" xr:uid="{00000000-0005-0000-0000-00001A8C0000}"/>
    <cellStyle name="Normal 7 2 4 2 2 4 2" xfId="35718" xr:uid="{00000000-0005-0000-0000-00001B8C0000}"/>
    <cellStyle name="Normal 7 2 4 2 2 5" xfId="35719" xr:uid="{00000000-0005-0000-0000-00001C8C0000}"/>
    <cellStyle name="Normal 7 2 4 2 3" xfId="35720" xr:uid="{00000000-0005-0000-0000-00001D8C0000}"/>
    <cellStyle name="Normal 7 2 4 2 3 2" xfId="35721" xr:uid="{00000000-0005-0000-0000-00001E8C0000}"/>
    <cellStyle name="Normal 7 2 4 2 3 2 2" xfId="35722" xr:uid="{00000000-0005-0000-0000-00001F8C0000}"/>
    <cellStyle name="Normal 7 2 4 2 3 2 2 2" xfId="35723" xr:uid="{00000000-0005-0000-0000-0000208C0000}"/>
    <cellStyle name="Normal 7 2 4 2 3 2 3" xfId="35724" xr:uid="{00000000-0005-0000-0000-0000218C0000}"/>
    <cellStyle name="Normal 7 2 4 2 3 3" xfId="35725" xr:uid="{00000000-0005-0000-0000-0000228C0000}"/>
    <cellStyle name="Normal 7 2 4 2 3 3 2" xfId="35726" xr:uid="{00000000-0005-0000-0000-0000238C0000}"/>
    <cellStyle name="Normal 7 2 4 2 3 4" xfId="35727" xr:uid="{00000000-0005-0000-0000-0000248C0000}"/>
    <cellStyle name="Normal 7 2 4 2 4" xfId="35728" xr:uid="{00000000-0005-0000-0000-0000258C0000}"/>
    <cellStyle name="Normal 7 2 4 2 4 2" xfId="35729" xr:uid="{00000000-0005-0000-0000-0000268C0000}"/>
    <cellStyle name="Normal 7 2 4 2 4 2 2" xfId="35730" xr:uid="{00000000-0005-0000-0000-0000278C0000}"/>
    <cellStyle name="Normal 7 2 4 2 4 3" xfId="35731" xr:uid="{00000000-0005-0000-0000-0000288C0000}"/>
    <cellStyle name="Normal 7 2 4 2 5" xfId="35732" xr:uid="{00000000-0005-0000-0000-0000298C0000}"/>
    <cellStyle name="Normal 7 2 4 2 5 2" xfId="35733" xr:uid="{00000000-0005-0000-0000-00002A8C0000}"/>
    <cellStyle name="Normal 7 2 4 2 6" xfId="35734" xr:uid="{00000000-0005-0000-0000-00002B8C0000}"/>
    <cellStyle name="Normal 7 2 4 3" xfId="35735" xr:uid="{00000000-0005-0000-0000-00002C8C0000}"/>
    <cellStyle name="Normal 7 2 4 3 2" xfId="35736" xr:uid="{00000000-0005-0000-0000-00002D8C0000}"/>
    <cellStyle name="Normal 7 2 4 3 2 2" xfId="35737" xr:uid="{00000000-0005-0000-0000-00002E8C0000}"/>
    <cellStyle name="Normal 7 2 4 3 2 2 2" xfId="35738" xr:uid="{00000000-0005-0000-0000-00002F8C0000}"/>
    <cellStyle name="Normal 7 2 4 3 2 2 2 2" xfId="35739" xr:uid="{00000000-0005-0000-0000-0000308C0000}"/>
    <cellStyle name="Normal 7 2 4 3 2 2 2 2 2" xfId="35740" xr:uid="{00000000-0005-0000-0000-0000318C0000}"/>
    <cellStyle name="Normal 7 2 4 3 2 2 2 3" xfId="35741" xr:uid="{00000000-0005-0000-0000-0000328C0000}"/>
    <cellStyle name="Normal 7 2 4 3 2 2 3" xfId="35742" xr:uid="{00000000-0005-0000-0000-0000338C0000}"/>
    <cellStyle name="Normal 7 2 4 3 2 2 3 2" xfId="35743" xr:uid="{00000000-0005-0000-0000-0000348C0000}"/>
    <cellStyle name="Normal 7 2 4 3 2 2 4" xfId="35744" xr:uid="{00000000-0005-0000-0000-0000358C0000}"/>
    <cellStyle name="Normal 7 2 4 3 2 3" xfId="35745" xr:uid="{00000000-0005-0000-0000-0000368C0000}"/>
    <cellStyle name="Normal 7 2 4 3 2 3 2" xfId="35746" xr:uid="{00000000-0005-0000-0000-0000378C0000}"/>
    <cellStyle name="Normal 7 2 4 3 2 3 2 2" xfId="35747" xr:uid="{00000000-0005-0000-0000-0000388C0000}"/>
    <cellStyle name="Normal 7 2 4 3 2 3 3" xfId="35748" xr:uid="{00000000-0005-0000-0000-0000398C0000}"/>
    <cellStyle name="Normal 7 2 4 3 2 4" xfId="35749" xr:uid="{00000000-0005-0000-0000-00003A8C0000}"/>
    <cellStyle name="Normal 7 2 4 3 2 4 2" xfId="35750" xr:uid="{00000000-0005-0000-0000-00003B8C0000}"/>
    <cellStyle name="Normal 7 2 4 3 2 5" xfId="35751" xr:uid="{00000000-0005-0000-0000-00003C8C0000}"/>
    <cellStyle name="Normal 7 2 4 3 3" xfId="35752" xr:uid="{00000000-0005-0000-0000-00003D8C0000}"/>
    <cellStyle name="Normal 7 2 4 3 3 2" xfId="35753" xr:uid="{00000000-0005-0000-0000-00003E8C0000}"/>
    <cellStyle name="Normal 7 2 4 3 3 2 2" xfId="35754" xr:uid="{00000000-0005-0000-0000-00003F8C0000}"/>
    <cellStyle name="Normal 7 2 4 3 3 2 2 2" xfId="35755" xr:uid="{00000000-0005-0000-0000-0000408C0000}"/>
    <cellStyle name="Normal 7 2 4 3 3 2 3" xfId="35756" xr:uid="{00000000-0005-0000-0000-0000418C0000}"/>
    <cellStyle name="Normal 7 2 4 3 3 3" xfId="35757" xr:uid="{00000000-0005-0000-0000-0000428C0000}"/>
    <cellStyle name="Normal 7 2 4 3 3 3 2" xfId="35758" xr:uid="{00000000-0005-0000-0000-0000438C0000}"/>
    <cellStyle name="Normal 7 2 4 3 3 4" xfId="35759" xr:uid="{00000000-0005-0000-0000-0000448C0000}"/>
    <cellStyle name="Normal 7 2 4 3 4" xfId="35760" xr:uid="{00000000-0005-0000-0000-0000458C0000}"/>
    <cellStyle name="Normal 7 2 4 3 4 2" xfId="35761" xr:uid="{00000000-0005-0000-0000-0000468C0000}"/>
    <cellStyle name="Normal 7 2 4 3 4 2 2" xfId="35762" xr:uid="{00000000-0005-0000-0000-0000478C0000}"/>
    <cellStyle name="Normal 7 2 4 3 4 3" xfId="35763" xr:uid="{00000000-0005-0000-0000-0000488C0000}"/>
    <cellStyle name="Normal 7 2 4 3 5" xfId="35764" xr:uid="{00000000-0005-0000-0000-0000498C0000}"/>
    <cellStyle name="Normal 7 2 4 3 5 2" xfId="35765" xr:uid="{00000000-0005-0000-0000-00004A8C0000}"/>
    <cellStyle name="Normal 7 2 4 3 6" xfId="35766" xr:uid="{00000000-0005-0000-0000-00004B8C0000}"/>
    <cellStyle name="Normal 7 2 4 4" xfId="35767" xr:uid="{00000000-0005-0000-0000-00004C8C0000}"/>
    <cellStyle name="Normal 7 2 4 4 2" xfId="35768" xr:uid="{00000000-0005-0000-0000-00004D8C0000}"/>
    <cellStyle name="Normal 7 2 4 4 2 2" xfId="35769" xr:uid="{00000000-0005-0000-0000-00004E8C0000}"/>
    <cellStyle name="Normal 7 2 4 4 2 2 2" xfId="35770" xr:uid="{00000000-0005-0000-0000-00004F8C0000}"/>
    <cellStyle name="Normal 7 2 4 4 2 2 2 2" xfId="35771" xr:uid="{00000000-0005-0000-0000-0000508C0000}"/>
    <cellStyle name="Normal 7 2 4 4 2 2 3" xfId="35772" xr:uid="{00000000-0005-0000-0000-0000518C0000}"/>
    <cellStyle name="Normal 7 2 4 4 2 3" xfId="35773" xr:uid="{00000000-0005-0000-0000-0000528C0000}"/>
    <cellStyle name="Normal 7 2 4 4 2 3 2" xfId="35774" xr:uid="{00000000-0005-0000-0000-0000538C0000}"/>
    <cellStyle name="Normal 7 2 4 4 2 4" xfId="35775" xr:uid="{00000000-0005-0000-0000-0000548C0000}"/>
    <cellStyle name="Normal 7 2 4 4 3" xfId="35776" xr:uid="{00000000-0005-0000-0000-0000558C0000}"/>
    <cellStyle name="Normal 7 2 4 4 3 2" xfId="35777" xr:uid="{00000000-0005-0000-0000-0000568C0000}"/>
    <cellStyle name="Normal 7 2 4 4 3 2 2" xfId="35778" xr:uid="{00000000-0005-0000-0000-0000578C0000}"/>
    <cellStyle name="Normal 7 2 4 4 3 3" xfId="35779" xr:uid="{00000000-0005-0000-0000-0000588C0000}"/>
    <cellStyle name="Normal 7 2 4 4 4" xfId="35780" xr:uid="{00000000-0005-0000-0000-0000598C0000}"/>
    <cellStyle name="Normal 7 2 4 4 4 2" xfId="35781" xr:uid="{00000000-0005-0000-0000-00005A8C0000}"/>
    <cellStyle name="Normal 7 2 4 4 5" xfId="35782" xr:uid="{00000000-0005-0000-0000-00005B8C0000}"/>
    <cellStyle name="Normal 7 2 4 5" xfId="35783" xr:uid="{00000000-0005-0000-0000-00005C8C0000}"/>
    <cellStyle name="Normal 7 2 4 5 2" xfId="35784" xr:uid="{00000000-0005-0000-0000-00005D8C0000}"/>
    <cellStyle name="Normal 7 2 4 5 2 2" xfId="35785" xr:uid="{00000000-0005-0000-0000-00005E8C0000}"/>
    <cellStyle name="Normal 7 2 4 5 2 2 2" xfId="35786" xr:uid="{00000000-0005-0000-0000-00005F8C0000}"/>
    <cellStyle name="Normal 7 2 4 5 2 3" xfId="35787" xr:uid="{00000000-0005-0000-0000-0000608C0000}"/>
    <cellStyle name="Normal 7 2 4 5 3" xfId="35788" xr:uid="{00000000-0005-0000-0000-0000618C0000}"/>
    <cellStyle name="Normal 7 2 4 5 3 2" xfId="35789" xr:uid="{00000000-0005-0000-0000-0000628C0000}"/>
    <cellStyle name="Normal 7 2 4 5 4" xfId="35790" xr:uid="{00000000-0005-0000-0000-0000638C0000}"/>
    <cellStyle name="Normal 7 2 4 6" xfId="35791" xr:uid="{00000000-0005-0000-0000-0000648C0000}"/>
    <cellStyle name="Normal 7 2 4 6 2" xfId="35792" xr:uid="{00000000-0005-0000-0000-0000658C0000}"/>
    <cellStyle name="Normal 7 2 4 6 2 2" xfId="35793" xr:uid="{00000000-0005-0000-0000-0000668C0000}"/>
    <cellStyle name="Normal 7 2 4 6 3" xfId="35794" xr:uid="{00000000-0005-0000-0000-0000678C0000}"/>
    <cellStyle name="Normal 7 2 4 7" xfId="35795" xr:uid="{00000000-0005-0000-0000-0000688C0000}"/>
    <cellStyle name="Normal 7 2 4 7 2" xfId="35796" xr:uid="{00000000-0005-0000-0000-0000698C0000}"/>
    <cellStyle name="Normal 7 2 4 8" xfId="35797" xr:uid="{00000000-0005-0000-0000-00006A8C0000}"/>
    <cellStyle name="Normal 7 2 5" xfId="35798" xr:uid="{00000000-0005-0000-0000-00006B8C0000}"/>
    <cellStyle name="Normal 7 2 5 2" xfId="35799" xr:uid="{00000000-0005-0000-0000-00006C8C0000}"/>
    <cellStyle name="Normal 7 2 5 2 2" xfId="35800" xr:uid="{00000000-0005-0000-0000-00006D8C0000}"/>
    <cellStyle name="Normal 7 2 5 2 2 2" xfId="35801" xr:uid="{00000000-0005-0000-0000-00006E8C0000}"/>
    <cellStyle name="Normal 7 2 5 2 2 2 2" xfId="35802" xr:uid="{00000000-0005-0000-0000-00006F8C0000}"/>
    <cellStyle name="Normal 7 2 5 2 2 2 2 2" xfId="35803" xr:uid="{00000000-0005-0000-0000-0000708C0000}"/>
    <cellStyle name="Normal 7 2 5 2 2 2 3" xfId="35804" xr:uid="{00000000-0005-0000-0000-0000718C0000}"/>
    <cellStyle name="Normal 7 2 5 2 2 3" xfId="35805" xr:uid="{00000000-0005-0000-0000-0000728C0000}"/>
    <cellStyle name="Normal 7 2 5 2 2 3 2" xfId="35806" xr:uid="{00000000-0005-0000-0000-0000738C0000}"/>
    <cellStyle name="Normal 7 2 5 2 2 4" xfId="35807" xr:uid="{00000000-0005-0000-0000-0000748C0000}"/>
    <cellStyle name="Normal 7 2 5 2 3" xfId="35808" xr:uid="{00000000-0005-0000-0000-0000758C0000}"/>
    <cellStyle name="Normal 7 2 5 2 3 2" xfId="35809" xr:uid="{00000000-0005-0000-0000-0000768C0000}"/>
    <cellStyle name="Normal 7 2 5 2 3 2 2" xfId="35810" xr:uid="{00000000-0005-0000-0000-0000778C0000}"/>
    <cellStyle name="Normal 7 2 5 2 3 3" xfId="35811" xr:uid="{00000000-0005-0000-0000-0000788C0000}"/>
    <cellStyle name="Normal 7 2 5 2 4" xfId="35812" xr:uid="{00000000-0005-0000-0000-0000798C0000}"/>
    <cellStyle name="Normal 7 2 5 2 4 2" xfId="35813" xr:uid="{00000000-0005-0000-0000-00007A8C0000}"/>
    <cellStyle name="Normal 7 2 5 2 5" xfId="35814" xr:uid="{00000000-0005-0000-0000-00007B8C0000}"/>
    <cellStyle name="Normal 7 2 5 3" xfId="35815" xr:uid="{00000000-0005-0000-0000-00007C8C0000}"/>
    <cellStyle name="Normal 7 2 5 3 2" xfId="35816" xr:uid="{00000000-0005-0000-0000-00007D8C0000}"/>
    <cellStyle name="Normal 7 2 5 3 2 2" xfId="35817" xr:uid="{00000000-0005-0000-0000-00007E8C0000}"/>
    <cellStyle name="Normal 7 2 5 3 2 2 2" xfId="35818" xr:uid="{00000000-0005-0000-0000-00007F8C0000}"/>
    <cellStyle name="Normal 7 2 5 3 2 3" xfId="35819" xr:uid="{00000000-0005-0000-0000-0000808C0000}"/>
    <cellStyle name="Normal 7 2 5 3 3" xfId="35820" xr:uid="{00000000-0005-0000-0000-0000818C0000}"/>
    <cellStyle name="Normal 7 2 5 3 3 2" xfId="35821" xr:uid="{00000000-0005-0000-0000-0000828C0000}"/>
    <cellStyle name="Normal 7 2 5 3 4" xfId="35822" xr:uid="{00000000-0005-0000-0000-0000838C0000}"/>
    <cellStyle name="Normal 7 2 5 4" xfId="35823" xr:uid="{00000000-0005-0000-0000-0000848C0000}"/>
    <cellStyle name="Normal 7 2 5 4 2" xfId="35824" xr:uid="{00000000-0005-0000-0000-0000858C0000}"/>
    <cellStyle name="Normal 7 2 5 4 2 2" xfId="35825" xr:uid="{00000000-0005-0000-0000-0000868C0000}"/>
    <cellStyle name="Normal 7 2 5 4 3" xfId="35826" xr:uid="{00000000-0005-0000-0000-0000878C0000}"/>
    <cellStyle name="Normal 7 2 5 5" xfId="35827" xr:uid="{00000000-0005-0000-0000-0000888C0000}"/>
    <cellStyle name="Normal 7 2 5 5 2" xfId="35828" xr:uid="{00000000-0005-0000-0000-0000898C0000}"/>
    <cellStyle name="Normal 7 2 5 6" xfId="35829" xr:uid="{00000000-0005-0000-0000-00008A8C0000}"/>
    <cellStyle name="Normal 7 2 6" xfId="35830" xr:uid="{00000000-0005-0000-0000-00008B8C0000}"/>
    <cellStyle name="Normal 7 2 6 2" xfId="35831" xr:uid="{00000000-0005-0000-0000-00008C8C0000}"/>
    <cellStyle name="Normal 7 2 6 2 2" xfId="35832" xr:uid="{00000000-0005-0000-0000-00008D8C0000}"/>
    <cellStyle name="Normal 7 2 6 2 2 2" xfId="35833" xr:uid="{00000000-0005-0000-0000-00008E8C0000}"/>
    <cellStyle name="Normal 7 2 6 2 2 2 2" xfId="35834" xr:uid="{00000000-0005-0000-0000-00008F8C0000}"/>
    <cellStyle name="Normal 7 2 6 2 2 2 2 2" xfId="35835" xr:uid="{00000000-0005-0000-0000-0000908C0000}"/>
    <cellStyle name="Normal 7 2 6 2 2 2 3" xfId="35836" xr:uid="{00000000-0005-0000-0000-0000918C0000}"/>
    <cellStyle name="Normal 7 2 6 2 2 3" xfId="35837" xr:uid="{00000000-0005-0000-0000-0000928C0000}"/>
    <cellStyle name="Normal 7 2 6 2 2 3 2" xfId="35838" xr:uid="{00000000-0005-0000-0000-0000938C0000}"/>
    <cellStyle name="Normal 7 2 6 2 2 4" xfId="35839" xr:uid="{00000000-0005-0000-0000-0000948C0000}"/>
    <cellStyle name="Normal 7 2 6 2 3" xfId="35840" xr:uid="{00000000-0005-0000-0000-0000958C0000}"/>
    <cellStyle name="Normal 7 2 6 2 3 2" xfId="35841" xr:uid="{00000000-0005-0000-0000-0000968C0000}"/>
    <cellStyle name="Normal 7 2 6 2 3 2 2" xfId="35842" xr:uid="{00000000-0005-0000-0000-0000978C0000}"/>
    <cellStyle name="Normal 7 2 6 2 3 3" xfId="35843" xr:uid="{00000000-0005-0000-0000-0000988C0000}"/>
    <cellStyle name="Normal 7 2 6 2 4" xfId="35844" xr:uid="{00000000-0005-0000-0000-0000998C0000}"/>
    <cellStyle name="Normal 7 2 6 2 4 2" xfId="35845" xr:uid="{00000000-0005-0000-0000-00009A8C0000}"/>
    <cellStyle name="Normal 7 2 6 2 5" xfId="35846" xr:uid="{00000000-0005-0000-0000-00009B8C0000}"/>
    <cellStyle name="Normal 7 2 6 3" xfId="35847" xr:uid="{00000000-0005-0000-0000-00009C8C0000}"/>
    <cellStyle name="Normal 7 2 6 3 2" xfId="35848" xr:uid="{00000000-0005-0000-0000-00009D8C0000}"/>
    <cellStyle name="Normal 7 2 6 3 2 2" xfId="35849" xr:uid="{00000000-0005-0000-0000-00009E8C0000}"/>
    <cellStyle name="Normal 7 2 6 3 2 2 2" xfId="35850" xr:uid="{00000000-0005-0000-0000-00009F8C0000}"/>
    <cellStyle name="Normal 7 2 6 3 2 3" xfId="35851" xr:uid="{00000000-0005-0000-0000-0000A08C0000}"/>
    <cellStyle name="Normal 7 2 6 3 3" xfId="35852" xr:uid="{00000000-0005-0000-0000-0000A18C0000}"/>
    <cellStyle name="Normal 7 2 6 3 3 2" xfId="35853" xr:uid="{00000000-0005-0000-0000-0000A28C0000}"/>
    <cellStyle name="Normal 7 2 6 3 4" xfId="35854" xr:uid="{00000000-0005-0000-0000-0000A38C0000}"/>
    <cellStyle name="Normal 7 2 6 4" xfId="35855" xr:uid="{00000000-0005-0000-0000-0000A48C0000}"/>
    <cellStyle name="Normal 7 2 6 4 2" xfId="35856" xr:uid="{00000000-0005-0000-0000-0000A58C0000}"/>
    <cellStyle name="Normal 7 2 6 4 2 2" xfId="35857" xr:uid="{00000000-0005-0000-0000-0000A68C0000}"/>
    <cellStyle name="Normal 7 2 6 4 3" xfId="35858" xr:uid="{00000000-0005-0000-0000-0000A78C0000}"/>
    <cellStyle name="Normal 7 2 6 5" xfId="35859" xr:uid="{00000000-0005-0000-0000-0000A88C0000}"/>
    <cellStyle name="Normal 7 2 6 5 2" xfId="35860" xr:uid="{00000000-0005-0000-0000-0000A98C0000}"/>
    <cellStyle name="Normal 7 2 6 6" xfId="35861" xr:uid="{00000000-0005-0000-0000-0000AA8C0000}"/>
    <cellStyle name="Normal 7 2 7" xfId="35862" xr:uid="{00000000-0005-0000-0000-0000AB8C0000}"/>
    <cellStyle name="Normal 7 2 7 2" xfId="35863" xr:uid="{00000000-0005-0000-0000-0000AC8C0000}"/>
    <cellStyle name="Normal 7 2 7 2 2" xfId="35864" xr:uid="{00000000-0005-0000-0000-0000AD8C0000}"/>
    <cellStyle name="Normal 7 2 7 2 2 2" xfId="35865" xr:uid="{00000000-0005-0000-0000-0000AE8C0000}"/>
    <cellStyle name="Normal 7 2 7 2 2 2 2" xfId="35866" xr:uid="{00000000-0005-0000-0000-0000AF8C0000}"/>
    <cellStyle name="Normal 7 2 7 2 2 3" xfId="35867" xr:uid="{00000000-0005-0000-0000-0000B08C0000}"/>
    <cellStyle name="Normal 7 2 7 2 3" xfId="35868" xr:uid="{00000000-0005-0000-0000-0000B18C0000}"/>
    <cellStyle name="Normal 7 2 7 2 3 2" xfId="35869" xr:uid="{00000000-0005-0000-0000-0000B28C0000}"/>
    <cellStyle name="Normal 7 2 7 2 4" xfId="35870" xr:uid="{00000000-0005-0000-0000-0000B38C0000}"/>
    <cellStyle name="Normal 7 2 7 3" xfId="35871" xr:uid="{00000000-0005-0000-0000-0000B48C0000}"/>
    <cellStyle name="Normal 7 2 7 3 2" xfId="35872" xr:uid="{00000000-0005-0000-0000-0000B58C0000}"/>
    <cellStyle name="Normal 7 2 7 3 2 2" xfId="35873" xr:uid="{00000000-0005-0000-0000-0000B68C0000}"/>
    <cellStyle name="Normal 7 2 7 3 3" xfId="35874" xr:uid="{00000000-0005-0000-0000-0000B78C0000}"/>
    <cellStyle name="Normal 7 2 7 4" xfId="35875" xr:uid="{00000000-0005-0000-0000-0000B88C0000}"/>
    <cellStyle name="Normal 7 2 7 4 2" xfId="35876" xr:uid="{00000000-0005-0000-0000-0000B98C0000}"/>
    <cellStyle name="Normal 7 2 7 5" xfId="35877" xr:uid="{00000000-0005-0000-0000-0000BA8C0000}"/>
    <cellStyle name="Normal 7 2 8" xfId="35878" xr:uid="{00000000-0005-0000-0000-0000BB8C0000}"/>
    <cellStyle name="Normal 7 2 8 2" xfId="35879" xr:uid="{00000000-0005-0000-0000-0000BC8C0000}"/>
    <cellStyle name="Normal 7 2 8 2 2" xfId="35880" xr:uid="{00000000-0005-0000-0000-0000BD8C0000}"/>
    <cellStyle name="Normal 7 2 8 2 2 2" xfId="35881" xr:uid="{00000000-0005-0000-0000-0000BE8C0000}"/>
    <cellStyle name="Normal 7 2 8 2 3" xfId="35882" xr:uid="{00000000-0005-0000-0000-0000BF8C0000}"/>
    <cellStyle name="Normal 7 2 8 3" xfId="35883" xr:uid="{00000000-0005-0000-0000-0000C08C0000}"/>
    <cellStyle name="Normal 7 2 8 3 2" xfId="35884" xr:uid="{00000000-0005-0000-0000-0000C18C0000}"/>
    <cellStyle name="Normal 7 2 8 4" xfId="35885" xr:uid="{00000000-0005-0000-0000-0000C28C0000}"/>
    <cellStyle name="Normal 7 2 9" xfId="35886" xr:uid="{00000000-0005-0000-0000-0000C38C0000}"/>
    <cellStyle name="Normal 7 2 9 2" xfId="35887" xr:uid="{00000000-0005-0000-0000-0000C48C0000}"/>
    <cellStyle name="Normal 7 2 9 2 2" xfId="35888" xr:uid="{00000000-0005-0000-0000-0000C58C0000}"/>
    <cellStyle name="Normal 7 2 9 3" xfId="35889" xr:uid="{00000000-0005-0000-0000-0000C68C0000}"/>
    <cellStyle name="Normal 7 3" xfId="35890" xr:uid="{00000000-0005-0000-0000-0000C78C0000}"/>
    <cellStyle name="Normal 7 3 10" xfId="35891" xr:uid="{00000000-0005-0000-0000-0000C88C0000}"/>
    <cellStyle name="Normal 7 3 11" xfId="35892" xr:uid="{00000000-0005-0000-0000-0000C98C0000}"/>
    <cellStyle name="Normal 7 3 12" xfId="35893" xr:uid="{00000000-0005-0000-0000-0000CA8C0000}"/>
    <cellStyle name="Normal 7 3 2" xfId="35894" xr:uid="{00000000-0005-0000-0000-0000CB8C0000}"/>
    <cellStyle name="Normal 7 3 2 2" xfId="35895" xr:uid="{00000000-0005-0000-0000-0000CC8C0000}"/>
    <cellStyle name="Normal 7 3 2 2 2" xfId="35896" xr:uid="{00000000-0005-0000-0000-0000CD8C0000}"/>
    <cellStyle name="Normal 7 3 2 2 2 2" xfId="35897" xr:uid="{00000000-0005-0000-0000-0000CE8C0000}"/>
    <cellStyle name="Normal 7 3 2 2 2 2 2" xfId="35898" xr:uid="{00000000-0005-0000-0000-0000CF8C0000}"/>
    <cellStyle name="Normal 7 3 2 2 2 2 2 2" xfId="35899" xr:uid="{00000000-0005-0000-0000-0000D08C0000}"/>
    <cellStyle name="Normal 7 3 2 2 2 2 2 2 2" xfId="35900" xr:uid="{00000000-0005-0000-0000-0000D18C0000}"/>
    <cellStyle name="Normal 7 3 2 2 2 2 2 3" xfId="35901" xr:uid="{00000000-0005-0000-0000-0000D28C0000}"/>
    <cellStyle name="Normal 7 3 2 2 2 2 3" xfId="35902" xr:uid="{00000000-0005-0000-0000-0000D38C0000}"/>
    <cellStyle name="Normal 7 3 2 2 2 2 3 2" xfId="35903" xr:uid="{00000000-0005-0000-0000-0000D48C0000}"/>
    <cellStyle name="Normal 7 3 2 2 2 2 4" xfId="35904" xr:uid="{00000000-0005-0000-0000-0000D58C0000}"/>
    <cellStyle name="Normal 7 3 2 2 2 3" xfId="35905" xr:uid="{00000000-0005-0000-0000-0000D68C0000}"/>
    <cellStyle name="Normal 7 3 2 2 2 3 2" xfId="35906" xr:uid="{00000000-0005-0000-0000-0000D78C0000}"/>
    <cellStyle name="Normal 7 3 2 2 2 3 2 2" xfId="35907" xr:uid="{00000000-0005-0000-0000-0000D88C0000}"/>
    <cellStyle name="Normal 7 3 2 2 2 3 3" xfId="35908" xr:uid="{00000000-0005-0000-0000-0000D98C0000}"/>
    <cellStyle name="Normal 7 3 2 2 2 4" xfId="35909" xr:uid="{00000000-0005-0000-0000-0000DA8C0000}"/>
    <cellStyle name="Normal 7 3 2 2 2 4 2" xfId="35910" xr:uid="{00000000-0005-0000-0000-0000DB8C0000}"/>
    <cellStyle name="Normal 7 3 2 2 2 5" xfId="35911" xr:uid="{00000000-0005-0000-0000-0000DC8C0000}"/>
    <cellStyle name="Normal 7 3 2 2 3" xfId="35912" xr:uid="{00000000-0005-0000-0000-0000DD8C0000}"/>
    <cellStyle name="Normal 7 3 2 2 3 2" xfId="35913" xr:uid="{00000000-0005-0000-0000-0000DE8C0000}"/>
    <cellStyle name="Normal 7 3 2 2 3 2 2" xfId="35914" xr:uid="{00000000-0005-0000-0000-0000DF8C0000}"/>
    <cellStyle name="Normal 7 3 2 2 3 2 2 2" xfId="35915" xr:uid="{00000000-0005-0000-0000-0000E08C0000}"/>
    <cellStyle name="Normal 7 3 2 2 3 2 3" xfId="35916" xr:uid="{00000000-0005-0000-0000-0000E18C0000}"/>
    <cellStyle name="Normal 7 3 2 2 3 3" xfId="35917" xr:uid="{00000000-0005-0000-0000-0000E28C0000}"/>
    <cellStyle name="Normal 7 3 2 2 3 3 2" xfId="35918" xr:uid="{00000000-0005-0000-0000-0000E38C0000}"/>
    <cellStyle name="Normal 7 3 2 2 3 4" xfId="35919" xr:uid="{00000000-0005-0000-0000-0000E48C0000}"/>
    <cellStyle name="Normal 7 3 2 2 4" xfId="35920" xr:uid="{00000000-0005-0000-0000-0000E58C0000}"/>
    <cellStyle name="Normal 7 3 2 2 4 2" xfId="35921" xr:uid="{00000000-0005-0000-0000-0000E68C0000}"/>
    <cellStyle name="Normal 7 3 2 2 4 2 2" xfId="35922" xr:uid="{00000000-0005-0000-0000-0000E78C0000}"/>
    <cellStyle name="Normal 7 3 2 2 4 3" xfId="35923" xr:uid="{00000000-0005-0000-0000-0000E88C0000}"/>
    <cellStyle name="Normal 7 3 2 2 5" xfId="35924" xr:uid="{00000000-0005-0000-0000-0000E98C0000}"/>
    <cellStyle name="Normal 7 3 2 2 5 2" xfId="35925" xr:uid="{00000000-0005-0000-0000-0000EA8C0000}"/>
    <cellStyle name="Normal 7 3 2 2 6" xfId="35926" xr:uid="{00000000-0005-0000-0000-0000EB8C0000}"/>
    <cellStyle name="Normal 7 3 2 3" xfId="35927" xr:uid="{00000000-0005-0000-0000-0000EC8C0000}"/>
    <cellStyle name="Normal 7 3 2 3 2" xfId="35928" xr:uid="{00000000-0005-0000-0000-0000ED8C0000}"/>
    <cellStyle name="Normal 7 3 2 3 2 2" xfId="35929" xr:uid="{00000000-0005-0000-0000-0000EE8C0000}"/>
    <cellStyle name="Normal 7 3 2 3 2 2 2" xfId="35930" xr:uid="{00000000-0005-0000-0000-0000EF8C0000}"/>
    <cellStyle name="Normal 7 3 2 3 2 2 2 2" xfId="35931" xr:uid="{00000000-0005-0000-0000-0000F08C0000}"/>
    <cellStyle name="Normal 7 3 2 3 2 2 2 2 2" xfId="35932" xr:uid="{00000000-0005-0000-0000-0000F18C0000}"/>
    <cellStyle name="Normal 7 3 2 3 2 2 2 3" xfId="35933" xr:uid="{00000000-0005-0000-0000-0000F28C0000}"/>
    <cellStyle name="Normal 7 3 2 3 2 2 3" xfId="35934" xr:uid="{00000000-0005-0000-0000-0000F38C0000}"/>
    <cellStyle name="Normal 7 3 2 3 2 2 3 2" xfId="35935" xr:uid="{00000000-0005-0000-0000-0000F48C0000}"/>
    <cellStyle name="Normal 7 3 2 3 2 2 4" xfId="35936" xr:uid="{00000000-0005-0000-0000-0000F58C0000}"/>
    <cellStyle name="Normal 7 3 2 3 2 3" xfId="35937" xr:uid="{00000000-0005-0000-0000-0000F68C0000}"/>
    <cellStyle name="Normal 7 3 2 3 2 3 2" xfId="35938" xr:uid="{00000000-0005-0000-0000-0000F78C0000}"/>
    <cellStyle name="Normal 7 3 2 3 2 3 2 2" xfId="35939" xr:uid="{00000000-0005-0000-0000-0000F88C0000}"/>
    <cellStyle name="Normal 7 3 2 3 2 3 3" xfId="35940" xr:uid="{00000000-0005-0000-0000-0000F98C0000}"/>
    <cellStyle name="Normal 7 3 2 3 2 4" xfId="35941" xr:uid="{00000000-0005-0000-0000-0000FA8C0000}"/>
    <cellStyle name="Normal 7 3 2 3 2 4 2" xfId="35942" xr:uid="{00000000-0005-0000-0000-0000FB8C0000}"/>
    <cellStyle name="Normal 7 3 2 3 2 5" xfId="35943" xr:uid="{00000000-0005-0000-0000-0000FC8C0000}"/>
    <cellStyle name="Normal 7 3 2 3 3" xfId="35944" xr:uid="{00000000-0005-0000-0000-0000FD8C0000}"/>
    <cellStyle name="Normal 7 3 2 3 3 2" xfId="35945" xr:uid="{00000000-0005-0000-0000-0000FE8C0000}"/>
    <cellStyle name="Normal 7 3 2 3 3 2 2" xfId="35946" xr:uid="{00000000-0005-0000-0000-0000FF8C0000}"/>
    <cellStyle name="Normal 7 3 2 3 3 2 2 2" xfId="35947" xr:uid="{00000000-0005-0000-0000-0000008D0000}"/>
    <cellStyle name="Normal 7 3 2 3 3 2 3" xfId="35948" xr:uid="{00000000-0005-0000-0000-0000018D0000}"/>
    <cellStyle name="Normal 7 3 2 3 3 3" xfId="35949" xr:uid="{00000000-0005-0000-0000-0000028D0000}"/>
    <cellStyle name="Normal 7 3 2 3 3 3 2" xfId="35950" xr:uid="{00000000-0005-0000-0000-0000038D0000}"/>
    <cellStyle name="Normal 7 3 2 3 3 4" xfId="35951" xr:uid="{00000000-0005-0000-0000-0000048D0000}"/>
    <cellStyle name="Normal 7 3 2 3 4" xfId="35952" xr:uid="{00000000-0005-0000-0000-0000058D0000}"/>
    <cellStyle name="Normal 7 3 2 3 4 2" xfId="35953" xr:uid="{00000000-0005-0000-0000-0000068D0000}"/>
    <cellStyle name="Normal 7 3 2 3 4 2 2" xfId="35954" xr:uid="{00000000-0005-0000-0000-0000078D0000}"/>
    <cellStyle name="Normal 7 3 2 3 4 3" xfId="35955" xr:uid="{00000000-0005-0000-0000-0000088D0000}"/>
    <cellStyle name="Normal 7 3 2 3 5" xfId="35956" xr:uid="{00000000-0005-0000-0000-0000098D0000}"/>
    <cellStyle name="Normal 7 3 2 3 5 2" xfId="35957" xr:uid="{00000000-0005-0000-0000-00000A8D0000}"/>
    <cellStyle name="Normal 7 3 2 3 6" xfId="35958" xr:uid="{00000000-0005-0000-0000-00000B8D0000}"/>
    <cellStyle name="Normal 7 3 2 4" xfId="35959" xr:uid="{00000000-0005-0000-0000-00000C8D0000}"/>
    <cellStyle name="Normal 7 3 2 4 2" xfId="35960" xr:uid="{00000000-0005-0000-0000-00000D8D0000}"/>
    <cellStyle name="Normal 7 3 2 4 2 2" xfId="35961" xr:uid="{00000000-0005-0000-0000-00000E8D0000}"/>
    <cellStyle name="Normal 7 3 2 4 2 2 2" xfId="35962" xr:uid="{00000000-0005-0000-0000-00000F8D0000}"/>
    <cellStyle name="Normal 7 3 2 4 2 2 2 2" xfId="35963" xr:uid="{00000000-0005-0000-0000-0000108D0000}"/>
    <cellStyle name="Normal 7 3 2 4 2 2 3" xfId="35964" xr:uid="{00000000-0005-0000-0000-0000118D0000}"/>
    <cellStyle name="Normal 7 3 2 4 2 3" xfId="35965" xr:uid="{00000000-0005-0000-0000-0000128D0000}"/>
    <cellStyle name="Normal 7 3 2 4 2 3 2" xfId="35966" xr:uid="{00000000-0005-0000-0000-0000138D0000}"/>
    <cellStyle name="Normal 7 3 2 4 2 4" xfId="35967" xr:uid="{00000000-0005-0000-0000-0000148D0000}"/>
    <cellStyle name="Normal 7 3 2 4 3" xfId="35968" xr:uid="{00000000-0005-0000-0000-0000158D0000}"/>
    <cellStyle name="Normal 7 3 2 4 3 2" xfId="35969" xr:uid="{00000000-0005-0000-0000-0000168D0000}"/>
    <cellStyle name="Normal 7 3 2 4 3 2 2" xfId="35970" xr:uid="{00000000-0005-0000-0000-0000178D0000}"/>
    <cellStyle name="Normal 7 3 2 4 3 3" xfId="35971" xr:uid="{00000000-0005-0000-0000-0000188D0000}"/>
    <cellStyle name="Normal 7 3 2 4 4" xfId="35972" xr:uid="{00000000-0005-0000-0000-0000198D0000}"/>
    <cellStyle name="Normal 7 3 2 4 4 2" xfId="35973" xr:uid="{00000000-0005-0000-0000-00001A8D0000}"/>
    <cellStyle name="Normal 7 3 2 4 5" xfId="35974" xr:uid="{00000000-0005-0000-0000-00001B8D0000}"/>
    <cellStyle name="Normal 7 3 2 5" xfId="35975" xr:uid="{00000000-0005-0000-0000-00001C8D0000}"/>
    <cellStyle name="Normal 7 3 2 5 2" xfId="35976" xr:uid="{00000000-0005-0000-0000-00001D8D0000}"/>
    <cellStyle name="Normal 7 3 2 5 2 2" xfId="35977" xr:uid="{00000000-0005-0000-0000-00001E8D0000}"/>
    <cellStyle name="Normal 7 3 2 5 2 2 2" xfId="35978" xr:uid="{00000000-0005-0000-0000-00001F8D0000}"/>
    <cellStyle name="Normal 7 3 2 5 2 3" xfId="35979" xr:uid="{00000000-0005-0000-0000-0000208D0000}"/>
    <cellStyle name="Normal 7 3 2 5 3" xfId="35980" xr:uid="{00000000-0005-0000-0000-0000218D0000}"/>
    <cellStyle name="Normal 7 3 2 5 3 2" xfId="35981" xr:uid="{00000000-0005-0000-0000-0000228D0000}"/>
    <cellStyle name="Normal 7 3 2 5 4" xfId="35982" xr:uid="{00000000-0005-0000-0000-0000238D0000}"/>
    <cellStyle name="Normal 7 3 2 6" xfId="35983" xr:uid="{00000000-0005-0000-0000-0000248D0000}"/>
    <cellStyle name="Normal 7 3 2 6 2" xfId="35984" xr:uid="{00000000-0005-0000-0000-0000258D0000}"/>
    <cellStyle name="Normal 7 3 2 6 2 2" xfId="35985" xr:uid="{00000000-0005-0000-0000-0000268D0000}"/>
    <cellStyle name="Normal 7 3 2 6 3" xfId="35986" xr:uid="{00000000-0005-0000-0000-0000278D0000}"/>
    <cellStyle name="Normal 7 3 2 7" xfId="35987" xr:uid="{00000000-0005-0000-0000-0000288D0000}"/>
    <cellStyle name="Normal 7 3 2 7 2" xfId="35988" xr:uid="{00000000-0005-0000-0000-0000298D0000}"/>
    <cellStyle name="Normal 7 3 2 8" xfId="35989" xr:uid="{00000000-0005-0000-0000-00002A8D0000}"/>
    <cellStyle name="Normal 7 3 3" xfId="35990" xr:uid="{00000000-0005-0000-0000-00002B8D0000}"/>
    <cellStyle name="Normal 7 3 3 2" xfId="35991" xr:uid="{00000000-0005-0000-0000-00002C8D0000}"/>
    <cellStyle name="Normal 7 3 3 2 2" xfId="35992" xr:uid="{00000000-0005-0000-0000-00002D8D0000}"/>
    <cellStyle name="Normal 7 3 3 2 2 2" xfId="35993" xr:uid="{00000000-0005-0000-0000-00002E8D0000}"/>
    <cellStyle name="Normal 7 3 3 2 2 2 2" xfId="35994" xr:uid="{00000000-0005-0000-0000-00002F8D0000}"/>
    <cellStyle name="Normal 7 3 3 2 2 2 2 2" xfId="35995" xr:uid="{00000000-0005-0000-0000-0000308D0000}"/>
    <cellStyle name="Normal 7 3 3 2 2 2 2 2 2" xfId="35996" xr:uid="{00000000-0005-0000-0000-0000318D0000}"/>
    <cellStyle name="Normal 7 3 3 2 2 2 2 3" xfId="35997" xr:uid="{00000000-0005-0000-0000-0000328D0000}"/>
    <cellStyle name="Normal 7 3 3 2 2 2 3" xfId="35998" xr:uid="{00000000-0005-0000-0000-0000338D0000}"/>
    <cellStyle name="Normal 7 3 3 2 2 2 3 2" xfId="35999" xr:uid="{00000000-0005-0000-0000-0000348D0000}"/>
    <cellStyle name="Normal 7 3 3 2 2 2 4" xfId="36000" xr:uid="{00000000-0005-0000-0000-0000358D0000}"/>
    <cellStyle name="Normal 7 3 3 2 2 3" xfId="36001" xr:uid="{00000000-0005-0000-0000-0000368D0000}"/>
    <cellStyle name="Normal 7 3 3 2 2 3 2" xfId="36002" xr:uid="{00000000-0005-0000-0000-0000378D0000}"/>
    <cellStyle name="Normal 7 3 3 2 2 3 2 2" xfId="36003" xr:uid="{00000000-0005-0000-0000-0000388D0000}"/>
    <cellStyle name="Normal 7 3 3 2 2 3 3" xfId="36004" xr:uid="{00000000-0005-0000-0000-0000398D0000}"/>
    <cellStyle name="Normal 7 3 3 2 2 4" xfId="36005" xr:uid="{00000000-0005-0000-0000-00003A8D0000}"/>
    <cellStyle name="Normal 7 3 3 2 2 4 2" xfId="36006" xr:uid="{00000000-0005-0000-0000-00003B8D0000}"/>
    <cellStyle name="Normal 7 3 3 2 2 5" xfId="36007" xr:uid="{00000000-0005-0000-0000-00003C8D0000}"/>
    <cellStyle name="Normal 7 3 3 2 3" xfId="36008" xr:uid="{00000000-0005-0000-0000-00003D8D0000}"/>
    <cellStyle name="Normal 7 3 3 2 3 2" xfId="36009" xr:uid="{00000000-0005-0000-0000-00003E8D0000}"/>
    <cellStyle name="Normal 7 3 3 2 3 2 2" xfId="36010" xr:uid="{00000000-0005-0000-0000-00003F8D0000}"/>
    <cellStyle name="Normal 7 3 3 2 3 2 2 2" xfId="36011" xr:uid="{00000000-0005-0000-0000-0000408D0000}"/>
    <cellStyle name="Normal 7 3 3 2 3 2 3" xfId="36012" xr:uid="{00000000-0005-0000-0000-0000418D0000}"/>
    <cellStyle name="Normal 7 3 3 2 3 3" xfId="36013" xr:uid="{00000000-0005-0000-0000-0000428D0000}"/>
    <cellStyle name="Normal 7 3 3 2 3 3 2" xfId="36014" xr:uid="{00000000-0005-0000-0000-0000438D0000}"/>
    <cellStyle name="Normal 7 3 3 2 3 4" xfId="36015" xr:uid="{00000000-0005-0000-0000-0000448D0000}"/>
    <cellStyle name="Normal 7 3 3 2 4" xfId="36016" xr:uid="{00000000-0005-0000-0000-0000458D0000}"/>
    <cellStyle name="Normal 7 3 3 2 4 2" xfId="36017" xr:uid="{00000000-0005-0000-0000-0000468D0000}"/>
    <cellStyle name="Normal 7 3 3 2 4 2 2" xfId="36018" xr:uid="{00000000-0005-0000-0000-0000478D0000}"/>
    <cellStyle name="Normal 7 3 3 2 4 3" xfId="36019" xr:uid="{00000000-0005-0000-0000-0000488D0000}"/>
    <cellStyle name="Normal 7 3 3 2 5" xfId="36020" xr:uid="{00000000-0005-0000-0000-0000498D0000}"/>
    <cellStyle name="Normal 7 3 3 2 5 2" xfId="36021" xr:uid="{00000000-0005-0000-0000-00004A8D0000}"/>
    <cellStyle name="Normal 7 3 3 2 6" xfId="36022" xr:uid="{00000000-0005-0000-0000-00004B8D0000}"/>
    <cellStyle name="Normal 7 3 3 3" xfId="36023" xr:uid="{00000000-0005-0000-0000-00004C8D0000}"/>
    <cellStyle name="Normal 7 3 3 3 2" xfId="36024" xr:uid="{00000000-0005-0000-0000-00004D8D0000}"/>
    <cellStyle name="Normal 7 3 3 3 2 2" xfId="36025" xr:uid="{00000000-0005-0000-0000-00004E8D0000}"/>
    <cellStyle name="Normal 7 3 3 3 2 2 2" xfId="36026" xr:uid="{00000000-0005-0000-0000-00004F8D0000}"/>
    <cellStyle name="Normal 7 3 3 3 2 2 2 2" xfId="36027" xr:uid="{00000000-0005-0000-0000-0000508D0000}"/>
    <cellStyle name="Normal 7 3 3 3 2 2 2 2 2" xfId="36028" xr:uid="{00000000-0005-0000-0000-0000518D0000}"/>
    <cellStyle name="Normal 7 3 3 3 2 2 2 3" xfId="36029" xr:uid="{00000000-0005-0000-0000-0000528D0000}"/>
    <cellStyle name="Normal 7 3 3 3 2 2 3" xfId="36030" xr:uid="{00000000-0005-0000-0000-0000538D0000}"/>
    <cellStyle name="Normal 7 3 3 3 2 2 3 2" xfId="36031" xr:uid="{00000000-0005-0000-0000-0000548D0000}"/>
    <cellStyle name="Normal 7 3 3 3 2 2 4" xfId="36032" xr:uid="{00000000-0005-0000-0000-0000558D0000}"/>
    <cellStyle name="Normal 7 3 3 3 2 3" xfId="36033" xr:uid="{00000000-0005-0000-0000-0000568D0000}"/>
    <cellStyle name="Normal 7 3 3 3 2 3 2" xfId="36034" xr:uid="{00000000-0005-0000-0000-0000578D0000}"/>
    <cellStyle name="Normal 7 3 3 3 2 3 2 2" xfId="36035" xr:uid="{00000000-0005-0000-0000-0000588D0000}"/>
    <cellStyle name="Normal 7 3 3 3 2 3 3" xfId="36036" xr:uid="{00000000-0005-0000-0000-0000598D0000}"/>
    <cellStyle name="Normal 7 3 3 3 2 4" xfId="36037" xr:uid="{00000000-0005-0000-0000-00005A8D0000}"/>
    <cellStyle name="Normal 7 3 3 3 2 4 2" xfId="36038" xr:uid="{00000000-0005-0000-0000-00005B8D0000}"/>
    <cellStyle name="Normal 7 3 3 3 2 5" xfId="36039" xr:uid="{00000000-0005-0000-0000-00005C8D0000}"/>
    <cellStyle name="Normal 7 3 3 3 3" xfId="36040" xr:uid="{00000000-0005-0000-0000-00005D8D0000}"/>
    <cellStyle name="Normal 7 3 3 3 3 2" xfId="36041" xr:uid="{00000000-0005-0000-0000-00005E8D0000}"/>
    <cellStyle name="Normal 7 3 3 3 3 2 2" xfId="36042" xr:uid="{00000000-0005-0000-0000-00005F8D0000}"/>
    <cellStyle name="Normal 7 3 3 3 3 2 2 2" xfId="36043" xr:uid="{00000000-0005-0000-0000-0000608D0000}"/>
    <cellStyle name="Normal 7 3 3 3 3 2 3" xfId="36044" xr:uid="{00000000-0005-0000-0000-0000618D0000}"/>
    <cellStyle name="Normal 7 3 3 3 3 3" xfId="36045" xr:uid="{00000000-0005-0000-0000-0000628D0000}"/>
    <cellStyle name="Normal 7 3 3 3 3 3 2" xfId="36046" xr:uid="{00000000-0005-0000-0000-0000638D0000}"/>
    <cellStyle name="Normal 7 3 3 3 3 4" xfId="36047" xr:uid="{00000000-0005-0000-0000-0000648D0000}"/>
    <cellStyle name="Normal 7 3 3 3 4" xfId="36048" xr:uid="{00000000-0005-0000-0000-0000658D0000}"/>
    <cellStyle name="Normal 7 3 3 3 4 2" xfId="36049" xr:uid="{00000000-0005-0000-0000-0000668D0000}"/>
    <cellStyle name="Normal 7 3 3 3 4 2 2" xfId="36050" xr:uid="{00000000-0005-0000-0000-0000678D0000}"/>
    <cellStyle name="Normal 7 3 3 3 4 3" xfId="36051" xr:uid="{00000000-0005-0000-0000-0000688D0000}"/>
    <cellStyle name="Normal 7 3 3 3 5" xfId="36052" xr:uid="{00000000-0005-0000-0000-0000698D0000}"/>
    <cellStyle name="Normal 7 3 3 3 5 2" xfId="36053" xr:uid="{00000000-0005-0000-0000-00006A8D0000}"/>
    <cellStyle name="Normal 7 3 3 3 6" xfId="36054" xr:uid="{00000000-0005-0000-0000-00006B8D0000}"/>
    <cellStyle name="Normal 7 3 3 4" xfId="36055" xr:uid="{00000000-0005-0000-0000-00006C8D0000}"/>
    <cellStyle name="Normal 7 3 3 4 2" xfId="36056" xr:uid="{00000000-0005-0000-0000-00006D8D0000}"/>
    <cellStyle name="Normal 7 3 3 4 2 2" xfId="36057" xr:uid="{00000000-0005-0000-0000-00006E8D0000}"/>
    <cellStyle name="Normal 7 3 3 4 2 2 2" xfId="36058" xr:uid="{00000000-0005-0000-0000-00006F8D0000}"/>
    <cellStyle name="Normal 7 3 3 4 2 2 2 2" xfId="36059" xr:uid="{00000000-0005-0000-0000-0000708D0000}"/>
    <cellStyle name="Normal 7 3 3 4 2 2 3" xfId="36060" xr:uid="{00000000-0005-0000-0000-0000718D0000}"/>
    <cellStyle name="Normal 7 3 3 4 2 3" xfId="36061" xr:uid="{00000000-0005-0000-0000-0000728D0000}"/>
    <cellStyle name="Normal 7 3 3 4 2 3 2" xfId="36062" xr:uid="{00000000-0005-0000-0000-0000738D0000}"/>
    <cellStyle name="Normal 7 3 3 4 2 4" xfId="36063" xr:uid="{00000000-0005-0000-0000-0000748D0000}"/>
    <cellStyle name="Normal 7 3 3 4 3" xfId="36064" xr:uid="{00000000-0005-0000-0000-0000758D0000}"/>
    <cellStyle name="Normal 7 3 3 4 3 2" xfId="36065" xr:uid="{00000000-0005-0000-0000-0000768D0000}"/>
    <cellStyle name="Normal 7 3 3 4 3 2 2" xfId="36066" xr:uid="{00000000-0005-0000-0000-0000778D0000}"/>
    <cellStyle name="Normal 7 3 3 4 3 3" xfId="36067" xr:uid="{00000000-0005-0000-0000-0000788D0000}"/>
    <cellStyle name="Normal 7 3 3 4 4" xfId="36068" xr:uid="{00000000-0005-0000-0000-0000798D0000}"/>
    <cellStyle name="Normal 7 3 3 4 4 2" xfId="36069" xr:uid="{00000000-0005-0000-0000-00007A8D0000}"/>
    <cellStyle name="Normal 7 3 3 4 5" xfId="36070" xr:uid="{00000000-0005-0000-0000-00007B8D0000}"/>
    <cellStyle name="Normal 7 3 3 5" xfId="36071" xr:uid="{00000000-0005-0000-0000-00007C8D0000}"/>
    <cellStyle name="Normal 7 3 3 5 2" xfId="36072" xr:uid="{00000000-0005-0000-0000-00007D8D0000}"/>
    <cellStyle name="Normal 7 3 3 5 2 2" xfId="36073" xr:uid="{00000000-0005-0000-0000-00007E8D0000}"/>
    <cellStyle name="Normal 7 3 3 5 2 2 2" xfId="36074" xr:uid="{00000000-0005-0000-0000-00007F8D0000}"/>
    <cellStyle name="Normal 7 3 3 5 2 3" xfId="36075" xr:uid="{00000000-0005-0000-0000-0000808D0000}"/>
    <cellStyle name="Normal 7 3 3 5 3" xfId="36076" xr:uid="{00000000-0005-0000-0000-0000818D0000}"/>
    <cellStyle name="Normal 7 3 3 5 3 2" xfId="36077" xr:uid="{00000000-0005-0000-0000-0000828D0000}"/>
    <cellStyle name="Normal 7 3 3 5 4" xfId="36078" xr:uid="{00000000-0005-0000-0000-0000838D0000}"/>
    <cellStyle name="Normal 7 3 3 6" xfId="36079" xr:uid="{00000000-0005-0000-0000-0000848D0000}"/>
    <cellStyle name="Normal 7 3 3 6 2" xfId="36080" xr:uid="{00000000-0005-0000-0000-0000858D0000}"/>
    <cellStyle name="Normal 7 3 3 6 2 2" xfId="36081" xr:uid="{00000000-0005-0000-0000-0000868D0000}"/>
    <cellStyle name="Normal 7 3 3 6 3" xfId="36082" xr:uid="{00000000-0005-0000-0000-0000878D0000}"/>
    <cellStyle name="Normal 7 3 3 7" xfId="36083" xr:uid="{00000000-0005-0000-0000-0000888D0000}"/>
    <cellStyle name="Normal 7 3 3 7 2" xfId="36084" xr:uid="{00000000-0005-0000-0000-0000898D0000}"/>
    <cellStyle name="Normal 7 3 3 8" xfId="36085" xr:uid="{00000000-0005-0000-0000-00008A8D0000}"/>
    <cellStyle name="Normal 7 3 4" xfId="36086" xr:uid="{00000000-0005-0000-0000-00008B8D0000}"/>
    <cellStyle name="Normal 7 3 4 2" xfId="36087" xr:uid="{00000000-0005-0000-0000-00008C8D0000}"/>
    <cellStyle name="Normal 7 3 4 2 2" xfId="36088" xr:uid="{00000000-0005-0000-0000-00008D8D0000}"/>
    <cellStyle name="Normal 7 3 4 2 2 2" xfId="36089" xr:uid="{00000000-0005-0000-0000-00008E8D0000}"/>
    <cellStyle name="Normal 7 3 4 2 2 2 2" xfId="36090" xr:uid="{00000000-0005-0000-0000-00008F8D0000}"/>
    <cellStyle name="Normal 7 3 4 2 2 2 2 2" xfId="36091" xr:uid="{00000000-0005-0000-0000-0000908D0000}"/>
    <cellStyle name="Normal 7 3 4 2 2 2 3" xfId="36092" xr:uid="{00000000-0005-0000-0000-0000918D0000}"/>
    <cellStyle name="Normal 7 3 4 2 2 3" xfId="36093" xr:uid="{00000000-0005-0000-0000-0000928D0000}"/>
    <cellStyle name="Normal 7 3 4 2 2 3 2" xfId="36094" xr:uid="{00000000-0005-0000-0000-0000938D0000}"/>
    <cellStyle name="Normal 7 3 4 2 2 4" xfId="36095" xr:uid="{00000000-0005-0000-0000-0000948D0000}"/>
    <cellStyle name="Normal 7 3 4 2 3" xfId="36096" xr:uid="{00000000-0005-0000-0000-0000958D0000}"/>
    <cellStyle name="Normal 7 3 4 2 3 2" xfId="36097" xr:uid="{00000000-0005-0000-0000-0000968D0000}"/>
    <cellStyle name="Normal 7 3 4 2 3 2 2" xfId="36098" xr:uid="{00000000-0005-0000-0000-0000978D0000}"/>
    <cellStyle name="Normal 7 3 4 2 3 3" xfId="36099" xr:uid="{00000000-0005-0000-0000-0000988D0000}"/>
    <cellStyle name="Normal 7 3 4 2 4" xfId="36100" xr:uid="{00000000-0005-0000-0000-0000998D0000}"/>
    <cellStyle name="Normal 7 3 4 2 4 2" xfId="36101" xr:uid="{00000000-0005-0000-0000-00009A8D0000}"/>
    <cellStyle name="Normal 7 3 4 2 5" xfId="36102" xr:uid="{00000000-0005-0000-0000-00009B8D0000}"/>
    <cellStyle name="Normal 7 3 4 3" xfId="36103" xr:uid="{00000000-0005-0000-0000-00009C8D0000}"/>
    <cellStyle name="Normal 7 3 4 3 2" xfId="36104" xr:uid="{00000000-0005-0000-0000-00009D8D0000}"/>
    <cellStyle name="Normal 7 3 4 3 2 2" xfId="36105" xr:uid="{00000000-0005-0000-0000-00009E8D0000}"/>
    <cellStyle name="Normal 7 3 4 3 2 2 2" xfId="36106" xr:uid="{00000000-0005-0000-0000-00009F8D0000}"/>
    <cellStyle name="Normal 7 3 4 3 2 3" xfId="36107" xr:uid="{00000000-0005-0000-0000-0000A08D0000}"/>
    <cellStyle name="Normal 7 3 4 3 3" xfId="36108" xr:uid="{00000000-0005-0000-0000-0000A18D0000}"/>
    <cellStyle name="Normal 7 3 4 3 3 2" xfId="36109" xr:uid="{00000000-0005-0000-0000-0000A28D0000}"/>
    <cellStyle name="Normal 7 3 4 3 4" xfId="36110" xr:uid="{00000000-0005-0000-0000-0000A38D0000}"/>
    <cellStyle name="Normal 7 3 4 4" xfId="36111" xr:uid="{00000000-0005-0000-0000-0000A48D0000}"/>
    <cellStyle name="Normal 7 3 4 4 2" xfId="36112" xr:uid="{00000000-0005-0000-0000-0000A58D0000}"/>
    <cellStyle name="Normal 7 3 4 4 2 2" xfId="36113" xr:uid="{00000000-0005-0000-0000-0000A68D0000}"/>
    <cellStyle name="Normal 7 3 4 4 3" xfId="36114" xr:uid="{00000000-0005-0000-0000-0000A78D0000}"/>
    <cellStyle name="Normal 7 3 4 5" xfId="36115" xr:uid="{00000000-0005-0000-0000-0000A88D0000}"/>
    <cellStyle name="Normal 7 3 4 5 2" xfId="36116" xr:uid="{00000000-0005-0000-0000-0000A98D0000}"/>
    <cellStyle name="Normal 7 3 4 6" xfId="36117" xr:uid="{00000000-0005-0000-0000-0000AA8D0000}"/>
    <cellStyle name="Normal 7 3 5" xfId="36118" xr:uid="{00000000-0005-0000-0000-0000AB8D0000}"/>
    <cellStyle name="Normal 7 3 5 2" xfId="36119" xr:uid="{00000000-0005-0000-0000-0000AC8D0000}"/>
    <cellStyle name="Normal 7 3 5 2 2" xfId="36120" xr:uid="{00000000-0005-0000-0000-0000AD8D0000}"/>
    <cellStyle name="Normal 7 3 5 2 2 2" xfId="36121" xr:uid="{00000000-0005-0000-0000-0000AE8D0000}"/>
    <cellStyle name="Normal 7 3 5 2 2 2 2" xfId="36122" xr:uid="{00000000-0005-0000-0000-0000AF8D0000}"/>
    <cellStyle name="Normal 7 3 5 2 2 2 2 2" xfId="36123" xr:uid="{00000000-0005-0000-0000-0000B08D0000}"/>
    <cellStyle name="Normal 7 3 5 2 2 2 3" xfId="36124" xr:uid="{00000000-0005-0000-0000-0000B18D0000}"/>
    <cellStyle name="Normal 7 3 5 2 2 3" xfId="36125" xr:uid="{00000000-0005-0000-0000-0000B28D0000}"/>
    <cellStyle name="Normal 7 3 5 2 2 3 2" xfId="36126" xr:uid="{00000000-0005-0000-0000-0000B38D0000}"/>
    <cellStyle name="Normal 7 3 5 2 2 4" xfId="36127" xr:uid="{00000000-0005-0000-0000-0000B48D0000}"/>
    <cellStyle name="Normal 7 3 5 2 3" xfId="36128" xr:uid="{00000000-0005-0000-0000-0000B58D0000}"/>
    <cellStyle name="Normal 7 3 5 2 3 2" xfId="36129" xr:uid="{00000000-0005-0000-0000-0000B68D0000}"/>
    <cellStyle name="Normal 7 3 5 2 3 2 2" xfId="36130" xr:uid="{00000000-0005-0000-0000-0000B78D0000}"/>
    <cellStyle name="Normal 7 3 5 2 3 3" xfId="36131" xr:uid="{00000000-0005-0000-0000-0000B88D0000}"/>
    <cellStyle name="Normal 7 3 5 2 4" xfId="36132" xr:uid="{00000000-0005-0000-0000-0000B98D0000}"/>
    <cellStyle name="Normal 7 3 5 2 4 2" xfId="36133" xr:uid="{00000000-0005-0000-0000-0000BA8D0000}"/>
    <cellStyle name="Normal 7 3 5 2 5" xfId="36134" xr:uid="{00000000-0005-0000-0000-0000BB8D0000}"/>
    <cellStyle name="Normal 7 3 5 3" xfId="36135" xr:uid="{00000000-0005-0000-0000-0000BC8D0000}"/>
    <cellStyle name="Normal 7 3 5 3 2" xfId="36136" xr:uid="{00000000-0005-0000-0000-0000BD8D0000}"/>
    <cellStyle name="Normal 7 3 5 3 2 2" xfId="36137" xr:uid="{00000000-0005-0000-0000-0000BE8D0000}"/>
    <cellStyle name="Normal 7 3 5 3 2 2 2" xfId="36138" xr:uid="{00000000-0005-0000-0000-0000BF8D0000}"/>
    <cellStyle name="Normal 7 3 5 3 2 3" xfId="36139" xr:uid="{00000000-0005-0000-0000-0000C08D0000}"/>
    <cellStyle name="Normal 7 3 5 3 3" xfId="36140" xr:uid="{00000000-0005-0000-0000-0000C18D0000}"/>
    <cellStyle name="Normal 7 3 5 3 3 2" xfId="36141" xr:uid="{00000000-0005-0000-0000-0000C28D0000}"/>
    <cellStyle name="Normal 7 3 5 3 4" xfId="36142" xr:uid="{00000000-0005-0000-0000-0000C38D0000}"/>
    <cellStyle name="Normal 7 3 5 4" xfId="36143" xr:uid="{00000000-0005-0000-0000-0000C48D0000}"/>
    <cellStyle name="Normal 7 3 5 4 2" xfId="36144" xr:uid="{00000000-0005-0000-0000-0000C58D0000}"/>
    <cellStyle name="Normal 7 3 5 4 2 2" xfId="36145" xr:uid="{00000000-0005-0000-0000-0000C68D0000}"/>
    <cellStyle name="Normal 7 3 5 4 3" xfId="36146" xr:uid="{00000000-0005-0000-0000-0000C78D0000}"/>
    <cellStyle name="Normal 7 3 5 5" xfId="36147" xr:uid="{00000000-0005-0000-0000-0000C88D0000}"/>
    <cellStyle name="Normal 7 3 5 5 2" xfId="36148" xr:uid="{00000000-0005-0000-0000-0000C98D0000}"/>
    <cellStyle name="Normal 7 3 5 6" xfId="36149" xr:uid="{00000000-0005-0000-0000-0000CA8D0000}"/>
    <cellStyle name="Normal 7 3 6" xfId="36150" xr:uid="{00000000-0005-0000-0000-0000CB8D0000}"/>
    <cellStyle name="Normal 7 3 6 2" xfId="36151" xr:uid="{00000000-0005-0000-0000-0000CC8D0000}"/>
    <cellStyle name="Normal 7 3 6 2 2" xfId="36152" xr:uid="{00000000-0005-0000-0000-0000CD8D0000}"/>
    <cellStyle name="Normal 7 3 6 2 2 2" xfId="36153" xr:uid="{00000000-0005-0000-0000-0000CE8D0000}"/>
    <cellStyle name="Normal 7 3 6 2 2 2 2" xfId="36154" xr:uid="{00000000-0005-0000-0000-0000CF8D0000}"/>
    <cellStyle name="Normal 7 3 6 2 2 3" xfId="36155" xr:uid="{00000000-0005-0000-0000-0000D08D0000}"/>
    <cellStyle name="Normal 7 3 6 2 3" xfId="36156" xr:uid="{00000000-0005-0000-0000-0000D18D0000}"/>
    <cellStyle name="Normal 7 3 6 2 3 2" xfId="36157" xr:uid="{00000000-0005-0000-0000-0000D28D0000}"/>
    <cellStyle name="Normal 7 3 6 2 4" xfId="36158" xr:uid="{00000000-0005-0000-0000-0000D38D0000}"/>
    <cellStyle name="Normal 7 3 6 3" xfId="36159" xr:uid="{00000000-0005-0000-0000-0000D48D0000}"/>
    <cellStyle name="Normal 7 3 6 3 2" xfId="36160" xr:uid="{00000000-0005-0000-0000-0000D58D0000}"/>
    <cellStyle name="Normal 7 3 6 3 2 2" xfId="36161" xr:uid="{00000000-0005-0000-0000-0000D68D0000}"/>
    <cellStyle name="Normal 7 3 6 3 3" xfId="36162" xr:uid="{00000000-0005-0000-0000-0000D78D0000}"/>
    <cellStyle name="Normal 7 3 6 4" xfId="36163" xr:uid="{00000000-0005-0000-0000-0000D88D0000}"/>
    <cellStyle name="Normal 7 3 6 4 2" xfId="36164" xr:uid="{00000000-0005-0000-0000-0000D98D0000}"/>
    <cellStyle name="Normal 7 3 6 5" xfId="36165" xr:uid="{00000000-0005-0000-0000-0000DA8D0000}"/>
    <cellStyle name="Normal 7 3 7" xfId="36166" xr:uid="{00000000-0005-0000-0000-0000DB8D0000}"/>
    <cellStyle name="Normal 7 3 7 2" xfId="36167" xr:uid="{00000000-0005-0000-0000-0000DC8D0000}"/>
    <cellStyle name="Normal 7 3 7 2 2" xfId="36168" xr:uid="{00000000-0005-0000-0000-0000DD8D0000}"/>
    <cellStyle name="Normal 7 3 7 2 2 2" xfId="36169" xr:uid="{00000000-0005-0000-0000-0000DE8D0000}"/>
    <cellStyle name="Normal 7 3 7 2 3" xfId="36170" xr:uid="{00000000-0005-0000-0000-0000DF8D0000}"/>
    <cellStyle name="Normal 7 3 7 3" xfId="36171" xr:uid="{00000000-0005-0000-0000-0000E08D0000}"/>
    <cellStyle name="Normal 7 3 7 3 2" xfId="36172" xr:uid="{00000000-0005-0000-0000-0000E18D0000}"/>
    <cellStyle name="Normal 7 3 7 4" xfId="36173" xr:uid="{00000000-0005-0000-0000-0000E28D0000}"/>
    <cellStyle name="Normal 7 3 8" xfId="36174" xr:uid="{00000000-0005-0000-0000-0000E38D0000}"/>
    <cellStyle name="Normal 7 3 8 2" xfId="36175" xr:uid="{00000000-0005-0000-0000-0000E48D0000}"/>
    <cellStyle name="Normal 7 3 8 2 2" xfId="36176" xr:uid="{00000000-0005-0000-0000-0000E58D0000}"/>
    <cellStyle name="Normal 7 3 8 3" xfId="36177" xr:uid="{00000000-0005-0000-0000-0000E68D0000}"/>
    <cellStyle name="Normal 7 3 9" xfId="36178" xr:uid="{00000000-0005-0000-0000-0000E78D0000}"/>
    <cellStyle name="Normal 7 3 9 2" xfId="36179" xr:uid="{00000000-0005-0000-0000-0000E88D0000}"/>
    <cellStyle name="Normal 7 4" xfId="36180" xr:uid="{00000000-0005-0000-0000-0000E98D0000}"/>
    <cellStyle name="Normal 7 4 10" xfId="36181" xr:uid="{00000000-0005-0000-0000-0000EA8D0000}"/>
    <cellStyle name="Normal 7 4 2" xfId="36182" xr:uid="{00000000-0005-0000-0000-0000EB8D0000}"/>
    <cellStyle name="Normal 7 4 2 2" xfId="36183" xr:uid="{00000000-0005-0000-0000-0000EC8D0000}"/>
    <cellStyle name="Normal 7 4 2 2 2" xfId="36184" xr:uid="{00000000-0005-0000-0000-0000ED8D0000}"/>
    <cellStyle name="Normal 7 4 2 2 2 2" xfId="36185" xr:uid="{00000000-0005-0000-0000-0000EE8D0000}"/>
    <cellStyle name="Normal 7 4 2 2 2 2 2" xfId="36186" xr:uid="{00000000-0005-0000-0000-0000EF8D0000}"/>
    <cellStyle name="Normal 7 4 2 2 2 2 2 2" xfId="36187" xr:uid="{00000000-0005-0000-0000-0000F08D0000}"/>
    <cellStyle name="Normal 7 4 2 2 2 2 2 2 2" xfId="36188" xr:uid="{00000000-0005-0000-0000-0000F18D0000}"/>
    <cellStyle name="Normal 7 4 2 2 2 2 2 3" xfId="36189" xr:uid="{00000000-0005-0000-0000-0000F28D0000}"/>
    <cellStyle name="Normal 7 4 2 2 2 2 3" xfId="36190" xr:uid="{00000000-0005-0000-0000-0000F38D0000}"/>
    <cellStyle name="Normal 7 4 2 2 2 2 3 2" xfId="36191" xr:uid="{00000000-0005-0000-0000-0000F48D0000}"/>
    <cellStyle name="Normal 7 4 2 2 2 2 4" xfId="36192" xr:uid="{00000000-0005-0000-0000-0000F58D0000}"/>
    <cellStyle name="Normal 7 4 2 2 2 3" xfId="36193" xr:uid="{00000000-0005-0000-0000-0000F68D0000}"/>
    <cellStyle name="Normal 7 4 2 2 2 3 2" xfId="36194" xr:uid="{00000000-0005-0000-0000-0000F78D0000}"/>
    <cellStyle name="Normal 7 4 2 2 2 3 2 2" xfId="36195" xr:uid="{00000000-0005-0000-0000-0000F88D0000}"/>
    <cellStyle name="Normal 7 4 2 2 2 3 3" xfId="36196" xr:uid="{00000000-0005-0000-0000-0000F98D0000}"/>
    <cellStyle name="Normal 7 4 2 2 2 4" xfId="36197" xr:uid="{00000000-0005-0000-0000-0000FA8D0000}"/>
    <cellStyle name="Normal 7 4 2 2 2 4 2" xfId="36198" xr:uid="{00000000-0005-0000-0000-0000FB8D0000}"/>
    <cellStyle name="Normal 7 4 2 2 2 5" xfId="36199" xr:uid="{00000000-0005-0000-0000-0000FC8D0000}"/>
    <cellStyle name="Normal 7 4 2 2 3" xfId="36200" xr:uid="{00000000-0005-0000-0000-0000FD8D0000}"/>
    <cellStyle name="Normal 7 4 2 2 3 2" xfId="36201" xr:uid="{00000000-0005-0000-0000-0000FE8D0000}"/>
    <cellStyle name="Normal 7 4 2 2 3 2 2" xfId="36202" xr:uid="{00000000-0005-0000-0000-0000FF8D0000}"/>
    <cellStyle name="Normal 7 4 2 2 3 2 2 2" xfId="36203" xr:uid="{00000000-0005-0000-0000-0000008E0000}"/>
    <cellStyle name="Normal 7 4 2 2 3 2 3" xfId="36204" xr:uid="{00000000-0005-0000-0000-0000018E0000}"/>
    <cellStyle name="Normal 7 4 2 2 3 3" xfId="36205" xr:uid="{00000000-0005-0000-0000-0000028E0000}"/>
    <cellStyle name="Normal 7 4 2 2 3 3 2" xfId="36206" xr:uid="{00000000-0005-0000-0000-0000038E0000}"/>
    <cellStyle name="Normal 7 4 2 2 3 4" xfId="36207" xr:uid="{00000000-0005-0000-0000-0000048E0000}"/>
    <cellStyle name="Normal 7 4 2 2 4" xfId="36208" xr:uid="{00000000-0005-0000-0000-0000058E0000}"/>
    <cellStyle name="Normal 7 4 2 2 4 2" xfId="36209" xr:uid="{00000000-0005-0000-0000-0000068E0000}"/>
    <cellStyle name="Normal 7 4 2 2 4 2 2" xfId="36210" xr:uid="{00000000-0005-0000-0000-0000078E0000}"/>
    <cellStyle name="Normal 7 4 2 2 4 3" xfId="36211" xr:uid="{00000000-0005-0000-0000-0000088E0000}"/>
    <cellStyle name="Normal 7 4 2 2 5" xfId="36212" xr:uid="{00000000-0005-0000-0000-0000098E0000}"/>
    <cellStyle name="Normal 7 4 2 2 5 2" xfId="36213" xr:uid="{00000000-0005-0000-0000-00000A8E0000}"/>
    <cellStyle name="Normal 7 4 2 2 6" xfId="36214" xr:uid="{00000000-0005-0000-0000-00000B8E0000}"/>
    <cellStyle name="Normal 7 4 2 3" xfId="36215" xr:uid="{00000000-0005-0000-0000-00000C8E0000}"/>
    <cellStyle name="Normal 7 4 2 3 2" xfId="36216" xr:uid="{00000000-0005-0000-0000-00000D8E0000}"/>
    <cellStyle name="Normal 7 4 2 3 2 2" xfId="36217" xr:uid="{00000000-0005-0000-0000-00000E8E0000}"/>
    <cellStyle name="Normal 7 4 2 3 2 2 2" xfId="36218" xr:uid="{00000000-0005-0000-0000-00000F8E0000}"/>
    <cellStyle name="Normal 7 4 2 3 2 2 2 2" xfId="36219" xr:uid="{00000000-0005-0000-0000-0000108E0000}"/>
    <cellStyle name="Normal 7 4 2 3 2 2 2 2 2" xfId="36220" xr:uid="{00000000-0005-0000-0000-0000118E0000}"/>
    <cellStyle name="Normal 7 4 2 3 2 2 2 3" xfId="36221" xr:uid="{00000000-0005-0000-0000-0000128E0000}"/>
    <cellStyle name="Normal 7 4 2 3 2 2 3" xfId="36222" xr:uid="{00000000-0005-0000-0000-0000138E0000}"/>
    <cellStyle name="Normal 7 4 2 3 2 2 3 2" xfId="36223" xr:uid="{00000000-0005-0000-0000-0000148E0000}"/>
    <cellStyle name="Normal 7 4 2 3 2 2 4" xfId="36224" xr:uid="{00000000-0005-0000-0000-0000158E0000}"/>
    <cellStyle name="Normal 7 4 2 3 2 3" xfId="36225" xr:uid="{00000000-0005-0000-0000-0000168E0000}"/>
    <cellStyle name="Normal 7 4 2 3 2 3 2" xfId="36226" xr:uid="{00000000-0005-0000-0000-0000178E0000}"/>
    <cellStyle name="Normal 7 4 2 3 2 3 2 2" xfId="36227" xr:uid="{00000000-0005-0000-0000-0000188E0000}"/>
    <cellStyle name="Normal 7 4 2 3 2 3 3" xfId="36228" xr:uid="{00000000-0005-0000-0000-0000198E0000}"/>
    <cellStyle name="Normal 7 4 2 3 2 4" xfId="36229" xr:uid="{00000000-0005-0000-0000-00001A8E0000}"/>
    <cellStyle name="Normal 7 4 2 3 2 4 2" xfId="36230" xr:uid="{00000000-0005-0000-0000-00001B8E0000}"/>
    <cellStyle name="Normal 7 4 2 3 2 5" xfId="36231" xr:uid="{00000000-0005-0000-0000-00001C8E0000}"/>
    <cellStyle name="Normal 7 4 2 3 3" xfId="36232" xr:uid="{00000000-0005-0000-0000-00001D8E0000}"/>
    <cellStyle name="Normal 7 4 2 3 3 2" xfId="36233" xr:uid="{00000000-0005-0000-0000-00001E8E0000}"/>
    <cellStyle name="Normal 7 4 2 3 3 2 2" xfId="36234" xr:uid="{00000000-0005-0000-0000-00001F8E0000}"/>
    <cellStyle name="Normal 7 4 2 3 3 2 2 2" xfId="36235" xr:uid="{00000000-0005-0000-0000-0000208E0000}"/>
    <cellStyle name="Normal 7 4 2 3 3 2 3" xfId="36236" xr:uid="{00000000-0005-0000-0000-0000218E0000}"/>
    <cellStyle name="Normal 7 4 2 3 3 3" xfId="36237" xr:uid="{00000000-0005-0000-0000-0000228E0000}"/>
    <cellStyle name="Normal 7 4 2 3 3 3 2" xfId="36238" xr:uid="{00000000-0005-0000-0000-0000238E0000}"/>
    <cellStyle name="Normal 7 4 2 3 3 4" xfId="36239" xr:uid="{00000000-0005-0000-0000-0000248E0000}"/>
    <cellStyle name="Normal 7 4 2 3 4" xfId="36240" xr:uid="{00000000-0005-0000-0000-0000258E0000}"/>
    <cellStyle name="Normal 7 4 2 3 4 2" xfId="36241" xr:uid="{00000000-0005-0000-0000-0000268E0000}"/>
    <cellStyle name="Normal 7 4 2 3 4 2 2" xfId="36242" xr:uid="{00000000-0005-0000-0000-0000278E0000}"/>
    <cellStyle name="Normal 7 4 2 3 4 3" xfId="36243" xr:uid="{00000000-0005-0000-0000-0000288E0000}"/>
    <cellStyle name="Normal 7 4 2 3 5" xfId="36244" xr:uid="{00000000-0005-0000-0000-0000298E0000}"/>
    <cellStyle name="Normal 7 4 2 3 5 2" xfId="36245" xr:uid="{00000000-0005-0000-0000-00002A8E0000}"/>
    <cellStyle name="Normal 7 4 2 3 6" xfId="36246" xr:uid="{00000000-0005-0000-0000-00002B8E0000}"/>
    <cellStyle name="Normal 7 4 2 4" xfId="36247" xr:uid="{00000000-0005-0000-0000-00002C8E0000}"/>
    <cellStyle name="Normal 7 4 2 4 2" xfId="36248" xr:uid="{00000000-0005-0000-0000-00002D8E0000}"/>
    <cellStyle name="Normal 7 4 2 4 2 2" xfId="36249" xr:uid="{00000000-0005-0000-0000-00002E8E0000}"/>
    <cellStyle name="Normal 7 4 2 4 2 2 2" xfId="36250" xr:uid="{00000000-0005-0000-0000-00002F8E0000}"/>
    <cellStyle name="Normal 7 4 2 4 2 2 2 2" xfId="36251" xr:uid="{00000000-0005-0000-0000-0000308E0000}"/>
    <cellStyle name="Normal 7 4 2 4 2 2 3" xfId="36252" xr:uid="{00000000-0005-0000-0000-0000318E0000}"/>
    <cellStyle name="Normal 7 4 2 4 2 3" xfId="36253" xr:uid="{00000000-0005-0000-0000-0000328E0000}"/>
    <cellStyle name="Normal 7 4 2 4 2 3 2" xfId="36254" xr:uid="{00000000-0005-0000-0000-0000338E0000}"/>
    <cellStyle name="Normal 7 4 2 4 2 4" xfId="36255" xr:uid="{00000000-0005-0000-0000-0000348E0000}"/>
    <cellStyle name="Normal 7 4 2 4 3" xfId="36256" xr:uid="{00000000-0005-0000-0000-0000358E0000}"/>
    <cellStyle name="Normal 7 4 2 4 3 2" xfId="36257" xr:uid="{00000000-0005-0000-0000-0000368E0000}"/>
    <cellStyle name="Normal 7 4 2 4 3 2 2" xfId="36258" xr:uid="{00000000-0005-0000-0000-0000378E0000}"/>
    <cellStyle name="Normal 7 4 2 4 3 3" xfId="36259" xr:uid="{00000000-0005-0000-0000-0000388E0000}"/>
    <cellStyle name="Normal 7 4 2 4 4" xfId="36260" xr:uid="{00000000-0005-0000-0000-0000398E0000}"/>
    <cellStyle name="Normal 7 4 2 4 4 2" xfId="36261" xr:uid="{00000000-0005-0000-0000-00003A8E0000}"/>
    <cellStyle name="Normal 7 4 2 4 5" xfId="36262" xr:uid="{00000000-0005-0000-0000-00003B8E0000}"/>
    <cellStyle name="Normal 7 4 2 5" xfId="36263" xr:uid="{00000000-0005-0000-0000-00003C8E0000}"/>
    <cellStyle name="Normal 7 4 2 5 2" xfId="36264" xr:uid="{00000000-0005-0000-0000-00003D8E0000}"/>
    <cellStyle name="Normal 7 4 2 5 2 2" xfId="36265" xr:uid="{00000000-0005-0000-0000-00003E8E0000}"/>
    <cellStyle name="Normal 7 4 2 5 2 2 2" xfId="36266" xr:uid="{00000000-0005-0000-0000-00003F8E0000}"/>
    <cellStyle name="Normal 7 4 2 5 2 3" xfId="36267" xr:uid="{00000000-0005-0000-0000-0000408E0000}"/>
    <cellStyle name="Normal 7 4 2 5 3" xfId="36268" xr:uid="{00000000-0005-0000-0000-0000418E0000}"/>
    <cellStyle name="Normal 7 4 2 5 3 2" xfId="36269" xr:uid="{00000000-0005-0000-0000-0000428E0000}"/>
    <cellStyle name="Normal 7 4 2 5 4" xfId="36270" xr:uid="{00000000-0005-0000-0000-0000438E0000}"/>
    <cellStyle name="Normal 7 4 2 6" xfId="36271" xr:uid="{00000000-0005-0000-0000-0000448E0000}"/>
    <cellStyle name="Normal 7 4 2 6 2" xfId="36272" xr:uid="{00000000-0005-0000-0000-0000458E0000}"/>
    <cellStyle name="Normal 7 4 2 6 2 2" xfId="36273" xr:uid="{00000000-0005-0000-0000-0000468E0000}"/>
    <cellStyle name="Normal 7 4 2 6 3" xfId="36274" xr:uid="{00000000-0005-0000-0000-0000478E0000}"/>
    <cellStyle name="Normal 7 4 2 7" xfId="36275" xr:uid="{00000000-0005-0000-0000-0000488E0000}"/>
    <cellStyle name="Normal 7 4 2 7 2" xfId="36276" xr:uid="{00000000-0005-0000-0000-0000498E0000}"/>
    <cellStyle name="Normal 7 4 2 8" xfId="36277" xr:uid="{00000000-0005-0000-0000-00004A8E0000}"/>
    <cellStyle name="Normal 7 4 3" xfId="36278" xr:uid="{00000000-0005-0000-0000-00004B8E0000}"/>
    <cellStyle name="Normal 7 4 3 2" xfId="36279" xr:uid="{00000000-0005-0000-0000-00004C8E0000}"/>
    <cellStyle name="Normal 7 4 3 2 2" xfId="36280" xr:uid="{00000000-0005-0000-0000-00004D8E0000}"/>
    <cellStyle name="Normal 7 4 3 2 2 2" xfId="36281" xr:uid="{00000000-0005-0000-0000-00004E8E0000}"/>
    <cellStyle name="Normal 7 4 3 2 2 2 2" xfId="36282" xr:uid="{00000000-0005-0000-0000-00004F8E0000}"/>
    <cellStyle name="Normal 7 4 3 2 2 2 2 2" xfId="36283" xr:uid="{00000000-0005-0000-0000-0000508E0000}"/>
    <cellStyle name="Normal 7 4 3 2 2 2 3" xfId="36284" xr:uid="{00000000-0005-0000-0000-0000518E0000}"/>
    <cellStyle name="Normal 7 4 3 2 2 3" xfId="36285" xr:uid="{00000000-0005-0000-0000-0000528E0000}"/>
    <cellStyle name="Normal 7 4 3 2 2 3 2" xfId="36286" xr:uid="{00000000-0005-0000-0000-0000538E0000}"/>
    <cellStyle name="Normal 7 4 3 2 2 4" xfId="36287" xr:uid="{00000000-0005-0000-0000-0000548E0000}"/>
    <cellStyle name="Normal 7 4 3 2 3" xfId="36288" xr:uid="{00000000-0005-0000-0000-0000558E0000}"/>
    <cellStyle name="Normal 7 4 3 2 3 2" xfId="36289" xr:uid="{00000000-0005-0000-0000-0000568E0000}"/>
    <cellStyle name="Normal 7 4 3 2 3 2 2" xfId="36290" xr:uid="{00000000-0005-0000-0000-0000578E0000}"/>
    <cellStyle name="Normal 7 4 3 2 3 3" xfId="36291" xr:uid="{00000000-0005-0000-0000-0000588E0000}"/>
    <cellStyle name="Normal 7 4 3 2 4" xfId="36292" xr:uid="{00000000-0005-0000-0000-0000598E0000}"/>
    <cellStyle name="Normal 7 4 3 2 4 2" xfId="36293" xr:uid="{00000000-0005-0000-0000-00005A8E0000}"/>
    <cellStyle name="Normal 7 4 3 2 5" xfId="36294" xr:uid="{00000000-0005-0000-0000-00005B8E0000}"/>
    <cellStyle name="Normal 7 4 3 3" xfId="36295" xr:uid="{00000000-0005-0000-0000-00005C8E0000}"/>
    <cellStyle name="Normal 7 4 3 3 2" xfId="36296" xr:uid="{00000000-0005-0000-0000-00005D8E0000}"/>
    <cellStyle name="Normal 7 4 3 3 2 2" xfId="36297" xr:uid="{00000000-0005-0000-0000-00005E8E0000}"/>
    <cellStyle name="Normal 7 4 3 3 2 2 2" xfId="36298" xr:uid="{00000000-0005-0000-0000-00005F8E0000}"/>
    <cellStyle name="Normal 7 4 3 3 2 3" xfId="36299" xr:uid="{00000000-0005-0000-0000-0000608E0000}"/>
    <cellStyle name="Normal 7 4 3 3 3" xfId="36300" xr:uid="{00000000-0005-0000-0000-0000618E0000}"/>
    <cellStyle name="Normal 7 4 3 3 3 2" xfId="36301" xr:uid="{00000000-0005-0000-0000-0000628E0000}"/>
    <cellStyle name="Normal 7 4 3 3 4" xfId="36302" xr:uid="{00000000-0005-0000-0000-0000638E0000}"/>
    <cellStyle name="Normal 7 4 3 4" xfId="36303" xr:uid="{00000000-0005-0000-0000-0000648E0000}"/>
    <cellStyle name="Normal 7 4 3 4 2" xfId="36304" xr:uid="{00000000-0005-0000-0000-0000658E0000}"/>
    <cellStyle name="Normal 7 4 3 4 2 2" xfId="36305" xr:uid="{00000000-0005-0000-0000-0000668E0000}"/>
    <cellStyle name="Normal 7 4 3 4 3" xfId="36306" xr:uid="{00000000-0005-0000-0000-0000678E0000}"/>
    <cellStyle name="Normal 7 4 3 5" xfId="36307" xr:uid="{00000000-0005-0000-0000-0000688E0000}"/>
    <cellStyle name="Normal 7 4 3 5 2" xfId="36308" xr:uid="{00000000-0005-0000-0000-0000698E0000}"/>
    <cellStyle name="Normal 7 4 3 6" xfId="36309" xr:uid="{00000000-0005-0000-0000-00006A8E0000}"/>
    <cellStyle name="Normal 7 4 4" xfId="36310" xr:uid="{00000000-0005-0000-0000-00006B8E0000}"/>
    <cellStyle name="Normal 7 4 4 2" xfId="36311" xr:uid="{00000000-0005-0000-0000-00006C8E0000}"/>
    <cellStyle name="Normal 7 4 4 2 2" xfId="36312" xr:uid="{00000000-0005-0000-0000-00006D8E0000}"/>
    <cellStyle name="Normal 7 4 4 2 2 2" xfId="36313" xr:uid="{00000000-0005-0000-0000-00006E8E0000}"/>
    <cellStyle name="Normal 7 4 4 2 2 2 2" xfId="36314" xr:uid="{00000000-0005-0000-0000-00006F8E0000}"/>
    <cellStyle name="Normal 7 4 4 2 2 2 2 2" xfId="36315" xr:uid="{00000000-0005-0000-0000-0000708E0000}"/>
    <cellStyle name="Normal 7 4 4 2 2 2 3" xfId="36316" xr:uid="{00000000-0005-0000-0000-0000718E0000}"/>
    <cellStyle name="Normal 7 4 4 2 2 3" xfId="36317" xr:uid="{00000000-0005-0000-0000-0000728E0000}"/>
    <cellStyle name="Normal 7 4 4 2 2 3 2" xfId="36318" xr:uid="{00000000-0005-0000-0000-0000738E0000}"/>
    <cellStyle name="Normal 7 4 4 2 2 4" xfId="36319" xr:uid="{00000000-0005-0000-0000-0000748E0000}"/>
    <cellStyle name="Normal 7 4 4 2 3" xfId="36320" xr:uid="{00000000-0005-0000-0000-0000758E0000}"/>
    <cellStyle name="Normal 7 4 4 2 3 2" xfId="36321" xr:uid="{00000000-0005-0000-0000-0000768E0000}"/>
    <cellStyle name="Normal 7 4 4 2 3 2 2" xfId="36322" xr:uid="{00000000-0005-0000-0000-0000778E0000}"/>
    <cellStyle name="Normal 7 4 4 2 3 3" xfId="36323" xr:uid="{00000000-0005-0000-0000-0000788E0000}"/>
    <cellStyle name="Normal 7 4 4 2 4" xfId="36324" xr:uid="{00000000-0005-0000-0000-0000798E0000}"/>
    <cellStyle name="Normal 7 4 4 2 4 2" xfId="36325" xr:uid="{00000000-0005-0000-0000-00007A8E0000}"/>
    <cellStyle name="Normal 7 4 4 2 5" xfId="36326" xr:uid="{00000000-0005-0000-0000-00007B8E0000}"/>
    <cellStyle name="Normal 7 4 4 3" xfId="36327" xr:uid="{00000000-0005-0000-0000-00007C8E0000}"/>
    <cellStyle name="Normal 7 4 4 3 2" xfId="36328" xr:uid="{00000000-0005-0000-0000-00007D8E0000}"/>
    <cellStyle name="Normal 7 4 4 3 2 2" xfId="36329" xr:uid="{00000000-0005-0000-0000-00007E8E0000}"/>
    <cellStyle name="Normal 7 4 4 3 2 2 2" xfId="36330" xr:uid="{00000000-0005-0000-0000-00007F8E0000}"/>
    <cellStyle name="Normal 7 4 4 3 2 3" xfId="36331" xr:uid="{00000000-0005-0000-0000-0000808E0000}"/>
    <cellStyle name="Normal 7 4 4 3 3" xfId="36332" xr:uid="{00000000-0005-0000-0000-0000818E0000}"/>
    <cellStyle name="Normal 7 4 4 3 3 2" xfId="36333" xr:uid="{00000000-0005-0000-0000-0000828E0000}"/>
    <cellStyle name="Normal 7 4 4 3 4" xfId="36334" xr:uid="{00000000-0005-0000-0000-0000838E0000}"/>
    <cellStyle name="Normal 7 4 4 4" xfId="36335" xr:uid="{00000000-0005-0000-0000-0000848E0000}"/>
    <cellStyle name="Normal 7 4 4 4 2" xfId="36336" xr:uid="{00000000-0005-0000-0000-0000858E0000}"/>
    <cellStyle name="Normal 7 4 4 4 2 2" xfId="36337" xr:uid="{00000000-0005-0000-0000-0000868E0000}"/>
    <cellStyle name="Normal 7 4 4 4 3" xfId="36338" xr:uid="{00000000-0005-0000-0000-0000878E0000}"/>
    <cellStyle name="Normal 7 4 4 5" xfId="36339" xr:uid="{00000000-0005-0000-0000-0000888E0000}"/>
    <cellStyle name="Normal 7 4 4 5 2" xfId="36340" xr:uid="{00000000-0005-0000-0000-0000898E0000}"/>
    <cellStyle name="Normal 7 4 4 6" xfId="36341" xr:uid="{00000000-0005-0000-0000-00008A8E0000}"/>
    <cellStyle name="Normal 7 4 5" xfId="36342" xr:uid="{00000000-0005-0000-0000-00008B8E0000}"/>
    <cellStyle name="Normal 7 4 5 2" xfId="36343" xr:uid="{00000000-0005-0000-0000-00008C8E0000}"/>
    <cellStyle name="Normal 7 4 5 2 2" xfId="36344" xr:uid="{00000000-0005-0000-0000-00008D8E0000}"/>
    <cellStyle name="Normal 7 4 5 2 2 2" xfId="36345" xr:uid="{00000000-0005-0000-0000-00008E8E0000}"/>
    <cellStyle name="Normal 7 4 5 2 2 2 2" xfId="36346" xr:uid="{00000000-0005-0000-0000-00008F8E0000}"/>
    <cellStyle name="Normal 7 4 5 2 2 3" xfId="36347" xr:uid="{00000000-0005-0000-0000-0000908E0000}"/>
    <cellStyle name="Normal 7 4 5 2 3" xfId="36348" xr:uid="{00000000-0005-0000-0000-0000918E0000}"/>
    <cellStyle name="Normal 7 4 5 2 3 2" xfId="36349" xr:uid="{00000000-0005-0000-0000-0000928E0000}"/>
    <cellStyle name="Normal 7 4 5 2 4" xfId="36350" xr:uid="{00000000-0005-0000-0000-0000938E0000}"/>
    <cellStyle name="Normal 7 4 5 3" xfId="36351" xr:uid="{00000000-0005-0000-0000-0000948E0000}"/>
    <cellStyle name="Normal 7 4 5 3 2" xfId="36352" xr:uid="{00000000-0005-0000-0000-0000958E0000}"/>
    <cellStyle name="Normal 7 4 5 3 2 2" xfId="36353" xr:uid="{00000000-0005-0000-0000-0000968E0000}"/>
    <cellStyle name="Normal 7 4 5 3 3" xfId="36354" xr:uid="{00000000-0005-0000-0000-0000978E0000}"/>
    <cellStyle name="Normal 7 4 5 4" xfId="36355" xr:uid="{00000000-0005-0000-0000-0000988E0000}"/>
    <cellStyle name="Normal 7 4 5 4 2" xfId="36356" xr:uid="{00000000-0005-0000-0000-0000998E0000}"/>
    <cellStyle name="Normal 7 4 5 5" xfId="36357" xr:uid="{00000000-0005-0000-0000-00009A8E0000}"/>
    <cellStyle name="Normal 7 4 6" xfId="36358" xr:uid="{00000000-0005-0000-0000-00009B8E0000}"/>
    <cellStyle name="Normal 7 4 6 2" xfId="36359" xr:uid="{00000000-0005-0000-0000-00009C8E0000}"/>
    <cellStyle name="Normal 7 4 6 2 2" xfId="36360" xr:uid="{00000000-0005-0000-0000-00009D8E0000}"/>
    <cellStyle name="Normal 7 4 6 2 2 2" xfId="36361" xr:uid="{00000000-0005-0000-0000-00009E8E0000}"/>
    <cellStyle name="Normal 7 4 6 2 3" xfId="36362" xr:uid="{00000000-0005-0000-0000-00009F8E0000}"/>
    <cellStyle name="Normal 7 4 6 3" xfId="36363" xr:uid="{00000000-0005-0000-0000-0000A08E0000}"/>
    <cellStyle name="Normal 7 4 6 3 2" xfId="36364" xr:uid="{00000000-0005-0000-0000-0000A18E0000}"/>
    <cellStyle name="Normal 7 4 6 4" xfId="36365" xr:uid="{00000000-0005-0000-0000-0000A28E0000}"/>
    <cellStyle name="Normal 7 4 7" xfId="36366" xr:uid="{00000000-0005-0000-0000-0000A38E0000}"/>
    <cellStyle name="Normal 7 4 7 2" xfId="36367" xr:uid="{00000000-0005-0000-0000-0000A48E0000}"/>
    <cellStyle name="Normal 7 4 7 2 2" xfId="36368" xr:uid="{00000000-0005-0000-0000-0000A58E0000}"/>
    <cellStyle name="Normal 7 4 7 3" xfId="36369" xr:uid="{00000000-0005-0000-0000-0000A68E0000}"/>
    <cellStyle name="Normal 7 4 8" xfId="36370" xr:uid="{00000000-0005-0000-0000-0000A78E0000}"/>
    <cellStyle name="Normal 7 4 8 2" xfId="36371" xr:uid="{00000000-0005-0000-0000-0000A88E0000}"/>
    <cellStyle name="Normal 7 4 9" xfId="36372" xr:uid="{00000000-0005-0000-0000-0000A98E0000}"/>
    <cellStyle name="Normal 7 5" xfId="36373" xr:uid="{00000000-0005-0000-0000-0000AA8E0000}"/>
    <cellStyle name="Normal 7 5 2" xfId="36374" xr:uid="{00000000-0005-0000-0000-0000AB8E0000}"/>
    <cellStyle name="Normal 7 5 2 2" xfId="36375" xr:uid="{00000000-0005-0000-0000-0000AC8E0000}"/>
    <cellStyle name="Normal 7 5 2 2 2" xfId="36376" xr:uid="{00000000-0005-0000-0000-0000AD8E0000}"/>
    <cellStyle name="Normal 7 5 2 2 2 2" xfId="36377" xr:uid="{00000000-0005-0000-0000-0000AE8E0000}"/>
    <cellStyle name="Normal 7 5 2 2 2 2 2" xfId="36378" xr:uid="{00000000-0005-0000-0000-0000AF8E0000}"/>
    <cellStyle name="Normal 7 5 2 2 2 2 2 2" xfId="36379" xr:uid="{00000000-0005-0000-0000-0000B08E0000}"/>
    <cellStyle name="Normal 7 5 2 2 2 2 3" xfId="36380" xr:uid="{00000000-0005-0000-0000-0000B18E0000}"/>
    <cellStyle name="Normal 7 5 2 2 2 3" xfId="36381" xr:uid="{00000000-0005-0000-0000-0000B28E0000}"/>
    <cellStyle name="Normal 7 5 2 2 2 3 2" xfId="36382" xr:uid="{00000000-0005-0000-0000-0000B38E0000}"/>
    <cellStyle name="Normal 7 5 2 2 2 4" xfId="36383" xr:uid="{00000000-0005-0000-0000-0000B48E0000}"/>
    <cellStyle name="Normal 7 5 2 2 3" xfId="36384" xr:uid="{00000000-0005-0000-0000-0000B58E0000}"/>
    <cellStyle name="Normal 7 5 2 2 3 2" xfId="36385" xr:uid="{00000000-0005-0000-0000-0000B68E0000}"/>
    <cellStyle name="Normal 7 5 2 2 3 2 2" xfId="36386" xr:uid="{00000000-0005-0000-0000-0000B78E0000}"/>
    <cellStyle name="Normal 7 5 2 2 3 3" xfId="36387" xr:uid="{00000000-0005-0000-0000-0000B88E0000}"/>
    <cellStyle name="Normal 7 5 2 2 4" xfId="36388" xr:uid="{00000000-0005-0000-0000-0000B98E0000}"/>
    <cellStyle name="Normal 7 5 2 2 4 2" xfId="36389" xr:uid="{00000000-0005-0000-0000-0000BA8E0000}"/>
    <cellStyle name="Normal 7 5 2 2 5" xfId="36390" xr:uid="{00000000-0005-0000-0000-0000BB8E0000}"/>
    <cellStyle name="Normal 7 5 2 3" xfId="36391" xr:uid="{00000000-0005-0000-0000-0000BC8E0000}"/>
    <cellStyle name="Normal 7 5 2 3 2" xfId="36392" xr:uid="{00000000-0005-0000-0000-0000BD8E0000}"/>
    <cellStyle name="Normal 7 5 2 3 2 2" xfId="36393" xr:uid="{00000000-0005-0000-0000-0000BE8E0000}"/>
    <cellStyle name="Normal 7 5 2 3 2 2 2" xfId="36394" xr:uid="{00000000-0005-0000-0000-0000BF8E0000}"/>
    <cellStyle name="Normal 7 5 2 3 2 3" xfId="36395" xr:uid="{00000000-0005-0000-0000-0000C08E0000}"/>
    <cellStyle name="Normal 7 5 2 3 3" xfId="36396" xr:uid="{00000000-0005-0000-0000-0000C18E0000}"/>
    <cellStyle name="Normal 7 5 2 3 3 2" xfId="36397" xr:uid="{00000000-0005-0000-0000-0000C28E0000}"/>
    <cellStyle name="Normal 7 5 2 3 4" xfId="36398" xr:uid="{00000000-0005-0000-0000-0000C38E0000}"/>
    <cellStyle name="Normal 7 5 2 4" xfId="36399" xr:uid="{00000000-0005-0000-0000-0000C48E0000}"/>
    <cellStyle name="Normal 7 5 2 4 2" xfId="36400" xr:uid="{00000000-0005-0000-0000-0000C58E0000}"/>
    <cellStyle name="Normal 7 5 2 4 2 2" xfId="36401" xr:uid="{00000000-0005-0000-0000-0000C68E0000}"/>
    <cellStyle name="Normal 7 5 2 4 3" xfId="36402" xr:uid="{00000000-0005-0000-0000-0000C78E0000}"/>
    <cellStyle name="Normal 7 5 2 5" xfId="36403" xr:uid="{00000000-0005-0000-0000-0000C88E0000}"/>
    <cellStyle name="Normal 7 5 2 5 2" xfId="36404" xr:uid="{00000000-0005-0000-0000-0000C98E0000}"/>
    <cellStyle name="Normal 7 5 2 6" xfId="36405" xr:uid="{00000000-0005-0000-0000-0000CA8E0000}"/>
    <cellStyle name="Normal 7 5 3" xfId="36406" xr:uid="{00000000-0005-0000-0000-0000CB8E0000}"/>
    <cellStyle name="Normal 7 5 3 2" xfId="36407" xr:uid="{00000000-0005-0000-0000-0000CC8E0000}"/>
    <cellStyle name="Normal 7 5 3 2 2" xfId="36408" xr:uid="{00000000-0005-0000-0000-0000CD8E0000}"/>
    <cellStyle name="Normal 7 5 3 2 2 2" xfId="36409" xr:uid="{00000000-0005-0000-0000-0000CE8E0000}"/>
    <cellStyle name="Normal 7 5 3 2 2 2 2" xfId="36410" xr:uid="{00000000-0005-0000-0000-0000CF8E0000}"/>
    <cellStyle name="Normal 7 5 3 2 2 2 2 2" xfId="36411" xr:uid="{00000000-0005-0000-0000-0000D08E0000}"/>
    <cellStyle name="Normal 7 5 3 2 2 2 3" xfId="36412" xr:uid="{00000000-0005-0000-0000-0000D18E0000}"/>
    <cellStyle name="Normal 7 5 3 2 2 3" xfId="36413" xr:uid="{00000000-0005-0000-0000-0000D28E0000}"/>
    <cellStyle name="Normal 7 5 3 2 2 3 2" xfId="36414" xr:uid="{00000000-0005-0000-0000-0000D38E0000}"/>
    <cellStyle name="Normal 7 5 3 2 2 4" xfId="36415" xr:uid="{00000000-0005-0000-0000-0000D48E0000}"/>
    <cellStyle name="Normal 7 5 3 2 3" xfId="36416" xr:uid="{00000000-0005-0000-0000-0000D58E0000}"/>
    <cellStyle name="Normal 7 5 3 2 3 2" xfId="36417" xr:uid="{00000000-0005-0000-0000-0000D68E0000}"/>
    <cellStyle name="Normal 7 5 3 2 3 2 2" xfId="36418" xr:uid="{00000000-0005-0000-0000-0000D78E0000}"/>
    <cellStyle name="Normal 7 5 3 2 3 3" xfId="36419" xr:uid="{00000000-0005-0000-0000-0000D88E0000}"/>
    <cellStyle name="Normal 7 5 3 2 4" xfId="36420" xr:uid="{00000000-0005-0000-0000-0000D98E0000}"/>
    <cellStyle name="Normal 7 5 3 2 4 2" xfId="36421" xr:uid="{00000000-0005-0000-0000-0000DA8E0000}"/>
    <cellStyle name="Normal 7 5 3 2 5" xfId="36422" xr:uid="{00000000-0005-0000-0000-0000DB8E0000}"/>
    <cellStyle name="Normal 7 5 3 3" xfId="36423" xr:uid="{00000000-0005-0000-0000-0000DC8E0000}"/>
    <cellStyle name="Normal 7 5 3 3 2" xfId="36424" xr:uid="{00000000-0005-0000-0000-0000DD8E0000}"/>
    <cellStyle name="Normal 7 5 3 3 2 2" xfId="36425" xr:uid="{00000000-0005-0000-0000-0000DE8E0000}"/>
    <cellStyle name="Normal 7 5 3 3 2 2 2" xfId="36426" xr:uid="{00000000-0005-0000-0000-0000DF8E0000}"/>
    <cellStyle name="Normal 7 5 3 3 2 3" xfId="36427" xr:uid="{00000000-0005-0000-0000-0000E08E0000}"/>
    <cellStyle name="Normal 7 5 3 3 3" xfId="36428" xr:uid="{00000000-0005-0000-0000-0000E18E0000}"/>
    <cellStyle name="Normal 7 5 3 3 3 2" xfId="36429" xr:uid="{00000000-0005-0000-0000-0000E28E0000}"/>
    <cellStyle name="Normal 7 5 3 3 4" xfId="36430" xr:uid="{00000000-0005-0000-0000-0000E38E0000}"/>
    <cellStyle name="Normal 7 5 3 4" xfId="36431" xr:uid="{00000000-0005-0000-0000-0000E48E0000}"/>
    <cellStyle name="Normal 7 5 3 4 2" xfId="36432" xr:uid="{00000000-0005-0000-0000-0000E58E0000}"/>
    <cellStyle name="Normal 7 5 3 4 2 2" xfId="36433" xr:uid="{00000000-0005-0000-0000-0000E68E0000}"/>
    <cellStyle name="Normal 7 5 3 4 3" xfId="36434" xr:uid="{00000000-0005-0000-0000-0000E78E0000}"/>
    <cellStyle name="Normal 7 5 3 5" xfId="36435" xr:uid="{00000000-0005-0000-0000-0000E88E0000}"/>
    <cellStyle name="Normal 7 5 3 5 2" xfId="36436" xr:uid="{00000000-0005-0000-0000-0000E98E0000}"/>
    <cellStyle name="Normal 7 5 3 6" xfId="36437" xr:uid="{00000000-0005-0000-0000-0000EA8E0000}"/>
    <cellStyle name="Normal 7 5 4" xfId="36438" xr:uid="{00000000-0005-0000-0000-0000EB8E0000}"/>
    <cellStyle name="Normal 7 5 4 2" xfId="36439" xr:uid="{00000000-0005-0000-0000-0000EC8E0000}"/>
    <cellStyle name="Normal 7 5 4 2 2" xfId="36440" xr:uid="{00000000-0005-0000-0000-0000ED8E0000}"/>
    <cellStyle name="Normal 7 5 4 2 2 2" xfId="36441" xr:uid="{00000000-0005-0000-0000-0000EE8E0000}"/>
    <cellStyle name="Normal 7 5 4 2 2 2 2" xfId="36442" xr:uid="{00000000-0005-0000-0000-0000EF8E0000}"/>
    <cellStyle name="Normal 7 5 4 2 2 3" xfId="36443" xr:uid="{00000000-0005-0000-0000-0000F08E0000}"/>
    <cellStyle name="Normal 7 5 4 2 3" xfId="36444" xr:uid="{00000000-0005-0000-0000-0000F18E0000}"/>
    <cellStyle name="Normal 7 5 4 2 3 2" xfId="36445" xr:uid="{00000000-0005-0000-0000-0000F28E0000}"/>
    <cellStyle name="Normal 7 5 4 2 4" xfId="36446" xr:uid="{00000000-0005-0000-0000-0000F38E0000}"/>
    <cellStyle name="Normal 7 5 4 3" xfId="36447" xr:uid="{00000000-0005-0000-0000-0000F48E0000}"/>
    <cellStyle name="Normal 7 5 4 3 2" xfId="36448" xr:uid="{00000000-0005-0000-0000-0000F58E0000}"/>
    <cellStyle name="Normal 7 5 4 3 2 2" xfId="36449" xr:uid="{00000000-0005-0000-0000-0000F68E0000}"/>
    <cellStyle name="Normal 7 5 4 3 3" xfId="36450" xr:uid="{00000000-0005-0000-0000-0000F78E0000}"/>
    <cellStyle name="Normal 7 5 4 4" xfId="36451" xr:uid="{00000000-0005-0000-0000-0000F88E0000}"/>
    <cellStyle name="Normal 7 5 4 4 2" xfId="36452" xr:uid="{00000000-0005-0000-0000-0000F98E0000}"/>
    <cellStyle name="Normal 7 5 4 5" xfId="36453" xr:uid="{00000000-0005-0000-0000-0000FA8E0000}"/>
    <cellStyle name="Normal 7 5 5" xfId="36454" xr:uid="{00000000-0005-0000-0000-0000FB8E0000}"/>
    <cellStyle name="Normal 7 5 5 2" xfId="36455" xr:uid="{00000000-0005-0000-0000-0000FC8E0000}"/>
    <cellStyle name="Normal 7 5 5 2 2" xfId="36456" xr:uid="{00000000-0005-0000-0000-0000FD8E0000}"/>
    <cellStyle name="Normal 7 5 5 2 2 2" xfId="36457" xr:uid="{00000000-0005-0000-0000-0000FE8E0000}"/>
    <cellStyle name="Normal 7 5 5 2 3" xfId="36458" xr:uid="{00000000-0005-0000-0000-0000FF8E0000}"/>
    <cellStyle name="Normal 7 5 5 3" xfId="36459" xr:uid="{00000000-0005-0000-0000-0000008F0000}"/>
    <cellStyle name="Normal 7 5 5 3 2" xfId="36460" xr:uid="{00000000-0005-0000-0000-0000018F0000}"/>
    <cellStyle name="Normal 7 5 5 4" xfId="36461" xr:uid="{00000000-0005-0000-0000-0000028F0000}"/>
    <cellStyle name="Normal 7 5 6" xfId="36462" xr:uid="{00000000-0005-0000-0000-0000038F0000}"/>
    <cellStyle name="Normal 7 5 6 2" xfId="36463" xr:uid="{00000000-0005-0000-0000-0000048F0000}"/>
    <cellStyle name="Normal 7 5 6 2 2" xfId="36464" xr:uid="{00000000-0005-0000-0000-0000058F0000}"/>
    <cellStyle name="Normal 7 5 6 3" xfId="36465" xr:uid="{00000000-0005-0000-0000-0000068F0000}"/>
    <cellStyle name="Normal 7 5 7" xfId="36466" xr:uid="{00000000-0005-0000-0000-0000078F0000}"/>
    <cellStyle name="Normal 7 5 7 2" xfId="36467" xr:uid="{00000000-0005-0000-0000-0000088F0000}"/>
    <cellStyle name="Normal 7 5 8" xfId="36468" xr:uid="{00000000-0005-0000-0000-0000098F0000}"/>
    <cellStyle name="Normal 7 5 9" xfId="36469" xr:uid="{00000000-0005-0000-0000-00000A8F0000}"/>
    <cellStyle name="Normal 7 6" xfId="36470" xr:uid="{00000000-0005-0000-0000-00000B8F0000}"/>
    <cellStyle name="Normal 7 6 2" xfId="36471" xr:uid="{00000000-0005-0000-0000-00000C8F0000}"/>
    <cellStyle name="Normal 7 6 2 2" xfId="36472" xr:uid="{00000000-0005-0000-0000-00000D8F0000}"/>
    <cellStyle name="Normal 7 6 2 2 2" xfId="36473" xr:uid="{00000000-0005-0000-0000-00000E8F0000}"/>
    <cellStyle name="Normal 7 6 2 2 2 2" xfId="36474" xr:uid="{00000000-0005-0000-0000-00000F8F0000}"/>
    <cellStyle name="Normal 7 6 2 2 2 2 2" xfId="36475" xr:uid="{00000000-0005-0000-0000-0000108F0000}"/>
    <cellStyle name="Normal 7 6 2 2 2 2 2 2" xfId="36476" xr:uid="{00000000-0005-0000-0000-0000118F0000}"/>
    <cellStyle name="Normal 7 6 2 2 2 2 3" xfId="36477" xr:uid="{00000000-0005-0000-0000-0000128F0000}"/>
    <cellStyle name="Normal 7 6 2 2 2 3" xfId="36478" xr:uid="{00000000-0005-0000-0000-0000138F0000}"/>
    <cellStyle name="Normal 7 6 2 2 2 3 2" xfId="36479" xr:uid="{00000000-0005-0000-0000-0000148F0000}"/>
    <cellStyle name="Normal 7 6 2 2 2 4" xfId="36480" xr:uid="{00000000-0005-0000-0000-0000158F0000}"/>
    <cellStyle name="Normal 7 6 2 2 3" xfId="36481" xr:uid="{00000000-0005-0000-0000-0000168F0000}"/>
    <cellStyle name="Normal 7 6 2 2 3 2" xfId="36482" xr:uid="{00000000-0005-0000-0000-0000178F0000}"/>
    <cellStyle name="Normal 7 6 2 2 3 2 2" xfId="36483" xr:uid="{00000000-0005-0000-0000-0000188F0000}"/>
    <cellStyle name="Normal 7 6 2 2 3 3" xfId="36484" xr:uid="{00000000-0005-0000-0000-0000198F0000}"/>
    <cellStyle name="Normal 7 6 2 2 4" xfId="36485" xr:uid="{00000000-0005-0000-0000-00001A8F0000}"/>
    <cellStyle name="Normal 7 6 2 2 4 2" xfId="36486" xr:uid="{00000000-0005-0000-0000-00001B8F0000}"/>
    <cellStyle name="Normal 7 6 2 2 5" xfId="36487" xr:uid="{00000000-0005-0000-0000-00001C8F0000}"/>
    <cellStyle name="Normal 7 6 2 3" xfId="36488" xr:uid="{00000000-0005-0000-0000-00001D8F0000}"/>
    <cellStyle name="Normal 7 6 2 3 2" xfId="36489" xr:uid="{00000000-0005-0000-0000-00001E8F0000}"/>
    <cellStyle name="Normal 7 6 2 3 2 2" xfId="36490" xr:uid="{00000000-0005-0000-0000-00001F8F0000}"/>
    <cellStyle name="Normal 7 6 2 3 2 2 2" xfId="36491" xr:uid="{00000000-0005-0000-0000-0000208F0000}"/>
    <cellStyle name="Normal 7 6 2 3 2 3" xfId="36492" xr:uid="{00000000-0005-0000-0000-0000218F0000}"/>
    <cellStyle name="Normal 7 6 2 3 3" xfId="36493" xr:uid="{00000000-0005-0000-0000-0000228F0000}"/>
    <cellStyle name="Normal 7 6 2 3 3 2" xfId="36494" xr:uid="{00000000-0005-0000-0000-0000238F0000}"/>
    <cellStyle name="Normal 7 6 2 3 4" xfId="36495" xr:uid="{00000000-0005-0000-0000-0000248F0000}"/>
    <cellStyle name="Normal 7 6 2 4" xfId="36496" xr:uid="{00000000-0005-0000-0000-0000258F0000}"/>
    <cellStyle name="Normal 7 6 2 4 2" xfId="36497" xr:uid="{00000000-0005-0000-0000-0000268F0000}"/>
    <cellStyle name="Normal 7 6 2 4 2 2" xfId="36498" xr:uid="{00000000-0005-0000-0000-0000278F0000}"/>
    <cellStyle name="Normal 7 6 2 4 3" xfId="36499" xr:uid="{00000000-0005-0000-0000-0000288F0000}"/>
    <cellStyle name="Normal 7 6 2 5" xfId="36500" xr:uid="{00000000-0005-0000-0000-0000298F0000}"/>
    <cellStyle name="Normal 7 6 2 5 2" xfId="36501" xr:uid="{00000000-0005-0000-0000-00002A8F0000}"/>
    <cellStyle name="Normal 7 6 2 6" xfId="36502" xr:uid="{00000000-0005-0000-0000-00002B8F0000}"/>
    <cellStyle name="Normal 7 6 3" xfId="36503" xr:uid="{00000000-0005-0000-0000-00002C8F0000}"/>
    <cellStyle name="Normal 7 6 3 2" xfId="36504" xr:uid="{00000000-0005-0000-0000-00002D8F0000}"/>
    <cellStyle name="Normal 7 6 3 2 2" xfId="36505" xr:uid="{00000000-0005-0000-0000-00002E8F0000}"/>
    <cellStyle name="Normal 7 6 3 2 2 2" xfId="36506" xr:uid="{00000000-0005-0000-0000-00002F8F0000}"/>
    <cellStyle name="Normal 7 6 3 2 2 2 2" xfId="36507" xr:uid="{00000000-0005-0000-0000-0000308F0000}"/>
    <cellStyle name="Normal 7 6 3 2 2 2 2 2" xfId="36508" xr:uid="{00000000-0005-0000-0000-0000318F0000}"/>
    <cellStyle name="Normal 7 6 3 2 2 2 3" xfId="36509" xr:uid="{00000000-0005-0000-0000-0000328F0000}"/>
    <cellStyle name="Normal 7 6 3 2 2 3" xfId="36510" xr:uid="{00000000-0005-0000-0000-0000338F0000}"/>
    <cellStyle name="Normal 7 6 3 2 2 3 2" xfId="36511" xr:uid="{00000000-0005-0000-0000-0000348F0000}"/>
    <cellStyle name="Normal 7 6 3 2 2 4" xfId="36512" xr:uid="{00000000-0005-0000-0000-0000358F0000}"/>
    <cellStyle name="Normal 7 6 3 2 3" xfId="36513" xr:uid="{00000000-0005-0000-0000-0000368F0000}"/>
    <cellStyle name="Normal 7 6 3 2 3 2" xfId="36514" xr:uid="{00000000-0005-0000-0000-0000378F0000}"/>
    <cellStyle name="Normal 7 6 3 2 3 2 2" xfId="36515" xr:uid="{00000000-0005-0000-0000-0000388F0000}"/>
    <cellStyle name="Normal 7 6 3 2 3 3" xfId="36516" xr:uid="{00000000-0005-0000-0000-0000398F0000}"/>
    <cellStyle name="Normal 7 6 3 2 4" xfId="36517" xr:uid="{00000000-0005-0000-0000-00003A8F0000}"/>
    <cellStyle name="Normal 7 6 3 2 4 2" xfId="36518" xr:uid="{00000000-0005-0000-0000-00003B8F0000}"/>
    <cellStyle name="Normal 7 6 3 2 5" xfId="36519" xr:uid="{00000000-0005-0000-0000-00003C8F0000}"/>
    <cellStyle name="Normal 7 6 3 3" xfId="36520" xr:uid="{00000000-0005-0000-0000-00003D8F0000}"/>
    <cellStyle name="Normal 7 6 3 3 2" xfId="36521" xr:uid="{00000000-0005-0000-0000-00003E8F0000}"/>
    <cellStyle name="Normal 7 6 3 3 2 2" xfId="36522" xr:uid="{00000000-0005-0000-0000-00003F8F0000}"/>
    <cellStyle name="Normal 7 6 3 3 2 2 2" xfId="36523" xr:uid="{00000000-0005-0000-0000-0000408F0000}"/>
    <cellStyle name="Normal 7 6 3 3 2 3" xfId="36524" xr:uid="{00000000-0005-0000-0000-0000418F0000}"/>
    <cellStyle name="Normal 7 6 3 3 3" xfId="36525" xr:uid="{00000000-0005-0000-0000-0000428F0000}"/>
    <cellStyle name="Normal 7 6 3 3 3 2" xfId="36526" xr:uid="{00000000-0005-0000-0000-0000438F0000}"/>
    <cellStyle name="Normal 7 6 3 3 4" xfId="36527" xr:uid="{00000000-0005-0000-0000-0000448F0000}"/>
    <cellStyle name="Normal 7 6 3 4" xfId="36528" xr:uid="{00000000-0005-0000-0000-0000458F0000}"/>
    <cellStyle name="Normal 7 6 3 4 2" xfId="36529" xr:uid="{00000000-0005-0000-0000-0000468F0000}"/>
    <cellStyle name="Normal 7 6 3 4 2 2" xfId="36530" xr:uid="{00000000-0005-0000-0000-0000478F0000}"/>
    <cellStyle name="Normal 7 6 3 4 3" xfId="36531" xr:uid="{00000000-0005-0000-0000-0000488F0000}"/>
    <cellStyle name="Normal 7 6 3 5" xfId="36532" xr:uid="{00000000-0005-0000-0000-0000498F0000}"/>
    <cellStyle name="Normal 7 6 3 5 2" xfId="36533" xr:uid="{00000000-0005-0000-0000-00004A8F0000}"/>
    <cellStyle name="Normal 7 6 3 6" xfId="36534" xr:uid="{00000000-0005-0000-0000-00004B8F0000}"/>
    <cellStyle name="Normal 7 6 4" xfId="36535" xr:uid="{00000000-0005-0000-0000-00004C8F0000}"/>
    <cellStyle name="Normal 7 6 4 2" xfId="36536" xr:uid="{00000000-0005-0000-0000-00004D8F0000}"/>
    <cellStyle name="Normal 7 6 4 2 2" xfId="36537" xr:uid="{00000000-0005-0000-0000-00004E8F0000}"/>
    <cellStyle name="Normal 7 6 4 2 2 2" xfId="36538" xr:uid="{00000000-0005-0000-0000-00004F8F0000}"/>
    <cellStyle name="Normal 7 6 4 2 2 2 2" xfId="36539" xr:uid="{00000000-0005-0000-0000-0000508F0000}"/>
    <cellStyle name="Normal 7 6 4 2 2 3" xfId="36540" xr:uid="{00000000-0005-0000-0000-0000518F0000}"/>
    <cellStyle name="Normal 7 6 4 2 3" xfId="36541" xr:uid="{00000000-0005-0000-0000-0000528F0000}"/>
    <cellStyle name="Normal 7 6 4 2 3 2" xfId="36542" xr:uid="{00000000-0005-0000-0000-0000538F0000}"/>
    <cellStyle name="Normal 7 6 4 2 4" xfId="36543" xr:uid="{00000000-0005-0000-0000-0000548F0000}"/>
    <cellStyle name="Normal 7 6 4 3" xfId="36544" xr:uid="{00000000-0005-0000-0000-0000558F0000}"/>
    <cellStyle name="Normal 7 6 4 3 2" xfId="36545" xr:uid="{00000000-0005-0000-0000-0000568F0000}"/>
    <cellStyle name="Normal 7 6 4 3 2 2" xfId="36546" xr:uid="{00000000-0005-0000-0000-0000578F0000}"/>
    <cellStyle name="Normal 7 6 4 3 3" xfId="36547" xr:uid="{00000000-0005-0000-0000-0000588F0000}"/>
    <cellStyle name="Normal 7 6 4 4" xfId="36548" xr:uid="{00000000-0005-0000-0000-0000598F0000}"/>
    <cellStyle name="Normal 7 6 4 4 2" xfId="36549" xr:uid="{00000000-0005-0000-0000-00005A8F0000}"/>
    <cellStyle name="Normal 7 6 4 5" xfId="36550" xr:uid="{00000000-0005-0000-0000-00005B8F0000}"/>
    <cellStyle name="Normal 7 6 5" xfId="36551" xr:uid="{00000000-0005-0000-0000-00005C8F0000}"/>
    <cellStyle name="Normal 7 6 5 2" xfId="36552" xr:uid="{00000000-0005-0000-0000-00005D8F0000}"/>
    <cellStyle name="Normal 7 6 5 2 2" xfId="36553" xr:uid="{00000000-0005-0000-0000-00005E8F0000}"/>
    <cellStyle name="Normal 7 6 5 2 2 2" xfId="36554" xr:uid="{00000000-0005-0000-0000-00005F8F0000}"/>
    <cellStyle name="Normal 7 6 5 2 3" xfId="36555" xr:uid="{00000000-0005-0000-0000-0000608F0000}"/>
    <cellStyle name="Normal 7 6 5 3" xfId="36556" xr:uid="{00000000-0005-0000-0000-0000618F0000}"/>
    <cellStyle name="Normal 7 6 5 3 2" xfId="36557" xr:uid="{00000000-0005-0000-0000-0000628F0000}"/>
    <cellStyle name="Normal 7 6 5 4" xfId="36558" xr:uid="{00000000-0005-0000-0000-0000638F0000}"/>
    <cellStyle name="Normal 7 6 6" xfId="36559" xr:uid="{00000000-0005-0000-0000-0000648F0000}"/>
    <cellStyle name="Normal 7 6 6 2" xfId="36560" xr:uid="{00000000-0005-0000-0000-0000658F0000}"/>
    <cellStyle name="Normal 7 6 6 2 2" xfId="36561" xr:uid="{00000000-0005-0000-0000-0000668F0000}"/>
    <cellStyle name="Normal 7 6 6 3" xfId="36562" xr:uid="{00000000-0005-0000-0000-0000678F0000}"/>
    <cellStyle name="Normal 7 6 7" xfId="36563" xr:uid="{00000000-0005-0000-0000-0000688F0000}"/>
    <cellStyle name="Normal 7 6 7 2" xfId="36564" xr:uid="{00000000-0005-0000-0000-0000698F0000}"/>
    <cellStyle name="Normal 7 6 8" xfId="36565" xr:uid="{00000000-0005-0000-0000-00006A8F0000}"/>
    <cellStyle name="Normal 7 6 9" xfId="36566" xr:uid="{00000000-0005-0000-0000-00006B8F0000}"/>
    <cellStyle name="Normal 7 7" xfId="36567" xr:uid="{00000000-0005-0000-0000-00006C8F0000}"/>
    <cellStyle name="Normal 7 7 2" xfId="36568" xr:uid="{00000000-0005-0000-0000-00006D8F0000}"/>
    <cellStyle name="Normal 7 7 2 2" xfId="36569" xr:uid="{00000000-0005-0000-0000-00006E8F0000}"/>
    <cellStyle name="Normal 7 7 2 2 2" xfId="36570" xr:uid="{00000000-0005-0000-0000-00006F8F0000}"/>
    <cellStyle name="Normal 7 7 2 2 2 2" xfId="36571" xr:uid="{00000000-0005-0000-0000-0000708F0000}"/>
    <cellStyle name="Normal 7 7 2 2 2 2 2" xfId="36572" xr:uid="{00000000-0005-0000-0000-0000718F0000}"/>
    <cellStyle name="Normal 7 7 2 2 2 3" xfId="36573" xr:uid="{00000000-0005-0000-0000-0000728F0000}"/>
    <cellStyle name="Normal 7 7 2 2 3" xfId="36574" xr:uid="{00000000-0005-0000-0000-0000738F0000}"/>
    <cellStyle name="Normal 7 7 2 2 3 2" xfId="36575" xr:uid="{00000000-0005-0000-0000-0000748F0000}"/>
    <cellStyle name="Normal 7 7 2 2 4" xfId="36576" xr:uid="{00000000-0005-0000-0000-0000758F0000}"/>
    <cellStyle name="Normal 7 7 2 3" xfId="36577" xr:uid="{00000000-0005-0000-0000-0000768F0000}"/>
    <cellStyle name="Normal 7 7 2 3 2" xfId="36578" xr:uid="{00000000-0005-0000-0000-0000778F0000}"/>
    <cellStyle name="Normal 7 7 2 3 2 2" xfId="36579" xr:uid="{00000000-0005-0000-0000-0000788F0000}"/>
    <cellStyle name="Normal 7 7 2 3 3" xfId="36580" xr:uid="{00000000-0005-0000-0000-0000798F0000}"/>
    <cellStyle name="Normal 7 7 2 4" xfId="36581" xr:uid="{00000000-0005-0000-0000-00007A8F0000}"/>
    <cellStyle name="Normal 7 7 2 4 2" xfId="36582" xr:uid="{00000000-0005-0000-0000-00007B8F0000}"/>
    <cellStyle name="Normal 7 7 2 5" xfId="36583" xr:uid="{00000000-0005-0000-0000-00007C8F0000}"/>
    <cellStyle name="Normal 7 7 3" xfId="36584" xr:uid="{00000000-0005-0000-0000-00007D8F0000}"/>
    <cellStyle name="Normal 7 7 3 2" xfId="36585" xr:uid="{00000000-0005-0000-0000-00007E8F0000}"/>
    <cellStyle name="Normal 7 7 3 2 2" xfId="36586" xr:uid="{00000000-0005-0000-0000-00007F8F0000}"/>
    <cellStyle name="Normal 7 7 3 2 2 2" xfId="36587" xr:uid="{00000000-0005-0000-0000-0000808F0000}"/>
    <cellStyle name="Normal 7 7 3 2 3" xfId="36588" xr:uid="{00000000-0005-0000-0000-0000818F0000}"/>
    <cellStyle name="Normal 7 7 3 3" xfId="36589" xr:uid="{00000000-0005-0000-0000-0000828F0000}"/>
    <cellStyle name="Normal 7 7 3 3 2" xfId="36590" xr:uid="{00000000-0005-0000-0000-0000838F0000}"/>
    <cellStyle name="Normal 7 7 3 4" xfId="36591" xr:uid="{00000000-0005-0000-0000-0000848F0000}"/>
    <cellStyle name="Normal 7 7 4" xfId="36592" xr:uid="{00000000-0005-0000-0000-0000858F0000}"/>
    <cellStyle name="Normal 7 7 4 2" xfId="36593" xr:uid="{00000000-0005-0000-0000-0000868F0000}"/>
    <cellStyle name="Normal 7 7 4 2 2" xfId="36594" xr:uid="{00000000-0005-0000-0000-0000878F0000}"/>
    <cellStyle name="Normal 7 7 4 3" xfId="36595" xr:uid="{00000000-0005-0000-0000-0000888F0000}"/>
    <cellStyle name="Normal 7 7 5" xfId="36596" xr:uid="{00000000-0005-0000-0000-0000898F0000}"/>
    <cellStyle name="Normal 7 7 5 2" xfId="36597" xr:uid="{00000000-0005-0000-0000-00008A8F0000}"/>
    <cellStyle name="Normal 7 7 6" xfId="36598" xr:uid="{00000000-0005-0000-0000-00008B8F0000}"/>
    <cellStyle name="Normal 7 7 7" xfId="36599" xr:uid="{00000000-0005-0000-0000-00008C8F0000}"/>
    <cellStyle name="Normal 7 8" xfId="36600" xr:uid="{00000000-0005-0000-0000-00008D8F0000}"/>
    <cellStyle name="Normal 7 8 2" xfId="36601" xr:uid="{00000000-0005-0000-0000-00008E8F0000}"/>
    <cellStyle name="Normal 7 8 2 2" xfId="36602" xr:uid="{00000000-0005-0000-0000-00008F8F0000}"/>
    <cellStyle name="Normal 7 8 2 2 2" xfId="36603" xr:uid="{00000000-0005-0000-0000-0000908F0000}"/>
    <cellStyle name="Normal 7 8 2 2 2 2" xfId="36604" xr:uid="{00000000-0005-0000-0000-0000918F0000}"/>
    <cellStyle name="Normal 7 8 2 2 2 2 2" xfId="36605" xr:uid="{00000000-0005-0000-0000-0000928F0000}"/>
    <cellStyle name="Normal 7 8 2 2 2 3" xfId="36606" xr:uid="{00000000-0005-0000-0000-0000938F0000}"/>
    <cellStyle name="Normal 7 8 2 2 3" xfId="36607" xr:uid="{00000000-0005-0000-0000-0000948F0000}"/>
    <cellStyle name="Normal 7 8 2 2 3 2" xfId="36608" xr:uid="{00000000-0005-0000-0000-0000958F0000}"/>
    <cellStyle name="Normal 7 8 2 2 4" xfId="36609" xr:uid="{00000000-0005-0000-0000-0000968F0000}"/>
    <cellStyle name="Normal 7 8 2 3" xfId="36610" xr:uid="{00000000-0005-0000-0000-0000978F0000}"/>
    <cellStyle name="Normal 7 8 2 3 2" xfId="36611" xr:uid="{00000000-0005-0000-0000-0000988F0000}"/>
    <cellStyle name="Normal 7 8 2 3 2 2" xfId="36612" xr:uid="{00000000-0005-0000-0000-0000998F0000}"/>
    <cellStyle name="Normal 7 8 2 3 3" xfId="36613" xr:uid="{00000000-0005-0000-0000-00009A8F0000}"/>
    <cellStyle name="Normal 7 8 2 4" xfId="36614" xr:uid="{00000000-0005-0000-0000-00009B8F0000}"/>
    <cellStyle name="Normal 7 8 2 4 2" xfId="36615" xr:uid="{00000000-0005-0000-0000-00009C8F0000}"/>
    <cellStyle name="Normal 7 8 2 5" xfId="36616" xr:uid="{00000000-0005-0000-0000-00009D8F0000}"/>
    <cellStyle name="Normal 7 8 3" xfId="36617" xr:uid="{00000000-0005-0000-0000-00009E8F0000}"/>
    <cellStyle name="Normal 7 8 3 2" xfId="36618" xr:uid="{00000000-0005-0000-0000-00009F8F0000}"/>
    <cellStyle name="Normal 7 8 3 2 2" xfId="36619" xr:uid="{00000000-0005-0000-0000-0000A08F0000}"/>
    <cellStyle name="Normal 7 8 3 2 2 2" xfId="36620" xr:uid="{00000000-0005-0000-0000-0000A18F0000}"/>
    <cellStyle name="Normal 7 8 3 2 3" xfId="36621" xr:uid="{00000000-0005-0000-0000-0000A28F0000}"/>
    <cellStyle name="Normal 7 8 3 3" xfId="36622" xr:uid="{00000000-0005-0000-0000-0000A38F0000}"/>
    <cellStyle name="Normal 7 8 3 3 2" xfId="36623" xr:uid="{00000000-0005-0000-0000-0000A48F0000}"/>
    <cellStyle name="Normal 7 8 3 4" xfId="36624" xr:uid="{00000000-0005-0000-0000-0000A58F0000}"/>
    <cellStyle name="Normal 7 8 4" xfId="36625" xr:uid="{00000000-0005-0000-0000-0000A68F0000}"/>
    <cellStyle name="Normal 7 8 4 2" xfId="36626" xr:uid="{00000000-0005-0000-0000-0000A78F0000}"/>
    <cellStyle name="Normal 7 8 4 2 2" xfId="36627" xr:uid="{00000000-0005-0000-0000-0000A88F0000}"/>
    <cellStyle name="Normal 7 8 4 3" xfId="36628" xr:uid="{00000000-0005-0000-0000-0000A98F0000}"/>
    <cellStyle name="Normal 7 8 5" xfId="36629" xr:uid="{00000000-0005-0000-0000-0000AA8F0000}"/>
    <cellStyle name="Normal 7 8 5 2" xfId="36630" xr:uid="{00000000-0005-0000-0000-0000AB8F0000}"/>
    <cellStyle name="Normal 7 8 6" xfId="36631" xr:uid="{00000000-0005-0000-0000-0000AC8F0000}"/>
    <cellStyle name="Normal 7 9" xfId="36632" xr:uid="{00000000-0005-0000-0000-0000AD8F0000}"/>
    <cellStyle name="Normal 7 9 2" xfId="36633" xr:uid="{00000000-0005-0000-0000-0000AE8F0000}"/>
    <cellStyle name="Normal 7 9 2 2" xfId="36634" xr:uid="{00000000-0005-0000-0000-0000AF8F0000}"/>
    <cellStyle name="Normal 7 9 2 2 2" xfId="36635" xr:uid="{00000000-0005-0000-0000-0000B08F0000}"/>
    <cellStyle name="Normal 7 9 2 2 2 2" xfId="36636" xr:uid="{00000000-0005-0000-0000-0000B18F0000}"/>
    <cellStyle name="Normal 7 9 2 2 3" xfId="36637" xr:uid="{00000000-0005-0000-0000-0000B28F0000}"/>
    <cellStyle name="Normal 7 9 2 3" xfId="36638" xr:uid="{00000000-0005-0000-0000-0000B38F0000}"/>
    <cellStyle name="Normal 7 9 2 3 2" xfId="36639" xr:uid="{00000000-0005-0000-0000-0000B48F0000}"/>
    <cellStyle name="Normal 7 9 2 4" xfId="36640" xr:uid="{00000000-0005-0000-0000-0000B58F0000}"/>
    <cellStyle name="Normal 7 9 3" xfId="36641" xr:uid="{00000000-0005-0000-0000-0000B68F0000}"/>
    <cellStyle name="Normal 7 9 3 2" xfId="36642" xr:uid="{00000000-0005-0000-0000-0000B78F0000}"/>
    <cellStyle name="Normal 7 9 3 2 2" xfId="36643" xr:uid="{00000000-0005-0000-0000-0000B88F0000}"/>
    <cellStyle name="Normal 7 9 3 3" xfId="36644" xr:uid="{00000000-0005-0000-0000-0000B98F0000}"/>
    <cellStyle name="Normal 7 9 4" xfId="36645" xr:uid="{00000000-0005-0000-0000-0000BA8F0000}"/>
    <cellStyle name="Normal 7 9 4 2" xfId="36646" xr:uid="{00000000-0005-0000-0000-0000BB8F0000}"/>
    <cellStyle name="Normal 7 9 5" xfId="36647" xr:uid="{00000000-0005-0000-0000-0000BC8F0000}"/>
    <cellStyle name="Normal 8" xfId="38" xr:uid="{00000000-0005-0000-0000-0000BD8F0000}"/>
    <cellStyle name="Normal 8 2" xfId="73" xr:uid="{00000000-0005-0000-0000-0000BE8F0000}"/>
    <cellStyle name="Normal 8 2 2" xfId="36648" xr:uid="{00000000-0005-0000-0000-0000BF8F0000}"/>
    <cellStyle name="Normal 8 2 3" xfId="36649" xr:uid="{00000000-0005-0000-0000-0000C08F0000}"/>
    <cellStyle name="Normal 8 2 4" xfId="36650" xr:uid="{00000000-0005-0000-0000-0000C18F0000}"/>
    <cellStyle name="Normal 8 3" xfId="36651" xr:uid="{00000000-0005-0000-0000-0000C28F0000}"/>
    <cellStyle name="Normal 8 3 2" xfId="36652" xr:uid="{00000000-0005-0000-0000-0000C38F0000}"/>
    <cellStyle name="Normal 8 4" xfId="36653" xr:uid="{00000000-0005-0000-0000-0000C48F0000}"/>
    <cellStyle name="Normal 8 5" xfId="36654" xr:uid="{00000000-0005-0000-0000-0000C58F0000}"/>
    <cellStyle name="Normal 8 6" xfId="36655" xr:uid="{00000000-0005-0000-0000-0000C68F0000}"/>
    <cellStyle name="Normal 9" xfId="40" xr:uid="{00000000-0005-0000-0000-0000C78F0000}"/>
    <cellStyle name="Normal 9 2" xfId="75" xr:uid="{00000000-0005-0000-0000-0000C88F0000}"/>
    <cellStyle name="Normal 9 2 2" xfId="36656" xr:uid="{00000000-0005-0000-0000-0000C98F0000}"/>
    <cellStyle name="Normal 9 2 3" xfId="36657" xr:uid="{00000000-0005-0000-0000-0000CA8F0000}"/>
    <cellStyle name="Normal 9 2 4" xfId="36658" xr:uid="{00000000-0005-0000-0000-0000CB8F0000}"/>
    <cellStyle name="Normal 9 3" xfId="36659" xr:uid="{00000000-0005-0000-0000-0000CC8F0000}"/>
    <cellStyle name="Normal 9 3 2" xfId="36660" xr:uid="{00000000-0005-0000-0000-0000CD8F0000}"/>
    <cellStyle name="Normal 9 3 2 2" xfId="36661" xr:uid="{00000000-0005-0000-0000-0000CE8F0000}"/>
    <cellStyle name="Normal 9 3 2 2 2" xfId="36662" xr:uid="{00000000-0005-0000-0000-0000CF8F0000}"/>
    <cellStyle name="Normal 9 3 2 2 2 2" xfId="36663" xr:uid="{00000000-0005-0000-0000-0000D08F0000}"/>
    <cellStyle name="Normal 9 3 2 2 3" xfId="36664" xr:uid="{00000000-0005-0000-0000-0000D18F0000}"/>
    <cellStyle name="Normal 9 3 2 3" xfId="36665" xr:uid="{00000000-0005-0000-0000-0000D28F0000}"/>
    <cellStyle name="Normal 9 3 2 3 2" xfId="36666" xr:uid="{00000000-0005-0000-0000-0000D38F0000}"/>
    <cellStyle name="Normal 9 3 2 4" xfId="36667" xr:uid="{00000000-0005-0000-0000-0000D48F0000}"/>
    <cellStyle name="Normal 9 3 3" xfId="36668" xr:uid="{00000000-0005-0000-0000-0000D58F0000}"/>
    <cellStyle name="Normal 9 3 3 2" xfId="36669" xr:uid="{00000000-0005-0000-0000-0000D68F0000}"/>
    <cellStyle name="Normal 9 3 3 2 2" xfId="36670" xr:uid="{00000000-0005-0000-0000-0000D78F0000}"/>
    <cellStyle name="Normal 9 3 3 3" xfId="36671" xr:uid="{00000000-0005-0000-0000-0000D88F0000}"/>
    <cellStyle name="Normal 9 3 4" xfId="36672" xr:uid="{00000000-0005-0000-0000-0000D98F0000}"/>
    <cellStyle name="Normal 9 3 4 2" xfId="36673" xr:uid="{00000000-0005-0000-0000-0000DA8F0000}"/>
    <cellStyle name="Normal 9 3 5" xfId="36674" xr:uid="{00000000-0005-0000-0000-0000DB8F0000}"/>
    <cellStyle name="Normal 9 3 6" xfId="36675" xr:uid="{00000000-0005-0000-0000-0000DC8F0000}"/>
    <cellStyle name="Normal 9 4" xfId="36676" xr:uid="{00000000-0005-0000-0000-0000DD8F0000}"/>
    <cellStyle name="Normal 9 5" xfId="36677" xr:uid="{00000000-0005-0000-0000-0000DE8F0000}"/>
    <cellStyle name="Normal 9 6" xfId="36678" xr:uid="{00000000-0005-0000-0000-0000DF8F0000}"/>
    <cellStyle name="Note 2" xfId="36679" xr:uid="{00000000-0005-0000-0000-0000E08F0000}"/>
    <cellStyle name="Note 2 2" xfId="36680" xr:uid="{00000000-0005-0000-0000-0000E18F0000}"/>
    <cellStyle name="Note 2 2 2" xfId="36681" xr:uid="{00000000-0005-0000-0000-0000E28F0000}"/>
    <cellStyle name="Note 2 2 2 2" xfId="36682" xr:uid="{00000000-0005-0000-0000-0000E38F0000}"/>
    <cellStyle name="Note 2 2 2 2 2" xfId="36952" xr:uid="{00000000-0005-0000-0000-0000E48F0000}"/>
    <cellStyle name="Note 2 2 2 3" xfId="36953" xr:uid="{00000000-0005-0000-0000-0000E58F0000}"/>
    <cellStyle name="Note 2 2 3" xfId="36683" xr:uid="{00000000-0005-0000-0000-0000E68F0000}"/>
    <cellStyle name="Note 2 2 3 2" xfId="36954" xr:uid="{00000000-0005-0000-0000-0000E78F0000}"/>
    <cellStyle name="Note 2 2 4" xfId="36684" xr:uid="{00000000-0005-0000-0000-0000E88F0000}"/>
    <cellStyle name="Note 2 2 4 2" xfId="36955" xr:uid="{00000000-0005-0000-0000-0000E98F0000}"/>
    <cellStyle name="Note 2 2 5" xfId="36956" xr:uid="{00000000-0005-0000-0000-0000EA8F0000}"/>
    <cellStyle name="Note 2 3" xfId="36685" xr:uid="{00000000-0005-0000-0000-0000EB8F0000}"/>
    <cellStyle name="Note 2 3 2" xfId="36686" xr:uid="{00000000-0005-0000-0000-0000EC8F0000}"/>
    <cellStyle name="Note 2 3 2 2" xfId="36687" xr:uid="{00000000-0005-0000-0000-0000ED8F0000}"/>
    <cellStyle name="Note 2 3 2 2 2" xfId="36957" xr:uid="{00000000-0005-0000-0000-0000EE8F0000}"/>
    <cellStyle name="Note 2 3 2 3" xfId="36958" xr:uid="{00000000-0005-0000-0000-0000EF8F0000}"/>
    <cellStyle name="Note 2 3 3" xfId="36688" xr:uid="{00000000-0005-0000-0000-0000F08F0000}"/>
    <cellStyle name="Note 2 3 3 2" xfId="36959" xr:uid="{00000000-0005-0000-0000-0000F18F0000}"/>
    <cellStyle name="Note 2 3 4" xfId="36960" xr:uid="{00000000-0005-0000-0000-0000F28F0000}"/>
    <cellStyle name="Note 2 4" xfId="36689" xr:uid="{00000000-0005-0000-0000-0000F38F0000}"/>
    <cellStyle name="Note 2 4 2" xfId="36690" xr:uid="{00000000-0005-0000-0000-0000F48F0000}"/>
    <cellStyle name="Note 2 4 2 2" xfId="36961" xr:uid="{00000000-0005-0000-0000-0000F58F0000}"/>
    <cellStyle name="Note 2 4 3" xfId="36962" xr:uid="{00000000-0005-0000-0000-0000F68F0000}"/>
    <cellStyle name="Note 2 5" xfId="36691" xr:uid="{00000000-0005-0000-0000-0000F78F0000}"/>
    <cellStyle name="Note 2 5 2" xfId="36692" xr:uid="{00000000-0005-0000-0000-0000F88F0000}"/>
    <cellStyle name="Note 2 5 2 2" xfId="36963" xr:uid="{00000000-0005-0000-0000-0000F98F0000}"/>
    <cellStyle name="Note 2 5 3" xfId="36964" xr:uid="{00000000-0005-0000-0000-0000FA8F0000}"/>
    <cellStyle name="Note 2 6" xfId="36693" xr:uid="{00000000-0005-0000-0000-0000FB8F0000}"/>
    <cellStyle name="Note 2 6 2" xfId="36965" xr:uid="{00000000-0005-0000-0000-0000FC8F0000}"/>
    <cellStyle name="Note 2 7" xfId="36966" xr:uid="{00000000-0005-0000-0000-0000FD8F0000}"/>
    <cellStyle name="Output 2" xfId="36694" xr:uid="{00000000-0005-0000-0000-0000FE8F0000}"/>
    <cellStyle name="Output 2 2" xfId="36695" xr:uid="{00000000-0005-0000-0000-0000FF8F0000}"/>
    <cellStyle name="Output 2 2 2" xfId="36696" xr:uid="{00000000-0005-0000-0000-000000900000}"/>
    <cellStyle name="Output 2 2 2 2" xfId="36697" xr:uid="{00000000-0005-0000-0000-000001900000}"/>
    <cellStyle name="Output 2 2 2 2 2" xfId="36967" xr:uid="{00000000-0005-0000-0000-000002900000}"/>
    <cellStyle name="Output 2 2 2 3" xfId="36968" xr:uid="{00000000-0005-0000-0000-000003900000}"/>
    <cellStyle name="Output 2 2 3" xfId="36698" xr:uid="{00000000-0005-0000-0000-000004900000}"/>
    <cellStyle name="Output 2 2 3 2" xfId="36969" xr:uid="{00000000-0005-0000-0000-000005900000}"/>
    <cellStyle name="Output 2 2 4" xfId="36699" xr:uid="{00000000-0005-0000-0000-000006900000}"/>
    <cellStyle name="Output 2 2 4 2" xfId="36970" xr:uid="{00000000-0005-0000-0000-000007900000}"/>
    <cellStyle name="Output 2 2 5" xfId="36971" xr:uid="{00000000-0005-0000-0000-000008900000}"/>
    <cellStyle name="Output 2 3" xfId="36700" xr:uid="{00000000-0005-0000-0000-000009900000}"/>
    <cellStyle name="Output 2 3 2" xfId="36701" xr:uid="{00000000-0005-0000-0000-00000A900000}"/>
    <cellStyle name="Output 2 3 2 2" xfId="36702" xr:uid="{00000000-0005-0000-0000-00000B900000}"/>
    <cellStyle name="Output 2 3 2 2 2" xfId="36972" xr:uid="{00000000-0005-0000-0000-00000C900000}"/>
    <cellStyle name="Output 2 3 2 3" xfId="36973" xr:uid="{00000000-0005-0000-0000-00000D900000}"/>
    <cellStyle name="Output 2 3 3" xfId="36703" xr:uid="{00000000-0005-0000-0000-00000E900000}"/>
    <cellStyle name="Output 2 3 3 2" xfId="36974" xr:uid="{00000000-0005-0000-0000-00000F900000}"/>
    <cellStyle name="Output 2 3 4" xfId="36975" xr:uid="{00000000-0005-0000-0000-000010900000}"/>
    <cellStyle name="Output 2 4" xfId="36704" xr:uid="{00000000-0005-0000-0000-000011900000}"/>
    <cellStyle name="Output 2 4 2" xfId="36705" xr:uid="{00000000-0005-0000-0000-000012900000}"/>
    <cellStyle name="Output 2 4 2 2" xfId="36976" xr:uid="{00000000-0005-0000-0000-000013900000}"/>
    <cellStyle name="Output 2 4 3" xfId="36977" xr:uid="{00000000-0005-0000-0000-000014900000}"/>
    <cellStyle name="Output 2 5" xfId="36706" xr:uid="{00000000-0005-0000-0000-000015900000}"/>
    <cellStyle name="Output 2 5 2" xfId="36707" xr:uid="{00000000-0005-0000-0000-000016900000}"/>
    <cellStyle name="Output 2 5 2 2" xfId="36978" xr:uid="{00000000-0005-0000-0000-000017900000}"/>
    <cellStyle name="Output 2 5 3" xfId="36979" xr:uid="{00000000-0005-0000-0000-000018900000}"/>
    <cellStyle name="Output 2 6" xfId="36708" xr:uid="{00000000-0005-0000-0000-000019900000}"/>
    <cellStyle name="Output 2 6 2" xfId="36980" xr:uid="{00000000-0005-0000-0000-00001A900000}"/>
    <cellStyle name="Output 2 7" xfId="36981" xr:uid="{00000000-0005-0000-0000-00001B900000}"/>
    <cellStyle name="Percent [0]" xfId="36709" xr:uid="{00000000-0005-0000-0000-00001C900000}"/>
    <cellStyle name="Percent [00]" xfId="36710" xr:uid="{00000000-0005-0000-0000-00001D900000}"/>
    <cellStyle name="Percent [2]" xfId="11" xr:uid="{00000000-0005-0000-0000-00001E900000}"/>
    <cellStyle name="Percent [2] 2" xfId="21" xr:uid="{00000000-0005-0000-0000-00001F900000}"/>
    <cellStyle name="Percent [2] 2 2" xfId="57" xr:uid="{00000000-0005-0000-0000-000020900000}"/>
    <cellStyle name="Percent 10" xfId="43" xr:uid="{00000000-0005-0000-0000-000021900000}"/>
    <cellStyle name="Percent 10 2" xfId="78" xr:uid="{00000000-0005-0000-0000-000022900000}"/>
    <cellStyle name="Percent 10 3" xfId="36711" xr:uid="{00000000-0005-0000-0000-000023900000}"/>
    <cellStyle name="Percent 11" xfId="85" xr:uid="{00000000-0005-0000-0000-000024900000}"/>
    <cellStyle name="Percent 12" xfId="88" xr:uid="{00000000-0005-0000-0000-000025900000}"/>
    <cellStyle name="Percent 13" xfId="91" xr:uid="{00000000-0005-0000-0000-000026900000}"/>
    <cellStyle name="Percent 14" xfId="94" xr:uid="{00000000-0005-0000-0000-000027900000}"/>
    <cellStyle name="Percent 15" xfId="96" xr:uid="{00000000-0005-0000-0000-000028900000}"/>
    <cellStyle name="Percent 16" xfId="98" xr:uid="{00000000-0005-0000-0000-000029900000}"/>
    <cellStyle name="Percent 2" xfId="22" xr:uid="{00000000-0005-0000-0000-00002A900000}"/>
    <cellStyle name="Percent 2 2" xfId="36712" xr:uid="{00000000-0005-0000-0000-00002B900000}"/>
    <cellStyle name="Percent 2 2 2 2" xfId="36713" xr:uid="{00000000-0005-0000-0000-00002C900000}"/>
    <cellStyle name="Percent 2 3" xfId="36714" xr:uid="{00000000-0005-0000-0000-00002D900000}"/>
    <cellStyle name="Percent 2 4" xfId="36715" xr:uid="{00000000-0005-0000-0000-00002E900000}"/>
    <cellStyle name="Percent 2 5" xfId="36716" xr:uid="{00000000-0005-0000-0000-00002F900000}"/>
    <cellStyle name="Percent 3" xfId="20" xr:uid="{00000000-0005-0000-0000-000030900000}"/>
    <cellStyle name="Percent 3 2" xfId="56" xr:uid="{00000000-0005-0000-0000-000031900000}"/>
    <cellStyle name="Percent 3 2 2" xfId="36717" xr:uid="{00000000-0005-0000-0000-000032900000}"/>
    <cellStyle name="Percent 3 3" xfId="36718" xr:uid="{00000000-0005-0000-0000-000033900000}"/>
    <cellStyle name="Percent 3 4" xfId="36719" xr:uid="{00000000-0005-0000-0000-000034900000}"/>
    <cellStyle name="Percent 4" xfId="27" xr:uid="{00000000-0005-0000-0000-000035900000}"/>
    <cellStyle name="Percent 4 2" xfId="62" xr:uid="{00000000-0005-0000-0000-000036900000}"/>
    <cellStyle name="Percent 4 2 2" xfId="36720" xr:uid="{00000000-0005-0000-0000-000037900000}"/>
    <cellStyle name="Percent 4 2 3" xfId="36721" xr:uid="{00000000-0005-0000-0000-000038900000}"/>
    <cellStyle name="Percent 4 3" xfId="36722" xr:uid="{00000000-0005-0000-0000-000039900000}"/>
    <cellStyle name="Percent 4 4" xfId="36723" xr:uid="{00000000-0005-0000-0000-00003A900000}"/>
    <cellStyle name="Percent 4 5" xfId="36724" xr:uid="{00000000-0005-0000-0000-00003B900000}"/>
    <cellStyle name="Percent 5" xfId="30" xr:uid="{00000000-0005-0000-0000-00003C900000}"/>
    <cellStyle name="Percent 5 2" xfId="65" xr:uid="{00000000-0005-0000-0000-00003D900000}"/>
    <cellStyle name="Percent 5 3" xfId="36725" xr:uid="{00000000-0005-0000-0000-00003E900000}"/>
    <cellStyle name="Percent 5 4" xfId="36726" xr:uid="{00000000-0005-0000-0000-00003F900000}"/>
    <cellStyle name="Percent 58" xfId="36727" xr:uid="{00000000-0005-0000-0000-000040900000}"/>
    <cellStyle name="Percent 6" xfId="33" xr:uid="{00000000-0005-0000-0000-000041900000}"/>
    <cellStyle name="Percent 6 2" xfId="68" xr:uid="{00000000-0005-0000-0000-000042900000}"/>
    <cellStyle name="Percent 6 2 2" xfId="36728" xr:uid="{00000000-0005-0000-0000-000043900000}"/>
    <cellStyle name="Percent 6 2 2 2" xfId="36729" xr:uid="{00000000-0005-0000-0000-000044900000}"/>
    <cellStyle name="Percent 6 2 3" xfId="36730" xr:uid="{00000000-0005-0000-0000-000045900000}"/>
    <cellStyle name="Percent 6 3" xfId="36731" xr:uid="{00000000-0005-0000-0000-000046900000}"/>
    <cellStyle name="Percent 6 3 2" xfId="36732" xr:uid="{00000000-0005-0000-0000-000047900000}"/>
    <cellStyle name="Percent 6 4" xfId="36733" xr:uid="{00000000-0005-0000-0000-000048900000}"/>
    <cellStyle name="Percent 6 5" xfId="36734" xr:uid="{00000000-0005-0000-0000-000049900000}"/>
    <cellStyle name="Percent 6 6" xfId="36735" xr:uid="{00000000-0005-0000-0000-00004A900000}"/>
    <cellStyle name="Percent 7" xfId="36" xr:uid="{00000000-0005-0000-0000-00004B900000}"/>
    <cellStyle name="Percent 7 2" xfId="71" xr:uid="{00000000-0005-0000-0000-00004C900000}"/>
    <cellStyle name="Percent 8" xfId="39" xr:uid="{00000000-0005-0000-0000-00004D900000}"/>
    <cellStyle name="Percent 8 2" xfId="74" xr:uid="{00000000-0005-0000-0000-00004E900000}"/>
    <cellStyle name="Percent 8 3" xfId="36736" xr:uid="{00000000-0005-0000-0000-00004F900000}"/>
    <cellStyle name="Percent 9" xfId="41" xr:uid="{00000000-0005-0000-0000-000050900000}"/>
    <cellStyle name="Percent 9 2" xfId="76" xr:uid="{00000000-0005-0000-0000-000051900000}"/>
    <cellStyle name="PrePop Currency (0)" xfId="36737" xr:uid="{00000000-0005-0000-0000-000052900000}"/>
    <cellStyle name="PrePop Currency (2)" xfId="36738" xr:uid="{00000000-0005-0000-0000-000053900000}"/>
    <cellStyle name="PrePop Units (0)" xfId="36739" xr:uid="{00000000-0005-0000-0000-000054900000}"/>
    <cellStyle name="PrePop Units (1)" xfId="36740" xr:uid="{00000000-0005-0000-0000-000055900000}"/>
    <cellStyle name="PrePop Units (2)" xfId="36741" xr:uid="{00000000-0005-0000-0000-000056900000}"/>
    <cellStyle name="Product Header" xfId="36742" xr:uid="{00000000-0005-0000-0000-000057900000}"/>
    <cellStyle name="PSChar" xfId="36743" xr:uid="{00000000-0005-0000-0000-000058900000}"/>
    <cellStyle name="PSDate" xfId="36744" xr:uid="{00000000-0005-0000-0000-000059900000}"/>
    <cellStyle name="PSDec" xfId="36745" xr:uid="{00000000-0005-0000-0000-00005A900000}"/>
    <cellStyle name="PSHeading" xfId="36746" xr:uid="{00000000-0005-0000-0000-00005B900000}"/>
    <cellStyle name="PSHeading 2" xfId="36982" xr:uid="{00000000-0005-0000-0000-00005C900000}"/>
    <cellStyle name="PSInt" xfId="36747" xr:uid="{00000000-0005-0000-0000-00005D900000}"/>
    <cellStyle name="PSSpacer" xfId="36748" xr:uid="{00000000-0005-0000-0000-00005E900000}"/>
    <cellStyle name="results" xfId="36749" xr:uid="{00000000-0005-0000-0000-00005F900000}"/>
    <cellStyle name="SheetHeading" xfId="36750" xr:uid="{00000000-0005-0000-0000-000060900000}"/>
    <cellStyle name="Short $" xfId="36751" xr:uid="{00000000-0005-0000-0000-000061900000}"/>
    <cellStyle name="Subtitle" xfId="36752" xr:uid="{00000000-0005-0000-0000-000062900000}"/>
    <cellStyle name="subtotal1" xfId="36753" xr:uid="{00000000-0005-0000-0000-000063900000}"/>
    <cellStyle name="TABLE" xfId="36754" xr:uid="{00000000-0005-0000-0000-000064900000}"/>
    <cellStyle name="Text Indent A" xfId="36755" xr:uid="{00000000-0005-0000-0000-000065900000}"/>
    <cellStyle name="Text Indent B" xfId="36756" xr:uid="{00000000-0005-0000-0000-000066900000}"/>
    <cellStyle name="Text Indent C" xfId="36757" xr:uid="{00000000-0005-0000-0000-000067900000}"/>
    <cellStyle name="Title 2" xfId="36758" xr:uid="{00000000-0005-0000-0000-000068900000}"/>
    <cellStyle name="Total 2" xfId="36759" xr:uid="{00000000-0005-0000-0000-000069900000}"/>
    <cellStyle name="Total 3" xfId="36760" xr:uid="{00000000-0005-0000-0000-00006A900000}"/>
    <cellStyle name="Total 3 2" xfId="36761" xr:uid="{00000000-0005-0000-0000-00006B900000}"/>
    <cellStyle name="Total 3 2 2" xfId="36762" xr:uid="{00000000-0005-0000-0000-00006C900000}"/>
    <cellStyle name="Total 3 2 2 2" xfId="36763" xr:uid="{00000000-0005-0000-0000-00006D900000}"/>
    <cellStyle name="Total 3 2 2 2 2" xfId="36983" xr:uid="{00000000-0005-0000-0000-00006E900000}"/>
    <cellStyle name="Total 3 2 2 3" xfId="36984" xr:uid="{00000000-0005-0000-0000-00006F900000}"/>
    <cellStyle name="Total 3 2 3" xfId="36764" xr:uid="{00000000-0005-0000-0000-000070900000}"/>
    <cellStyle name="Total 3 2 3 2" xfId="36985" xr:uid="{00000000-0005-0000-0000-000071900000}"/>
    <cellStyle name="Total 3 2 4" xfId="36765" xr:uid="{00000000-0005-0000-0000-000072900000}"/>
    <cellStyle name="Total 3 2 4 2" xfId="36986" xr:uid="{00000000-0005-0000-0000-000073900000}"/>
    <cellStyle name="Total 3 2 5" xfId="36987" xr:uid="{00000000-0005-0000-0000-000074900000}"/>
    <cellStyle name="Total 3 3" xfId="36766" xr:uid="{00000000-0005-0000-0000-000075900000}"/>
    <cellStyle name="Total 3 3 2" xfId="36767" xr:uid="{00000000-0005-0000-0000-000076900000}"/>
    <cellStyle name="Total 3 3 2 2" xfId="36768" xr:uid="{00000000-0005-0000-0000-000077900000}"/>
    <cellStyle name="Total 3 3 2 2 2" xfId="36988" xr:uid="{00000000-0005-0000-0000-000078900000}"/>
    <cellStyle name="Total 3 3 2 3" xfId="36989" xr:uid="{00000000-0005-0000-0000-000079900000}"/>
    <cellStyle name="Total 3 3 3" xfId="36769" xr:uid="{00000000-0005-0000-0000-00007A900000}"/>
    <cellStyle name="Total 3 3 3 2" xfId="36990" xr:uid="{00000000-0005-0000-0000-00007B900000}"/>
    <cellStyle name="Total 3 3 4" xfId="36991" xr:uid="{00000000-0005-0000-0000-00007C900000}"/>
    <cellStyle name="Total 3 4" xfId="36770" xr:uid="{00000000-0005-0000-0000-00007D900000}"/>
    <cellStyle name="Total 3 4 2" xfId="36771" xr:uid="{00000000-0005-0000-0000-00007E900000}"/>
    <cellStyle name="Total 3 4 2 2" xfId="36992" xr:uid="{00000000-0005-0000-0000-00007F900000}"/>
    <cellStyle name="Total 3 4 3" xfId="36993" xr:uid="{00000000-0005-0000-0000-000080900000}"/>
    <cellStyle name="Total 3 5" xfId="36772" xr:uid="{00000000-0005-0000-0000-000081900000}"/>
    <cellStyle name="Total 3 5 2" xfId="36773" xr:uid="{00000000-0005-0000-0000-000082900000}"/>
    <cellStyle name="Total 3 5 2 2" xfId="36994" xr:uid="{00000000-0005-0000-0000-000083900000}"/>
    <cellStyle name="Total 3 5 3" xfId="36995" xr:uid="{00000000-0005-0000-0000-000084900000}"/>
    <cellStyle name="Total 3 6" xfId="36774" xr:uid="{00000000-0005-0000-0000-000085900000}"/>
    <cellStyle name="Total 3 6 2" xfId="36996" xr:uid="{00000000-0005-0000-0000-000086900000}"/>
    <cellStyle name="Total 3 7" xfId="36997" xr:uid="{00000000-0005-0000-0000-000087900000}"/>
    <cellStyle name="Warning Text 2" xfId="36775" xr:uid="{00000000-0005-0000-0000-000088900000}"/>
    <cellStyle name="WorkbookState" xfId="36776" xr:uid="{00000000-0005-0000-0000-000089900000}"/>
    <cellStyle name="WorkbookState 2" xfId="36777" xr:uid="{00000000-0005-0000-0000-00008A9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p6p08\pricing\Documents%20and%20Settings\dlogan\My%20Documents\Regional%20Actuaries\Texas\KA\Pricing\200707%20Resloping\KA%20Membership%20-%20Inforce%20200612%20DJ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p6p08\pricing\UW\1Pricing_SWPac\Rate_Cards_SB%20(2-50)\PRIME-UHC%20data\CO%20UHC%20PRM%20Rate%20Cards\UHC%20PRM%20COSB_Eff_20080701_20080508_VerF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atemodels%20ACR\Actuarial\PLUS%207.08%20PPOIND%20Actuari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Work/SG%20Model/California/UW_Ren_Apr2004_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100.uhc.com/Data/Work/SG%20Model/California/UW_Ren_Apr2004_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ee/APPDATA/LOCAL/TEMP/wza7c3/CATemplateSB_Eff_201404_20140203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\199909\199909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rhatig/Local%20Settings/Temporary%20Internet%20Files/Content.Outlook/2DZW5RXJ/ARC%20Tool%202011.04.11%2012-05-11%20v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100.uhc.com/Documents%20and%20Settings/trhatig/Local%20Settings/Temporary%20Internet%20Files/Content.Outlook/2DZW5RXJ/ARC%20Tool%202011.04.11%2012-05-11%20v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s\ztemplate\2003%20models\P&amp;LMOD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s\ztemplate\PHS%20LGACR%202.10%20(2003Q2)%20PPOIN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%20&amp;%20U%20Rating%20Systems\Pegasys\Josh%20Backup\Gold%20Workbook\Gold%20workbooks%20by%20effective%20date\2006-07-01\Pegasys20060701%20r20060405%20v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p6p08\pricing\Documents%20and%20Settings\jhoban\My%20Documents\ARC%2010-10-07\Copy%20of%20ARC_Tool_10-10-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p6p08\pricing\Documents%20and%20Settings\dlogan\Local%20Settings\Temporary%20Internet%20Files\OLKFF0\Rx_Model_V2005.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p6p08\pricing\Documents%20and%20Settings\mregis\My%20Documents\Mike\New%20ARC\Colorado%20SB%20ARC_Tool_Test_03-13-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hm1/Documents/SMALL%20BUSINESS%202-50/1-2014%20REFORM%20Changes/CA%20SB%201-50%20January%202014%20Portfolio%20Changes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100.uhc.com/Users/auhm1/Documents/SMALL%20BUSINESS%202-50/1-2014%20REFORM%20Changes/CA%20SB%201-50%20January%202014%20Portfolio%20Changes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hong2/Desktop/Analysis/(Tools)/ARC%202014/CA/ARC%202014%20Tool%202013.03.18%20(bh%202013-04-16%20-%20Direct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100.uhc.com/Users/bhong2/Desktop/Analysis/(Tools)/ARC%202014/CA/ARC%202014%20Tool%202013.03.18%20(bh%202013-04-16%20-%20Direct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p6p08\pricing\mregis\Filings\Colorado\Basics\CO_SB_Basics_Exhibits_2005_10_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p6p08\pricing\mregis\Filings\Colorado\Basics\CO_KA_Basics_Exhibits_2005_10_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p6p08\pricing\pricing%20tools\ACE\ACE_September_2004%20OFFICE%2020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p6p08\pricing\Documents%20and%20Settings\mregis\My%20Documents\Mike\New%20ARC\Colorado%20SB%20ARC_Tool_4-30-20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hoban\My%20Documents\UHC%20vs%20PHS%20Comparison\PLUS%207.03%20BPC%20Med%20HMO%20-%20Liviu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CE\2004%20April%20Version\ACE_April-04_1-Run%20for%20INN%20&amp;%20ONN%20Claim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hm1/Documents/CA%20SMALL%20BUSINESS%201-50/1-2014%20REFORM%20Changes/CA%20SB%201-50%20January%202014%20Portfolio%20Changes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100.uhc.com/Users/auhm1/Documents/CA%20SMALL%20BUSINESS%201-50/1-2014%20REFORM%20Changes/CA%20SB%201-50%20January%202014%20Portfolio%20Changes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roduct/depts/PES/CR/Marketing%20Collateral/Scott's%20Product%20Spec%20Tool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100.uhc.com/sites/Product/depts/PES/CR/Marketing%20Collateral/Scott's%20Product%20Spec%20Tool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ACR%20Model\Development\PPOIND%20Rating%20Model\PPO%206.03%20Test\PLUS%206.03Test1a%20HMOPOS%2020060303%20D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niteddocs.uhc.com/Documents%20and%20Settings/toliver/My%20Documents/Tracey%20Files/Product%20Management/Product%20Process%20Project/QA%20criteria%20Buddy%20Auditv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hm1/AppData/Local/Microsoft/Windows/Temporary%20Internet%20Files/Content.Outlook/4HMFVTVR/CA%20SB%201-50%20Plan%20Mapping_9.10.1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100.uhc.com/Users/auhm1/AppData/Local/Microsoft/Windows/Temporary%20Internet%20Files/Content.Outlook/4HMFVTVR/CA%20SB%201-50%20Plan%20Mapping_9.10.1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lcarpe2\My%20Documents\LIVIU\Reference\ACR\7.08%20PPO%20Tabl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hm1/Documents/SMALL%20BUSINESS%202-50/1-2013%20Changes/CA%20SB%202-50%20Jan%202013%20Meeting%20Note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100.uhc.com/Users/auhm1/Documents/SMALL%20BUSINESS%202-50/1-2013%20Changes/CA%20SB%202-50%20Jan%202013%20Meeting%20Notes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s\ztemplate\2003%20models\2003%20HMO%20P&amp;L%20MODEL%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hm1/AppData/Local/Microsoft/Windows/Temporary%20Internet%20Files/Content.Outlook/4HMFVTVR/CA%20SB%201-50%20Plan%20Mapping_8%2016%2013%20(2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100.uhc.com/Users/auhm1/AppData/Local/Microsoft/Windows/Temporary%20Internet%20Files/Content.Outlook/4HMFVTVR/CA%20SB%201-50%20Plan%20Mapping_8%2016%2013%20(2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p6p08\pricing\UW\CARPEN_LC\UHC\BRRs\PHS%20KA%20BRR\PHS%20KA%20BRR%20v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atemodels%20ACR\Actuarial\PLUS%206.06Test2%20NM%20ID%20CA%20Test%20PPOIND-OFFLINE-TY060705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p6p08\pricing\UW\1Pricing_SWPac\Rate_Cards_SB%20(2-50)\Pegasys-PHS%20data\CA\2021\2021-01-01\CATemplateSB_Eff_202101_202007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lection Criteria"/>
      <sheetName val="Data Source Input"/>
      <sheetName val="Sample Data"/>
      <sheetName val="Tables"/>
    </sheetNames>
    <sheetDataSet>
      <sheetData sheetId="0" refreshError="1"/>
      <sheetData sheetId="1">
        <row r="8"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0</v>
          </cell>
          <cell r="N8">
            <v>0</v>
          </cell>
          <cell r="O8">
            <v>1</v>
          </cell>
          <cell r="P8">
            <v>1</v>
          </cell>
          <cell r="Q8">
            <v>1</v>
          </cell>
        </row>
        <row r="9">
          <cell r="F9">
            <v>1</v>
          </cell>
          <cell r="G9">
            <v>1</v>
          </cell>
          <cell r="H9">
            <v>1</v>
          </cell>
          <cell r="I9">
            <v>1</v>
          </cell>
          <cell r="K9">
            <v>1</v>
          </cell>
          <cell r="L9">
            <v>1</v>
          </cell>
          <cell r="M9">
            <v>0</v>
          </cell>
          <cell r="N9">
            <v>0</v>
          </cell>
          <cell r="O9">
            <v>1</v>
          </cell>
          <cell r="P9">
            <v>1</v>
          </cell>
          <cell r="Q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</sheetData>
      <sheetData sheetId="2" refreshError="1"/>
      <sheetData sheetId="3" refreshError="1">
        <row r="7">
          <cell r="R7">
            <v>0</v>
          </cell>
        </row>
        <row r="8">
          <cell r="R8">
            <v>0</v>
          </cell>
        </row>
        <row r="9">
          <cell r="R9">
            <v>0</v>
          </cell>
        </row>
        <row r="10">
          <cell r="R10">
            <v>0</v>
          </cell>
        </row>
        <row r="11">
          <cell r="R11">
            <v>0</v>
          </cell>
        </row>
        <row r="12">
          <cell r="R12">
            <v>0</v>
          </cell>
        </row>
        <row r="13">
          <cell r="R13">
            <v>0</v>
          </cell>
        </row>
        <row r="14">
          <cell r="R14">
            <v>0</v>
          </cell>
        </row>
        <row r="15">
          <cell r="R15">
            <v>0</v>
          </cell>
        </row>
        <row r="16">
          <cell r="R16">
            <v>0</v>
          </cell>
        </row>
        <row r="17">
          <cell r="R17">
            <v>0</v>
          </cell>
        </row>
        <row r="18">
          <cell r="R18">
            <v>0</v>
          </cell>
        </row>
        <row r="19">
          <cell r="R19">
            <v>0</v>
          </cell>
        </row>
        <row r="20">
          <cell r="R20">
            <v>0</v>
          </cell>
        </row>
        <row r="21">
          <cell r="R21">
            <v>0</v>
          </cell>
        </row>
        <row r="22">
          <cell r="R22">
            <v>0</v>
          </cell>
        </row>
        <row r="23">
          <cell r="R23">
            <v>0</v>
          </cell>
        </row>
        <row r="24">
          <cell r="R24">
            <v>0</v>
          </cell>
        </row>
        <row r="25">
          <cell r="R25">
            <v>0</v>
          </cell>
        </row>
        <row r="26">
          <cell r="R26">
            <v>0</v>
          </cell>
        </row>
        <row r="27">
          <cell r="R27">
            <v>0</v>
          </cell>
        </row>
        <row r="28">
          <cell r="R28">
            <v>0</v>
          </cell>
        </row>
        <row r="29">
          <cell r="R29">
            <v>0</v>
          </cell>
        </row>
        <row r="30">
          <cell r="R30">
            <v>0</v>
          </cell>
        </row>
        <row r="31">
          <cell r="R31">
            <v>0</v>
          </cell>
        </row>
        <row r="32">
          <cell r="R32">
            <v>0</v>
          </cell>
        </row>
        <row r="33">
          <cell r="R33">
            <v>0</v>
          </cell>
        </row>
        <row r="34">
          <cell r="R34">
            <v>0</v>
          </cell>
        </row>
        <row r="35">
          <cell r="R35">
            <v>0</v>
          </cell>
        </row>
        <row r="36">
          <cell r="R36">
            <v>0</v>
          </cell>
        </row>
        <row r="37">
          <cell r="R37">
            <v>0</v>
          </cell>
        </row>
        <row r="38">
          <cell r="R38">
            <v>0</v>
          </cell>
        </row>
        <row r="39">
          <cell r="R39">
            <v>0</v>
          </cell>
        </row>
        <row r="40">
          <cell r="R40">
            <v>0</v>
          </cell>
        </row>
        <row r="41">
          <cell r="R41">
            <v>0</v>
          </cell>
        </row>
        <row r="42">
          <cell r="R42">
            <v>0</v>
          </cell>
        </row>
        <row r="43">
          <cell r="R43">
            <v>0</v>
          </cell>
        </row>
        <row r="44">
          <cell r="R44">
            <v>0</v>
          </cell>
        </row>
        <row r="45">
          <cell r="R45">
            <v>0</v>
          </cell>
        </row>
        <row r="46">
          <cell r="R46">
            <v>0</v>
          </cell>
        </row>
        <row r="47">
          <cell r="R47">
            <v>0</v>
          </cell>
        </row>
        <row r="48">
          <cell r="R48">
            <v>0</v>
          </cell>
        </row>
        <row r="49">
          <cell r="R49">
            <v>0</v>
          </cell>
        </row>
        <row r="50">
          <cell r="R50">
            <v>0</v>
          </cell>
        </row>
        <row r="51">
          <cell r="R51">
            <v>0</v>
          </cell>
        </row>
        <row r="52">
          <cell r="R52">
            <v>0</v>
          </cell>
        </row>
        <row r="53">
          <cell r="R53">
            <v>0</v>
          </cell>
        </row>
        <row r="54">
          <cell r="R54">
            <v>0</v>
          </cell>
        </row>
        <row r="55">
          <cell r="R55">
            <v>0</v>
          </cell>
        </row>
        <row r="56">
          <cell r="R56">
            <v>0</v>
          </cell>
        </row>
        <row r="57">
          <cell r="R57">
            <v>0</v>
          </cell>
        </row>
        <row r="58">
          <cell r="R58">
            <v>0</v>
          </cell>
        </row>
        <row r="59">
          <cell r="R59">
            <v>0</v>
          </cell>
        </row>
        <row r="60">
          <cell r="R60">
            <v>0</v>
          </cell>
        </row>
        <row r="61">
          <cell r="R61">
            <v>0</v>
          </cell>
        </row>
        <row r="62">
          <cell r="R62">
            <v>0</v>
          </cell>
        </row>
        <row r="63">
          <cell r="R63">
            <v>0</v>
          </cell>
        </row>
        <row r="64">
          <cell r="R64">
            <v>0</v>
          </cell>
        </row>
        <row r="65">
          <cell r="R65">
            <v>0</v>
          </cell>
        </row>
        <row r="66">
          <cell r="R66">
            <v>0</v>
          </cell>
        </row>
        <row r="67">
          <cell r="R67">
            <v>0</v>
          </cell>
        </row>
        <row r="68">
          <cell r="R68">
            <v>0</v>
          </cell>
        </row>
        <row r="69">
          <cell r="R69">
            <v>0</v>
          </cell>
        </row>
        <row r="70">
          <cell r="R70">
            <v>0</v>
          </cell>
        </row>
        <row r="71">
          <cell r="R71">
            <v>0</v>
          </cell>
        </row>
        <row r="72">
          <cell r="R72">
            <v>0</v>
          </cell>
        </row>
        <row r="73">
          <cell r="R73">
            <v>0</v>
          </cell>
        </row>
        <row r="74">
          <cell r="R74">
            <v>0</v>
          </cell>
        </row>
        <row r="75">
          <cell r="R75">
            <v>0</v>
          </cell>
        </row>
        <row r="76">
          <cell r="R76">
            <v>0</v>
          </cell>
        </row>
        <row r="77">
          <cell r="R77">
            <v>0</v>
          </cell>
        </row>
        <row r="78">
          <cell r="R78">
            <v>0</v>
          </cell>
        </row>
        <row r="79">
          <cell r="R79">
            <v>0</v>
          </cell>
        </row>
        <row r="80">
          <cell r="R80">
            <v>0</v>
          </cell>
        </row>
        <row r="81">
          <cell r="R81">
            <v>0</v>
          </cell>
        </row>
        <row r="82">
          <cell r="R82">
            <v>0</v>
          </cell>
        </row>
        <row r="83">
          <cell r="R83">
            <v>0</v>
          </cell>
        </row>
        <row r="84">
          <cell r="R84">
            <v>0</v>
          </cell>
        </row>
        <row r="85">
          <cell r="R85">
            <v>0</v>
          </cell>
        </row>
        <row r="86">
          <cell r="R86">
            <v>0</v>
          </cell>
        </row>
        <row r="87">
          <cell r="R87">
            <v>0</v>
          </cell>
        </row>
        <row r="88">
          <cell r="R88">
            <v>0</v>
          </cell>
        </row>
        <row r="89">
          <cell r="R89">
            <v>0</v>
          </cell>
        </row>
        <row r="90">
          <cell r="R90">
            <v>0</v>
          </cell>
        </row>
        <row r="91">
          <cell r="R91">
            <v>0</v>
          </cell>
        </row>
        <row r="92">
          <cell r="R92">
            <v>0</v>
          </cell>
        </row>
        <row r="93">
          <cell r="R93">
            <v>0</v>
          </cell>
        </row>
        <row r="94">
          <cell r="R94">
            <v>0</v>
          </cell>
        </row>
        <row r="95">
          <cell r="R95">
            <v>0</v>
          </cell>
        </row>
        <row r="96">
          <cell r="R96">
            <v>0</v>
          </cell>
        </row>
        <row r="97">
          <cell r="R97">
            <v>0</v>
          </cell>
        </row>
        <row r="98">
          <cell r="R98">
            <v>0</v>
          </cell>
        </row>
        <row r="99">
          <cell r="R99">
            <v>0</v>
          </cell>
        </row>
        <row r="100">
          <cell r="R100">
            <v>0</v>
          </cell>
        </row>
        <row r="101">
          <cell r="R101">
            <v>0</v>
          </cell>
        </row>
        <row r="102">
          <cell r="R102">
            <v>0</v>
          </cell>
        </row>
        <row r="103">
          <cell r="R103">
            <v>0</v>
          </cell>
        </row>
        <row r="104">
          <cell r="R104">
            <v>0</v>
          </cell>
        </row>
        <row r="105">
          <cell r="R105">
            <v>0</v>
          </cell>
        </row>
        <row r="106">
          <cell r="R106">
            <v>0</v>
          </cell>
        </row>
        <row r="107">
          <cell r="R107">
            <v>0</v>
          </cell>
        </row>
        <row r="108">
          <cell r="R108">
            <v>0</v>
          </cell>
        </row>
        <row r="109">
          <cell r="R109">
            <v>0</v>
          </cell>
        </row>
        <row r="110">
          <cell r="R110">
            <v>0</v>
          </cell>
        </row>
        <row r="111">
          <cell r="R111">
            <v>0</v>
          </cell>
        </row>
        <row r="112">
          <cell r="R112">
            <v>0</v>
          </cell>
        </row>
        <row r="113">
          <cell r="R113">
            <v>0</v>
          </cell>
        </row>
        <row r="114">
          <cell r="R114">
            <v>0</v>
          </cell>
        </row>
        <row r="115">
          <cell r="R115">
            <v>0</v>
          </cell>
        </row>
        <row r="116">
          <cell r="R116">
            <v>0</v>
          </cell>
        </row>
        <row r="117">
          <cell r="R117">
            <v>0</v>
          </cell>
        </row>
        <row r="118">
          <cell r="R118">
            <v>0</v>
          </cell>
        </row>
        <row r="119">
          <cell r="R119">
            <v>0</v>
          </cell>
        </row>
        <row r="120">
          <cell r="R120">
            <v>0</v>
          </cell>
        </row>
        <row r="121">
          <cell r="R121">
            <v>0</v>
          </cell>
        </row>
        <row r="122">
          <cell r="R122">
            <v>0</v>
          </cell>
        </row>
        <row r="123">
          <cell r="R123">
            <v>0</v>
          </cell>
        </row>
        <row r="124">
          <cell r="R124">
            <v>0</v>
          </cell>
        </row>
        <row r="125">
          <cell r="R125">
            <v>0</v>
          </cell>
        </row>
        <row r="126">
          <cell r="R126">
            <v>0</v>
          </cell>
        </row>
        <row r="127">
          <cell r="R127">
            <v>0</v>
          </cell>
        </row>
        <row r="128">
          <cell r="R128">
            <v>0</v>
          </cell>
        </row>
        <row r="129">
          <cell r="R129">
            <v>0</v>
          </cell>
        </row>
        <row r="130">
          <cell r="R130">
            <v>0</v>
          </cell>
        </row>
        <row r="131">
          <cell r="R131">
            <v>0</v>
          </cell>
        </row>
        <row r="132">
          <cell r="R132">
            <v>0</v>
          </cell>
        </row>
        <row r="133">
          <cell r="R133">
            <v>0</v>
          </cell>
        </row>
        <row r="134">
          <cell r="R134">
            <v>0</v>
          </cell>
        </row>
        <row r="135">
          <cell r="R135">
            <v>0</v>
          </cell>
        </row>
        <row r="136">
          <cell r="R136">
            <v>0</v>
          </cell>
        </row>
        <row r="137">
          <cell r="R137">
            <v>0</v>
          </cell>
        </row>
        <row r="138">
          <cell r="R138">
            <v>0</v>
          </cell>
        </row>
        <row r="139">
          <cell r="R139">
            <v>0</v>
          </cell>
        </row>
        <row r="140">
          <cell r="R140">
            <v>0</v>
          </cell>
        </row>
        <row r="141">
          <cell r="R141">
            <v>0</v>
          </cell>
        </row>
        <row r="142">
          <cell r="R142">
            <v>0</v>
          </cell>
        </row>
        <row r="143">
          <cell r="R143">
            <v>0</v>
          </cell>
        </row>
        <row r="144">
          <cell r="R144">
            <v>0</v>
          </cell>
        </row>
        <row r="145">
          <cell r="R145">
            <v>0</v>
          </cell>
        </row>
        <row r="146">
          <cell r="R146">
            <v>0</v>
          </cell>
        </row>
        <row r="147">
          <cell r="R147">
            <v>0</v>
          </cell>
        </row>
        <row r="148">
          <cell r="R148">
            <v>0</v>
          </cell>
        </row>
        <row r="149">
          <cell r="R149">
            <v>0</v>
          </cell>
        </row>
        <row r="150">
          <cell r="R150">
            <v>0</v>
          </cell>
        </row>
        <row r="151">
          <cell r="R151">
            <v>0</v>
          </cell>
        </row>
        <row r="152">
          <cell r="R152">
            <v>0</v>
          </cell>
        </row>
        <row r="153">
          <cell r="R153">
            <v>0</v>
          </cell>
        </row>
        <row r="154">
          <cell r="R154">
            <v>0</v>
          </cell>
        </row>
        <row r="155">
          <cell r="R155">
            <v>0</v>
          </cell>
        </row>
        <row r="156">
          <cell r="R156">
            <v>0</v>
          </cell>
        </row>
        <row r="157">
          <cell r="R157">
            <v>0</v>
          </cell>
        </row>
        <row r="158">
          <cell r="R158">
            <v>0</v>
          </cell>
        </row>
        <row r="159">
          <cell r="R159">
            <v>0</v>
          </cell>
        </row>
        <row r="160">
          <cell r="R160">
            <v>0</v>
          </cell>
        </row>
        <row r="161">
          <cell r="R161">
            <v>0</v>
          </cell>
        </row>
        <row r="162">
          <cell r="R162">
            <v>0</v>
          </cell>
        </row>
        <row r="163">
          <cell r="R163">
            <v>0</v>
          </cell>
        </row>
        <row r="164">
          <cell r="R164">
            <v>0</v>
          </cell>
        </row>
        <row r="165">
          <cell r="R165">
            <v>0</v>
          </cell>
        </row>
        <row r="166">
          <cell r="R166">
            <v>0</v>
          </cell>
        </row>
        <row r="167">
          <cell r="R167">
            <v>0</v>
          </cell>
        </row>
        <row r="168">
          <cell r="R168">
            <v>0</v>
          </cell>
        </row>
        <row r="169">
          <cell r="R169">
            <v>0</v>
          </cell>
        </row>
        <row r="170">
          <cell r="R170">
            <v>0</v>
          </cell>
        </row>
        <row r="171">
          <cell r="R171">
            <v>0</v>
          </cell>
        </row>
        <row r="172">
          <cell r="R172">
            <v>0</v>
          </cell>
        </row>
        <row r="173">
          <cell r="R173">
            <v>0</v>
          </cell>
        </row>
        <row r="174">
          <cell r="R174">
            <v>0</v>
          </cell>
        </row>
        <row r="175">
          <cell r="R175">
            <v>0</v>
          </cell>
        </row>
        <row r="176">
          <cell r="R176">
            <v>0</v>
          </cell>
        </row>
        <row r="177">
          <cell r="R177">
            <v>0</v>
          </cell>
        </row>
        <row r="178">
          <cell r="R178">
            <v>0</v>
          </cell>
        </row>
        <row r="179">
          <cell r="R179">
            <v>0</v>
          </cell>
        </row>
        <row r="180">
          <cell r="R180">
            <v>0</v>
          </cell>
        </row>
        <row r="181">
          <cell r="R181">
            <v>0</v>
          </cell>
        </row>
        <row r="182">
          <cell r="R182">
            <v>0</v>
          </cell>
        </row>
        <row r="183">
          <cell r="R183">
            <v>0</v>
          </cell>
        </row>
        <row r="184">
          <cell r="R184">
            <v>0</v>
          </cell>
        </row>
        <row r="185">
          <cell r="R185">
            <v>0</v>
          </cell>
        </row>
        <row r="186">
          <cell r="R186">
            <v>0</v>
          </cell>
        </row>
        <row r="187">
          <cell r="R187">
            <v>0</v>
          </cell>
        </row>
        <row r="188">
          <cell r="R188">
            <v>0</v>
          </cell>
        </row>
        <row r="189">
          <cell r="R189">
            <v>0</v>
          </cell>
        </row>
        <row r="190">
          <cell r="R190">
            <v>0</v>
          </cell>
        </row>
        <row r="191">
          <cell r="R191">
            <v>0</v>
          </cell>
        </row>
        <row r="192">
          <cell r="R192">
            <v>0</v>
          </cell>
        </row>
        <row r="193">
          <cell r="R193">
            <v>0</v>
          </cell>
        </row>
        <row r="194">
          <cell r="R194">
            <v>0</v>
          </cell>
        </row>
        <row r="195">
          <cell r="R195">
            <v>0</v>
          </cell>
        </row>
        <row r="196">
          <cell r="R196">
            <v>0</v>
          </cell>
        </row>
        <row r="197">
          <cell r="R197">
            <v>0</v>
          </cell>
        </row>
        <row r="198">
          <cell r="R198">
            <v>0</v>
          </cell>
        </row>
        <row r="199">
          <cell r="R199">
            <v>0</v>
          </cell>
        </row>
        <row r="200">
          <cell r="R200">
            <v>0</v>
          </cell>
        </row>
        <row r="201">
          <cell r="R201">
            <v>0</v>
          </cell>
        </row>
        <row r="202">
          <cell r="R202">
            <v>0</v>
          </cell>
        </row>
        <row r="203">
          <cell r="R203">
            <v>0</v>
          </cell>
        </row>
        <row r="204">
          <cell r="R204">
            <v>0</v>
          </cell>
        </row>
        <row r="205">
          <cell r="R205">
            <v>0</v>
          </cell>
        </row>
        <row r="206">
          <cell r="R206">
            <v>0</v>
          </cell>
        </row>
        <row r="207">
          <cell r="R207">
            <v>0</v>
          </cell>
        </row>
        <row r="208">
          <cell r="R208">
            <v>0</v>
          </cell>
        </row>
        <row r="209">
          <cell r="R209">
            <v>0</v>
          </cell>
        </row>
        <row r="210">
          <cell r="R210">
            <v>0</v>
          </cell>
        </row>
        <row r="211">
          <cell r="R211">
            <v>0</v>
          </cell>
        </row>
        <row r="212">
          <cell r="R212">
            <v>0</v>
          </cell>
        </row>
        <row r="213">
          <cell r="R213">
            <v>0</v>
          </cell>
        </row>
        <row r="214">
          <cell r="R214">
            <v>0</v>
          </cell>
        </row>
        <row r="215">
          <cell r="R215">
            <v>0</v>
          </cell>
        </row>
        <row r="216">
          <cell r="R216">
            <v>0</v>
          </cell>
        </row>
        <row r="217">
          <cell r="R217">
            <v>0</v>
          </cell>
        </row>
        <row r="218">
          <cell r="R218">
            <v>0</v>
          </cell>
        </row>
        <row r="219">
          <cell r="R219">
            <v>0</v>
          </cell>
        </row>
        <row r="220">
          <cell r="R220">
            <v>0</v>
          </cell>
        </row>
        <row r="221">
          <cell r="R221">
            <v>0</v>
          </cell>
        </row>
        <row r="222">
          <cell r="R222">
            <v>0</v>
          </cell>
        </row>
        <row r="223">
          <cell r="R223">
            <v>0</v>
          </cell>
        </row>
        <row r="224">
          <cell r="R224">
            <v>0</v>
          </cell>
        </row>
        <row r="225">
          <cell r="R225">
            <v>0</v>
          </cell>
        </row>
        <row r="226">
          <cell r="R226">
            <v>0</v>
          </cell>
        </row>
        <row r="227">
          <cell r="R227">
            <v>0</v>
          </cell>
        </row>
        <row r="228">
          <cell r="R228">
            <v>0</v>
          </cell>
        </row>
        <row r="229">
          <cell r="R229">
            <v>0</v>
          </cell>
        </row>
        <row r="230">
          <cell r="R230">
            <v>0</v>
          </cell>
        </row>
        <row r="231">
          <cell r="R231">
            <v>0</v>
          </cell>
        </row>
        <row r="232">
          <cell r="R232">
            <v>0</v>
          </cell>
        </row>
        <row r="233">
          <cell r="R233">
            <v>0</v>
          </cell>
        </row>
        <row r="234">
          <cell r="R234">
            <v>0</v>
          </cell>
        </row>
        <row r="235">
          <cell r="R235">
            <v>0</v>
          </cell>
        </row>
        <row r="236">
          <cell r="R236">
            <v>0</v>
          </cell>
        </row>
        <row r="237">
          <cell r="R237">
            <v>0</v>
          </cell>
        </row>
        <row r="238">
          <cell r="R238">
            <v>0</v>
          </cell>
        </row>
        <row r="239">
          <cell r="R239">
            <v>0</v>
          </cell>
        </row>
        <row r="240">
          <cell r="R240">
            <v>0</v>
          </cell>
        </row>
        <row r="241">
          <cell r="R241">
            <v>0</v>
          </cell>
        </row>
        <row r="242">
          <cell r="R242">
            <v>0</v>
          </cell>
        </row>
        <row r="243">
          <cell r="R243">
            <v>0</v>
          </cell>
        </row>
        <row r="244">
          <cell r="R244">
            <v>0</v>
          </cell>
        </row>
        <row r="245">
          <cell r="R245">
            <v>0</v>
          </cell>
        </row>
        <row r="246">
          <cell r="R246">
            <v>0</v>
          </cell>
        </row>
        <row r="247">
          <cell r="R247">
            <v>0</v>
          </cell>
        </row>
        <row r="248">
          <cell r="R248">
            <v>0</v>
          </cell>
        </row>
        <row r="249">
          <cell r="R249">
            <v>0</v>
          </cell>
        </row>
        <row r="250">
          <cell r="R250">
            <v>0</v>
          </cell>
        </row>
        <row r="251">
          <cell r="R251">
            <v>0</v>
          </cell>
        </row>
        <row r="252">
          <cell r="R252">
            <v>0</v>
          </cell>
        </row>
        <row r="253">
          <cell r="R253">
            <v>0</v>
          </cell>
        </row>
        <row r="254">
          <cell r="R254">
            <v>0</v>
          </cell>
        </row>
        <row r="255">
          <cell r="R255">
            <v>0</v>
          </cell>
        </row>
        <row r="256">
          <cell r="R256">
            <v>0</v>
          </cell>
        </row>
        <row r="257">
          <cell r="R257">
            <v>0</v>
          </cell>
        </row>
        <row r="258">
          <cell r="R258">
            <v>0</v>
          </cell>
        </row>
        <row r="259">
          <cell r="R259">
            <v>0</v>
          </cell>
        </row>
        <row r="260">
          <cell r="R260">
            <v>0</v>
          </cell>
        </row>
        <row r="261">
          <cell r="R261">
            <v>0</v>
          </cell>
        </row>
        <row r="262">
          <cell r="R262">
            <v>0</v>
          </cell>
        </row>
        <row r="263">
          <cell r="R263">
            <v>0</v>
          </cell>
        </row>
        <row r="264">
          <cell r="R264">
            <v>0</v>
          </cell>
        </row>
        <row r="265">
          <cell r="R265">
            <v>0</v>
          </cell>
        </row>
        <row r="266">
          <cell r="R266">
            <v>0</v>
          </cell>
        </row>
        <row r="267">
          <cell r="R267">
            <v>0</v>
          </cell>
        </row>
        <row r="268">
          <cell r="R268">
            <v>0</v>
          </cell>
        </row>
        <row r="269">
          <cell r="R269">
            <v>0</v>
          </cell>
        </row>
        <row r="270">
          <cell r="R270">
            <v>0</v>
          </cell>
        </row>
        <row r="271">
          <cell r="R271">
            <v>0</v>
          </cell>
        </row>
        <row r="272">
          <cell r="R272">
            <v>0</v>
          </cell>
        </row>
        <row r="273">
          <cell r="R273">
            <v>0</v>
          </cell>
        </row>
        <row r="274">
          <cell r="R274">
            <v>0</v>
          </cell>
        </row>
        <row r="275">
          <cell r="R275">
            <v>0</v>
          </cell>
        </row>
        <row r="276">
          <cell r="R276">
            <v>0</v>
          </cell>
        </row>
        <row r="277">
          <cell r="R277">
            <v>0</v>
          </cell>
        </row>
        <row r="278">
          <cell r="R278">
            <v>0</v>
          </cell>
        </row>
        <row r="279">
          <cell r="R279">
            <v>0</v>
          </cell>
        </row>
        <row r="280">
          <cell r="R280">
            <v>0</v>
          </cell>
        </row>
        <row r="281">
          <cell r="R281">
            <v>0</v>
          </cell>
        </row>
        <row r="282">
          <cell r="R282">
            <v>0</v>
          </cell>
        </row>
        <row r="283">
          <cell r="R283">
            <v>0</v>
          </cell>
        </row>
        <row r="284">
          <cell r="R284">
            <v>0</v>
          </cell>
        </row>
        <row r="285">
          <cell r="R285">
            <v>0</v>
          </cell>
        </row>
        <row r="286">
          <cell r="R286">
            <v>0</v>
          </cell>
        </row>
        <row r="287">
          <cell r="R287">
            <v>0</v>
          </cell>
        </row>
        <row r="288">
          <cell r="R288">
            <v>0</v>
          </cell>
        </row>
        <row r="289">
          <cell r="R289">
            <v>0</v>
          </cell>
        </row>
        <row r="290">
          <cell r="R290">
            <v>0</v>
          </cell>
        </row>
        <row r="291">
          <cell r="R291">
            <v>0</v>
          </cell>
        </row>
        <row r="292">
          <cell r="R292">
            <v>0</v>
          </cell>
        </row>
        <row r="293">
          <cell r="R293">
            <v>0</v>
          </cell>
        </row>
        <row r="294">
          <cell r="R294">
            <v>0</v>
          </cell>
        </row>
        <row r="295">
          <cell r="R295">
            <v>0</v>
          </cell>
        </row>
        <row r="296">
          <cell r="R296">
            <v>0</v>
          </cell>
        </row>
        <row r="297">
          <cell r="R297">
            <v>0</v>
          </cell>
        </row>
        <row r="298">
          <cell r="R298">
            <v>0</v>
          </cell>
        </row>
        <row r="299">
          <cell r="R299">
            <v>0</v>
          </cell>
        </row>
        <row r="300">
          <cell r="R300">
            <v>0</v>
          </cell>
        </row>
        <row r="301">
          <cell r="R301">
            <v>0</v>
          </cell>
        </row>
        <row r="302">
          <cell r="R302">
            <v>0</v>
          </cell>
        </row>
        <row r="303">
          <cell r="R303">
            <v>0</v>
          </cell>
        </row>
        <row r="304">
          <cell r="R304">
            <v>0</v>
          </cell>
        </row>
        <row r="305">
          <cell r="R305">
            <v>0</v>
          </cell>
        </row>
        <row r="306">
          <cell r="R306">
            <v>0</v>
          </cell>
        </row>
        <row r="307">
          <cell r="R307">
            <v>0</v>
          </cell>
        </row>
        <row r="308">
          <cell r="R308">
            <v>0</v>
          </cell>
        </row>
        <row r="309">
          <cell r="R309">
            <v>0</v>
          </cell>
        </row>
        <row r="310">
          <cell r="R310">
            <v>0</v>
          </cell>
        </row>
        <row r="311">
          <cell r="R311">
            <v>0</v>
          </cell>
        </row>
        <row r="312">
          <cell r="R312">
            <v>0</v>
          </cell>
        </row>
        <row r="313">
          <cell r="R313">
            <v>0</v>
          </cell>
        </row>
        <row r="314">
          <cell r="R314">
            <v>0</v>
          </cell>
        </row>
        <row r="315">
          <cell r="R315">
            <v>0</v>
          </cell>
        </row>
        <row r="316">
          <cell r="R316">
            <v>0</v>
          </cell>
        </row>
        <row r="317">
          <cell r="R317">
            <v>0</v>
          </cell>
        </row>
        <row r="318">
          <cell r="R318">
            <v>0</v>
          </cell>
        </row>
        <row r="319">
          <cell r="R319">
            <v>0</v>
          </cell>
        </row>
        <row r="320">
          <cell r="R320">
            <v>0</v>
          </cell>
        </row>
        <row r="321">
          <cell r="R321">
            <v>0</v>
          </cell>
        </row>
        <row r="322">
          <cell r="R322">
            <v>0</v>
          </cell>
        </row>
        <row r="323">
          <cell r="R323">
            <v>0</v>
          </cell>
        </row>
        <row r="324">
          <cell r="R324">
            <v>0</v>
          </cell>
        </row>
        <row r="325">
          <cell r="R325">
            <v>0</v>
          </cell>
        </row>
        <row r="326">
          <cell r="R326">
            <v>0</v>
          </cell>
        </row>
        <row r="327">
          <cell r="R327">
            <v>0</v>
          </cell>
        </row>
        <row r="328">
          <cell r="R328">
            <v>0</v>
          </cell>
        </row>
        <row r="329">
          <cell r="R329">
            <v>0</v>
          </cell>
        </row>
        <row r="330">
          <cell r="R330">
            <v>0</v>
          </cell>
        </row>
        <row r="331">
          <cell r="R331">
            <v>0</v>
          </cell>
        </row>
        <row r="332">
          <cell r="R332">
            <v>0</v>
          </cell>
        </row>
        <row r="333">
          <cell r="R333">
            <v>0</v>
          </cell>
        </row>
        <row r="334">
          <cell r="R334">
            <v>0</v>
          </cell>
        </row>
        <row r="335">
          <cell r="R335">
            <v>0</v>
          </cell>
        </row>
        <row r="336">
          <cell r="R336">
            <v>0</v>
          </cell>
        </row>
        <row r="337">
          <cell r="R337">
            <v>0</v>
          </cell>
        </row>
        <row r="338">
          <cell r="R338">
            <v>0</v>
          </cell>
        </row>
        <row r="339">
          <cell r="R339">
            <v>0</v>
          </cell>
        </row>
        <row r="340">
          <cell r="R340">
            <v>0</v>
          </cell>
        </row>
        <row r="341">
          <cell r="R341">
            <v>0</v>
          </cell>
        </row>
        <row r="342">
          <cell r="R342">
            <v>0</v>
          </cell>
        </row>
        <row r="343">
          <cell r="R343">
            <v>0</v>
          </cell>
        </row>
        <row r="344">
          <cell r="R344">
            <v>0</v>
          </cell>
        </row>
        <row r="345">
          <cell r="R345">
            <v>0</v>
          </cell>
        </row>
        <row r="346">
          <cell r="R346">
            <v>0</v>
          </cell>
        </row>
        <row r="347">
          <cell r="R347">
            <v>0</v>
          </cell>
        </row>
        <row r="348">
          <cell r="R348">
            <v>0</v>
          </cell>
        </row>
        <row r="349">
          <cell r="R349">
            <v>0</v>
          </cell>
        </row>
        <row r="350">
          <cell r="R350">
            <v>0</v>
          </cell>
        </row>
        <row r="351">
          <cell r="R351">
            <v>0</v>
          </cell>
        </row>
        <row r="352">
          <cell r="R352">
            <v>0</v>
          </cell>
        </row>
        <row r="353">
          <cell r="R353">
            <v>0</v>
          </cell>
        </row>
        <row r="354">
          <cell r="R354">
            <v>0</v>
          </cell>
        </row>
        <row r="355">
          <cell r="R355">
            <v>0</v>
          </cell>
        </row>
        <row r="356">
          <cell r="R356">
            <v>0</v>
          </cell>
        </row>
        <row r="357">
          <cell r="R357">
            <v>0</v>
          </cell>
        </row>
        <row r="358">
          <cell r="R358">
            <v>0</v>
          </cell>
        </row>
        <row r="359">
          <cell r="R359">
            <v>0</v>
          </cell>
        </row>
        <row r="360">
          <cell r="R360">
            <v>0</v>
          </cell>
        </row>
        <row r="361">
          <cell r="R361">
            <v>0</v>
          </cell>
        </row>
        <row r="362">
          <cell r="R362">
            <v>0</v>
          </cell>
        </row>
        <row r="363">
          <cell r="R363">
            <v>0</v>
          </cell>
        </row>
        <row r="364">
          <cell r="R364">
            <v>0</v>
          </cell>
        </row>
        <row r="365">
          <cell r="R365">
            <v>0</v>
          </cell>
        </row>
        <row r="366">
          <cell r="R366">
            <v>0</v>
          </cell>
        </row>
        <row r="367">
          <cell r="R367">
            <v>0</v>
          </cell>
        </row>
        <row r="368">
          <cell r="R368">
            <v>0</v>
          </cell>
        </row>
        <row r="369">
          <cell r="R369">
            <v>0</v>
          </cell>
        </row>
        <row r="370">
          <cell r="R370">
            <v>0</v>
          </cell>
        </row>
        <row r="371">
          <cell r="R371">
            <v>0</v>
          </cell>
        </row>
        <row r="372">
          <cell r="R372">
            <v>0</v>
          </cell>
        </row>
        <row r="373">
          <cell r="R373">
            <v>0</v>
          </cell>
        </row>
        <row r="374">
          <cell r="R374">
            <v>0</v>
          </cell>
        </row>
        <row r="375">
          <cell r="R375">
            <v>0</v>
          </cell>
        </row>
        <row r="376">
          <cell r="R376">
            <v>0</v>
          </cell>
        </row>
        <row r="377">
          <cell r="R377">
            <v>0</v>
          </cell>
        </row>
        <row r="378">
          <cell r="R378">
            <v>0</v>
          </cell>
        </row>
        <row r="379">
          <cell r="R379">
            <v>0</v>
          </cell>
        </row>
        <row r="380">
          <cell r="R380">
            <v>0</v>
          </cell>
        </row>
        <row r="381">
          <cell r="R381">
            <v>0</v>
          </cell>
        </row>
        <row r="382">
          <cell r="R382">
            <v>0</v>
          </cell>
        </row>
        <row r="383">
          <cell r="R383">
            <v>0</v>
          </cell>
        </row>
        <row r="384">
          <cell r="R384">
            <v>0</v>
          </cell>
        </row>
        <row r="385">
          <cell r="R385">
            <v>0</v>
          </cell>
        </row>
        <row r="386">
          <cell r="R386">
            <v>0</v>
          </cell>
        </row>
        <row r="387">
          <cell r="R387">
            <v>0</v>
          </cell>
        </row>
        <row r="388">
          <cell r="R388">
            <v>0</v>
          </cell>
        </row>
        <row r="389">
          <cell r="R389">
            <v>0</v>
          </cell>
        </row>
        <row r="390">
          <cell r="R390">
            <v>0</v>
          </cell>
        </row>
        <row r="391">
          <cell r="R391">
            <v>0</v>
          </cell>
        </row>
        <row r="392">
          <cell r="R392">
            <v>0</v>
          </cell>
        </row>
        <row r="393">
          <cell r="R393">
            <v>0</v>
          </cell>
        </row>
        <row r="394">
          <cell r="R394">
            <v>0</v>
          </cell>
        </row>
        <row r="395">
          <cell r="R395">
            <v>0</v>
          </cell>
        </row>
        <row r="396">
          <cell r="R396">
            <v>0</v>
          </cell>
        </row>
        <row r="397">
          <cell r="R397">
            <v>0</v>
          </cell>
        </row>
        <row r="398">
          <cell r="R398">
            <v>0</v>
          </cell>
        </row>
        <row r="399">
          <cell r="R399">
            <v>0</v>
          </cell>
        </row>
        <row r="400">
          <cell r="R400">
            <v>0</v>
          </cell>
        </row>
        <row r="401">
          <cell r="R401">
            <v>0</v>
          </cell>
        </row>
        <row r="402">
          <cell r="R402">
            <v>0</v>
          </cell>
        </row>
        <row r="403">
          <cell r="R403">
            <v>0</v>
          </cell>
        </row>
        <row r="404">
          <cell r="R404">
            <v>0</v>
          </cell>
        </row>
        <row r="405">
          <cell r="R405">
            <v>0</v>
          </cell>
        </row>
        <row r="406">
          <cell r="R406">
            <v>0</v>
          </cell>
        </row>
        <row r="407">
          <cell r="R407">
            <v>0</v>
          </cell>
        </row>
        <row r="408">
          <cell r="R408">
            <v>0</v>
          </cell>
        </row>
        <row r="409">
          <cell r="R409">
            <v>0</v>
          </cell>
        </row>
        <row r="410">
          <cell r="R410">
            <v>0</v>
          </cell>
        </row>
        <row r="411">
          <cell r="R411">
            <v>0</v>
          </cell>
        </row>
        <row r="412">
          <cell r="R412">
            <v>0</v>
          </cell>
        </row>
        <row r="413">
          <cell r="R413">
            <v>0</v>
          </cell>
        </row>
        <row r="414">
          <cell r="R414">
            <v>0</v>
          </cell>
        </row>
        <row r="415">
          <cell r="R415">
            <v>0</v>
          </cell>
        </row>
        <row r="416">
          <cell r="R416">
            <v>0</v>
          </cell>
        </row>
        <row r="417">
          <cell r="R417">
            <v>0</v>
          </cell>
        </row>
        <row r="418">
          <cell r="R418">
            <v>0</v>
          </cell>
        </row>
        <row r="419">
          <cell r="R419">
            <v>0</v>
          </cell>
        </row>
        <row r="420">
          <cell r="R420">
            <v>0</v>
          </cell>
        </row>
        <row r="421">
          <cell r="R421">
            <v>0</v>
          </cell>
        </row>
        <row r="422">
          <cell r="R422">
            <v>0</v>
          </cell>
        </row>
        <row r="423">
          <cell r="R423">
            <v>0</v>
          </cell>
        </row>
        <row r="424">
          <cell r="R424">
            <v>0</v>
          </cell>
        </row>
        <row r="425">
          <cell r="R425">
            <v>0</v>
          </cell>
        </row>
        <row r="426">
          <cell r="R426">
            <v>0</v>
          </cell>
        </row>
        <row r="427">
          <cell r="R427">
            <v>0</v>
          </cell>
        </row>
        <row r="428">
          <cell r="R428">
            <v>0</v>
          </cell>
        </row>
        <row r="429">
          <cell r="R429">
            <v>0</v>
          </cell>
        </row>
        <row r="430">
          <cell r="R430">
            <v>0</v>
          </cell>
        </row>
        <row r="431">
          <cell r="R431">
            <v>0</v>
          </cell>
        </row>
        <row r="432">
          <cell r="R432">
            <v>0</v>
          </cell>
        </row>
        <row r="433">
          <cell r="R433">
            <v>0</v>
          </cell>
        </row>
        <row r="434">
          <cell r="R434">
            <v>0</v>
          </cell>
        </row>
        <row r="435">
          <cell r="R435">
            <v>0</v>
          </cell>
        </row>
        <row r="436">
          <cell r="R436">
            <v>0</v>
          </cell>
        </row>
        <row r="437">
          <cell r="R437">
            <v>0</v>
          </cell>
        </row>
        <row r="438">
          <cell r="R438">
            <v>0</v>
          </cell>
        </row>
        <row r="439">
          <cell r="R439">
            <v>0</v>
          </cell>
        </row>
        <row r="440">
          <cell r="R440">
            <v>0</v>
          </cell>
        </row>
        <row r="441">
          <cell r="R441">
            <v>0</v>
          </cell>
        </row>
        <row r="442">
          <cell r="R442">
            <v>0</v>
          </cell>
        </row>
        <row r="443">
          <cell r="R443">
            <v>0</v>
          </cell>
        </row>
        <row r="444">
          <cell r="R444">
            <v>0</v>
          </cell>
        </row>
        <row r="445">
          <cell r="R445">
            <v>0</v>
          </cell>
        </row>
        <row r="446">
          <cell r="R446">
            <v>0</v>
          </cell>
        </row>
        <row r="447">
          <cell r="R447">
            <v>0</v>
          </cell>
        </row>
        <row r="448">
          <cell r="R448">
            <v>0</v>
          </cell>
        </row>
        <row r="449">
          <cell r="R449">
            <v>0</v>
          </cell>
        </row>
        <row r="450">
          <cell r="R450">
            <v>0</v>
          </cell>
        </row>
        <row r="451">
          <cell r="R451">
            <v>0</v>
          </cell>
        </row>
        <row r="452">
          <cell r="R452">
            <v>0</v>
          </cell>
        </row>
        <row r="453">
          <cell r="R453">
            <v>0</v>
          </cell>
        </row>
        <row r="454">
          <cell r="R454">
            <v>0</v>
          </cell>
        </row>
        <row r="455">
          <cell r="R455">
            <v>0</v>
          </cell>
        </row>
        <row r="456">
          <cell r="R456">
            <v>0</v>
          </cell>
        </row>
        <row r="457">
          <cell r="R457">
            <v>0</v>
          </cell>
        </row>
        <row r="458">
          <cell r="R458">
            <v>0</v>
          </cell>
        </row>
        <row r="459">
          <cell r="R459">
            <v>0</v>
          </cell>
        </row>
        <row r="460">
          <cell r="R460">
            <v>0</v>
          </cell>
        </row>
        <row r="461">
          <cell r="R461">
            <v>0</v>
          </cell>
        </row>
        <row r="462">
          <cell r="R462">
            <v>0</v>
          </cell>
        </row>
        <row r="463">
          <cell r="R463">
            <v>0</v>
          </cell>
        </row>
        <row r="464">
          <cell r="R464">
            <v>0</v>
          </cell>
        </row>
        <row r="465">
          <cell r="R465">
            <v>0</v>
          </cell>
        </row>
        <row r="466">
          <cell r="R466">
            <v>0</v>
          </cell>
        </row>
        <row r="467">
          <cell r="R467">
            <v>0</v>
          </cell>
        </row>
        <row r="468">
          <cell r="R468">
            <v>0</v>
          </cell>
        </row>
        <row r="469">
          <cell r="R469">
            <v>0</v>
          </cell>
        </row>
        <row r="470">
          <cell r="R470">
            <v>0</v>
          </cell>
        </row>
        <row r="471">
          <cell r="R471">
            <v>0</v>
          </cell>
        </row>
        <row r="472">
          <cell r="R472">
            <v>0</v>
          </cell>
        </row>
        <row r="473">
          <cell r="R473">
            <v>0</v>
          </cell>
        </row>
        <row r="474">
          <cell r="R474">
            <v>0</v>
          </cell>
        </row>
        <row r="475">
          <cell r="R475">
            <v>0</v>
          </cell>
        </row>
        <row r="476">
          <cell r="R476">
            <v>0</v>
          </cell>
        </row>
        <row r="477">
          <cell r="R477">
            <v>0</v>
          </cell>
        </row>
        <row r="478">
          <cell r="R478">
            <v>0</v>
          </cell>
        </row>
        <row r="479">
          <cell r="R479">
            <v>0</v>
          </cell>
        </row>
        <row r="480">
          <cell r="R480">
            <v>0</v>
          </cell>
        </row>
        <row r="481">
          <cell r="R481">
            <v>0</v>
          </cell>
        </row>
        <row r="482">
          <cell r="R482">
            <v>0</v>
          </cell>
        </row>
        <row r="483">
          <cell r="R483">
            <v>0</v>
          </cell>
        </row>
        <row r="484">
          <cell r="R484">
            <v>0</v>
          </cell>
        </row>
        <row r="485">
          <cell r="R485">
            <v>0</v>
          </cell>
        </row>
        <row r="486">
          <cell r="R486">
            <v>0</v>
          </cell>
        </row>
        <row r="487">
          <cell r="R487">
            <v>0</v>
          </cell>
        </row>
        <row r="488">
          <cell r="R488">
            <v>0</v>
          </cell>
        </row>
        <row r="489">
          <cell r="R489">
            <v>0</v>
          </cell>
        </row>
        <row r="490">
          <cell r="R490">
            <v>0</v>
          </cell>
        </row>
        <row r="491">
          <cell r="R491">
            <v>0</v>
          </cell>
        </row>
        <row r="492">
          <cell r="R492">
            <v>0</v>
          </cell>
        </row>
        <row r="493">
          <cell r="R493">
            <v>0</v>
          </cell>
        </row>
        <row r="494">
          <cell r="R494">
            <v>0</v>
          </cell>
        </row>
        <row r="495">
          <cell r="R495">
            <v>0</v>
          </cell>
        </row>
        <row r="496">
          <cell r="R496">
            <v>0</v>
          </cell>
        </row>
        <row r="497">
          <cell r="R497">
            <v>0</v>
          </cell>
        </row>
        <row r="498">
          <cell r="R498">
            <v>0</v>
          </cell>
        </row>
        <row r="499">
          <cell r="R499">
            <v>0</v>
          </cell>
        </row>
        <row r="500">
          <cell r="R500">
            <v>0</v>
          </cell>
        </row>
        <row r="501">
          <cell r="R501">
            <v>0</v>
          </cell>
        </row>
        <row r="502">
          <cell r="R502">
            <v>0</v>
          </cell>
        </row>
        <row r="503">
          <cell r="R503">
            <v>0</v>
          </cell>
        </row>
        <row r="504">
          <cell r="R504">
            <v>0</v>
          </cell>
        </row>
        <row r="505">
          <cell r="R505">
            <v>0</v>
          </cell>
        </row>
        <row r="506">
          <cell r="R506">
            <v>0</v>
          </cell>
        </row>
        <row r="507">
          <cell r="R507">
            <v>0</v>
          </cell>
        </row>
        <row r="508">
          <cell r="R508">
            <v>0</v>
          </cell>
        </row>
        <row r="509">
          <cell r="R509">
            <v>0</v>
          </cell>
        </row>
        <row r="510">
          <cell r="R510">
            <v>0</v>
          </cell>
        </row>
        <row r="511">
          <cell r="R511">
            <v>0</v>
          </cell>
        </row>
        <row r="512">
          <cell r="R512">
            <v>0</v>
          </cell>
        </row>
        <row r="513">
          <cell r="R513">
            <v>0</v>
          </cell>
        </row>
        <row r="514">
          <cell r="R514">
            <v>0</v>
          </cell>
        </row>
        <row r="515">
          <cell r="R515">
            <v>0</v>
          </cell>
        </row>
        <row r="516">
          <cell r="R516">
            <v>0</v>
          </cell>
        </row>
        <row r="517">
          <cell r="R517">
            <v>0</v>
          </cell>
        </row>
        <row r="518">
          <cell r="R518">
            <v>0</v>
          </cell>
        </row>
        <row r="519">
          <cell r="R519">
            <v>0</v>
          </cell>
        </row>
        <row r="520">
          <cell r="R520">
            <v>0</v>
          </cell>
        </row>
        <row r="521">
          <cell r="R521">
            <v>0</v>
          </cell>
        </row>
        <row r="522">
          <cell r="R522">
            <v>0</v>
          </cell>
        </row>
        <row r="523">
          <cell r="R523">
            <v>0</v>
          </cell>
        </row>
        <row r="524">
          <cell r="R524">
            <v>0</v>
          </cell>
        </row>
        <row r="525">
          <cell r="R525">
            <v>0</v>
          </cell>
        </row>
        <row r="526">
          <cell r="R526">
            <v>0</v>
          </cell>
        </row>
        <row r="527">
          <cell r="R527">
            <v>0</v>
          </cell>
        </row>
        <row r="528">
          <cell r="R528">
            <v>0</v>
          </cell>
        </row>
        <row r="529">
          <cell r="R529">
            <v>0</v>
          </cell>
        </row>
        <row r="530">
          <cell r="R530">
            <v>0</v>
          </cell>
        </row>
        <row r="531">
          <cell r="R531">
            <v>0</v>
          </cell>
        </row>
        <row r="532">
          <cell r="R532">
            <v>0</v>
          </cell>
        </row>
        <row r="533">
          <cell r="R533">
            <v>0</v>
          </cell>
        </row>
        <row r="534">
          <cell r="R534">
            <v>0</v>
          </cell>
        </row>
        <row r="535">
          <cell r="R535">
            <v>0</v>
          </cell>
        </row>
        <row r="536">
          <cell r="R536">
            <v>0</v>
          </cell>
        </row>
        <row r="537">
          <cell r="R537">
            <v>0</v>
          </cell>
        </row>
        <row r="538">
          <cell r="R538">
            <v>0</v>
          </cell>
        </row>
        <row r="539">
          <cell r="R539">
            <v>0</v>
          </cell>
        </row>
        <row r="540">
          <cell r="R540">
            <v>0</v>
          </cell>
        </row>
        <row r="541">
          <cell r="R541">
            <v>0</v>
          </cell>
        </row>
        <row r="542">
          <cell r="R542">
            <v>0</v>
          </cell>
        </row>
        <row r="543">
          <cell r="R543">
            <v>0</v>
          </cell>
        </row>
        <row r="544">
          <cell r="R544">
            <v>0</v>
          </cell>
        </row>
        <row r="545">
          <cell r="R545">
            <v>0</v>
          </cell>
        </row>
        <row r="546">
          <cell r="R546">
            <v>0</v>
          </cell>
        </row>
        <row r="547">
          <cell r="R547">
            <v>0</v>
          </cell>
        </row>
        <row r="548">
          <cell r="R548">
            <v>0</v>
          </cell>
        </row>
        <row r="549">
          <cell r="R549">
            <v>0</v>
          </cell>
        </row>
        <row r="550">
          <cell r="R550">
            <v>0</v>
          </cell>
        </row>
        <row r="551">
          <cell r="R551">
            <v>0</v>
          </cell>
        </row>
        <row r="552">
          <cell r="R552">
            <v>0</v>
          </cell>
        </row>
        <row r="553">
          <cell r="R553">
            <v>0</v>
          </cell>
        </row>
        <row r="554">
          <cell r="R554">
            <v>0</v>
          </cell>
        </row>
        <row r="555">
          <cell r="R555">
            <v>0</v>
          </cell>
        </row>
        <row r="556">
          <cell r="R556">
            <v>0</v>
          </cell>
        </row>
        <row r="557">
          <cell r="R557">
            <v>0</v>
          </cell>
        </row>
        <row r="558">
          <cell r="R558">
            <v>0</v>
          </cell>
        </row>
        <row r="559">
          <cell r="R559">
            <v>0</v>
          </cell>
        </row>
        <row r="560">
          <cell r="R560">
            <v>0</v>
          </cell>
        </row>
        <row r="561">
          <cell r="R561">
            <v>0</v>
          </cell>
        </row>
        <row r="562">
          <cell r="R562">
            <v>0</v>
          </cell>
        </row>
        <row r="563">
          <cell r="R563">
            <v>0</v>
          </cell>
        </row>
        <row r="564">
          <cell r="R564">
            <v>0</v>
          </cell>
        </row>
        <row r="565">
          <cell r="R565">
            <v>0</v>
          </cell>
        </row>
        <row r="566">
          <cell r="R566">
            <v>0</v>
          </cell>
        </row>
        <row r="567">
          <cell r="R567">
            <v>0</v>
          </cell>
        </row>
        <row r="568">
          <cell r="R568">
            <v>0</v>
          </cell>
        </row>
        <row r="569">
          <cell r="R569">
            <v>0</v>
          </cell>
        </row>
        <row r="570">
          <cell r="R570">
            <v>0</v>
          </cell>
        </row>
        <row r="571">
          <cell r="R571">
            <v>0</v>
          </cell>
        </row>
        <row r="572">
          <cell r="R572">
            <v>0</v>
          </cell>
        </row>
        <row r="573">
          <cell r="R573">
            <v>0</v>
          </cell>
        </row>
        <row r="574">
          <cell r="R574">
            <v>0</v>
          </cell>
        </row>
        <row r="575">
          <cell r="R575">
            <v>0</v>
          </cell>
        </row>
        <row r="576">
          <cell r="R576">
            <v>0</v>
          </cell>
        </row>
        <row r="577">
          <cell r="R577">
            <v>0</v>
          </cell>
        </row>
        <row r="578">
          <cell r="R578">
            <v>0</v>
          </cell>
        </row>
        <row r="579">
          <cell r="R579">
            <v>0</v>
          </cell>
        </row>
        <row r="580">
          <cell r="R580">
            <v>0</v>
          </cell>
        </row>
        <row r="581">
          <cell r="R581">
            <v>0</v>
          </cell>
        </row>
        <row r="582">
          <cell r="R582">
            <v>0</v>
          </cell>
        </row>
        <row r="583">
          <cell r="R583">
            <v>0</v>
          </cell>
        </row>
        <row r="584">
          <cell r="R584">
            <v>0</v>
          </cell>
        </row>
        <row r="585">
          <cell r="R585">
            <v>0</v>
          </cell>
        </row>
        <row r="586">
          <cell r="R586">
            <v>0</v>
          </cell>
        </row>
        <row r="587">
          <cell r="R587">
            <v>0</v>
          </cell>
        </row>
        <row r="588">
          <cell r="R588">
            <v>0</v>
          </cell>
        </row>
        <row r="589">
          <cell r="R589">
            <v>0</v>
          </cell>
        </row>
        <row r="590">
          <cell r="R590">
            <v>0</v>
          </cell>
        </row>
        <row r="591">
          <cell r="R591">
            <v>0</v>
          </cell>
        </row>
        <row r="592">
          <cell r="R592">
            <v>0</v>
          </cell>
        </row>
        <row r="593">
          <cell r="R593">
            <v>0</v>
          </cell>
        </row>
        <row r="594">
          <cell r="R594">
            <v>0</v>
          </cell>
        </row>
        <row r="595">
          <cell r="R595">
            <v>0</v>
          </cell>
        </row>
        <row r="596">
          <cell r="R596">
            <v>0</v>
          </cell>
        </row>
        <row r="597">
          <cell r="R597">
            <v>0</v>
          </cell>
        </row>
        <row r="598">
          <cell r="R598">
            <v>0</v>
          </cell>
        </row>
        <row r="599">
          <cell r="R599">
            <v>0</v>
          </cell>
        </row>
        <row r="600">
          <cell r="R600">
            <v>0</v>
          </cell>
        </row>
        <row r="601">
          <cell r="R601">
            <v>0</v>
          </cell>
        </row>
        <row r="602">
          <cell r="R602">
            <v>0</v>
          </cell>
        </row>
        <row r="603">
          <cell r="R603">
            <v>0</v>
          </cell>
        </row>
        <row r="604">
          <cell r="R604">
            <v>0</v>
          </cell>
        </row>
        <row r="605">
          <cell r="R605">
            <v>0</v>
          </cell>
        </row>
        <row r="606">
          <cell r="R606">
            <v>0</v>
          </cell>
        </row>
        <row r="607">
          <cell r="R607">
            <v>0</v>
          </cell>
        </row>
        <row r="608">
          <cell r="R608">
            <v>0</v>
          </cell>
        </row>
        <row r="609">
          <cell r="R609">
            <v>0</v>
          </cell>
        </row>
        <row r="610">
          <cell r="R610">
            <v>0</v>
          </cell>
        </row>
        <row r="611">
          <cell r="R611">
            <v>0</v>
          </cell>
        </row>
        <row r="612">
          <cell r="R612">
            <v>0</v>
          </cell>
        </row>
        <row r="613">
          <cell r="R613">
            <v>0</v>
          </cell>
        </row>
        <row r="614">
          <cell r="R614">
            <v>0</v>
          </cell>
        </row>
        <row r="615">
          <cell r="R615">
            <v>0</v>
          </cell>
        </row>
        <row r="616">
          <cell r="R616">
            <v>0</v>
          </cell>
        </row>
        <row r="617">
          <cell r="R617">
            <v>0</v>
          </cell>
        </row>
        <row r="618">
          <cell r="R618">
            <v>0</v>
          </cell>
        </row>
        <row r="619">
          <cell r="R619">
            <v>0</v>
          </cell>
        </row>
        <row r="620">
          <cell r="R620">
            <v>0</v>
          </cell>
        </row>
        <row r="621">
          <cell r="R621">
            <v>0</v>
          </cell>
        </row>
        <row r="622">
          <cell r="R622">
            <v>0</v>
          </cell>
        </row>
        <row r="623">
          <cell r="R623">
            <v>0</v>
          </cell>
        </row>
        <row r="624">
          <cell r="R624">
            <v>0</v>
          </cell>
        </row>
        <row r="625">
          <cell r="R625">
            <v>0</v>
          </cell>
        </row>
        <row r="626">
          <cell r="R626">
            <v>0</v>
          </cell>
        </row>
        <row r="627">
          <cell r="R627">
            <v>0</v>
          </cell>
        </row>
        <row r="628">
          <cell r="R628">
            <v>0</v>
          </cell>
        </row>
        <row r="629">
          <cell r="R629">
            <v>0</v>
          </cell>
        </row>
        <row r="630">
          <cell r="R630">
            <v>0</v>
          </cell>
        </row>
        <row r="631">
          <cell r="R631">
            <v>0</v>
          </cell>
        </row>
        <row r="632">
          <cell r="R632">
            <v>0</v>
          </cell>
        </row>
        <row r="633">
          <cell r="R633">
            <v>0</v>
          </cell>
        </row>
        <row r="634">
          <cell r="R634">
            <v>0</v>
          </cell>
        </row>
        <row r="635">
          <cell r="R635">
            <v>0</v>
          </cell>
        </row>
        <row r="636">
          <cell r="R636">
            <v>0</v>
          </cell>
        </row>
        <row r="637">
          <cell r="R637">
            <v>0</v>
          </cell>
        </row>
        <row r="638">
          <cell r="R638">
            <v>0</v>
          </cell>
        </row>
        <row r="639">
          <cell r="R639">
            <v>0</v>
          </cell>
        </row>
        <row r="640">
          <cell r="R640">
            <v>0</v>
          </cell>
        </row>
        <row r="641">
          <cell r="R641">
            <v>0</v>
          </cell>
        </row>
        <row r="642">
          <cell r="R642">
            <v>0</v>
          </cell>
        </row>
        <row r="643">
          <cell r="R643">
            <v>0</v>
          </cell>
        </row>
        <row r="644">
          <cell r="R644">
            <v>0</v>
          </cell>
        </row>
        <row r="645">
          <cell r="R645">
            <v>0</v>
          </cell>
        </row>
        <row r="646">
          <cell r="R646">
            <v>0</v>
          </cell>
        </row>
        <row r="647">
          <cell r="R647">
            <v>0</v>
          </cell>
        </row>
        <row r="648">
          <cell r="R648">
            <v>0</v>
          </cell>
        </row>
        <row r="649">
          <cell r="R649">
            <v>0</v>
          </cell>
        </row>
        <row r="650">
          <cell r="R650">
            <v>0</v>
          </cell>
        </row>
        <row r="651">
          <cell r="R651">
            <v>0</v>
          </cell>
        </row>
        <row r="652">
          <cell r="R652">
            <v>0</v>
          </cell>
        </row>
        <row r="653">
          <cell r="R653">
            <v>0</v>
          </cell>
        </row>
        <row r="654">
          <cell r="R654">
            <v>0</v>
          </cell>
        </row>
        <row r="655">
          <cell r="R655">
            <v>0</v>
          </cell>
        </row>
        <row r="656">
          <cell r="R656">
            <v>0</v>
          </cell>
        </row>
        <row r="657">
          <cell r="R657">
            <v>0</v>
          </cell>
        </row>
        <row r="658">
          <cell r="R658">
            <v>0</v>
          </cell>
        </row>
        <row r="659">
          <cell r="R659">
            <v>0</v>
          </cell>
        </row>
        <row r="660">
          <cell r="R660">
            <v>0</v>
          </cell>
        </row>
        <row r="661">
          <cell r="R661">
            <v>0</v>
          </cell>
        </row>
        <row r="662">
          <cell r="R662">
            <v>0</v>
          </cell>
        </row>
        <row r="663">
          <cell r="R663">
            <v>0</v>
          </cell>
        </row>
        <row r="664">
          <cell r="R664">
            <v>0</v>
          </cell>
        </row>
        <row r="665">
          <cell r="R665">
            <v>0</v>
          </cell>
        </row>
        <row r="666">
          <cell r="R666">
            <v>0</v>
          </cell>
        </row>
        <row r="667">
          <cell r="R667">
            <v>0</v>
          </cell>
        </row>
        <row r="668">
          <cell r="R668">
            <v>0</v>
          </cell>
        </row>
        <row r="669">
          <cell r="R669">
            <v>0</v>
          </cell>
        </row>
        <row r="670">
          <cell r="R670">
            <v>0</v>
          </cell>
        </row>
        <row r="671">
          <cell r="R671">
            <v>0</v>
          </cell>
        </row>
        <row r="672">
          <cell r="R672">
            <v>0</v>
          </cell>
        </row>
        <row r="673">
          <cell r="R673">
            <v>0</v>
          </cell>
        </row>
        <row r="674">
          <cell r="R674">
            <v>0</v>
          </cell>
        </row>
        <row r="675">
          <cell r="R675">
            <v>0</v>
          </cell>
        </row>
        <row r="676">
          <cell r="R676">
            <v>0</v>
          </cell>
        </row>
        <row r="677">
          <cell r="R677">
            <v>0</v>
          </cell>
        </row>
        <row r="678">
          <cell r="R678">
            <v>0</v>
          </cell>
        </row>
        <row r="679">
          <cell r="R679">
            <v>0</v>
          </cell>
        </row>
        <row r="680">
          <cell r="R680">
            <v>0</v>
          </cell>
        </row>
        <row r="681">
          <cell r="R681">
            <v>0</v>
          </cell>
        </row>
        <row r="682">
          <cell r="R682">
            <v>0</v>
          </cell>
        </row>
        <row r="683">
          <cell r="R683">
            <v>0</v>
          </cell>
        </row>
        <row r="684">
          <cell r="R684">
            <v>0</v>
          </cell>
        </row>
        <row r="685">
          <cell r="R685">
            <v>0</v>
          </cell>
        </row>
        <row r="686">
          <cell r="R686">
            <v>0</v>
          </cell>
        </row>
        <row r="687">
          <cell r="R687">
            <v>0</v>
          </cell>
        </row>
        <row r="688">
          <cell r="R688">
            <v>0</v>
          </cell>
        </row>
        <row r="689">
          <cell r="R689">
            <v>0</v>
          </cell>
        </row>
        <row r="690">
          <cell r="R690">
            <v>0</v>
          </cell>
        </row>
        <row r="691">
          <cell r="R691">
            <v>0</v>
          </cell>
        </row>
        <row r="692">
          <cell r="R692">
            <v>0</v>
          </cell>
        </row>
        <row r="693">
          <cell r="R693">
            <v>0</v>
          </cell>
        </row>
        <row r="694">
          <cell r="R694">
            <v>0</v>
          </cell>
        </row>
        <row r="695">
          <cell r="R695">
            <v>0</v>
          </cell>
        </row>
        <row r="696">
          <cell r="R696">
            <v>0</v>
          </cell>
        </row>
        <row r="697">
          <cell r="R697">
            <v>0</v>
          </cell>
        </row>
        <row r="698">
          <cell r="R698">
            <v>0</v>
          </cell>
        </row>
        <row r="699">
          <cell r="R699">
            <v>0</v>
          </cell>
        </row>
        <row r="700">
          <cell r="R700">
            <v>0</v>
          </cell>
        </row>
        <row r="701">
          <cell r="R701">
            <v>0</v>
          </cell>
        </row>
        <row r="702">
          <cell r="R702">
            <v>0</v>
          </cell>
        </row>
        <row r="703">
          <cell r="R703">
            <v>0</v>
          </cell>
        </row>
        <row r="704">
          <cell r="R704">
            <v>0</v>
          </cell>
        </row>
        <row r="705">
          <cell r="R705">
            <v>0</v>
          </cell>
        </row>
        <row r="706">
          <cell r="R706">
            <v>0</v>
          </cell>
        </row>
        <row r="707">
          <cell r="R707">
            <v>0</v>
          </cell>
        </row>
        <row r="708">
          <cell r="R708">
            <v>0</v>
          </cell>
        </row>
        <row r="709">
          <cell r="R709">
            <v>0</v>
          </cell>
        </row>
        <row r="710">
          <cell r="R710">
            <v>0</v>
          </cell>
        </row>
        <row r="711">
          <cell r="R711">
            <v>0</v>
          </cell>
        </row>
        <row r="712">
          <cell r="R712">
            <v>0</v>
          </cell>
        </row>
        <row r="713">
          <cell r="R713">
            <v>0</v>
          </cell>
        </row>
        <row r="714">
          <cell r="R714">
            <v>0</v>
          </cell>
        </row>
        <row r="715">
          <cell r="R715">
            <v>0</v>
          </cell>
        </row>
        <row r="716">
          <cell r="R716">
            <v>0</v>
          </cell>
        </row>
        <row r="717">
          <cell r="R717">
            <v>0</v>
          </cell>
        </row>
        <row r="718">
          <cell r="R718">
            <v>0</v>
          </cell>
        </row>
        <row r="719">
          <cell r="R719">
            <v>0</v>
          </cell>
        </row>
        <row r="720">
          <cell r="R720">
            <v>0</v>
          </cell>
        </row>
        <row r="721">
          <cell r="R721">
            <v>0</v>
          </cell>
        </row>
        <row r="722">
          <cell r="R722">
            <v>0</v>
          </cell>
        </row>
        <row r="723">
          <cell r="R723">
            <v>0</v>
          </cell>
        </row>
        <row r="724">
          <cell r="R724">
            <v>0</v>
          </cell>
        </row>
        <row r="725">
          <cell r="R725">
            <v>0</v>
          </cell>
        </row>
        <row r="726">
          <cell r="R726">
            <v>0</v>
          </cell>
        </row>
        <row r="727">
          <cell r="R727">
            <v>0</v>
          </cell>
        </row>
        <row r="728">
          <cell r="R728">
            <v>0</v>
          </cell>
        </row>
        <row r="729">
          <cell r="R729">
            <v>0</v>
          </cell>
        </row>
        <row r="730">
          <cell r="R730">
            <v>0</v>
          </cell>
        </row>
        <row r="731">
          <cell r="R731">
            <v>0</v>
          </cell>
        </row>
        <row r="732">
          <cell r="R732">
            <v>0</v>
          </cell>
        </row>
        <row r="733">
          <cell r="R733">
            <v>0</v>
          </cell>
        </row>
        <row r="734">
          <cell r="R734">
            <v>0</v>
          </cell>
        </row>
        <row r="735">
          <cell r="R735">
            <v>0</v>
          </cell>
        </row>
        <row r="736">
          <cell r="R736">
            <v>0</v>
          </cell>
        </row>
        <row r="737">
          <cell r="R737">
            <v>0</v>
          </cell>
        </row>
        <row r="738">
          <cell r="R738">
            <v>0</v>
          </cell>
        </row>
        <row r="739">
          <cell r="R739">
            <v>0</v>
          </cell>
        </row>
        <row r="740">
          <cell r="R740">
            <v>0</v>
          </cell>
        </row>
        <row r="741">
          <cell r="R741">
            <v>0</v>
          </cell>
        </row>
        <row r="742">
          <cell r="R742">
            <v>0</v>
          </cell>
        </row>
        <row r="743">
          <cell r="R743">
            <v>0</v>
          </cell>
        </row>
        <row r="744">
          <cell r="R744">
            <v>0</v>
          </cell>
        </row>
        <row r="745">
          <cell r="R745">
            <v>0</v>
          </cell>
        </row>
        <row r="746">
          <cell r="R746">
            <v>0</v>
          </cell>
        </row>
        <row r="747">
          <cell r="R747">
            <v>0</v>
          </cell>
        </row>
        <row r="748">
          <cell r="R748">
            <v>0</v>
          </cell>
        </row>
        <row r="749">
          <cell r="R749">
            <v>0</v>
          </cell>
        </row>
        <row r="750">
          <cell r="R750">
            <v>0</v>
          </cell>
        </row>
        <row r="751">
          <cell r="R751">
            <v>0</v>
          </cell>
        </row>
        <row r="752">
          <cell r="R752">
            <v>0</v>
          </cell>
        </row>
        <row r="753">
          <cell r="R753">
            <v>0</v>
          </cell>
        </row>
        <row r="754">
          <cell r="R754">
            <v>0</v>
          </cell>
        </row>
        <row r="755">
          <cell r="R755">
            <v>0</v>
          </cell>
        </row>
        <row r="756">
          <cell r="R756">
            <v>0</v>
          </cell>
        </row>
        <row r="757">
          <cell r="R757">
            <v>0</v>
          </cell>
        </row>
        <row r="758">
          <cell r="R758">
            <v>0</v>
          </cell>
        </row>
        <row r="759">
          <cell r="R759">
            <v>0</v>
          </cell>
        </row>
        <row r="760">
          <cell r="R760">
            <v>0</v>
          </cell>
        </row>
        <row r="761">
          <cell r="R761">
            <v>0</v>
          </cell>
        </row>
        <row r="762">
          <cell r="R762">
            <v>0</v>
          </cell>
        </row>
        <row r="763">
          <cell r="R763">
            <v>0</v>
          </cell>
        </row>
        <row r="764">
          <cell r="R764">
            <v>0</v>
          </cell>
        </row>
        <row r="765">
          <cell r="R765">
            <v>0</v>
          </cell>
        </row>
        <row r="766">
          <cell r="R766">
            <v>0</v>
          </cell>
        </row>
        <row r="767">
          <cell r="R767">
            <v>0</v>
          </cell>
        </row>
        <row r="768">
          <cell r="R768">
            <v>0</v>
          </cell>
        </row>
        <row r="769">
          <cell r="R769">
            <v>0</v>
          </cell>
        </row>
        <row r="770">
          <cell r="R770">
            <v>0</v>
          </cell>
        </row>
        <row r="771">
          <cell r="R771">
            <v>0</v>
          </cell>
        </row>
        <row r="772">
          <cell r="R772">
            <v>0</v>
          </cell>
        </row>
        <row r="773">
          <cell r="R773">
            <v>0</v>
          </cell>
        </row>
        <row r="774">
          <cell r="R774">
            <v>0</v>
          </cell>
        </row>
        <row r="775">
          <cell r="R775">
            <v>0</v>
          </cell>
        </row>
        <row r="776">
          <cell r="R776">
            <v>0</v>
          </cell>
        </row>
        <row r="777">
          <cell r="R777">
            <v>0</v>
          </cell>
        </row>
        <row r="778">
          <cell r="R778">
            <v>0</v>
          </cell>
        </row>
        <row r="779">
          <cell r="R779">
            <v>0</v>
          </cell>
        </row>
        <row r="780">
          <cell r="R780">
            <v>0</v>
          </cell>
        </row>
        <row r="781">
          <cell r="R781">
            <v>0</v>
          </cell>
        </row>
        <row r="782">
          <cell r="R782">
            <v>0</v>
          </cell>
        </row>
        <row r="783">
          <cell r="R783">
            <v>0</v>
          </cell>
        </row>
        <row r="784">
          <cell r="R784">
            <v>0</v>
          </cell>
        </row>
        <row r="785">
          <cell r="R785">
            <v>0</v>
          </cell>
        </row>
        <row r="786">
          <cell r="R786">
            <v>0</v>
          </cell>
        </row>
        <row r="787">
          <cell r="R787">
            <v>0</v>
          </cell>
        </row>
        <row r="788">
          <cell r="R788">
            <v>0</v>
          </cell>
        </row>
        <row r="789">
          <cell r="R789">
            <v>0</v>
          </cell>
        </row>
        <row r="790">
          <cell r="R790">
            <v>0</v>
          </cell>
        </row>
        <row r="791">
          <cell r="R791">
            <v>0</v>
          </cell>
        </row>
        <row r="792">
          <cell r="R792">
            <v>0</v>
          </cell>
        </row>
        <row r="793">
          <cell r="R793">
            <v>0</v>
          </cell>
        </row>
        <row r="794">
          <cell r="R794">
            <v>0</v>
          </cell>
        </row>
        <row r="795">
          <cell r="R795">
            <v>0</v>
          </cell>
        </row>
        <row r="796">
          <cell r="R796">
            <v>0</v>
          </cell>
        </row>
        <row r="797">
          <cell r="R797">
            <v>0</v>
          </cell>
        </row>
        <row r="798">
          <cell r="R798">
            <v>0</v>
          </cell>
        </row>
        <row r="799">
          <cell r="R799">
            <v>0</v>
          </cell>
        </row>
        <row r="800">
          <cell r="R800">
            <v>0</v>
          </cell>
        </row>
        <row r="801">
          <cell r="R801">
            <v>0</v>
          </cell>
        </row>
        <row r="802">
          <cell r="R802">
            <v>0</v>
          </cell>
        </row>
        <row r="803">
          <cell r="R803">
            <v>0</v>
          </cell>
        </row>
        <row r="804">
          <cell r="R804">
            <v>0</v>
          </cell>
        </row>
        <row r="805">
          <cell r="R805">
            <v>0</v>
          </cell>
        </row>
        <row r="806">
          <cell r="R806">
            <v>0</v>
          </cell>
        </row>
        <row r="807">
          <cell r="R807">
            <v>0</v>
          </cell>
        </row>
        <row r="808">
          <cell r="R808">
            <v>0</v>
          </cell>
        </row>
        <row r="809">
          <cell r="R809">
            <v>0</v>
          </cell>
        </row>
        <row r="810">
          <cell r="R810">
            <v>0</v>
          </cell>
        </row>
        <row r="811">
          <cell r="R811">
            <v>0</v>
          </cell>
        </row>
        <row r="812">
          <cell r="R812">
            <v>0</v>
          </cell>
        </row>
        <row r="813">
          <cell r="R813">
            <v>0</v>
          </cell>
        </row>
        <row r="814">
          <cell r="R814">
            <v>0</v>
          </cell>
        </row>
        <row r="815">
          <cell r="R815">
            <v>0</v>
          </cell>
        </row>
        <row r="816">
          <cell r="R816">
            <v>0</v>
          </cell>
        </row>
        <row r="817">
          <cell r="R817">
            <v>0</v>
          </cell>
        </row>
        <row r="818">
          <cell r="R818">
            <v>0</v>
          </cell>
        </row>
        <row r="819">
          <cell r="R819">
            <v>0</v>
          </cell>
        </row>
        <row r="820">
          <cell r="R820">
            <v>0</v>
          </cell>
        </row>
        <row r="821">
          <cell r="R821">
            <v>0</v>
          </cell>
        </row>
        <row r="822">
          <cell r="R822">
            <v>0</v>
          </cell>
        </row>
        <row r="823">
          <cell r="R823">
            <v>0</v>
          </cell>
        </row>
        <row r="824">
          <cell r="R824">
            <v>0</v>
          </cell>
        </row>
        <row r="825">
          <cell r="R825">
            <v>0</v>
          </cell>
        </row>
        <row r="826">
          <cell r="R826">
            <v>0</v>
          </cell>
        </row>
        <row r="827">
          <cell r="R827">
            <v>0</v>
          </cell>
        </row>
        <row r="828">
          <cell r="R828">
            <v>0</v>
          </cell>
        </row>
        <row r="829">
          <cell r="R829">
            <v>0</v>
          </cell>
        </row>
        <row r="830">
          <cell r="R830">
            <v>0</v>
          </cell>
        </row>
        <row r="831">
          <cell r="R831">
            <v>0</v>
          </cell>
        </row>
        <row r="832">
          <cell r="R832">
            <v>0</v>
          </cell>
        </row>
        <row r="833">
          <cell r="R833">
            <v>0</v>
          </cell>
        </row>
        <row r="834">
          <cell r="R834">
            <v>0</v>
          </cell>
        </row>
        <row r="835">
          <cell r="R835">
            <v>0</v>
          </cell>
        </row>
        <row r="836">
          <cell r="R836">
            <v>0</v>
          </cell>
        </row>
        <row r="837">
          <cell r="R837">
            <v>0</v>
          </cell>
        </row>
        <row r="838">
          <cell r="R838">
            <v>0</v>
          </cell>
        </row>
        <row r="839">
          <cell r="R839">
            <v>0</v>
          </cell>
        </row>
        <row r="840">
          <cell r="R840">
            <v>0</v>
          </cell>
        </row>
        <row r="841">
          <cell r="R841">
            <v>0</v>
          </cell>
        </row>
        <row r="842">
          <cell r="R842">
            <v>0</v>
          </cell>
        </row>
        <row r="843">
          <cell r="R843">
            <v>0</v>
          </cell>
        </row>
        <row r="844">
          <cell r="R844">
            <v>0</v>
          </cell>
        </row>
        <row r="845">
          <cell r="R845">
            <v>0</v>
          </cell>
        </row>
        <row r="846">
          <cell r="R846">
            <v>0</v>
          </cell>
        </row>
        <row r="847">
          <cell r="R847">
            <v>0</v>
          </cell>
        </row>
        <row r="848">
          <cell r="R848">
            <v>0</v>
          </cell>
        </row>
        <row r="849">
          <cell r="R849">
            <v>0</v>
          </cell>
        </row>
        <row r="850">
          <cell r="R850">
            <v>0</v>
          </cell>
        </row>
        <row r="851">
          <cell r="R851">
            <v>0</v>
          </cell>
        </row>
        <row r="852">
          <cell r="R852">
            <v>0</v>
          </cell>
        </row>
        <row r="853">
          <cell r="R853">
            <v>0</v>
          </cell>
        </row>
        <row r="854">
          <cell r="R854">
            <v>0</v>
          </cell>
        </row>
        <row r="855">
          <cell r="R855">
            <v>0</v>
          </cell>
        </row>
        <row r="856">
          <cell r="R856">
            <v>0</v>
          </cell>
        </row>
        <row r="857">
          <cell r="R857">
            <v>0</v>
          </cell>
        </row>
        <row r="858">
          <cell r="R858">
            <v>0</v>
          </cell>
        </row>
        <row r="859">
          <cell r="R859">
            <v>0</v>
          </cell>
        </row>
        <row r="860">
          <cell r="R860">
            <v>0</v>
          </cell>
        </row>
        <row r="861">
          <cell r="R861">
            <v>0</v>
          </cell>
        </row>
        <row r="862">
          <cell r="R862">
            <v>0</v>
          </cell>
        </row>
        <row r="863">
          <cell r="R863">
            <v>0</v>
          </cell>
        </row>
        <row r="864">
          <cell r="R864">
            <v>0</v>
          </cell>
        </row>
        <row r="865">
          <cell r="R865">
            <v>0</v>
          </cell>
        </row>
        <row r="866">
          <cell r="R866">
            <v>0</v>
          </cell>
        </row>
        <row r="867">
          <cell r="R867">
            <v>0</v>
          </cell>
        </row>
        <row r="868">
          <cell r="R868">
            <v>0</v>
          </cell>
        </row>
        <row r="869">
          <cell r="R869">
            <v>0</v>
          </cell>
        </row>
        <row r="870">
          <cell r="R870">
            <v>0</v>
          </cell>
        </row>
        <row r="871">
          <cell r="R871">
            <v>0</v>
          </cell>
        </row>
        <row r="872">
          <cell r="R872">
            <v>0</v>
          </cell>
        </row>
        <row r="873">
          <cell r="R873">
            <v>0</v>
          </cell>
        </row>
        <row r="874">
          <cell r="R874">
            <v>0</v>
          </cell>
        </row>
        <row r="875">
          <cell r="R875">
            <v>0</v>
          </cell>
        </row>
        <row r="876">
          <cell r="R876">
            <v>0</v>
          </cell>
        </row>
        <row r="877">
          <cell r="R877">
            <v>0</v>
          </cell>
        </row>
        <row r="878">
          <cell r="R878">
            <v>0</v>
          </cell>
        </row>
        <row r="879">
          <cell r="R879">
            <v>0</v>
          </cell>
        </row>
        <row r="880">
          <cell r="R880">
            <v>0</v>
          </cell>
        </row>
        <row r="881">
          <cell r="R881">
            <v>0</v>
          </cell>
        </row>
        <row r="882">
          <cell r="R882">
            <v>0</v>
          </cell>
        </row>
        <row r="883">
          <cell r="R883">
            <v>0</v>
          </cell>
        </row>
        <row r="884">
          <cell r="R884">
            <v>0</v>
          </cell>
        </row>
        <row r="885">
          <cell r="R885">
            <v>0</v>
          </cell>
        </row>
        <row r="886">
          <cell r="R886">
            <v>0</v>
          </cell>
        </row>
        <row r="887">
          <cell r="R887">
            <v>0</v>
          </cell>
        </row>
        <row r="888">
          <cell r="R888">
            <v>0</v>
          </cell>
        </row>
        <row r="889">
          <cell r="R889">
            <v>0</v>
          </cell>
        </row>
        <row r="890">
          <cell r="R890">
            <v>0</v>
          </cell>
        </row>
        <row r="891">
          <cell r="R891">
            <v>0</v>
          </cell>
        </row>
        <row r="892">
          <cell r="R892">
            <v>0</v>
          </cell>
        </row>
        <row r="893">
          <cell r="R893">
            <v>0</v>
          </cell>
        </row>
        <row r="894">
          <cell r="R894">
            <v>0</v>
          </cell>
        </row>
        <row r="895">
          <cell r="R895">
            <v>0</v>
          </cell>
        </row>
        <row r="896">
          <cell r="R896">
            <v>0</v>
          </cell>
        </row>
        <row r="897">
          <cell r="R897">
            <v>0</v>
          </cell>
        </row>
        <row r="898">
          <cell r="R898">
            <v>0</v>
          </cell>
        </row>
        <row r="899">
          <cell r="R899">
            <v>0</v>
          </cell>
        </row>
        <row r="900">
          <cell r="R900">
            <v>0</v>
          </cell>
        </row>
        <row r="901">
          <cell r="R901">
            <v>0</v>
          </cell>
        </row>
        <row r="902">
          <cell r="R902">
            <v>0</v>
          </cell>
        </row>
        <row r="903">
          <cell r="R903">
            <v>0</v>
          </cell>
        </row>
        <row r="904">
          <cell r="R904">
            <v>0</v>
          </cell>
        </row>
        <row r="905">
          <cell r="R905">
            <v>0</v>
          </cell>
        </row>
        <row r="906">
          <cell r="R906">
            <v>0</v>
          </cell>
        </row>
        <row r="907">
          <cell r="R907">
            <v>0</v>
          </cell>
        </row>
        <row r="908">
          <cell r="R908">
            <v>0</v>
          </cell>
        </row>
        <row r="909">
          <cell r="R909">
            <v>0</v>
          </cell>
        </row>
        <row r="910">
          <cell r="R910">
            <v>0</v>
          </cell>
        </row>
        <row r="911">
          <cell r="R911">
            <v>0</v>
          </cell>
        </row>
        <row r="912">
          <cell r="R912">
            <v>0</v>
          </cell>
        </row>
        <row r="913">
          <cell r="R913">
            <v>0</v>
          </cell>
        </row>
        <row r="914">
          <cell r="R914">
            <v>0</v>
          </cell>
        </row>
        <row r="915">
          <cell r="R915">
            <v>0</v>
          </cell>
        </row>
        <row r="916">
          <cell r="R916">
            <v>0</v>
          </cell>
        </row>
        <row r="917">
          <cell r="R917">
            <v>0</v>
          </cell>
        </row>
        <row r="918">
          <cell r="R918">
            <v>0</v>
          </cell>
        </row>
        <row r="919">
          <cell r="R919">
            <v>0</v>
          </cell>
        </row>
        <row r="920">
          <cell r="R920">
            <v>0</v>
          </cell>
        </row>
        <row r="921">
          <cell r="R921">
            <v>0</v>
          </cell>
        </row>
        <row r="922">
          <cell r="R922">
            <v>0</v>
          </cell>
        </row>
        <row r="923">
          <cell r="R923">
            <v>0</v>
          </cell>
        </row>
        <row r="924">
          <cell r="R924">
            <v>0</v>
          </cell>
        </row>
        <row r="925">
          <cell r="R925">
            <v>0</v>
          </cell>
        </row>
        <row r="926">
          <cell r="R926">
            <v>0</v>
          </cell>
        </row>
        <row r="927">
          <cell r="R927">
            <v>0</v>
          </cell>
        </row>
        <row r="928">
          <cell r="R928">
            <v>0</v>
          </cell>
        </row>
        <row r="929">
          <cell r="R929">
            <v>0</v>
          </cell>
        </row>
        <row r="930">
          <cell r="R930">
            <v>0</v>
          </cell>
        </row>
        <row r="931">
          <cell r="R931">
            <v>0</v>
          </cell>
        </row>
        <row r="932">
          <cell r="R932">
            <v>0</v>
          </cell>
        </row>
        <row r="933">
          <cell r="R933">
            <v>0</v>
          </cell>
        </row>
        <row r="934">
          <cell r="R934">
            <v>0</v>
          </cell>
        </row>
        <row r="935">
          <cell r="R935">
            <v>0</v>
          </cell>
        </row>
        <row r="936">
          <cell r="R936">
            <v>0</v>
          </cell>
        </row>
        <row r="937">
          <cell r="R937">
            <v>0</v>
          </cell>
        </row>
        <row r="938">
          <cell r="R938">
            <v>0</v>
          </cell>
        </row>
        <row r="939">
          <cell r="R939">
            <v>0</v>
          </cell>
        </row>
        <row r="940">
          <cell r="R940">
            <v>0</v>
          </cell>
        </row>
        <row r="941">
          <cell r="R941">
            <v>0</v>
          </cell>
        </row>
        <row r="942">
          <cell r="R942">
            <v>0</v>
          </cell>
        </row>
        <row r="943">
          <cell r="R943">
            <v>0</v>
          </cell>
        </row>
        <row r="944">
          <cell r="R944">
            <v>0</v>
          </cell>
        </row>
        <row r="945">
          <cell r="R945">
            <v>0</v>
          </cell>
        </row>
        <row r="946">
          <cell r="R946">
            <v>0</v>
          </cell>
        </row>
        <row r="947">
          <cell r="R947">
            <v>0</v>
          </cell>
        </row>
        <row r="948">
          <cell r="R948">
            <v>0</v>
          </cell>
        </row>
        <row r="949">
          <cell r="R949">
            <v>0</v>
          </cell>
        </row>
        <row r="950">
          <cell r="R950">
            <v>0</v>
          </cell>
        </row>
        <row r="951">
          <cell r="R951">
            <v>0</v>
          </cell>
        </row>
        <row r="952">
          <cell r="R952">
            <v>0</v>
          </cell>
        </row>
        <row r="953">
          <cell r="R953">
            <v>0</v>
          </cell>
        </row>
        <row r="954">
          <cell r="R954">
            <v>0</v>
          </cell>
        </row>
        <row r="955">
          <cell r="R955">
            <v>0</v>
          </cell>
        </row>
        <row r="956">
          <cell r="R956">
            <v>0</v>
          </cell>
        </row>
        <row r="957">
          <cell r="R957">
            <v>0</v>
          </cell>
        </row>
        <row r="958">
          <cell r="R958">
            <v>0</v>
          </cell>
        </row>
        <row r="959">
          <cell r="R959">
            <v>0</v>
          </cell>
        </row>
        <row r="960">
          <cell r="R960">
            <v>0</v>
          </cell>
        </row>
        <row r="961">
          <cell r="R961">
            <v>0</v>
          </cell>
        </row>
        <row r="962">
          <cell r="R962">
            <v>0</v>
          </cell>
        </row>
        <row r="963">
          <cell r="R963">
            <v>0</v>
          </cell>
        </row>
        <row r="964">
          <cell r="R964">
            <v>0</v>
          </cell>
        </row>
        <row r="965">
          <cell r="R965">
            <v>0</v>
          </cell>
        </row>
        <row r="966">
          <cell r="R966">
            <v>0</v>
          </cell>
        </row>
        <row r="967">
          <cell r="R967">
            <v>0</v>
          </cell>
        </row>
        <row r="968">
          <cell r="R968">
            <v>0</v>
          </cell>
        </row>
        <row r="969">
          <cell r="R969">
            <v>0</v>
          </cell>
        </row>
        <row r="970">
          <cell r="R970">
            <v>0</v>
          </cell>
        </row>
        <row r="971">
          <cell r="R971">
            <v>0</v>
          </cell>
        </row>
        <row r="972">
          <cell r="R972">
            <v>0</v>
          </cell>
        </row>
        <row r="973">
          <cell r="R973">
            <v>0</v>
          </cell>
        </row>
        <row r="974">
          <cell r="R974">
            <v>0</v>
          </cell>
        </row>
        <row r="975">
          <cell r="R975">
            <v>0</v>
          </cell>
        </row>
        <row r="976">
          <cell r="R976">
            <v>0</v>
          </cell>
        </row>
        <row r="977">
          <cell r="R977">
            <v>0</v>
          </cell>
        </row>
        <row r="978">
          <cell r="R978">
            <v>0</v>
          </cell>
        </row>
        <row r="979">
          <cell r="R979">
            <v>0</v>
          </cell>
        </row>
        <row r="980">
          <cell r="R980">
            <v>0</v>
          </cell>
        </row>
        <row r="981">
          <cell r="R981">
            <v>0</v>
          </cell>
        </row>
        <row r="982">
          <cell r="R982">
            <v>0</v>
          </cell>
        </row>
        <row r="983">
          <cell r="R983">
            <v>0</v>
          </cell>
        </row>
        <row r="984">
          <cell r="R984">
            <v>0</v>
          </cell>
        </row>
        <row r="985">
          <cell r="R985">
            <v>0</v>
          </cell>
        </row>
        <row r="986">
          <cell r="R986">
            <v>0</v>
          </cell>
        </row>
        <row r="987">
          <cell r="R987">
            <v>0</v>
          </cell>
        </row>
        <row r="988">
          <cell r="R988">
            <v>0</v>
          </cell>
        </row>
        <row r="989">
          <cell r="R989">
            <v>0</v>
          </cell>
        </row>
        <row r="990">
          <cell r="R990">
            <v>0</v>
          </cell>
        </row>
        <row r="991">
          <cell r="R991">
            <v>0</v>
          </cell>
        </row>
        <row r="992">
          <cell r="R992">
            <v>0</v>
          </cell>
        </row>
        <row r="993">
          <cell r="R993">
            <v>0</v>
          </cell>
        </row>
        <row r="994">
          <cell r="R994">
            <v>0</v>
          </cell>
        </row>
        <row r="995">
          <cell r="R995">
            <v>0</v>
          </cell>
        </row>
        <row r="996">
          <cell r="R996">
            <v>0</v>
          </cell>
        </row>
        <row r="997">
          <cell r="R997">
            <v>0</v>
          </cell>
        </row>
        <row r="998">
          <cell r="R998">
            <v>0</v>
          </cell>
        </row>
        <row r="999">
          <cell r="R999">
            <v>0</v>
          </cell>
        </row>
        <row r="1000">
          <cell r="R1000">
            <v>0</v>
          </cell>
        </row>
        <row r="1001">
          <cell r="R1001">
            <v>0</v>
          </cell>
        </row>
        <row r="1002">
          <cell r="R1002">
            <v>0</v>
          </cell>
        </row>
        <row r="1003">
          <cell r="R1003">
            <v>0</v>
          </cell>
        </row>
        <row r="1004">
          <cell r="R1004">
            <v>0</v>
          </cell>
        </row>
        <row r="1005">
          <cell r="R1005">
            <v>0</v>
          </cell>
        </row>
        <row r="1006">
          <cell r="R1006">
            <v>0</v>
          </cell>
        </row>
        <row r="1007">
          <cell r="R1007">
            <v>0</v>
          </cell>
        </row>
        <row r="1008">
          <cell r="R1008">
            <v>0</v>
          </cell>
        </row>
        <row r="1009">
          <cell r="R1009">
            <v>0</v>
          </cell>
        </row>
        <row r="1010">
          <cell r="R1010">
            <v>0</v>
          </cell>
        </row>
        <row r="1011">
          <cell r="R1011">
            <v>0</v>
          </cell>
        </row>
        <row r="1012">
          <cell r="R1012">
            <v>0</v>
          </cell>
        </row>
        <row r="1013">
          <cell r="R1013">
            <v>0</v>
          </cell>
        </row>
        <row r="1014">
          <cell r="R1014">
            <v>0</v>
          </cell>
        </row>
        <row r="1015">
          <cell r="R1015">
            <v>0</v>
          </cell>
        </row>
        <row r="1016">
          <cell r="R1016">
            <v>0</v>
          </cell>
        </row>
        <row r="1017">
          <cell r="R1017">
            <v>0</v>
          </cell>
        </row>
        <row r="1018">
          <cell r="R1018">
            <v>0</v>
          </cell>
        </row>
        <row r="1019">
          <cell r="R1019">
            <v>0</v>
          </cell>
        </row>
        <row r="1020">
          <cell r="R1020">
            <v>0</v>
          </cell>
        </row>
        <row r="1021">
          <cell r="R1021">
            <v>0</v>
          </cell>
        </row>
        <row r="1022">
          <cell r="R1022">
            <v>0</v>
          </cell>
        </row>
        <row r="1023">
          <cell r="R1023">
            <v>0</v>
          </cell>
        </row>
        <row r="1024">
          <cell r="R1024">
            <v>0</v>
          </cell>
        </row>
        <row r="1025">
          <cell r="R1025">
            <v>0</v>
          </cell>
        </row>
        <row r="1026">
          <cell r="R1026">
            <v>0</v>
          </cell>
        </row>
        <row r="1027">
          <cell r="R1027">
            <v>0</v>
          </cell>
        </row>
        <row r="1028">
          <cell r="R1028">
            <v>0</v>
          </cell>
        </row>
        <row r="1029">
          <cell r="R1029">
            <v>0</v>
          </cell>
        </row>
        <row r="1030">
          <cell r="R1030">
            <v>0</v>
          </cell>
        </row>
        <row r="1031">
          <cell r="R1031">
            <v>0</v>
          </cell>
        </row>
        <row r="1032">
          <cell r="R1032">
            <v>0</v>
          </cell>
        </row>
        <row r="1033">
          <cell r="R1033">
            <v>0</v>
          </cell>
        </row>
        <row r="1034">
          <cell r="R1034">
            <v>0</v>
          </cell>
        </row>
        <row r="1035">
          <cell r="R1035">
            <v>0</v>
          </cell>
        </row>
        <row r="1036">
          <cell r="R1036">
            <v>0</v>
          </cell>
        </row>
        <row r="1037">
          <cell r="R1037">
            <v>0</v>
          </cell>
        </row>
        <row r="1038">
          <cell r="R1038">
            <v>0</v>
          </cell>
        </row>
        <row r="1039">
          <cell r="R1039">
            <v>0</v>
          </cell>
        </row>
        <row r="1040">
          <cell r="R1040">
            <v>0</v>
          </cell>
        </row>
        <row r="1041">
          <cell r="R1041">
            <v>0</v>
          </cell>
        </row>
        <row r="1042">
          <cell r="R1042">
            <v>0</v>
          </cell>
        </row>
        <row r="1043">
          <cell r="R1043">
            <v>0</v>
          </cell>
        </row>
        <row r="1044">
          <cell r="R1044">
            <v>0</v>
          </cell>
        </row>
        <row r="1045">
          <cell r="R1045">
            <v>0</v>
          </cell>
        </row>
        <row r="1046">
          <cell r="R1046">
            <v>0</v>
          </cell>
        </row>
        <row r="1047">
          <cell r="R1047">
            <v>0</v>
          </cell>
        </row>
        <row r="1048">
          <cell r="R1048">
            <v>0</v>
          </cell>
        </row>
        <row r="1049">
          <cell r="R1049">
            <v>0</v>
          </cell>
        </row>
        <row r="1050">
          <cell r="R1050">
            <v>0</v>
          </cell>
        </row>
        <row r="1051">
          <cell r="R1051">
            <v>0</v>
          </cell>
        </row>
        <row r="1052">
          <cell r="R1052">
            <v>0</v>
          </cell>
        </row>
        <row r="1053">
          <cell r="R1053">
            <v>0</v>
          </cell>
        </row>
        <row r="1054">
          <cell r="R1054">
            <v>0</v>
          </cell>
        </row>
        <row r="1055">
          <cell r="R1055">
            <v>0</v>
          </cell>
        </row>
        <row r="1056">
          <cell r="R1056">
            <v>0</v>
          </cell>
        </row>
        <row r="1057">
          <cell r="R1057">
            <v>0</v>
          </cell>
        </row>
        <row r="1058">
          <cell r="R1058">
            <v>0</v>
          </cell>
        </row>
        <row r="1059">
          <cell r="R1059">
            <v>0</v>
          </cell>
        </row>
        <row r="1060">
          <cell r="R1060">
            <v>0</v>
          </cell>
        </row>
        <row r="1061">
          <cell r="R1061">
            <v>0</v>
          </cell>
        </row>
        <row r="1062">
          <cell r="R1062">
            <v>0</v>
          </cell>
        </row>
        <row r="1063">
          <cell r="R1063">
            <v>0</v>
          </cell>
        </row>
        <row r="1064">
          <cell r="R1064">
            <v>0</v>
          </cell>
        </row>
        <row r="1065">
          <cell r="R1065">
            <v>0</v>
          </cell>
        </row>
        <row r="1066">
          <cell r="R1066">
            <v>0</v>
          </cell>
        </row>
        <row r="1067">
          <cell r="R1067">
            <v>0</v>
          </cell>
        </row>
        <row r="1068">
          <cell r="R1068">
            <v>0</v>
          </cell>
        </row>
        <row r="1069">
          <cell r="R1069">
            <v>0</v>
          </cell>
        </row>
        <row r="1070">
          <cell r="R1070">
            <v>0</v>
          </cell>
        </row>
        <row r="1071">
          <cell r="R1071">
            <v>0</v>
          </cell>
        </row>
        <row r="1072">
          <cell r="R1072">
            <v>0</v>
          </cell>
        </row>
        <row r="1073">
          <cell r="R1073">
            <v>0</v>
          </cell>
        </row>
        <row r="1074">
          <cell r="R1074">
            <v>0</v>
          </cell>
        </row>
        <row r="1075">
          <cell r="R1075">
            <v>0</v>
          </cell>
        </row>
        <row r="1076">
          <cell r="R1076">
            <v>0</v>
          </cell>
        </row>
        <row r="1077">
          <cell r="R1077">
            <v>0</v>
          </cell>
        </row>
        <row r="1078">
          <cell r="R1078">
            <v>0</v>
          </cell>
        </row>
        <row r="1079">
          <cell r="R1079">
            <v>0</v>
          </cell>
        </row>
        <row r="1080">
          <cell r="R1080">
            <v>0</v>
          </cell>
        </row>
        <row r="1081">
          <cell r="R1081">
            <v>0</v>
          </cell>
        </row>
        <row r="1082">
          <cell r="R1082">
            <v>0</v>
          </cell>
        </row>
        <row r="1083">
          <cell r="R1083">
            <v>0</v>
          </cell>
        </row>
        <row r="1084">
          <cell r="R1084">
            <v>0</v>
          </cell>
        </row>
        <row r="1085">
          <cell r="R1085">
            <v>0</v>
          </cell>
        </row>
        <row r="1086">
          <cell r="R1086">
            <v>0</v>
          </cell>
        </row>
        <row r="1087">
          <cell r="R1087">
            <v>0</v>
          </cell>
        </row>
        <row r="1088">
          <cell r="R1088">
            <v>0</v>
          </cell>
        </row>
        <row r="1089">
          <cell r="R1089">
            <v>0</v>
          </cell>
        </row>
        <row r="1090">
          <cell r="R1090">
            <v>0</v>
          </cell>
        </row>
        <row r="1091">
          <cell r="R1091">
            <v>0</v>
          </cell>
        </row>
        <row r="1092">
          <cell r="R1092">
            <v>0</v>
          </cell>
        </row>
        <row r="1093">
          <cell r="R1093">
            <v>0</v>
          </cell>
        </row>
        <row r="1094">
          <cell r="R1094">
            <v>0</v>
          </cell>
        </row>
        <row r="1095">
          <cell r="R1095">
            <v>0</v>
          </cell>
        </row>
        <row r="1096">
          <cell r="R1096">
            <v>0</v>
          </cell>
        </row>
        <row r="1097">
          <cell r="R1097">
            <v>0</v>
          </cell>
        </row>
        <row r="1098">
          <cell r="R1098">
            <v>0</v>
          </cell>
        </row>
        <row r="1099">
          <cell r="R1099">
            <v>0</v>
          </cell>
        </row>
        <row r="1100">
          <cell r="R1100">
            <v>0</v>
          </cell>
        </row>
        <row r="1101">
          <cell r="R1101">
            <v>0</v>
          </cell>
        </row>
        <row r="1102">
          <cell r="R1102">
            <v>0</v>
          </cell>
        </row>
        <row r="1103">
          <cell r="R1103">
            <v>0</v>
          </cell>
        </row>
        <row r="1104">
          <cell r="R1104">
            <v>0</v>
          </cell>
        </row>
        <row r="1105">
          <cell r="R1105">
            <v>0</v>
          </cell>
        </row>
        <row r="1106">
          <cell r="R1106">
            <v>0</v>
          </cell>
        </row>
        <row r="1107">
          <cell r="R1107">
            <v>0</v>
          </cell>
        </row>
        <row r="1108">
          <cell r="R1108">
            <v>0</v>
          </cell>
        </row>
        <row r="1109">
          <cell r="R1109">
            <v>0</v>
          </cell>
        </row>
        <row r="1110">
          <cell r="R1110">
            <v>0</v>
          </cell>
        </row>
        <row r="1111">
          <cell r="R1111">
            <v>0</v>
          </cell>
        </row>
        <row r="1112">
          <cell r="R1112">
            <v>0</v>
          </cell>
        </row>
        <row r="1113">
          <cell r="R1113">
            <v>0</v>
          </cell>
        </row>
        <row r="1114">
          <cell r="R1114">
            <v>0</v>
          </cell>
        </row>
        <row r="1115">
          <cell r="R1115">
            <v>0</v>
          </cell>
        </row>
        <row r="1116">
          <cell r="R1116">
            <v>0</v>
          </cell>
        </row>
        <row r="1117">
          <cell r="R1117">
            <v>0</v>
          </cell>
        </row>
        <row r="1118">
          <cell r="R1118">
            <v>0</v>
          </cell>
        </row>
        <row r="1119">
          <cell r="R1119">
            <v>0</v>
          </cell>
        </row>
        <row r="1120">
          <cell r="R1120">
            <v>0</v>
          </cell>
        </row>
        <row r="1121">
          <cell r="R1121">
            <v>0</v>
          </cell>
        </row>
        <row r="1122">
          <cell r="R1122">
            <v>0</v>
          </cell>
        </row>
        <row r="1123">
          <cell r="R1123">
            <v>0</v>
          </cell>
        </row>
        <row r="1124">
          <cell r="R1124">
            <v>0</v>
          </cell>
        </row>
        <row r="1125">
          <cell r="R1125">
            <v>0</v>
          </cell>
        </row>
        <row r="1126">
          <cell r="R1126">
            <v>0</v>
          </cell>
        </row>
        <row r="1127">
          <cell r="R1127">
            <v>0</v>
          </cell>
        </row>
        <row r="1128">
          <cell r="R1128">
            <v>0</v>
          </cell>
        </row>
        <row r="1129">
          <cell r="R1129">
            <v>0</v>
          </cell>
        </row>
        <row r="1130">
          <cell r="R1130">
            <v>0</v>
          </cell>
        </row>
        <row r="1131">
          <cell r="R1131">
            <v>0</v>
          </cell>
        </row>
        <row r="1132">
          <cell r="R1132">
            <v>0</v>
          </cell>
        </row>
        <row r="1133">
          <cell r="R1133">
            <v>0</v>
          </cell>
        </row>
        <row r="1134">
          <cell r="R1134">
            <v>0</v>
          </cell>
        </row>
        <row r="1135">
          <cell r="R1135">
            <v>0</v>
          </cell>
        </row>
        <row r="1136">
          <cell r="R1136">
            <v>0</v>
          </cell>
        </row>
        <row r="1137">
          <cell r="R1137">
            <v>0</v>
          </cell>
        </row>
        <row r="1138">
          <cell r="R1138">
            <v>0</v>
          </cell>
        </row>
        <row r="1139">
          <cell r="R1139">
            <v>0</v>
          </cell>
        </row>
        <row r="1140">
          <cell r="R1140">
            <v>0</v>
          </cell>
        </row>
        <row r="1141">
          <cell r="R1141">
            <v>0</v>
          </cell>
        </row>
        <row r="1142">
          <cell r="R1142">
            <v>0</v>
          </cell>
        </row>
        <row r="1143">
          <cell r="R1143">
            <v>0</v>
          </cell>
        </row>
        <row r="1144">
          <cell r="R1144">
            <v>0</v>
          </cell>
        </row>
        <row r="1145">
          <cell r="R1145">
            <v>0</v>
          </cell>
        </row>
        <row r="1146">
          <cell r="R1146">
            <v>0</v>
          </cell>
        </row>
        <row r="1147">
          <cell r="R1147">
            <v>0</v>
          </cell>
        </row>
        <row r="1148">
          <cell r="R1148">
            <v>0</v>
          </cell>
        </row>
        <row r="1149">
          <cell r="R1149">
            <v>0</v>
          </cell>
        </row>
        <row r="1150">
          <cell r="R1150">
            <v>0</v>
          </cell>
        </row>
        <row r="1151">
          <cell r="R1151">
            <v>0</v>
          </cell>
        </row>
        <row r="1152">
          <cell r="R1152">
            <v>0</v>
          </cell>
        </row>
        <row r="1153">
          <cell r="R1153">
            <v>0</v>
          </cell>
        </row>
        <row r="1154">
          <cell r="R1154">
            <v>0</v>
          </cell>
        </row>
        <row r="1155">
          <cell r="R1155">
            <v>0</v>
          </cell>
        </row>
        <row r="1156">
          <cell r="R1156">
            <v>0</v>
          </cell>
        </row>
        <row r="1157">
          <cell r="R1157">
            <v>0</v>
          </cell>
        </row>
        <row r="1158">
          <cell r="R1158">
            <v>0</v>
          </cell>
        </row>
        <row r="1159">
          <cell r="R1159">
            <v>0</v>
          </cell>
        </row>
        <row r="1160">
          <cell r="R1160">
            <v>0</v>
          </cell>
        </row>
        <row r="1161">
          <cell r="R1161">
            <v>0</v>
          </cell>
        </row>
        <row r="1162">
          <cell r="R1162">
            <v>0</v>
          </cell>
        </row>
        <row r="1163">
          <cell r="R1163">
            <v>0</v>
          </cell>
        </row>
        <row r="1164">
          <cell r="R1164">
            <v>0</v>
          </cell>
        </row>
        <row r="1165">
          <cell r="R1165">
            <v>0</v>
          </cell>
        </row>
        <row r="1166">
          <cell r="R1166">
            <v>0</v>
          </cell>
        </row>
        <row r="1167">
          <cell r="R1167">
            <v>0</v>
          </cell>
        </row>
        <row r="1168">
          <cell r="R1168">
            <v>0</v>
          </cell>
        </row>
        <row r="1169">
          <cell r="R1169">
            <v>0</v>
          </cell>
        </row>
        <row r="1170">
          <cell r="R1170">
            <v>0</v>
          </cell>
        </row>
        <row r="1171">
          <cell r="R1171">
            <v>0</v>
          </cell>
        </row>
        <row r="1172">
          <cell r="R1172">
            <v>0</v>
          </cell>
        </row>
        <row r="1173">
          <cell r="R1173">
            <v>0</v>
          </cell>
        </row>
        <row r="1174">
          <cell r="R1174">
            <v>0</v>
          </cell>
        </row>
        <row r="1175">
          <cell r="R1175">
            <v>0</v>
          </cell>
        </row>
        <row r="1176">
          <cell r="R1176">
            <v>0</v>
          </cell>
        </row>
        <row r="1177">
          <cell r="R1177">
            <v>0</v>
          </cell>
        </row>
        <row r="1178">
          <cell r="R1178">
            <v>0</v>
          </cell>
        </row>
        <row r="1179">
          <cell r="R1179">
            <v>0</v>
          </cell>
        </row>
        <row r="1180">
          <cell r="R1180">
            <v>0</v>
          </cell>
        </row>
        <row r="1181">
          <cell r="R1181">
            <v>0</v>
          </cell>
        </row>
        <row r="1182">
          <cell r="R1182">
            <v>0</v>
          </cell>
        </row>
        <row r="1183">
          <cell r="R1183">
            <v>0</v>
          </cell>
        </row>
        <row r="1184">
          <cell r="R1184">
            <v>0</v>
          </cell>
        </row>
        <row r="1185">
          <cell r="R1185">
            <v>0</v>
          </cell>
        </row>
        <row r="1186">
          <cell r="R1186">
            <v>0</v>
          </cell>
        </row>
        <row r="1187">
          <cell r="R1187">
            <v>0</v>
          </cell>
        </row>
        <row r="1188">
          <cell r="R1188">
            <v>0</v>
          </cell>
        </row>
        <row r="1189">
          <cell r="R1189">
            <v>0</v>
          </cell>
        </row>
        <row r="1190">
          <cell r="R1190">
            <v>0</v>
          </cell>
        </row>
        <row r="1191">
          <cell r="R1191">
            <v>0</v>
          </cell>
        </row>
        <row r="1192">
          <cell r="R1192">
            <v>0</v>
          </cell>
        </row>
        <row r="1193">
          <cell r="R1193">
            <v>0</v>
          </cell>
        </row>
        <row r="1194">
          <cell r="R1194">
            <v>0</v>
          </cell>
        </row>
        <row r="1195">
          <cell r="R1195">
            <v>0</v>
          </cell>
        </row>
        <row r="1196">
          <cell r="R1196">
            <v>0</v>
          </cell>
        </row>
        <row r="1197">
          <cell r="R1197">
            <v>0</v>
          </cell>
        </row>
        <row r="1198">
          <cell r="R1198">
            <v>0</v>
          </cell>
        </row>
        <row r="1199">
          <cell r="R1199">
            <v>0</v>
          </cell>
        </row>
        <row r="1200">
          <cell r="R1200">
            <v>0</v>
          </cell>
        </row>
        <row r="1201">
          <cell r="R1201">
            <v>0</v>
          </cell>
        </row>
        <row r="1202">
          <cell r="R1202">
            <v>0</v>
          </cell>
        </row>
        <row r="1203">
          <cell r="R1203">
            <v>0</v>
          </cell>
        </row>
        <row r="1204">
          <cell r="R1204">
            <v>0</v>
          </cell>
        </row>
        <row r="1205">
          <cell r="R1205">
            <v>0</v>
          </cell>
        </row>
        <row r="1206">
          <cell r="R1206">
            <v>0</v>
          </cell>
        </row>
        <row r="1207">
          <cell r="R1207">
            <v>0</v>
          </cell>
        </row>
        <row r="1208">
          <cell r="R1208">
            <v>0</v>
          </cell>
        </row>
        <row r="1209">
          <cell r="R1209">
            <v>0</v>
          </cell>
        </row>
        <row r="1210">
          <cell r="R1210">
            <v>0</v>
          </cell>
        </row>
        <row r="1211">
          <cell r="R1211">
            <v>0</v>
          </cell>
        </row>
        <row r="1212">
          <cell r="R1212">
            <v>0</v>
          </cell>
        </row>
        <row r="1213">
          <cell r="R1213">
            <v>0</v>
          </cell>
        </row>
        <row r="1214">
          <cell r="R1214">
            <v>0</v>
          </cell>
        </row>
        <row r="1215">
          <cell r="R1215">
            <v>0</v>
          </cell>
        </row>
        <row r="1216">
          <cell r="R1216">
            <v>0</v>
          </cell>
        </row>
        <row r="1217">
          <cell r="R1217">
            <v>0</v>
          </cell>
        </row>
        <row r="1218">
          <cell r="R1218">
            <v>0</v>
          </cell>
        </row>
        <row r="1219">
          <cell r="R1219">
            <v>0</v>
          </cell>
        </row>
        <row r="1220">
          <cell r="R1220">
            <v>0</v>
          </cell>
        </row>
        <row r="1221">
          <cell r="R1221">
            <v>0</v>
          </cell>
        </row>
        <row r="1222">
          <cell r="R1222">
            <v>0</v>
          </cell>
        </row>
        <row r="1223">
          <cell r="R1223">
            <v>0</v>
          </cell>
        </row>
        <row r="1224">
          <cell r="R1224">
            <v>0</v>
          </cell>
        </row>
        <row r="1225">
          <cell r="R1225">
            <v>0</v>
          </cell>
        </row>
        <row r="1226">
          <cell r="R1226">
            <v>0</v>
          </cell>
        </row>
        <row r="1227">
          <cell r="R1227">
            <v>0</v>
          </cell>
        </row>
        <row r="1228">
          <cell r="R1228">
            <v>0</v>
          </cell>
        </row>
        <row r="1229">
          <cell r="R1229">
            <v>0</v>
          </cell>
        </row>
        <row r="1230">
          <cell r="R1230">
            <v>0</v>
          </cell>
        </row>
        <row r="1231">
          <cell r="R1231">
            <v>0</v>
          </cell>
        </row>
        <row r="1232">
          <cell r="R1232">
            <v>0</v>
          </cell>
        </row>
        <row r="1233">
          <cell r="R1233">
            <v>0</v>
          </cell>
        </row>
        <row r="1234">
          <cell r="R1234">
            <v>0</v>
          </cell>
        </row>
        <row r="1235">
          <cell r="R1235">
            <v>0</v>
          </cell>
        </row>
        <row r="1236">
          <cell r="R1236">
            <v>0</v>
          </cell>
        </row>
        <row r="1237">
          <cell r="R1237">
            <v>0</v>
          </cell>
        </row>
        <row r="1238">
          <cell r="R1238">
            <v>0</v>
          </cell>
        </row>
        <row r="1239">
          <cell r="R1239">
            <v>0</v>
          </cell>
        </row>
        <row r="1240">
          <cell r="R1240">
            <v>0</v>
          </cell>
        </row>
        <row r="1241">
          <cell r="R1241">
            <v>0</v>
          </cell>
        </row>
        <row r="1242">
          <cell r="R1242">
            <v>0</v>
          </cell>
        </row>
        <row r="1243">
          <cell r="R1243">
            <v>0</v>
          </cell>
        </row>
        <row r="1244">
          <cell r="R1244">
            <v>0</v>
          </cell>
        </row>
        <row r="1245">
          <cell r="R1245">
            <v>0</v>
          </cell>
        </row>
        <row r="1246">
          <cell r="R1246">
            <v>0</v>
          </cell>
        </row>
        <row r="1247">
          <cell r="R1247">
            <v>0</v>
          </cell>
        </row>
        <row r="1248">
          <cell r="R1248">
            <v>0</v>
          </cell>
        </row>
        <row r="1249">
          <cell r="R1249">
            <v>0</v>
          </cell>
        </row>
        <row r="1250">
          <cell r="R1250">
            <v>0</v>
          </cell>
        </row>
        <row r="1251">
          <cell r="R1251">
            <v>0</v>
          </cell>
        </row>
        <row r="1252">
          <cell r="R1252">
            <v>0</v>
          </cell>
        </row>
        <row r="1253">
          <cell r="R1253">
            <v>0</v>
          </cell>
        </row>
        <row r="1254">
          <cell r="R1254">
            <v>0</v>
          </cell>
        </row>
        <row r="1255">
          <cell r="R1255">
            <v>0</v>
          </cell>
        </row>
        <row r="1256">
          <cell r="R1256">
            <v>0</v>
          </cell>
        </row>
        <row r="1257">
          <cell r="R1257">
            <v>0</v>
          </cell>
        </row>
        <row r="1258">
          <cell r="R1258">
            <v>0</v>
          </cell>
        </row>
        <row r="1259">
          <cell r="R1259">
            <v>0</v>
          </cell>
        </row>
        <row r="1260">
          <cell r="R1260">
            <v>0</v>
          </cell>
        </row>
        <row r="1261">
          <cell r="R1261">
            <v>0</v>
          </cell>
        </row>
        <row r="1262">
          <cell r="R1262">
            <v>0</v>
          </cell>
        </row>
        <row r="1263">
          <cell r="R1263">
            <v>0</v>
          </cell>
        </row>
        <row r="1264">
          <cell r="R1264">
            <v>0</v>
          </cell>
        </row>
        <row r="1265">
          <cell r="R1265">
            <v>0</v>
          </cell>
        </row>
        <row r="1266">
          <cell r="R1266">
            <v>0</v>
          </cell>
        </row>
        <row r="1267">
          <cell r="R1267">
            <v>0</v>
          </cell>
        </row>
        <row r="1268">
          <cell r="R1268">
            <v>0</v>
          </cell>
        </row>
        <row r="1269">
          <cell r="R1269">
            <v>0</v>
          </cell>
        </row>
        <row r="1270">
          <cell r="R1270">
            <v>0</v>
          </cell>
        </row>
        <row r="1271">
          <cell r="R1271">
            <v>0</v>
          </cell>
        </row>
        <row r="1272">
          <cell r="R1272">
            <v>0</v>
          </cell>
        </row>
        <row r="1273">
          <cell r="R1273">
            <v>0</v>
          </cell>
        </row>
        <row r="1274">
          <cell r="R1274">
            <v>0</v>
          </cell>
        </row>
        <row r="1275">
          <cell r="R1275">
            <v>0</v>
          </cell>
        </row>
        <row r="1276">
          <cell r="R1276">
            <v>0</v>
          </cell>
        </row>
        <row r="1277">
          <cell r="R1277">
            <v>0</v>
          </cell>
        </row>
        <row r="1278">
          <cell r="R1278">
            <v>0</v>
          </cell>
        </row>
        <row r="1279">
          <cell r="R1279">
            <v>0</v>
          </cell>
        </row>
        <row r="1280">
          <cell r="R1280">
            <v>0</v>
          </cell>
        </row>
        <row r="1281">
          <cell r="R1281">
            <v>0</v>
          </cell>
        </row>
        <row r="1282">
          <cell r="R1282">
            <v>0</v>
          </cell>
        </row>
        <row r="1283">
          <cell r="R1283">
            <v>0</v>
          </cell>
        </row>
        <row r="1284">
          <cell r="R1284">
            <v>0</v>
          </cell>
        </row>
        <row r="1285">
          <cell r="R1285">
            <v>0</v>
          </cell>
        </row>
        <row r="1286">
          <cell r="R1286">
            <v>0</v>
          </cell>
        </row>
        <row r="1287">
          <cell r="R1287">
            <v>0</v>
          </cell>
        </row>
        <row r="1288">
          <cell r="R1288">
            <v>0</v>
          </cell>
        </row>
        <row r="1289">
          <cell r="R1289">
            <v>0</v>
          </cell>
        </row>
        <row r="1290">
          <cell r="R1290">
            <v>0</v>
          </cell>
        </row>
        <row r="1291">
          <cell r="R1291">
            <v>0</v>
          </cell>
        </row>
        <row r="1292">
          <cell r="R1292">
            <v>0</v>
          </cell>
        </row>
        <row r="1293">
          <cell r="R1293">
            <v>0</v>
          </cell>
        </row>
        <row r="1294">
          <cell r="R1294">
            <v>0</v>
          </cell>
        </row>
        <row r="1295">
          <cell r="R1295">
            <v>0</v>
          </cell>
        </row>
        <row r="1296">
          <cell r="R1296">
            <v>0</v>
          </cell>
        </row>
        <row r="1297">
          <cell r="R1297">
            <v>0</v>
          </cell>
        </row>
        <row r="1298">
          <cell r="R1298">
            <v>0</v>
          </cell>
        </row>
        <row r="1299">
          <cell r="R1299">
            <v>0</v>
          </cell>
        </row>
        <row r="1300">
          <cell r="R1300">
            <v>0</v>
          </cell>
        </row>
        <row r="1301">
          <cell r="R1301">
            <v>0</v>
          </cell>
        </row>
        <row r="1302">
          <cell r="R1302">
            <v>0</v>
          </cell>
        </row>
        <row r="1303">
          <cell r="R1303">
            <v>0</v>
          </cell>
        </row>
        <row r="1304">
          <cell r="R1304">
            <v>0</v>
          </cell>
        </row>
        <row r="1305">
          <cell r="R1305">
            <v>0</v>
          </cell>
        </row>
        <row r="1306">
          <cell r="R1306">
            <v>0</v>
          </cell>
        </row>
        <row r="1307">
          <cell r="R1307">
            <v>0</v>
          </cell>
        </row>
        <row r="1308">
          <cell r="R1308">
            <v>0</v>
          </cell>
        </row>
        <row r="1309">
          <cell r="R1309">
            <v>0</v>
          </cell>
        </row>
        <row r="1310">
          <cell r="R1310">
            <v>0</v>
          </cell>
        </row>
        <row r="1311">
          <cell r="R1311">
            <v>0</v>
          </cell>
        </row>
        <row r="1312">
          <cell r="R1312">
            <v>0</v>
          </cell>
        </row>
        <row r="1313">
          <cell r="R1313">
            <v>0</v>
          </cell>
        </row>
        <row r="1314">
          <cell r="R1314">
            <v>0</v>
          </cell>
        </row>
        <row r="1315">
          <cell r="R1315">
            <v>0</v>
          </cell>
        </row>
        <row r="1316">
          <cell r="R1316">
            <v>0</v>
          </cell>
        </row>
        <row r="1317">
          <cell r="R1317">
            <v>0</v>
          </cell>
        </row>
        <row r="1318">
          <cell r="R1318">
            <v>0</v>
          </cell>
        </row>
        <row r="1319">
          <cell r="R1319">
            <v>0</v>
          </cell>
        </row>
        <row r="1320">
          <cell r="R1320">
            <v>0</v>
          </cell>
        </row>
        <row r="1321">
          <cell r="R1321">
            <v>0</v>
          </cell>
        </row>
        <row r="1322">
          <cell r="R1322">
            <v>0</v>
          </cell>
        </row>
        <row r="1323">
          <cell r="R1323">
            <v>0</v>
          </cell>
        </row>
        <row r="1324">
          <cell r="R1324">
            <v>0</v>
          </cell>
        </row>
        <row r="1325">
          <cell r="R1325">
            <v>0</v>
          </cell>
        </row>
        <row r="1326">
          <cell r="R1326">
            <v>0</v>
          </cell>
        </row>
        <row r="1327">
          <cell r="R1327">
            <v>0</v>
          </cell>
        </row>
        <row r="1328">
          <cell r="R1328">
            <v>0</v>
          </cell>
        </row>
        <row r="1329">
          <cell r="R1329">
            <v>0</v>
          </cell>
        </row>
        <row r="1330">
          <cell r="R1330">
            <v>0</v>
          </cell>
        </row>
        <row r="1331">
          <cell r="R1331">
            <v>0</v>
          </cell>
        </row>
        <row r="1332">
          <cell r="R1332">
            <v>0</v>
          </cell>
        </row>
        <row r="1333">
          <cell r="R1333">
            <v>0</v>
          </cell>
        </row>
        <row r="1334">
          <cell r="R1334">
            <v>0</v>
          </cell>
        </row>
        <row r="1335">
          <cell r="R1335">
            <v>0</v>
          </cell>
        </row>
        <row r="1336">
          <cell r="R1336">
            <v>0</v>
          </cell>
        </row>
        <row r="1337">
          <cell r="R1337">
            <v>0</v>
          </cell>
        </row>
        <row r="1338">
          <cell r="R1338">
            <v>0</v>
          </cell>
        </row>
        <row r="1339">
          <cell r="R1339">
            <v>0</v>
          </cell>
        </row>
        <row r="1340">
          <cell r="R1340">
            <v>0</v>
          </cell>
        </row>
        <row r="1341">
          <cell r="R1341">
            <v>0</v>
          </cell>
        </row>
        <row r="1342">
          <cell r="R1342">
            <v>0</v>
          </cell>
        </row>
        <row r="1343">
          <cell r="R1343">
            <v>0</v>
          </cell>
        </row>
        <row r="1344">
          <cell r="R1344">
            <v>0</v>
          </cell>
        </row>
        <row r="1345">
          <cell r="R1345">
            <v>0</v>
          </cell>
        </row>
        <row r="1346">
          <cell r="R1346">
            <v>0</v>
          </cell>
        </row>
        <row r="1347">
          <cell r="R1347">
            <v>0</v>
          </cell>
        </row>
        <row r="1348">
          <cell r="R1348">
            <v>0</v>
          </cell>
        </row>
        <row r="1349">
          <cell r="R1349">
            <v>0</v>
          </cell>
        </row>
        <row r="1350">
          <cell r="R1350">
            <v>0</v>
          </cell>
        </row>
        <row r="1351">
          <cell r="R1351">
            <v>0</v>
          </cell>
        </row>
        <row r="1352">
          <cell r="R1352">
            <v>0</v>
          </cell>
        </row>
        <row r="1353">
          <cell r="R1353">
            <v>0</v>
          </cell>
        </row>
        <row r="1354">
          <cell r="R1354">
            <v>0</v>
          </cell>
        </row>
        <row r="1355">
          <cell r="R1355">
            <v>0</v>
          </cell>
        </row>
        <row r="1356">
          <cell r="R1356">
            <v>0</v>
          </cell>
        </row>
        <row r="1357">
          <cell r="R1357">
            <v>0</v>
          </cell>
        </row>
        <row r="1358">
          <cell r="R1358">
            <v>0</v>
          </cell>
        </row>
        <row r="1359">
          <cell r="R1359">
            <v>0</v>
          </cell>
        </row>
        <row r="1360">
          <cell r="R1360">
            <v>0</v>
          </cell>
        </row>
        <row r="1361">
          <cell r="R1361">
            <v>0</v>
          </cell>
        </row>
        <row r="1362">
          <cell r="R1362">
            <v>0</v>
          </cell>
        </row>
        <row r="1363">
          <cell r="R1363">
            <v>0</v>
          </cell>
        </row>
        <row r="1364">
          <cell r="R1364">
            <v>0</v>
          </cell>
        </row>
        <row r="1365">
          <cell r="R1365">
            <v>0</v>
          </cell>
        </row>
        <row r="1366">
          <cell r="R1366">
            <v>0</v>
          </cell>
        </row>
        <row r="1367">
          <cell r="R1367">
            <v>0</v>
          </cell>
        </row>
        <row r="1368">
          <cell r="R1368">
            <v>0</v>
          </cell>
        </row>
        <row r="1369">
          <cell r="R1369">
            <v>0</v>
          </cell>
        </row>
        <row r="1370">
          <cell r="R1370">
            <v>0</v>
          </cell>
        </row>
        <row r="1371">
          <cell r="R1371">
            <v>0</v>
          </cell>
        </row>
        <row r="1372">
          <cell r="R1372">
            <v>0</v>
          </cell>
        </row>
        <row r="1373">
          <cell r="R1373">
            <v>0</v>
          </cell>
        </row>
        <row r="1374">
          <cell r="R1374">
            <v>0</v>
          </cell>
        </row>
        <row r="1375">
          <cell r="R1375">
            <v>0</v>
          </cell>
        </row>
        <row r="1376">
          <cell r="R1376">
            <v>0</v>
          </cell>
        </row>
        <row r="1377">
          <cell r="R1377">
            <v>0</v>
          </cell>
        </row>
        <row r="1378">
          <cell r="R1378">
            <v>0</v>
          </cell>
        </row>
        <row r="1379">
          <cell r="R1379">
            <v>0</v>
          </cell>
        </row>
        <row r="1380">
          <cell r="R1380">
            <v>0</v>
          </cell>
        </row>
        <row r="1381">
          <cell r="R1381">
            <v>0</v>
          </cell>
        </row>
        <row r="1382">
          <cell r="R1382">
            <v>0</v>
          </cell>
        </row>
        <row r="1383">
          <cell r="R1383">
            <v>0</v>
          </cell>
        </row>
        <row r="1384">
          <cell r="R1384">
            <v>0</v>
          </cell>
        </row>
        <row r="1385">
          <cell r="R1385">
            <v>0</v>
          </cell>
        </row>
        <row r="1386">
          <cell r="R1386">
            <v>0</v>
          </cell>
        </row>
        <row r="1387">
          <cell r="R1387">
            <v>0</v>
          </cell>
        </row>
        <row r="1388">
          <cell r="R1388">
            <v>0</v>
          </cell>
        </row>
        <row r="1389">
          <cell r="R1389">
            <v>0</v>
          </cell>
        </row>
        <row r="1390">
          <cell r="R1390">
            <v>0</v>
          </cell>
        </row>
        <row r="1391">
          <cell r="R1391">
            <v>0</v>
          </cell>
        </row>
        <row r="1392">
          <cell r="R1392">
            <v>0</v>
          </cell>
        </row>
        <row r="1393">
          <cell r="R1393">
            <v>0</v>
          </cell>
        </row>
        <row r="1394">
          <cell r="R1394">
            <v>0</v>
          </cell>
        </row>
        <row r="1395">
          <cell r="R1395">
            <v>0</v>
          </cell>
        </row>
        <row r="1396">
          <cell r="R1396">
            <v>0</v>
          </cell>
        </row>
        <row r="1397">
          <cell r="R1397">
            <v>0</v>
          </cell>
        </row>
        <row r="1398">
          <cell r="R1398">
            <v>0</v>
          </cell>
        </row>
        <row r="1399">
          <cell r="R1399">
            <v>0</v>
          </cell>
        </row>
        <row r="1400">
          <cell r="R1400">
            <v>0</v>
          </cell>
        </row>
        <row r="1401">
          <cell r="R1401">
            <v>0</v>
          </cell>
        </row>
        <row r="1402">
          <cell r="R1402">
            <v>0</v>
          </cell>
        </row>
        <row r="1403">
          <cell r="R1403">
            <v>0</v>
          </cell>
        </row>
        <row r="1404">
          <cell r="R1404">
            <v>0</v>
          </cell>
        </row>
        <row r="1405">
          <cell r="R1405">
            <v>0</v>
          </cell>
        </row>
        <row r="1406">
          <cell r="R1406">
            <v>0</v>
          </cell>
        </row>
        <row r="1407">
          <cell r="R1407">
            <v>0</v>
          </cell>
        </row>
        <row r="1408">
          <cell r="R1408">
            <v>0</v>
          </cell>
        </row>
        <row r="1409">
          <cell r="R1409">
            <v>0</v>
          </cell>
        </row>
        <row r="1410">
          <cell r="R1410">
            <v>0</v>
          </cell>
        </row>
        <row r="1411">
          <cell r="R1411">
            <v>0</v>
          </cell>
        </row>
        <row r="1412">
          <cell r="R1412">
            <v>0</v>
          </cell>
        </row>
        <row r="1413">
          <cell r="R1413">
            <v>0</v>
          </cell>
        </row>
        <row r="1414">
          <cell r="R1414">
            <v>0</v>
          </cell>
        </row>
        <row r="1415">
          <cell r="R1415">
            <v>0</v>
          </cell>
        </row>
        <row r="1416">
          <cell r="R1416">
            <v>0</v>
          </cell>
        </row>
        <row r="1417">
          <cell r="R1417">
            <v>0</v>
          </cell>
        </row>
        <row r="1418">
          <cell r="R1418">
            <v>0</v>
          </cell>
        </row>
        <row r="1419">
          <cell r="R1419">
            <v>0</v>
          </cell>
        </row>
        <row r="1420">
          <cell r="R1420">
            <v>0</v>
          </cell>
        </row>
        <row r="1421">
          <cell r="R1421">
            <v>0</v>
          </cell>
        </row>
        <row r="1422">
          <cell r="R1422">
            <v>0</v>
          </cell>
        </row>
        <row r="1423">
          <cell r="R1423">
            <v>0</v>
          </cell>
        </row>
        <row r="1424">
          <cell r="R1424">
            <v>0</v>
          </cell>
        </row>
        <row r="1425">
          <cell r="R1425">
            <v>0</v>
          </cell>
        </row>
        <row r="1426">
          <cell r="R1426">
            <v>0</v>
          </cell>
        </row>
        <row r="1427">
          <cell r="R1427">
            <v>0</v>
          </cell>
        </row>
        <row r="1428">
          <cell r="R1428">
            <v>0</v>
          </cell>
        </row>
        <row r="1429">
          <cell r="R1429">
            <v>0</v>
          </cell>
        </row>
        <row r="1430">
          <cell r="R1430">
            <v>0</v>
          </cell>
        </row>
        <row r="1431">
          <cell r="R1431">
            <v>0</v>
          </cell>
        </row>
        <row r="1432">
          <cell r="R1432">
            <v>0</v>
          </cell>
        </row>
        <row r="1433">
          <cell r="R1433">
            <v>0</v>
          </cell>
        </row>
        <row r="1434">
          <cell r="R1434">
            <v>0</v>
          </cell>
        </row>
        <row r="1435">
          <cell r="R1435">
            <v>0</v>
          </cell>
        </row>
        <row r="1436">
          <cell r="R1436">
            <v>0</v>
          </cell>
        </row>
        <row r="1437">
          <cell r="R1437">
            <v>0</v>
          </cell>
        </row>
        <row r="1438">
          <cell r="R1438">
            <v>0</v>
          </cell>
        </row>
        <row r="1439">
          <cell r="R1439">
            <v>0</v>
          </cell>
        </row>
        <row r="1440">
          <cell r="R1440">
            <v>0</v>
          </cell>
        </row>
        <row r="1441">
          <cell r="R1441">
            <v>0</v>
          </cell>
        </row>
        <row r="1442">
          <cell r="R1442">
            <v>0</v>
          </cell>
        </row>
        <row r="1443">
          <cell r="R1443">
            <v>0</v>
          </cell>
        </row>
        <row r="1444">
          <cell r="R1444">
            <v>0</v>
          </cell>
        </row>
        <row r="1445">
          <cell r="R1445">
            <v>0</v>
          </cell>
        </row>
        <row r="1446">
          <cell r="R1446">
            <v>0</v>
          </cell>
        </row>
        <row r="1447">
          <cell r="R1447">
            <v>0</v>
          </cell>
        </row>
        <row r="1448">
          <cell r="R1448">
            <v>0</v>
          </cell>
        </row>
        <row r="1449">
          <cell r="R1449">
            <v>0</v>
          </cell>
        </row>
        <row r="1450">
          <cell r="R1450">
            <v>0</v>
          </cell>
        </row>
        <row r="1451">
          <cell r="R1451">
            <v>0</v>
          </cell>
        </row>
        <row r="1452">
          <cell r="R1452">
            <v>0</v>
          </cell>
        </row>
        <row r="1453">
          <cell r="R1453">
            <v>0</v>
          </cell>
        </row>
        <row r="1454">
          <cell r="R1454">
            <v>0</v>
          </cell>
        </row>
        <row r="1455">
          <cell r="R1455">
            <v>0</v>
          </cell>
        </row>
        <row r="1456">
          <cell r="R1456">
            <v>0</v>
          </cell>
        </row>
        <row r="1457">
          <cell r="R1457">
            <v>0</v>
          </cell>
        </row>
        <row r="1458">
          <cell r="R1458">
            <v>0</v>
          </cell>
        </row>
        <row r="1459">
          <cell r="R1459">
            <v>0</v>
          </cell>
        </row>
        <row r="1460">
          <cell r="R1460">
            <v>0</v>
          </cell>
        </row>
        <row r="1461">
          <cell r="R1461">
            <v>0</v>
          </cell>
        </row>
        <row r="1462">
          <cell r="R1462">
            <v>0</v>
          </cell>
        </row>
        <row r="1463">
          <cell r="R1463">
            <v>0</v>
          </cell>
        </row>
        <row r="1464">
          <cell r="R1464">
            <v>0</v>
          </cell>
        </row>
        <row r="1465">
          <cell r="R1465">
            <v>0</v>
          </cell>
        </row>
        <row r="1466">
          <cell r="R1466">
            <v>0</v>
          </cell>
        </row>
        <row r="1467">
          <cell r="R1467">
            <v>0</v>
          </cell>
        </row>
        <row r="1468">
          <cell r="R1468">
            <v>0</v>
          </cell>
        </row>
        <row r="1469">
          <cell r="R1469">
            <v>0</v>
          </cell>
        </row>
        <row r="1470">
          <cell r="R1470">
            <v>0</v>
          </cell>
        </row>
        <row r="1471">
          <cell r="R1471">
            <v>0</v>
          </cell>
        </row>
        <row r="1472">
          <cell r="R1472">
            <v>0</v>
          </cell>
        </row>
        <row r="1473">
          <cell r="R1473">
            <v>0</v>
          </cell>
        </row>
        <row r="1474">
          <cell r="R1474">
            <v>0</v>
          </cell>
        </row>
        <row r="1475">
          <cell r="R1475">
            <v>0</v>
          </cell>
        </row>
        <row r="1476">
          <cell r="R1476">
            <v>0</v>
          </cell>
        </row>
        <row r="1477">
          <cell r="R1477">
            <v>0</v>
          </cell>
        </row>
        <row r="1478">
          <cell r="R1478">
            <v>0</v>
          </cell>
        </row>
        <row r="1479">
          <cell r="R1479">
            <v>0</v>
          </cell>
        </row>
        <row r="1480">
          <cell r="R1480">
            <v>0</v>
          </cell>
        </row>
        <row r="1481">
          <cell r="R1481">
            <v>0</v>
          </cell>
        </row>
        <row r="1482">
          <cell r="R1482">
            <v>0</v>
          </cell>
        </row>
        <row r="1483">
          <cell r="R1483">
            <v>0</v>
          </cell>
        </row>
        <row r="1484">
          <cell r="R1484">
            <v>0</v>
          </cell>
        </row>
        <row r="1485">
          <cell r="R1485">
            <v>0</v>
          </cell>
        </row>
        <row r="1486">
          <cell r="R1486">
            <v>0</v>
          </cell>
        </row>
        <row r="1487">
          <cell r="R1487">
            <v>0</v>
          </cell>
        </row>
        <row r="1488">
          <cell r="R1488">
            <v>0</v>
          </cell>
        </row>
        <row r="1489">
          <cell r="R1489">
            <v>0</v>
          </cell>
        </row>
        <row r="1490">
          <cell r="R1490">
            <v>0</v>
          </cell>
        </row>
        <row r="1491">
          <cell r="R1491">
            <v>0</v>
          </cell>
        </row>
        <row r="1492">
          <cell r="R1492">
            <v>0</v>
          </cell>
        </row>
        <row r="1493">
          <cell r="R1493">
            <v>0</v>
          </cell>
        </row>
        <row r="1494">
          <cell r="R1494">
            <v>0</v>
          </cell>
        </row>
        <row r="1495">
          <cell r="R1495">
            <v>0</v>
          </cell>
        </row>
        <row r="1496">
          <cell r="R1496">
            <v>0</v>
          </cell>
        </row>
        <row r="1497">
          <cell r="R1497">
            <v>0</v>
          </cell>
        </row>
        <row r="1498">
          <cell r="R1498">
            <v>0</v>
          </cell>
        </row>
        <row r="1499">
          <cell r="R1499">
            <v>0</v>
          </cell>
        </row>
        <row r="1500">
          <cell r="R1500">
            <v>0</v>
          </cell>
        </row>
        <row r="1501">
          <cell r="R1501">
            <v>0</v>
          </cell>
        </row>
        <row r="1502">
          <cell r="R1502">
            <v>0</v>
          </cell>
        </row>
        <row r="1503">
          <cell r="R1503">
            <v>0</v>
          </cell>
        </row>
        <row r="1504">
          <cell r="R1504">
            <v>0</v>
          </cell>
        </row>
        <row r="1505">
          <cell r="R1505">
            <v>0</v>
          </cell>
        </row>
        <row r="1506">
          <cell r="R1506">
            <v>0</v>
          </cell>
        </row>
        <row r="1507">
          <cell r="R1507">
            <v>0</v>
          </cell>
        </row>
        <row r="1508">
          <cell r="R1508">
            <v>0</v>
          </cell>
        </row>
        <row r="1509">
          <cell r="R1509">
            <v>0</v>
          </cell>
        </row>
        <row r="1510">
          <cell r="R1510">
            <v>0</v>
          </cell>
        </row>
        <row r="1511">
          <cell r="R1511">
            <v>0</v>
          </cell>
        </row>
        <row r="1512">
          <cell r="R1512">
            <v>0</v>
          </cell>
        </row>
        <row r="1513">
          <cell r="R1513">
            <v>0</v>
          </cell>
        </row>
        <row r="1514">
          <cell r="R1514">
            <v>0</v>
          </cell>
        </row>
        <row r="1515">
          <cell r="R1515">
            <v>0</v>
          </cell>
        </row>
        <row r="1516">
          <cell r="R1516">
            <v>0</v>
          </cell>
        </row>
        <row r="1517">
          <cell r="R1517">
            <v>0</v>
          </cell>
        </row>
        <row r="1518">
          <cell r="R1518">
            <v>0</v>
          </cell>
        </row>
        <row r="1519">
          <cell r="R1519">
            <v>0</v>
          </cell>
        </row>
        <row r="1520">
          <cell r="R1520">
            <v>0</v>
          </cell>
        </row>
        <row r="1521">
          <cell r="R1521">
            <v>0</v>
          </cell>
        </row>
        <row r="1522">
          <cell r="R1522">
            <v>0</v>
          </cell>
        </row>
        <row r="1523">
          <cell r="R1523">
            <v>0</v>
          </cell>
        </row>
        <row r="1524">
          <cell r="R1524">
            <v>0</v>
          </cell>
        </row>
        <row r="1525">
          <cell r="R1525">
            <v>0</v>
          </cell>
        </row>
        <row r="1526">
          <cell r="R1526">
            <v>0</v>
          </cell>
        </row>
        <row r="1527">
          <cell r="R1527">
            <v>0</v>
          </cell>
        </row>
        <row r="1528">
          <cell r="R1528">
            <v>0</v>
          </cell>
        </row>
        <row r="1529">
          <cell r="R1529">
            <v>0</v>
          </cell>
        </row>
        <row r="1530">
          <cell r="R1530">
            <v>0</v>
          </cell>
        </row>
        <row r="1531">
          <cell r="R1531">
            <v>0</v>
          </cell>
        </row>
        <row r="1532">
          <cell r="R1532">
            <v>0</v>
          </cell>
        </row>
        <row r="1533">
          <cell r="R1533">
            <v>0</v>
          </cell>
        </row>
        <row r="1534">
          <cell r="R1534">
            <v>0</v>
          </cell>
        </row>
        <row r="1535">
          <cell r="R1535">
            <v>0</v>
          </cell>
        </row>
        <row r="1536">
          <cell r="R1536">
            <v>0</v>
          </cell>
        </row>
        <row r="1537">
          <cell r="R1537">
            <v>0</v>
          </cell>
        </row>
        <row r="1538">
          <cell r="R1538">
            <v>0</v>
          </cell>
        </row>
        <row r="1539">
          <cell r="R1539">
            <v>0</v>
          </cell>
        </row>
        <row r="1540">
          <cell r="R1540">
            <v>0</v>
          </cell>
        </row>
        <row r="1541">
          <cell r="R1541">
            <v>0</v>
          </cell>
        </row>
        <row r="1542">
          <cell r="R1542">
            <v>0</v>
          </cell>
        </row>
        <row r="1543">
          <cell r="R1543">
            <v>0</v>
          </cell>
        </row>
        <row r="1544">
          <cell r="R1544">
            <v>0</v>
          </cell>
        </row>
        <row r="1545">
          <cell r="R1545">
            <v>0</v>
          </cell>
        </row>
        <row r="1546">
          <cell r="R1546">
            <v>0</v>
          </cell>
        </row>
        <row r="1547">
          <cell r="R1547">
            <v>0</v>
          </cell>
        </row>
        <row r="1548">
          <cell r="R1548">
            <v>0</v>
          </cell>
        </row>
        <row r="1549">
          <cell r="R1549">
            <v>0</v>
          </cell>
        </row>
        <row r="1550">
          <cell r="R1550">
            <v>0</v>
          </cell>
        </row>
        <row r="1551">
          <cell r="R1551">
            <v>0</v>
          </cell>
        </row>
        <row r="1552">
          <cell r="R1552">
            <v>0</v>
          </cell>
        </row>
        <row r="1553">
          <cell r="R1553">
            <v>0</v>
          </cell>
        </row>
        <row r="1554">
          <cell r="R1554">
            <v>0</v>
          </cell>
        </row>
        <row r="1555">
          <cell r="R1555">
            <v>0</v>
          </cell>
        </row>
        <row r="1556">
          <cell r="R1556">
            <v>0</v>
          </cell>
        </row>
        <row r="1557">
          <cell r="R1557">
            <v>0</v>
          </cell>
        </row>
        <row r="1558">
          <cell r="R1558">
            <v>0</v>
          </cell>
        </row>
        <row r="1559">
          <cell r="R1559">
            <v>0</v>
          </cell>
        </row>
        <row r="1560">
          <cell r="R1560">
            <v>0</v>
          </cell>
        </row>
        <row r="1561">
          <cell r="R1561">
            <v>0</v>
          </cell>
        </row>
        <row r="1562">
          <cell r="R1562">
            <v>0</v>
          </cell>
        </row>
        <row r="1563">
          <cell r="R1563">
            <v>0</v>
          </cell>
        </row>
        <row r="1564">
          <cell r="R1564">
            <v>0</v>
          </cell>
        </row>
        <row r="1565">
          <cell r="R1565">
            <v>0</v>
          </cell>
        </row>
        <row r="1566">
          <cell r="R1566">
            <v>0</v>
          </cell>
        </row>
        <row r="1567">
          <cell r="R1567">
            <v>0</v>
          </cell>
        </row>
        <row r="1568">
          <cell r="R1568">
            <v>0</v>
          </cell>
        </row>
        <row r="1569">
          <cell r="R1569">
            <v>0</v>
          </cell>
        </row>
        <row r="1570">
          <cell r="R1570">
            <v>0</v>
          </cell>
        </row>
        <row r="1571">
          <cell r="R1571">
            <v>0</v>
          </cell>
        </row>
        <row r="1572">
          <cell r="R1572">
            <v>0</v>
          </cell>
        </row>
        <row r="1573">
          <cell r="R1573">
            <v>0</v>
          </cell>
        </row>
        <row r="1574">
          <cell r="R1574">
            <v>0</v>
          </cell>
        </row>
        <row r="1575">
          <cell r="R1575">
            <v>0</v>
          </cell>
        </row>
        <row r="1576">
          <cell r="R1576">
            <v>0</v>
          </cell>
        </row>
        <row r="1577">
          <cell r="R1577">
            <v>0</v>
          </cell>
        </row>
        <row r="1578">
          <cell r="R1578">
            <v>0</v>
          </cell>
        </row>
        <row r="1579">
          <cell r="R1579">
            <v>0</v>
          </cell>
        </row>
        <row r="1580">
          <cell r="R1580">
            <v>0</v>
          </cell>
        </row>
        <row r="1581">
          <cell r="R1581">
            <v>0</v>
          </cell>
        </row>
        <row r="1582">
          <cell r="R1582">
            <v>0</v>
          </cell>
        </row>
        <row r="1583">
          <cell r="R1583">
            <v>0</v>
          </cell>
        </row>
        <row r="1584">
          <cell r="R1584">
            <v>0</v>
          </cell>
        </row>
        <row r="1585">
          <cell r="R1585">
            <v>0</v>
          </cell>
        </row>
        <row r="1586">
          <cell r="R1586">
            <v>0</v>
          </cell>
        </row>
        <row r="1587">
          <cell r="R1587">
            <v>0</v>
          </cell>
        </row>
        <row r="1588">
          <cell r="R1588">
            <v>0</v>
          </cell>
        </row>
        <row r="1589">
          <cell r="R1589">
            <v>0</v>
          </cell>
        </row>
        <row r="1590">
          <cell r="R1590">
            <v>0</v>
          </cell>
        </row>
        <row r="1591">
          <cell r="R1591">
            <v>0</v>
          </cell>
        </row>
        <row r="1592">
          <cell r="R1592">
            <v>0</v>
          </cell>
        </row>
        <row r="1593">
          <cell r="R1593">
            <v>0</v>
          </cell>
        </row>
        <row r="1594">
          <cell r="R1594">
            <v>0</v>
          </cell>
        </row>
        <row r="1595">
          <cell r="R1595">
            <v>0</v>
          </cell>
        </row>
        <row r="1596">
          <cell r="R1596">
            <v>0</v>
          </cell>
        </row>
        <row r="1597">
          <cell r="R1597">
            <v>0</v>
          </cell>
        </row>
        <row r="1598">
          <cell r="R1598">
            <v>0</v>
          </cell>
        </row>
        <row r="1599">
          <cell r="R1599">
            <v>0</v>
          </cell>
        </row>
        <row r="1600">
          <cell r="R1600">
            <v>0</v>
          </cell>
        </row>
        <row r="1601">
          <cell r="R1601">
            <v>0</v>
          </cell>
        </row>
        <row r="1602">
          <cell r="R1602">
            <v>0</v>
          </cell>
        </row>
        <row r="1603">
          <cell r="R1603">
            <v>0</v>
          </cell>
        </row>
        <row r="1604">
          <cell r="R1604">
            <v>0</v>
          </cell>
        </row>
        <row r="1605">
          <cell r="R1605">
            <v>0</v>
          </cell>
        </row>
        <row r="1606">
          <cell r="R1606">
            <v>0</v>
          </cell>
        </row>
        <row r="1607">
          <cell r="R1607">
            <v>0</v>
          </cell>
        </row>
        <row r="1608">
          <cell r="R1608">
            <v>0</v>
          </cell>
        </row>
        <row r="1609">
          <cell r="R1609">
            <v>0</v>
          </cell>
        </row>
        <row r="1610">
          <cell r="R1610">
            <v>0</v>
          </cell>
        </row>
        <row r="1611">
          <cell r="R1611">
            <v>0</v>
          </cell>
        </row>
        <row r="1612">
          <cell r="R1612">
            <v>0</v>
          </cell>
        </row>
        <row r="1613">
          <cell r="R1613">
            <v>0</v>
          </cell>
        </row>
        <row r="1614">
          <cell r="R1614">
            <v>0</v>
          </cell>
        </row>
        <row r="1615">
          <cell r="R1615">
            <v>0</v>
          </cell>
        </row>
        <row r="1616">
          <cell r="R1616">
            <v>0</v>
          </cell>
        </row>
        <row r="1617">
          <cell r="R1617">
            <v>0</v>
          </cell>
        </row>
        <row r="1618">
          <cell r="R1618">
            <v>0</v>
          </cell>
        </row>
        <row r="1619">
          <cell r="R1619">
            <v>0</v>
          </cell>
        </row>
        <row r="1620">
          <cell r="R1620">
            <v>0</v>
          </cell>
        </row>
        <row r="1621">
          <cell r="R1621">
            <v>0</v>
          </cell>
        </row>
        <row r="1622">
          <cell r="R1622">
            <v>0</v>
          </cell>
        </row>
        <row r="1623">
          <cell r="R1623">
            <v>0</v>
          </cell>
        </row>
        <row r="1624">
          <cell r="R1624">
            <v>0</v>
          </cell>
        </row>
        <row r="1625">
          <cell r="R1625">
            <v>0</v>
          </cell>
        </row>
        <row r="1626">
          <cell r="R1626">
            <v>0</v>
          </cell>
        </row>
        <row r="1627">
          <cell r="R1627">
            <v>0</v>
          </cell>
        </row>
        <row r="1628">
          <cell r="R1628">
            <v>0</v>
          </cell>
        </row>
        <row r="1629">
          <cell r="R1629">
            <v>0</v>
          </cell>
        </row>
        <row r="1630">
          <cell r="R1630">
            <v>0</v>
          </cell>
        </row>
        <row r="1631">
          <cell r="R1631">
            <v>0</v>
          </cell>
        </row>
        <row r="1632">
          <cell r="R1632">
            <v>0</v>
          </cell>
        </row>
        <row r="1633">
          <cell r="R1633">
            <v>0</v>
          </cell>
        </row>
        <row r="1634">
          <cell r="R1634">
            <v>0</v>
          </cell>
        </row>
        <row r="1635">
          <cell r="R1635">
            <v>0</v>
          </cell>
        </row>
        <row r="1636">
          <cell r="R1636">
            <v>0</v>
          </cell>
        </row>
        <row r="1637">
          <cell r="R1637">
            <v>0</v>
          </cell>
        </row>
        <row r="1638">
          <cell r="R1638">
            <v>0</v>
          </cell>
        </row>
        <row r="1639">
          <cell r="R1639">
            <v>0</v>
          </cell>
        </row>
        <row r="1640">
          <cell r="R1640">
            <v>0</v>
          </cell>
        </row>
        <row r="1641">
          <cell r="R1641">
            <v>0</v>
          </cell>
        </row>
        <row r="1642">
          <cell r="R1642">
            <v>0</v>
          </cell>
        </row>
        <row r="1643">
          <cell r="R1643">
            <v>0</v>
          </cell>
        </row>
        <row r="1644">
          <cell r="R1644">
            <v>0</v>
          </cell>
        </row>
        <row r="1645">
          <cell r="R1645">
            <v>0</v>
          </cell>
        </row>
        <row r="1646">
          <cell r="R1646">
            <v>0</v>
          </cell>
        </row>
        <row r="1647">
          <cell r="R1647">
            <v>0</v>
          </cell>
        </row>
        <row r="1648">
          <cell r="R1648">
            <v>0</v>
          </cell>
        </row>
        <row r="1649">
          <cell r="R1649">
            <v>0</v>
          </cell>
        </row>
        <row r="1650">
          <cell r="R1650">
            <v>0</v>
          </cell>
        </row>
        <row r="1651">
          <cell r="R1651">
            <v>0</v>
          </cell>
        </row>
        <row r="1652">
          <cell r="R1652">
            <v>0</v>
          </cell>
        </row>
        <row r="1653">
          <cell r="R1653">
            <v>0</v>
          </cell>
        </row>
        <row r="1654">
          <cell r="R1654">
            <v>0</v>
          </cell>
        </row>
        <row r="1655">
          <cell r="R1655">
            <v>0</v>
          </cell>
        </row>
        <row r="1656">
          <cell r="R1656">
            <v>0</v>
          </cell>
        </row>
        <row r="1657">
          <cell r="R1657">
            <v>0</v>
          </cell>
        </row>
        <row r="1658">
          <cell r="R1658">
            <v>0</v>
          </cell>
        </row>
        <row r="1659">
          <cell r="R1659">
            <v>0</v>
          </cell>
        </row>
        <row r="1660">
          <cell r="R1660">
            <v>0</v>
          </cell>
        </row>
        <row r="1661">
          <cell r="R1661">
            <v>0</v>
          </cell>
        </row>
        <row r="1662">
          <cell r="R1662">
            <v>0</v>
          </cell>
        </row>
        <row r="1663">
          <cell r="R1663">
            <v>0</v>
          </cell>
        </row>
        <row r="1664">
          <cell r="R1664">
            <v>0</v>
          </cell>
        </row>
        <row r="1665">
          <cell r="R1665">
            <v>0</v>
          </cell>
        </row>
        <row r="1666">
          <cell r="R1666">
            <v>0</v>
          </cell>
        </row>
        <row r="1667">
          <cell r="R1667">
            <v>0</v>
          </cell>
        </row>
        <row r="1668">
          <cell r="R1668">
            <v>0</v>
          </cell>
        </row>
        <row r="1669">
          <cell r="R1669">
            <v>0</v>
          </cell>
        </row>
        <row r="1670">
          <cell r="R1670">
            <v>0</v>
          </cell>
        </row>
        <row r="1671">
          <cell r="R1671">
            <v>0</v>
          </cell>
        </row>
        <row r="1672">
          <cell r="R1672">
            <v>0</v>
          </cell>
        </row>
        <row r="1673">
          <cell r="R1673">
            <v>0</v>
          </cell>
        </row>
        <row r="1674">
          <cell r="R1674">
            <v>0</v>
          </cell>
        </row>
        <row r="1675">
          <cell r="R1675">
            <v>0</v>
          </cell>
        </row>
        <row r="1676">
          <cell r="R1676">
            <v>0</v>
          </cell>
        </row>
        <row r="1677">
          <cell r="R1677">
            <v>0</v>
          </cell>
        </row>
        <row r="1678">
          <cell r="R1678">
            <v>0</v>
          </cell>
        </row>
        <row r="1679">
          <cell r="R1679">
            <v>0</v>
          </cell>
        </row>
        <row r="1680">
          <cell r="R1680">
            <v>0</v>
          </cell>
        </row>
        <row r="1681">
          <cell r="R1681">
            <v>0</v>
          </cell>
        </row>
        <row r="1682">
          <cell r="R1682">
            <v>0</v>
          </cell>
        </row>
        <row r="1683">
          <cell r="R1683">
            <v>0</v>
          </cell>
        </row>
        <row r="1684">
          <cell r="R1684">
            <v>0</v>
          </cell>
        </row>
        <row r="1685">
          <cell r="R1685">
            <v>0</v>
          </cell>
        </row>
        <row r="1686">
          <cell r="R1686">
            <v>0</v>
          </cell>
        </row>
        <row r="1687">
          <cell r="R1687">
            <v>0</v>
          </cell>
        </row>
        <row r="1688">
          <cell r="R1688">
            <v>0</v>
          </cell>
        </row>
        <row r="1689">
          <cell r="R1689">
            <v>0</v>
          </cell>
        </row>
        <row r="1690">
          <cell r="R1690">
            <v>0</v>
          </cell>
        </row>
        <row r="1691">
          <cell r="R1691">
            <v>0</v>
          </cell>
        </row>
        <row r="1692">
          <cell r="R1692">
            <v>0</v>
          </cell>
        </row>
        <row r="1693">
          <cell r="R1693">
            <v>0</v>
          </cell>
        </row>
        <row r="1694">
          <cell r="R1694">
            <v>0</v>
          </cell>
        </row>
        <row r="1695">
          <cell r="R1695">
            <v>0</v>
          </cell>
        </row>
        <row r="1696">
          <cell r="R1696">
            <v>0</v>
          </cell>
        </row>
        <row r="1697">
          <cell r="R1697">
            <v>0</v>
          </cell>
        </row>
        <row r="1698">
          <cell r="R1698">
            <v>0</v>
          </cell>
        </row>
        <row r="1699">
          <cell r="R1699">
            <v>0</v>
          </cell>
        </row>
        <row r="1700">
          <cell r="R1700">
            <v>0</v>
          </cell>
        </row>
        <row r="1701">
          <cell r="R1701">
            <v>0</v>
          </cell>
        </row>
        <row r="1702">
          <cell r="R1702">
            <v>0</v>
          </cell>
        </row>
        <row r="1703">
          <cell r="R1703">
            <v>0</v>
          </cell>
        </row>
        <row r="1704">
          <cell r="R1704">
            <v>0</v>
          </cell>
        </row>
        <row r="1705">
          <cell r="R1705">
            <v>0</v>
          </cell>
        </row>
        <row r="1706">
          <cell r="R1706">
            <v>0</v>
          </cell>
        </row>
        <row r="1707">
          <cell r="R1707">
            <v>0</v>
          </cell>
        </row>
        <row r="1708">
          <cell r="R1708">
            <v>0</v>
          </cell>
        </row>
        <row r="1709">
          <cell r="R1709">
            <v>0</v>
          </cell>
        </row>
        <row r="1710">
          <cell r="R1710">
            <v>0</v>
          </cell>
        </row>
        <row r="1711">
          <cell r="R1711">
            <v>0</v>
          </cell>
        </row>
        <row r="1712">
          <cell r="R1712">
            <v>0</v>
          </cell>
        </row>
        <row r="1713">
          <cell r="R1713">
            <v>0</v>
          </cell>
        </row>
        <row r="1714">
          <cell r="R1714">
            <v>0</v>
          </cell>
        </row>
        <row r="1715">
          <cell r="R1715">
            <v>0</v>
          </cell>
        </row>
        <row r="1716">
          <cell r="R1716">
            <v>0</v>
          </cell>
        </row>
        <row r="1717">
          <cell r="R1717">
            <v>0</v>
          </cell>
        </row>
        <row r="1718">
          <cell r="R1718">
            <v>0</v>
          </cell>
        </row>
        <row r="1719">
          <cell r="R1719">
            <v>0</v>
          </cell>
        </row>
        <row r="1720">
          <cell r="R1720">
            <v>0</v>
          </cell>
        </row>
        <row r="1721">
          <cell r="R1721">
            <v>0</v>
          </cell>
        </row>
        <row r="1722">
          <cell r="R1722">
            <v>0</v>
          </cell>
        </row>
        <row r="1723">
          <cell r="R1723">
            <v>0</v>
          </cell>
        </row>
        <row r="1724">
          <cell r="R1724">
            <v>0</v>
          </cell>
        </row>
        <row r="1725">
          <cell r="R1725">
            <v>0</v>
          </cell>
        </row>
        <row r="1726">
          <cell r="R1726">
            <v>0</v>
          </cell>
        </row>
        <row r="1727">
          <cell r="R1727">
            <v>0</v>
          </cell>
        </row>
        <row r="1728">
          <cell r="R1728">
            <v>0</v>
          </cell>
        </row>
        <row r="1729">
          <cell r="R1729">
            <v>0</v>
          </cell>
        </row>
        <row r="1730">
          <cell r="R1730">
            <v>0</v>
          </cell>
        </row>
        <row r="1731">
          <cell r="R1731">
            <v>0</v>
          </cell>
        </row>
        <row r="1732">
          <cell r="R1732">
            <v>0</v>
          </cell>
        </row>
        <row r="1733">
          <cell r="R1733">
            <v>0</v>
          </cell>
        </row>
        <row r="1734">
          <cell r="R1734">
            <v>0</v>
          </cell>
        </row>
        <row r="1735">
          <cell r="R1735">
            <v>0</v>
          </cell>
        </row>
        <row r="1736">
          <cell r="R1736">
            <v>0</v>
          </cell>
        </row>
        <row r="1737">
          <cell r="R1737">
            <v>0</v>
          </cell>
        </row>
        <row r="1738">
          <cell r="R1738">
            <v>0</v>
          </cell>
        </row>
        <row r="1739">
          <cell r="R1739">
            <v>0</v>
          </cell>
        </row>
        <row r="1740">
          <cell r="R1740">
            <v>0</v>
          </cell>
        </row>
        <row r="1741">
          <cell r="R1741">
            <v>0</v>
          </cell>
        </row>
        <row r="1742">
          <cell r="R1742">
            <v>0</v>
          </cell>
        </row>
        <row r="1743">
          <cell r="R1743">
            <v>0</v>
          </cell>
        </row>
        <row r="1744">
          <cell r="R1744">
            <v>0</v>
          </cell>
        </row>
        <row r="1745">
          <cell r="R1745">
            <v>0</v>
          </cell>
        </row>
        <row r="1746">
          <cell r="R1746">
            <v>0</v>
          </cell>
        </row>
        <row r="1747">
          <cell r="R1747">
            <v>0</v>
          </cell>
        </row>
        <row r="1748">
          <cell r="R1748">
            <v>0</v>
          </cell>
        </row>
        <row r="1749">
          <cell r="R1749">
            <v>0</v>
          </cell>
        </row>
        <row r="1750">
          <cell r="R1750">
            <v>0</v>
          </cell>
        </row>
        <row r="1751">
          <cell r="R1751">
            <v>0</v>
          </cell>
        </row>
        <row r="1752">
          <cell r="R1752">
            <v>0</v>
          </cell>
        </row>
        <row r="1753">
          <cell r="R1753">
            <v>0</v>
          </cell>
        </row>
        <row r="1754">
          <cell r="R1754">
            <v>0</v>
          </cell>
        </row>
        <row r="1755">
          <cell r="R1755">
            <v>0</v>
          </cell>
        </row>
        <row r="1756">
          <cell r="R1756">
            <v>0</v>
          </cell>
        </row>
        <row r="1757">
          <cell r="R1757">
            <v>0</v>
          </cell>
        </row>
        <row r="1758">
          <cell r="R1758">
            <v>0</v>
          </cell>
        </row>
        <row r="1759">
          <cell r="R1759">
            <v>0</v>
          </cell>
        </row>
        <row r="1760">
          <cell r="R1760">
            <v>0</v>
          </cell>
        </row>
        <row r="1761">
          <cell r="R1761">
            <v>0</v>
          </cell>
        </row>
        <row r="1762">
          <cell r="R1762">
            <v>0</v>
          </cell>
        </row>
        <row r="1763">
          <cell r="R1763">
            <v>0</v>
          </cell>
        </row>
        <row r="1764">
          <cell r="R1764">
            <v>0</v>
          </cell>
        </row>
        <row r="1765">
          <cell r="R1765">
            <v>0</v>
          </cell>
        </row>
        <row r="1766">
          <cell r="R1766">
            <v>0</v>
          </cell>
        </row>
        <row r="1767">
          <cell r="R1767">
            <v>0</v>
          </cell>
        </row>
        <row r="1768">
          <cell r="R1768">
            <v>0</v>
          </cell>
        </row>
        <row r="1769">
          <cell r="R1769">
            <v>0</v>
          </cell>
        </row>
        <row r="1770">
          <cell r="R1770">
            <v>0</v>
          </cell>
        </row>
        <row r="1771">
          <cell r="R1771">
            <v>0</v>
          </cell>
        </row>
        <row r="1772">
          <cell r="R1772">
            <v>0</v>
          </cell>
        </row>
        <row r="1773">
          <cell r="R1773">
            <v>0</v>
          </cell>
        </row>
        <row r="1774">
          <cell r="R1774">
            <v>0</v>
          </cell>
        </row>
        <row r="1775">
          <cell r="R1775">
            <v>0</v>
          </cell>
        </row>
        <row r="1776">
          <cell r="R1776">
            <v>0</v>
          </cell>
        </row>
        <row r="1777">
          <cell r="R1777">
            <v>0</v>
          </cell>
        </row>
        <row r="1778">
          <cell r="R1778">
            <v>0</v>
          </cell>
        </row>
        <row r="1779">
          <cell r="R1779">
            <v>0</v>
          </cell>
        </row>
        <row r="1780">
          <cell r="R1780">
            <v>0</v>
          </cell>
        </row>
        <row r="1781">
          <cell r="R1781">
            <v>0</v>
          </cell>
        </row>
        <row r="1782">
          <cell r="R1782">
            <v>0</v>
          </cell>
        </row>
        <row r="1783">
          <cell r="R1783">
            <v>0</v>
          </cell>
        </row>
        <row r="1784">
          <cell r="R1784">
            <v>0</v>
          </cell>
        </row>
        <row r="1785">
          <cell r="R1785">
            <v>0</v>
          </cell>
        </row>
        <row r="1786">
          <cell r="R1786">
            <v>0</v>
          </cell>
        </row>
        <row r="1787">
          <cell r="R1787">
            <v>0</v>
          </cell>
        </row>
        <row r="1788">
          <cell r="R1788">
            <v>0</v>
          </cell>
        </row>
        <row r="1789">
          <cell r="R1789">
            <v>0</v>
          </cell>
        </row>
        <row r="1790">
          <cell r="R1790">
            <v>0</v>
          </cell>
        </row>
        <row r="1791">
          <cell r="R1791">
            <v>0</v>
          </cell>
        </row>
        <row r="1792">
          <cell r="R1792">
            <v>0</v>
          </cell>
        </row>
        <row r="1793">
          <cell r="R1793">
            <v>0</v>
          </cell>
        </row>
        <row r="1794">
          <cell r="R1794">
            <v>0</v>
          </cell>
        </row>
        <row r="1795">
          <cell r="R1795">
            <v>0</v>
          </cell>
        </row>
        <row r="1796">
          <cell r="R1796">
            <v>0</v>
          </cell>
        </row>
        <row r="1797">
          <cell r="R1797">
            <v>0</v>
          </cell>
        </row>
        <row r="1798">
          <cell r="R1798">
            <v>0</v>
          </cell>
        </row>
        <row r="1799">
          <cell r="R1799">
            <v>0</v>
          </cell>
        </row>
        <row r="1800">
          <cell r="R1800">
            <v>0</v>
          </cell>
        </row>
        <row r="1801">
          <cell r="R1801">
            <v>0</v>
          </cell>
        </row>
        <row r="1802">
          <cell r="R1802">
            <v>0</v>
          </cell>
        </row>
        <row r="1803">
          <cell r="R1803">
            <v>0</v>
          </cell>
        </row>
        <row r="1804">
          <cell r="R1804">
            <v>0</v>
          </cell>
        </row>
        <row r="1805">
          <cell r="R1805">
            <v>0</v>
          </cell>
        </row>
        <row r="1806">
          <cell r="R1806">
            <v>0</v>
          </cell>
        </row>
        <row r="1807">
          <cell r="R1807">
            <v>0</v>
          </cell>
        </row>
        <row r="1808">
          <cell r="R1808">
            <v>0</v>
          </cell>
        </row>
        <row r="1809">
          <cell r="R1809">
            <v>0</v>
          </cell>
        </row>
        <row r="1810">
          <cell r="R1810">
            <v>0</v>
          </cell>
        </row>
        <row r="1811">
          <cell r="R1811">
            <v>0</v>
          </cell>
        </row>
        <row r="1812">
          <cell r="R1812">
            <v>0</v>
          </cell>
        </row>
        <row r="1813">
          <cell r="R1813">
            <v>0</v>
          </cell>
        </row>
        <row r="1814">
          <cell r="R1814">
            <v>0</v>
          </cell>
        </row>
        <row r="1815">
          <cell r="R1815">
            <v>0</v>
          </cell>
        </row>
        <row r="1816">
          <cell r="R1816">
            <v>0</v>
          </cell>
        </row>
        <row r="1817">
          <cell r="R1817">
            <v>0</v>
          </cell>
        </row>
        <row r="1818">
          <cell r="R1818">
            <v>0</v>
          </cell>
        </row>
        <row r="1819">
          <cell r="R1819">
            <v>0</v>
          </cell>
        </row>
        <row r="1820">
          <cell r="R1820">
            <v>0</v>
          </cell>
        </row>
        <row r="1821">
          <cell r="R1821">
            <v>0</v>
          </cell>
        </row>
        <row r="1822">
          <cell r="R1822">
            <v>0</v>
          </cell>
        </row>
        <row r="1823">
          <cell r="R1823">
            <v>0</v>
          </cell>
        </row>
        <row r="1824">
          <cell r="R1824">
            <v>0</v>
          </cell>
        </row>
        <row r="1825">
          <cell r="R1825">
            <v>0</v>
          </cell>
        </row>
        <row r="1826">
          <cell r="R1826">
            <v>0</v>
          </cell>
        </row>
        <row r="1827">
          <cell r="R1827">
            <v>0</v>
          </cell>
        </row>
        <row r="1828">
          <cell r="R1828">
            <v>0</v>
          </cell>
        </row>
        <row r="1829">
          <cell r="R1829">
            <v>0</v>
          </cell>
        </row>
        <row r="1830">
          <cell r="R1830">
            <v>0</v>
          </cell>
        </row>
        <row r="1831">
          <cell r="R1831">
            <v>0</v>
          </cell>
        </row>
        <row r="1832">
          <cell r="R1832">
            <v>0</v>
          </cell>
        </row>
        <row r="1833">
          <cell r="R1833">
            <v>0</v>
          </cell>
        </row>
        <row r="1834">
          <cell r="R1834">
            <v>0</v>
          </cell>
        </row>
        <row r="1835">
          <cell r="R1835">
            <v>0</v>
          </cell>
        </row>
        <row r="1836">
          <cell r="R1836">
            <v>0</v>
          </cell>
        </row>
        <row r="1837">
          <cell r="R1837">
            <v>0</v>
          </cell>
        </row>
        <row r="1838">
          <cell r="R1838">
            <v>0</v>
          </cell>
        </row>
        <row r="1839">
          <cell r="R1839">
            <v>0</v>
          </cell>
        </row>
        <row r="1840">
          <cell r="R1840">
            <v>0</v>
          </cell>
        </row>
        <row r="1841">
          <cell r="R1841">
            <v>0</v>
          </cell>
        </row>
        <row r="1842">
          <cell r="R1842">
            <v>0</v>
          </cell>
        </row>
        <row r="1843">
          <cell r="R1843">
            <v>0</v>
          </cell>
        </row>
        <row r="1844">
          <cell r="R1844">
            <v>0</v>
          </cell>
        </row>
        <row r="1845">
          <cell r="R1845">
            <v>0</v>
          </cell>
        </row>
        <row r="1846">
          <cell r="R1846">
            <v>0</v>
          </cell>
        </row>
        <row r="1847">
          <cell r="R1847">
            <v>0</v>
          </cell>
        </row>
        <row r="1848">
          <cell r="R1848">
            <v>0</v>
          </cell>
        </row>
        <row r="1849">
          <cell r="R1849">
            <v>0</v>
          </cell>
        </row>
        <row r="1850">
          <cell r="R1850">
            <v>0</v>
          </cell>
        </row>
        <row r="1851">
          <cell r="R1851">
            <v>0</v>
          </cell>
        </row>
        <row r="1852">
          <cell r="R1852">
            <v>0</v>
          </cell>
        </row>
        <row r="1853">
          <cell r="R1853">
            <v>0</v>
          </cell>
        </row>
        <row r="1854">
          <cell r="R1854">
            <v>0</v>
          </cell>
        </row>
        <row r="1855">
          <cell r="R1855">
            <v>0</v>
          </cell>
        </row>
        <row r="1856">
          <cell r="R1856">
            <v>0</v>
          </cell>
        </row>
        <row r="1857">
          <cell r="R1857">
            <v>0</v>
          </cell>
        </row>
        <row r="1858">
          <cell r="R1858">
            <v>0</v>
          </cell>
        </row>
        <row r="1859">
          <cell r="R1859">
            <v>0</v>
          </cell>
        </row>
        <row r="1860">
          <cell r="R1860">
            <v>0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0</v>
          </cell>
        </row>
        <row r="1864">
          <cell r="R1864">
            <v>0</v>
          </cell>
        </row>
        <row r="1865">
          <cell r="R1865">
            <v>0</v>
          </cell>
        </row>
        <row r="1866">
          <cell r="R1866">
            <v>0</v>
          </cell>
        </row>
        <row r="1867">
          <cell r="R1867">
            <v>0</v>
          </cell>
        </row>
        <row r="1868">
          <cell r="R1868">
            <v>0</v>
          </cell>
        </row>
        <row r="1869">
          <cell r="R1869">
            <v>0</v>
          </cell>
        </row>
        <row r="1870">
          <cell r="R1870">
            <v>0</v>
          </cell>
        </row>
        <row r="1871">
          <cell r="R1871">
            <v>0</v>
          </cell>
        </row>
        <row r="1872">
          <cell r="R1872">
            <v>0</v>
          </cell>
        </row>
        <row r="1873">
          <cell r="R1873">
            <v>0</v>
          </cell>
        </row>
        <row r="1874">
          <cell r="R1874">
            <v>0</v>
          </cell>
        </row>
        <row r="1875">
          <cell r="R1875">
            <v>0</v>
          </cell>
        </row>
        <row r="1876">
          <cell r="R1876">
            <v>0</v>
          </cell>
        </row>
        <row r="1877">
          <cell r="R1877">
            <v>0</v>
          </cell>
        </row>
        <row r="1878">
          <cell r="R1878">
            <v>0</v>
          </cell>
        </row>
        <row r="1879">
          <cell r="R1879">
            <v>0</v>
          </cell>
        </row>
        <row r="1880">
          <cell r="R1880">
            <v>0</v>
          </cell>
        </row>
        <row r="1881">
          <cell r="R1881">
            <v>0</v>
          </cell>
        </row>
        <row r="1882">
          <cell r="R1882">
            <v>0</v>
          </cell>
        </row>
        <row r="1883">
          <cell r="R1883">
            <v>0</v>
          </cell>
        </row>
        <row r="1884">
          <cell r="R1884">
            <v>0</v>
          </cell>
        </row>
        <row r="1885">
          <cell r="R1885">
            <v>0</v>
          </cell>
        </row>
        <row r="1886">
          <cell r="R1886">
            <v>0</v>
          </cell>
        </row>
        <row r="1887">
          <cell r="R1887">
            <v>0</v>
          </cell>
        </row>
        <row r="1888">
          <cell r="R1888">
            <v>0</v>
          </cell>
        </row>
        <row r="1889">
          <cell r="R1889">
            <v>0</v>
          </cell>
        </row>
        <row r="1890">
          <cell r="R1890">
            <v>0</v>
          </cell>
        </row>
        <row r="1891">
          <cell r="R1891">
            <v>0</v>
          </cell>
        </row>
        <row r="1892">
          <cell r="R1892">
            <v>0</v>
          </cell>
        </row>
        <row r="1893">
          <cell r="R1893">
            <v>0</v>
          </cell>
        </row>
        <row r="1894">
          <cell r="R1894">
            <v>0</v>
          </cell>
        </row>
        <row r="1895">
          <cell r="R1895">
            <v>0</v>
          </cell>
        </row>
        <row r="1896">
          <cell r="R1896">
            <v>0</v>
          </cell>
        </row>
        <row r="1897">
          <cell r="R1897">
            <v>0</v>
          </cell>
        </row>
        <row r="1898">
          <cell r="R1898">
            <v>0</v>
          </cell>
        </row>
        <row r="1899">
          <cell r="R1899">
            <v>0</v>
          </cell>
        </row>
        <row r="1900">
          <cell r="R1900">
            <v>0</v>
          </cell>
        </row>
        <row r="1901">
          <cell r="R1901">
            <v>0</v>
          </cell>
        </row>
        <row r="1902">
          <cell r="R1902">
            <v>0</v>
          </cell>
        </row>
        <row r="1903">
          <cell r="R1903">
            <v>0</v>
          </cell>
        </row>
        <row r="1904">
          <cell r="R1904">
            <v>0</v>
          </cell>
        </row>
        <row r="1905">
          <cell r="R1905">
            <v>0</v>
          </cell>
        </row>
        <row r="1906">
          <cell r="R1906">
            <v>0</v>
          </cell>
        </row>
        <row r="1907">
          <cell r="R1907">
            <v>0</v>
          </cell>
        </row>
        <row r="1908">
          <cell r="R1908">
            <v>0</v>
          </cell>
        </row>
        <row r="1909">
          <cell r="R1909">
            <v>0</v>
          </cell>
        </row>
        <row r="1910">
          <cell r="R1910">
            <v>0</v>
          </cell>
        </row>
        <row r="1911">
          <cell r="R1911">
            <v>0</v>
          </cell>
        </row>
        <row r="1912">
          <cell r="R1912">
            <v>0</v>
          </cell>
        </row>
        <row r="1913">
          <cell r="R1913">
            <v>0</v>
          </cell>
        </row>
        <row r="1914">
          <cell r="R1914">
            <v>0</v>
          </cell>
        </row>
        <row r="1915">
          <cell r="R1915">
            <v>0</v>
          </cell>
        </row>
        <row r="1916">
          <cell r="R1916">
            <v>0</v>
          </cell>
        </row>
        <row r="1917">
          <cell r="R1917">
            <v>0</v>
          </cell>
        </row>
        <row r="1918">
          <cell r="R1918">
            <v>0</v>
          </cell>
        </row>
        <row r="1919">
          <cell r="R1919">
            <v>0</v>
          </cell>
        </row>
        <row r="1920">
          <cell r="R1920">
            <v>0</v>
          </cell>
        </row>
        <row r="1921">
          <cell r="R1921">
            <v>0</v>
          </cell>
        </row>
        <row r="1922">
          <cell r="R1922">
            <v>0</v>
          </cell>
        </row>
        <row r="1923">
          <cell r="R1923">
            <v>0</v>
          </cell>
        </row>
        <row r="1924">
          <cell r="R1924">
            <v>0</v>
          </cell>
        </row>
        <row r="1925">
          <cell r="R1925">
            <v>0</v>
          </cell>
        </row>
        <row r="1926">
          <cell r="R1926">
            <v>0</v>
          </cell>
        </row>
        <row r="1927">
          <cell r="R1927">
            <v>0</v>
          </cell>
        </row>
        <row r="1928">
          <cell r="R1928">
            <v>0</v>
          </cell>
        </row>
        <row r="1929">
          <cell r="R1929">
            <v>0</v>
          </cell>
        </row>
        <row r="1930">
          <cell r="R1930">
            <v>0</v>
          </cell>
        </row>
        <row r="1931">
          <cell r="R1931">
            <v>0</v>
          </cell>
        </row>
        <row r="1932">
          <cell r="R1932">
            <v>0</v>
          </cell>
        </row>
        <row r="1933">
          <cell r="R1933">
            <v>0</v>
          </cell>
        </row>
        <row r="1934">
          <cell r="R1934">
            <v>0</v>
          </cell>
        </row>
        <row r="1935">
          <cell r="R1935">
            <v>0</v>
          </cell>
        </row>
        <row r="1936">
          <cell r="R1936">
            <v>0</v>
          </cell>
        </row>
        <row r="1937">
          <cell r="R1937">
            <v>0</v>
          </cell>
        </row>
        <row r="1938">
          <cell r="R1938">
            <v>0</v>
          </cell>
        </row>
        <row r="1939">
          <cell r="R1939">
            <v>0</v>
          </cell>
        </row>
        <row r="1940">
          <cell r="R1940">
            <v>0</v>
          </cell>
        </row>
        <row r="1941">
          <cell r="R1941">
            <v>0</v>
          </cell>
        </row>
        <row r="1942">
          <cell r="R1942">
            <v>0</v>
          </cell>
        </row>
        <row r="1943">
          <cell r="R1943">
            <v>0</v>
          </cell>
        </row>
        <row r="1944">
          <cell r="R1944">
            <v>0</v>
          </cell>
        </row>
        <row r="1945">
          <cell r="R1945">
            <v>0</v>
          </cell>
        </row>
        <row r="1946">
          <cell r="R1946">
            <v>0</v>
          </cell>
        </row>
        <row r="1947">
          <cell r="R1947">
            <v>0</v>
          </cell>
        </row>
        <row r="1948">
          <cell r="R1948">
            <v>0</v>
          </cell>
        </row>
        <row r="1949">
          <cell r="R1949">
            <v>0</v>
          </cell>
        </row>
        <row r="1950">
          <cell r="R1950">
            <v>0</v>
          </cell>
        </row>
        <row r="1951">
          <cell r="R1951">
            <v>0</v>
          </cell>
        </row>
        <row r="1952">
          <cell r="R1952">
            <v>0</v>
          </cell>
        </row>
        <row r="1953">
          <cell r="R1953">
            <v>0</v>
          </cell>
        </row>
        <row r="1954">
          <cell r="R1954">
            <v>0</v>
          </cell>
        </row>
        <row r="1955">
          <cell r="R1955">
            <v>0</v>
          </cell>
        </row>
        <row r="1956">
          <cell r="R1956">
            <v>0</v>
          </cell>
        </row>
        <row r="1957">
          <cell r="R1957">
            <v>0</v>
          </cell>
        </row>
        <row r="1958">
          <cell r="R1958">
            <v>0</v>
          </cell>
        </row>
        <row r="1959">
          <cell r="R1959">
            <v>0</v>
          </cell>
        </row>
        <row r="1960">
          <cell r="R1960">
            <v>0</v>
          </cell>
        </row>
        <row r="1961">
          <cell r="R1961">
            <v>0</v>
          </cell>
        </row>
        <row r="1962">
          <cell r="R1962">
            <v>0</v>
          </cell>
        </row>
        <row r="1963">
          <cell r="R1963">
            <v>0</v>
          </cell>
        </row>
        <row r="1964">
          <cell r="R1964">
            <v>0</v>
          </cell>
        </row>
        <row r="1965">
          <cell r="R1965">
            <v>0</v>
          </cell>
        </row>
        <row r="1966">
          <cell r="R1966">
            <v>0</v>
          </cell>
        </row>
        <row r="1967">
          <cell r="R1967">
            <v>0</v>
          </cell>
        </row>
        <row r="1968">
          <cell r="R1968">
            <v>0</v>
          </cell>
        </row>
        <row r="1969">
          <cell r="R1969">
            <v>0</v>
          </cell>
        </row>
        <row r="1970">
          <cell r="R1970">
            <v>0</v>
          </cell>
        </row>
        <row r="1971">
          <cell r="R1971">
            <v>0</v>
          </cell>
        </row>
        <row r="1972">
          <cell r="R1972">
            <v>0</v>
          </cell>
        </row>
        <row r="1973">
          <cell r="R1973">
            <v>0</v>
          </cell>
        </row>
        <row r="1974">
          <cell r="R1974">
            <v>0</v>
          </cell>
        </row>
        <row r="1975">
          <cell r="R1975">
            <v>0</v>
          </cell>
        </row>
        <row r="1976">
          <cell r="R1976">
            <v>0</v>
          </cell>
        </row>
        <row r="1977">
          <cell r="R1977">
            <v>0</v>
          </cell>
        </row>
        <row r="1978">
          <cell r="R1978">
            <v>0</v>
          </cell>
        </row>
        <row r="1979">
          <cell r="R1979">
            <v>0</v>
          </cell>
        </row>
        <row r="1980">
          <cell r="R1980">
            <v>0</v>
          </cell>
        </row>
        <row r="1981">
          <cell r="R1981">
            <v>0</v>
          </cell>
        </row>
        <row r="1982">
          <cell r="R1982">
            <v>0</v>
          </cell>
        </row>
        <row r="1983">
          <cell r="R1983">
            <v>0</v>
          </cell>
        </row>
        <row r="1984">
          <cell r="R1984">
            <v>0</v>
          </cell>
        </row>
        <row r="1985">
          <cell r="R1985">
            <v>0</v>
          </cell>
        </row>
        <row r="1986">
          <cell r="R1986">
            <v>0</v>
          </cell>
        </row>
        <row r="1987">
          <cell r="R1987">
            <v>0</v>
          </cell>
        </row>
        <row r="1988">
          <cell r="R1988">
            <v>0</v>
          </cell>
        </row>
        <row r="1989">
          <cell r="R1989">
            <v>0</v>
          </cell>
        </row>
        <row r="1990">
          <cell r="R1990">
            <v>0</v>
          </cell>
        </row>
        <row r="1991">
          <cell r="R1991">
            <v>0</v>
          </cell>
        </row>
        <row r="1992">
          <cell r="R1992">
            <v>0</v>
          </cell>
        </row>
        <row r="1993">
          <cell r="R1993">
            <v>0</v>
          </cell>
        </row>
        <row r="1994">
          <cell r="R1994">
            <v>0</v>
          </cell>
        </row>
        <row r="1995">
          <cell r="R1995">
            <v>0</v>
          </cell>
        </row>
        <row r="1996">
          <cell r="R1996">
            <v>0</v>
          </cell>
        </row>
        <row r="1997">
          <cell r="R1997">
            <v>0</v>
          </cell>
        </row>
        <row r="1998">
          <cell r="R1998">
            <v>0</v>
          </cell>
        </row>
        <row r="1999">
          <cell r="R1999">
            <v>0</v>
          </cell>
        </row>
        <row r="2000">
          <cell r="R2000">
            <v>0</v>
          </cell>
        </row>
        <row r="2001">
          <cell r="R2001">
            <v>0</v>
          </cell>
        </row>
        <row r="2002">
          <cell r="R2002">
            <v>0</v>
          </cell>
        </row>
        <row r="2003">
          <cell r="R2003">
            <v>0</v>
          </cell>
        </row>
        <row r="2004">
          <cell r="R2004">
            <v>0</v>
          </cell>
        </row>
        <row r="2005">
          <cell r="R2005">
            <v>0</v>
          </cell>
        </row>
        <row r="2006">
          <cell r="R2006">
            <v>0</v>
          </cell>
        </row>
        <row r="2007">
          <cell r="R2007">
            <v>0</v>
          </cell>
        </row>
        <row r="2008">
          <cell r="R2008">
            <v>0</v>
          </cell>
        </row>
        <row r="2009">
          <cell r="R2009">
            <v>0</v>
          </cell>
        </row>
        <row r="2010">
          <cell r="R2010">
            <v>0</v>
          </cell>
        </row>
        <row r="2011">
          <cell r="R2011">
            <v>0</v>
          </cell>
        </row>
        <row r="2012">
          <cell r="R2012">
            <v>0</v>
          </cell>
        </row>
        <row r="2013">
          <cell r="R2013">
            <v>0</v>
          </cell>
        </row>
        <row r="2014">
          <cell r="R2014">
            <v>0</v>
          </cell>
        </row>
        <row r="2015">
          <cell r="R2015">
            <v>0</v>
          </cell>
        </row>
        <row r="2016">
          <cell r="R2016">
            <v>0</v>
          </cell>
        </row>
        <row r="2017">
          <cell r="R2017">
            <v>0</v>
          </cell>
        </row>
        <row r="2018">
          <cell r="R2018">
            <v>0</v>
          </cell>
        </row>
        <row r="2019">
          <cell r="R2019">
            <v>0</v>
          </cell>
        </row>
        <row r="2020">
          <cell r="R2020">
            <v>0</v>
          </cell>
        </row>
        <row r="2021">
          <cell r="R2021">
            <v>0</v>
          </cell>
        </row>
        <row r="2022">
          <cell r="R2022">
            <v>0</v>
          </cell>
        </row>
        <row r="2023">
          <cell r="R2023">
            <v>0</v>
          </cell>
        </row>
        <row r="2024">
          <cell r="R2024">
            <v>0</v>
          </cell>
        </row>
        <row r="2025">
          <cell r="R2025">
            <v>0</v>
          </cell>
        </row>
        <row r="2026">
          <cell r="R2026">
            <v>0</v>
          </cell>
        </row>
        <row r="2027">
          <cell r="R2027">
            <v>0</v>
          </cell>
        </row>
        <row r="2028">
          <cell r="R2028">
            <v>0</v>
          </cell>
        </row>
        <row r="2029">
          <cell r="R2029">
            <v>0</v>
          </cell>
        </row>
        <row r="2030">
          <cell r="R2030">
            <v>0</v>
          </cell>
        </row>
        <row r="2031">
          <cell r="R2031">
            <v>0</v>
          </cell>
        </row>
        <row r="2032">
          <cell r="R2032">
            <v>0</v>
          </cell>
        </row>
        <row r="2033">
          <cell r="R2033">
            <v>0</v>
          </cell>
        </row>
        <row r="2034">
          <cell r="R2034">
            <v>0</v>
          </cell>
        </row>
        <row r="2035">
          <cell r="R2035">
            <v>0</v>
          </cell>
        </row>
        <row r="2036">
          <cell r="R2036">
            <v>0</v>
          </cell>
        </row>
        <row r="2037">
          <cell r="R2037">
            <v>0</v>
          </cell>
        </row>
        <row r="2038">
          <cell r="R2038">
            <v>0</v>
          </cell>
        </row>
        <row r="2039">
          <cell r="R2039">
            <v>0</v>
          </cell>
        </row>
        <row r="2040">
          <cell r="R2040">
            <v>0</v>
          </cell>
        </row>
        <row r="2041">
          <cell r="R2041">
            <v>0</v>
          </cell>
        </row>
        <row r="2042">
          <cell r="R2042">
            <v>0</v>
          </cell>
        </row>
        <row r="2043">
          <cell r="R2043">
            <v>0</v>
          </cell>
        </row>
        <row r="2044">
          <cell r="R2044">
            <v>0</v>
          </cell>
        </row>
        <row r="2045">
          <cell r="R2045">
            <v>0</v>
          </cell>
        </row>
        <row r="2046">
          <cell r="R2046">
            <v>0</v>
          </cell>
        </row>
        <row r="2047">
          <cell r="R2047">
            <v>0</v>
          </cell>
        </row>
        <row r="2048">
          <cell r="R2048">
            <v>0</v>
          </cell>
        </row>
        <row r="2049">
          <cell r="R2049">
            <v>0</v>
          </cell>
        </row>
        <row r="2050">
          <cell r="R2050">
            <v>0</v>
          </cell>
        </row>
        <row r="2051">
          <cell r="R2051">
            <v>0</v>
          </cell>
        </row>
        <row r="2052">
          <cell r="R2052">
            <v>0</v>
          </cell>
        </row>
        <row r="2053">
          <cell r="R2053">
            <v>0</v>
          </cell>
        </row>
        <row r="2054">
          <cell r="R2054">
            <v>0</v>
          </cell>
        </row>
        <row r="2055">
          <cell r="R2055">
            <v>0</v>
          </cell>
        </row>
        <row r="2056">
          <cell r="R2056">
            <v>0</v>
          </cell>
        </row>
        <row r="2057">
          <cell r="R2057">
            <v>0</v>
          </cell>
        </row>
        <row r="2058">
          <cell r="R2058">
            <v>0</v>
          </cell>
        </row>
        <row r="2059">
          <cell r="R2059">
            <v>0</v>
          </cell>
        </row>
        <row r="2060">
          <cell r="R2060">
            <v>0</v>
          </cell>
        </row>
        <row r="2061">
          <cell r="R2061">
            <v>0</v>
          </cell>
        </row>
        <row r="2062">
          <cell r="R2062">
            <v>0</v>
          </cell>
        </row>
        <row r="2063">
          <cell r="R2063">
            <v>0</v>
          </cell>
        </row>
        <row r="2064">
          <cell r="R2064">
            <v>0</v>
          </cell>
        </row>
        <row r="2065">
          <cell r="R2065">
            <v>0</v>
          </cell>
        </row>
        <row r="2066">
          <cell r="R2066">
            <v>0</v>
          </cell>
        </row>
        <row r="2067">
          <cell r="R2067">
            <v>0</v>
          </cell>
        </row>
        <row r="2068">
          <cell r="R2068">
            <v>0</v>
          </cell>
        </row>
        <row r="2069">
          <cell r="R2069">
            <v>0</v>
          </cell>
        </row>
        <row r="2070">
          <cell r="R2070">
            <v>0</v>
          </cell>
        </row>
        <row r="2071">
          <cell r="R2071">
            <v>0</v>
          </cell>
        </row>
        <row r="2072">
          <cell r="R2072">
            <v>0</v>
          </cell>
        </row>
        <row r="2073">
          <cell r="R2073">
            <v>0</v>
          </cell>
        </row>
        <row r="2074">
          <cell r="R2074">
            <v>0</v>
          </cell>
        </row>
        <row r="2075">
          <cell r="R2075">
            <v>0</v>
          </cell>
        </row>
        <row r="2076">
          <cell r="R2076">
            <v>0</v>
          </cell>
        </row>
        <row r="2077">
          <cell r="R2077">
            <v>0</v>
          </cell>
        </row>
        <row r="2078">
          <cell r="R2078">
            <v>0</v>
          </cell>
        </row>
        <row r="2079">
          <cell r="R2079">
            <v>0</v>
          </cell>
        </row>
        <row r="2080">
          <cell r="R2080">
            <v>0</v>
          </cell>
        </row>
        <row r="2081">
          <cell r="R2081">
            <v>0</v>
          </cell>
        </row>
        <row r="2082">
          <cell r="R2082">
            <v>0</v>
          </cell>
        </row>
        <row r="2083">
          <cell r="R2083">
            <v>0</v>
          </cell>
        </row>
        <row r="2084">
          <cell r="R2084">
            <v>0</v>
          </cell>
        </row>
        <row r="2085">
          <cell r="R2085">
            <v>0</v>
          </cell>
        </row>
        <row r="2086">
          <cell r="R2086">
            <v>0</v>
          </cell>
        </row>
        <row r="2087">
          <cell r="R2087">
            <v>0</v>
          </cell>
        </row>
        <row r="2088">
          <cell r="R2088">
            <v>0</v>
          </cell>
        </row>
        <row r="2089">
          <cell r="R2089">
            <v>0</v>
          </cell>
        </row>
        <row r="2090">
          <cell r="R2090">
            <v>0</v>
          </cell>
        </row>
        <row r="2091">
          <cell r="R2091">
            <v>0</v>
          </cell>
        </row>
        <row r="2092">
          <cell r="R2092">
            <v>0</v>
          </cell>
        </row>
        <row r="2093">
          <cell r="R2093">
            <v>0</v>
          </cell>
        </row>
        <row r="2094">
          <cell r="R2094">
            <v>0</v>
          </cell>
        </row>
        <row r="2095">
          <cell r="R2095">
            <v>0</v>
          </cell>
        </row>
        <row r="2096">
          <cell r="R2096">
            <v>0</v>
          </cell>
        </row>
        <row r="2097">
          <cell r="R2097">
            <v>0</v>
          </cell>
        </row>
        <row r="2098">
          <cell r="R2098">
            <v>0</v>
          </cell>
        </row>
        <row r="2099">
          <cell r="R2099">
            <v>0</v>
          </cell>
        </row>
        <row r="2100">
          <cell r="R2100">
            <v>0</v>
          </cell>
        </row>
        <row r="2101">
          <cell r="R2101">
            <v>0</v>
          </cell>
        </row>
        <row r="2102">
          <cell r="R2102">
            <v>0</v>
          </cell>
        </row>
        <row r="2103">
          <cell r="R2103">
            <v>0</v>
          </cell>
        </row>
        <row r="2104">
          <cell r="R2104">
            <v>0</v>
          </cell>
        </row>
        <row r="2105">
          <cell r="R2105">
            <v>0</v>
          </cell>
        </row>
        <row r="2106">
          <cell r="R2106">
            <v>0</v>
          </cell>
        </row>
        <row r="2107">
          <cell r="R2107">
            <v>0</v>
          </cell>
        </row>
        <row r="2108">
          <cell r="R2108">
            <v>0</v>
          </cell>
        </row>
        <row r="2109">
          <cell r="R2109">
            <v>0</v>
          </cell>
        </row>
        <row r="2110">
          <cell r="R2110">
            <v>0</v>
          </cell>
        </row>
        <row r="2111">
          <cell r="R2111">
            <v>0</v>
          </cell>
        </row>
        <row r="2112">
          <cell r="R2112">
            <v>0</v>
          </cell>
        </row>
        <row r="2113">
          <cell r="R2113">
            <v>0</v>
          </cell>
        </row>
        <row r="2114">
          <cell r="R2114">
            <v>0</v>
          </cell>
        </row>
        <row r="2115">
          <cell r="R2115">
            <v>0</v>
          </cell>
        </row>
        <row r="2116">
          <cell r="R2116">
            <v>0</v>
          </cell>
        </row>
        <row r="2117">
          <cell r="R2117">
            <v>0</v>
          </cell>
        </row>
        <row r="2118">
          <cell r="R2118">
            <v>0</v>
          </cell>
        </row>
        <row r="2119">
          <cell r="R2119">
            <v>0</v>
          </cell>
        </row>
        <row r="2120">
          <cell r="R2120">
            <v>0</v>
          </cell>
        </row>
        <row r="2121">
          <cell r="R2121">
            <v>0</v>
          </cell>
        </row>
        <row r="2122">
          <cell r="R2122">
            <v>0</v>
          </cell>
        </row>
        <row r="2123">
          <cell r="R2123">
            <v>0</v>
          </cell>
        </row>
        <row r="2124">
          <cell r="R2124">
            <v>0</v>
          </cell>
        </row>
        <row r="2125">
          <cell r="R2125">
            <v>0</v>
          </cell>
        </row>
        <row r="2126">
          <cell r="R2126">
            <v>0</v>
          </cell>
        </row>
        <row r="2127">
          <cell r="R2127">
            <v>0</v>
          </cell>
        </row>
        <row r="2128">
          <cell r="R2128">
            <v>0</v>
          </cell>
        </row>
        <row r="2129">
          <cell r="R2129">
            <v>0</v>
          </cell>
        </row>
        <row r="2130">
          <cell r="R2130">
            <v>0</v>
          </cell>
        </row>
        <row r="2131">
          <cell r="R2131">
            <v>0</v>
          </cell>
        </row>
        <row r="2132">
          <cell r="R2132">
            <v>0</v>
          </cell>
        </row>
        <row r="2133">
          <cell r="R2133">
            <v>0</v>
          </cell>
        </row>
        <row r="2134">
          <cell r="R2134">
            <v>0</v>
          </cell>
        </row>
        <row r="2135">
          <cell r="R2135">
            <v>0</v>
          </cell>
        </row>
        <row r="2136">
          <cell r="R2136">
            <v>0</v>
          </cell>
        </row>
        <row r="2137">
          <cell r="R2137">
            <v>0</v>
          </cell>
        </row>
        <row r="2138">
          <cell r="R2138">
            <v>0</v>
          </cell>
        </row>
        <row r="2139">
          <cell r="R2139">
            <v>0</v>
          </cell>
        </row>
        <row r="2140">
          <cell r="R2140">
            <v>0</v>
          </cell>
        </row>
        <row r="2141">
          <cell r="R2141">
            <v>0</v>
          </cell>
        </row>
        <row r="2142">
          <cell r="R2142">
            <v>0</v>
          </cell>
        </row>
        <row r="2143">
          <cell r="R2143">
            <v>0</v>
          </cell>
        </row>
        <row r="2144">
          <cell r="R2144">
            <v>0</v>
          </cell>
        </row>
        <row r="2145">
          <cell r="R2145">
            <v>0</v>
          </cell>
        </row>
        <row r="2146">
          <cell r="R2146">
            <v>0</v>
          </cell>
        </row>
        <row r="2147">
          <cell r="R2147">
            <v>0</v>
          </cell>
        </row>
        <row r="2148">
          <cell r="R2148">
            <v>0</v>
          </cell>
        </row>
        <row r="2149">
          <cell r="R2149">
            <v>0</v>
          </cell>
        </row>
        <row r="2150">
          <cell r="R2150">
            <v>0</v>
          </cell>
        </row>
        <row r="2151">
          <cell r="R2151">
            <v>0</v>
          </cell>
        </row>
        <row r="2152">
          <cell r="R2152">
            <v>0</v>
          </cell>
        </row>
        <row r="2153">
          <cell r="R2153">
            <v>0</v>
          </cell>
        </row>
        <row r="2154">
          <cell r="R2154">
            <v>0</v>
          </cell>
        </row>
        <row r="2155">
          <cell r="R2155">
            <v>0</v>
          </cell>
        </row>
        <row r="2156">
          <cell r="R2156">
            <v>0</v>
          </cell>
        </row>
        <row r="2157">
          <cell r="R2157">
            <v>0</v>
          </cell>
        </row>
        <row r="2158">
          <cell r="R2158">
            <v>0</v>
          </cell>
        </row>
        <row r="2159">
          <cell r="R2159">
            <v>0</v>
          </cell>
        </row>
        <row r="2160">
          <cell r="R2160">
            <v>0</v>
          </cell>
        </row>
        <row r="2161">
          <cell r="R2161">
            <v>0</v>
          </cell>
        </row>
        <row r="2162">
          <cell r="R2162">
            <v>0</v>
          </cell>
        </row>
        <row r="2163">
          <cell r="R2163">
            <v>0</v>
          </cell>
        </row>
        <row r="2164">
          <cell r="R2164">
            <v>0</v>
          </cell>
        </row>
        <row r="2165">
          <cell r="R2165">
            <v>0</v>
          </cell>
        </row>
        <row r="2166">
          <cell r="R2166">
            <v>0</v>
          </cell>
        </row>
        <row r="2167">
          <cell r="R2167">
            <v>0</v>
          </cell>
        </row>
        <row r="2168">
          <cell r="R2168">
            <v>0</v>
          </cell>
        </row>
        <row r="2169">
          <cell r="R2169">
            <v>0</v>
          </cell>
        </row>
        <row r="2170">
          <cell r="R2170">
            <v>0</v>
          </cell>
        </row>
        <row r="2171">
          <cell r="R2171">
            <v>0</v>
          </cell>
        </row>
        <row r="2172">
          <cell r="R2172">
            <v>0</v>
          </cell>
        </row>
        <row r="2173">
          <cell r="R2173">
            <v>0</v>
          </cell>
        </row>
        <row r="2174">
          <cell r="R2174">
            <v>0</v>
          </cell>
        </row>
        <row r="2175">
          <cell r="R2175">
            <v>0</v>
          </cell>
        </row>
        <row r="2176">
          <cell r="R2176">
            <v>0</v>
          </cell>
        </row>
        <row r="2177">
          <cell r="R2177">
            <v>0</v>
          </cell>
        </row>
        <row r="2178">
          <cell r="R2178">
            <v>0</v>
          </cell>
        </row>
        <row r="2179">
          <cell r="R2179">
            <v>0</v>
          </cell>
        </row>
        <row r="2180">
          <cell r="R2180">
            <v>0</v>
          </cell>
        </row>
        <row r="2181">
          <cell r="R2181">
            <v>0</v>
          </cell>
        </row>
        <row r="2182">
          <cell r="R2182">
            <v>0</v>
          </cell>
        </row>
        <row r="2183">
          <cell r="R2183">
            <v>0</v>
          </cell>
        </row>
        <row r="2184">
          <cell r="R2184">
            <v>0</v>
          </cell>
        </row>
        <row r="2185">
          <cell r="R2185">
            <v>0</v>
          </cell>
        </row>
        <row r="2186">
          <cell r="R2186">
            <v>0</v>
          </cell>
        </row>
        <row r="2187">
          <cell r="R2187">
            <v>0</v>
          </cell>
        </row>
        <row r="2188">
          <cell r="R2188">
            <v>0</v>
          </cell>
        </row>
        <row r="2189">
          <cell r="R2189">
            <v>0</v>
          </cell>
        </row>
        <row r="2190">
          <cell r="R2190">
            <v>0</v>
          </cell>
        </row>
        <row r="2191">
          <cell r="R2191">
            <v>0</v>
          </cell>
        </row>
        <row r="2192">
          <cell r="R2192">
            <v>0</v>
          </cell>
        </row>
        <row r="2193">
          <cell r="R2193">
            <v>0</v>
          </cell>
        </row>
        <row r="2194">
          <cell r="R2194">
            <v>0</v>
          </cell>
        </row>
        <row r="2195">
          <cell r="R2195">
            <v>0</v>
          </cell>
        </row>
        <row r="2196">
          <cell r="R2196">
            <v>0</v>
          </cell>
        </row>
        <row r="2197">
          <cell r="R2197">
            <v>0</v>
          </cell>
        </row>
        <row r="2198">
          <cell r="R2198">
            <v>0</v>
          </cell>
        </row>
        <row r="2199">
          <cell r="R2199">
            <v>0</v>
          </cell>
        </row>
        <row r="2200">
          <cell r="R2200">
            <v>0</v>
          </cell>
        </row>
        <row r="2201">
          <cell r="R2201">
            <v>0</v>
          </cell>
        </row>
        <row r="2202">
          <cell r="R2202">
            <v>0</v>
          </cell>
        </row>
        <row r="2203">
          <cell r="R2203">
            <v>0</v>
          </cell>
        </row>
        <row r="2204">
          <cell r="R2204">
            <v>0</v>
          </cell>
        </row>
        <row r="2205">
          <cell r="R2205">
            <v>0</v>
          </cell>
        </row>
        <row r="2206">
          <cell r="R2206">
            <v>0</v>
          </cell>
        </row>
        <row r="2207">
          <cell r="R2207">
            <v>0</v>
          </cell>
        </row>
        <row r="2208">
          <cell r="R2208">
            <v>0</v>
          </cell>
        </row>
        <row r="2209">
          <cell r="R2209">
            <v>0</v>
          </cell>
        </row>
        <row r="2210">
          <cell r="R2210">
            <v>0</v>
          </cell>
        </row>
        <row r="2211">
          <cell r="R2211">
            <v>0</v>
          </cell>
        </row>
        <row r="2212">
          <cell r="R2212">
            <v>0</v>
          </cell>
        </row>
        <row r="2213">
          <cell r="R2213">
            <v>0</v>
          </cell>
        </row>
        <row r="2214">
          <cell r="R2214">
            <v>0</v>
          </cell>
        </row>
        <row r="2215">
          <cell r="R2215">
            <v>0</v>
          </cell>
        </row>
        <row r="2216">
          <cell r="R2216">
            <v>0</v>
          </cell>
        </row>
        <row r="2217">
          <cell r="R2217">
            <v>0</v>
          </cell>
        </row>
        <row r="2218">
          <cell r="R2218">
            <v>0</v>
          </cell>
        </row>
        <row r="2219">
          <cell r="R2219">
            <v>0</v>
          </cell>
        </row>
        <row r="2220">
          <cell r="R2220">
            <v>0</v>
          </cell>
        </row>
        <row r="2221">
          <cell r="R2221">
            <v>0</v>
          </cell>
        </row>
        <row r="2222">
          <cell r="R2222">
            <v>0</v>
          </cell>
        </row>
        <row r="2223">
          <cell r="R2223">
            <v>0</v>
          </cell>
        </row>
        <row r="2224">
          <cell r="R2224">
            <v>0</v>
          </cell>
        </row>
        <row r="2225">
          <cell r="R2225">
            <v>0</v>
          </cell>
        </row>
        <row r="2226">
          <cell r="R2226">
            <v>0</v>
          </cell>
        </row>
        <row r="2227">
          <cell r="R2227">
            <v>0</v>
          </cell>
        </row>
        <row r="2228">
          <cell r="R2228">
            <v>0</v>
          </cell>
        </row>
        <row r="2229">
          <cell r="R2229">
            <v>0</v>
          </cell>
        </row>
        <row r="2230">
          <cell r="R2230">
            <v>0</v>
          </cell>
        </row>
        <row r="2231">
          <cell r="R2231">
            <v>0</v>
          </cell>
        </row>
        <row r="2232">
          <cell r="R2232">
            <v>0</v>
          </cell>
        </row>
        <row r="2233">
          <cell r="R2233">
            <v>0</v>
          </cell>
        </row>
        <row r="2234">
          <cell r="R2234">
            <v>0</v>
          </cell>
        </row>
        <row r="2235">
          <cell r="R2235">
            <v>0</v>
          </cell>
        </row>
        <row r="2236">
          <cell r="R2236">
            <v>0</v>
          </cell>
        </row>
        <row r="2237">
          <cell r="R2237">
            <v>0</v>
          </cell>
        </row>
        <row r="2238">
          <cell r="R2238">
            <v>0</v>
          </cell>
        </row>
        <row r="2239">
          <cell r="R2239">
            <v>0</v>
          </cell>
        </row>
        <row r="2240">
          <cell r="R2240">
            <v>0</v>
          </cell>
        </row>
        <row r="2241">
          <cell r="R2241">
            <v>0</v>
          </cell>
        </row>
        <row r="2242">
          <cell r="R2242">
            <v>0</v>
          </cell>
        </row>
        <row r="2243">
          <cell r="R2243">
            <v>0</v>
          </cell>
        </row>
        <row r="2244">
          <cell r="R2244">
            <v>0</v>
          </cell>
        </row>
        <row r="2245">
          <cell r="R2245">
            <v>0</v>
          </cell>
        </row>
        <row r="2246">
          <cell r="R2246">
            <v>0</v>
          </cell>
        </row>
        <row r="2247">
          <cell r="R2247">
            <v>0</v>
          </cell>
        </row>
        <row r="2248">
          <cell r="R2248">
            <v>0</v>
          </cell>
        </row>
        <row r="2249">
          <cell r="R2249">
            <v>0</v>
          </cell>
        </row>
        <row r="2250">
          <cell r="R2250">
            <v>0</v>
          </cell>
        </row>
        <row r="2251">
          <cell r="R2251">
            <v>0</v>
          </cell>
        </row>
        <row r="2252">
          <cell r="R2252">
            <v>0</v>
          </cell>
        </row>
        <row r="2253">
          <cell r="R2253">
            <v>0</v>
          </cell>
        </row>
        <row r="2254">
          <cell r="R2254">
            <v>0</v>
          </cell>
        </row>
        <row r="2255">
          <cell r="R2255">
            <v>0</v>
          </cell>
        </row>
        <row r="2256">
          <cell r="R2256">
            <v>0</v>
          </cell>
        </row>
        <row r="2257">
          <cell r="R2257">
            <v>0</v>
          </cell>
        </row>
        <row r="2258">
          <cell r="R2258">
            <v>0</v>
          </cell>
        </row>
        <row r="2259">
          <cell r="R2259">
            <v>0</v>
          </cell>
        </row>
        <row r="2260">
          <cell r="R2260">
            <v>0</v>
          </cell>
        </row>
        <row r="2261">
          <cell r="R2261">
            <v>0</v>
          </cell>
        </row>
        <row r="2262">
          <cell r="R2262">
            <v>0</v>
          </cell>
        </row>
        <row r="2263">
          <cell r="R2263">
            <v>0</v>
          </cell>
        </row>
        <row r="2264">
          <cell r="R2264">
            <v>0</v>
          </cell>
        </row>
        <row r="2265">
          <cell r="R2265">
            <v>0</v>
          </cell>
        </row>
        <row r="2266">
          <cell r="R2266">
            <v>0</v>
          </cell>
        </row>
        <row r="2267">
          <cell r="R2267">
            <v>0</v>
          </cell>
        </row>
        <row r="2268">
          <cell r="R2268">
            <v>0</v>
          </cell>
        </row>
        <row r="2269">
          <cell r="R2269">
            <v>0</v>
          </cell>
        </row>
        <row r="2270">
          <cell r="R2270">
            <v>0</v>
          </cell>
        </row>
        <row r="2271">
          <cell r="R2271">
            <v>0</v>
          </cell>
        </row>
        <row r="2272">
          <cell r="R2272">
            <v>0</v>
          </cell>
        </row>
        <row r="2273">
          <cell r="R2273">
            <v>0</v>
          </cell>
        </row>
        <row r="2274">
          <cell r="R2274">
            <v>0</v>
          </cell>
        </row>
        <row r="2275">
          <cell r="R2275">
            <v>0</v>
          </cell>
        </row>
        <row r="2276">
          <cell r="R2276">
            <v>0</v>
          </cell>
        </row>
        <row r="2277">
          <cell r="R2277">
            <v>0</v>
          </cell>
        </row>
        <row r="2278">
          <cell r="R2278">
            <v>0</v>
          </cell>
        </row>
        <row r="2279">
          <cell r="R2279">
            <v>0</v>
          </cell>
        </row>
        <row r="2280">
          <cell r="R2280">
            <v>0</v>
          </cell>
        </row>
        <row r="2281">
          <cell r="R2281">
            <v>0</v>
          </cell>
        </row>
        <row r="2282">
          <cell r="R2282">
            <v>0</v>
          </cell>
        </row>
        <row r="2283">
          <cell r="R2283">
            <v>0</v>
          </cell>
        </row>
        <row r="2284">
          <cell r="R2284">
            <v>0</v>
          </cell>
        </row>
        <row r="2285">
          <cell r="R2285">
            <v>0</v>
          </cell>
        </row>
        <row r="2286">
          <cell r="R2286">
            <v>0</v>
          </cell>
        </row>
        <row r="2287">
          <cell r="R2287">
            <v>0</v>
          </cell>
        </row>
        <row r="2288">
          <cell r="R2288">
            <v>0</v>
          </cell>
        </row>
        <row r="2289">
          <cell r="R2289">
            <v>0</v>
          </cell>
        </row>
        <row r="2290">
          <cell r="R2290">
            <v>0</v>
          </cell>
        </row>
        <row r="2291">
          <cell r="R2291">
            <v>0</v>
          </cell>
        </row>
        <row r="2292">
          <cell r="R2292">
            <v>0</v>
          </cell>
        </row>
        <row r="2293">
          <cell r="R2293">
            <v>0</v>
          </cell>
        </row>
        <row r="2294">
          <cell r="R2294">
            <v>0</v>
          </cell>
        </row>
        <row r="2295">
          <cell r="R2295">
            <v>0</v>
          </cell>
        </row>
        <row r="2296">
          <cell r="R2296">
            <v>0</v>
          </cell>
        </row>
        <row r="2297">
          <cell r="R2297">
            <v>0</v>
          </cell>
        </row>
        <row r="2298">
          <cell r="R2298">
            <v>0</v>
          </cell>
        </row>
        <row r="2299">
          <cell r="R2299">
            <v>0</v>
          </cell>
        </row>
        <row r="2300">
          <cell r="R2300">
            <v>0</v>
          </cell>
        </row>
        <row r="2301">
          <cell r="R2301">
            <v>0</v>
          </cell>
        </row>
        <row r="2302">
          <cell r="R2302">
            <v>0</v>
          </cell>
        </row>
        <row r="2303">
          <cell r="R2303">
            <v>0</v>
          </cell>
        </row>
        <row r="2304">
          <cell r="R2304">
            <v>0</v>
          </cell>
        </row>
        <row r="2305">
          <cell r="R2305">
            <v>0</v>
          </cell>
        </row>
        <row r="2306">
          <cell r="R2306">
            <v>0</v>
          </cell>
        </row>
        <row r="2307">
          <cell r="R2307">
            <v>0</v>
          </cell>
        </row>
        <row r="2308">
          <cell r="R2308">
            <v>0</v>
          </cell>
        </row>
        <row r="2309">
          <cell r="R2309">
            <v>0</v>
          </cell>
        </row>
        <row r="2310">
          <cell r="R2310">
            <v>0</v>
          </cell>
        </row>
        <row r="2311">
          <cell r="R2311">
            <v>0</v>
          </cell>
        </row>
        <row r="2312">
          <cell r="R2312">
            <v>0</v>
          </cell>
        </row>
        <row r="2313">
          <cell r="R2313">
            <v>0</v>
          </cell>
        </row>
        <row r="2314">
          <cell r="R2314">
            <v>0</v>
          </cell>
        </row>
        <row r="2315">
          <cell r="R2315">
            <v>0</v>
          </cell>
        </row>
        <row r="2316">
          <cell r="R2316">
            <v>0</v>
          </cell>
        </row>
        <row r="2317">
          <cell r="R2317">
            <v>0</v>
          </cell>
        </row>
        <row r="2318">
          <cell r="R2318">
            <v>0</v>
          </cell>
        </row>
        <row r="2319">
          <cell r="R2319">
            <v>0</v>
          </cell>
        </row>
        <row r="2320">
          <cell r="R2320">
            <v>0</v>
          </cell>
        </row>
        <row r="2321">
          <cell r="R2321">
            <v>0</v>
          </cell>
        </row>
        <row r="2322">
          <cell r="R2322">
            <v>0</v>
          </cell>
        </row>
        <row r="2323">
          <cell r="R2323">
            <v>0</v>
          </cell>
        </row>
        <row r="2324">
          <cell r="R2324">
            <v>0</v>
          </cell>
        </row>
        <row r="2325">
          <cell r="R2325">
            <v>0</v>
          </cell>
        </row>
        <row r="2326">
          <cell r="R2326">
            <v>0</v>
          </cell>
        </row>
        <row r="2327">
          <cell r="R2327">
            <v>0</v>
          </cell>
        </row>
        <row r="2328">
          <cell r="R2328">
            <v>0</v>
          </cell>
        </row>
        <row r="2329">
          <cell r="R2329">
            <v>0</v>
          </cell>
        </row>
        <row r="2330">
          <cell r="R2330">
            <v>0</v>
          </cell>
        </row>
        <row r="2331">
          <cell r="R2331">
            <v>0</v>
          </cell>
        </row>
        <row r="2332">
          <cell r="R2332">
            <v>0</v>
          </cell>
        </row>
        <row r="2333">
          <cell r="R2333">
            <v>0</v>
          </cell>
        </row>
        <row r="2334">
          <cell r="R2334">
            <v>0</v>
          </cell>
        </row>
        <row r="2335">
          <cell r="R2335">
            <v>0</v>
          </cell>
        </row>
        <row r="2336">
          <cell r="R2336">
            <v>0</v>
          </cell>
        </row>
        <row r="2337">
          <cell r="R2337">
            <v>0</v>
          </cell>
        </row>
        <row r="2338">
          <cell r="R2338">
            <v>0</v>
          </cell>
        </row>
        <row r="2339">
          <cell r="R2339">
            <v>0</v>
          </cell>
        </row>
        <row r="2340">
          <cell r="R2340">
            <v>0</v>
          </cell>
        </row>
        <row r="2341">
          <cell r="R2341">
            <v>0</v>
          </cell>
        </row>
        <row r="2342">
          <cell r="R2342">
            <v>0</v>
          </cell>
        </row>
        <row r="2343">
          <cell r="R2343">
            <v>0</v>
          </cell>
        </row>
        <row r="2344">
          <cell r="R2344">
            <v>0</v>
          </cell>
        </row>
        <row r="2345">
          <cell r="R2345">
            <v>0</v>
          </cell>
        </row>
        <row r="2346">
          <cell r="R2346">
            <v>0</v>
          </cell>
        </row>
        <row r="2347">
          <cell r="R2347">
            <v>0</v>
          </cell>
        </row>
        <row r="2348">
          <cell r="R2348">
            <v>0</v>
          </cell>
        </row>
        <row r="2349">
          <cell r="R2349">
            <v>0</v>
          </cell>
        </row>
        <row r="2350">
          <cell r="R2350">
            <v>0</v>
          </cell>
        </row>
        <row r="2351">
          <cell r="R2351">
            <v>0</v>
          </cell>
        </row>
        <row r="2352">
          <cell r="R2352">
            <v>0</v>
          </cell>
        </row>
        <row r="2353">
          <cell r="R2353">
            <v>0</v>
          </cell>
        </row>
        <row r="2354">
          <cell r="R2354">
            <v>0</v>
          </cell>
        </row>
        <row r="2355">
          <cell r="R2355">
            <v>0</v>
          </cell>
        </row>
        <row r="2356">
          <cell r="R2356">
            <v>0</v>
          </cell>
        </row>
        <row r="2357">
          <cell r="R2357">
            <v>0</v>
          </cell>
        </row>
        <row r="2358">
          <cell r="R2358">
            <v>0</v>
          </cell>
        </row>
        <row r="2359">
          <cell r="R2359">
            <v>0</v>
          </cell>
        </row>
        <row r="2360">
          <cell r="R2360">
            <v>0</v>
          </cell>
        </row>
        <row r="2361">
          <cell r="R2361">
            <v>0</v>
          </cell>
        </row>
        <row r="2362">
          <cell r="R2362">
            <v>0</v>
          </cell>
        </row>
        <row r="2363">
          <cell r="R2363">
            <v>0</v>
          </cell>
        </row>
        <row r="2364">
          <cell r="R2364">
            <v>0</v>
          </cell>
        </row>
        <row r="2365">
          <cell r="R2365">
            <v>0</v>
          </cell>
        </row>
        <row r="2366">
          <cell r="R2366">
            <v>0</v>
          </cell>
        </row>
        <row r="2367">
          <cell r="R2367">
            <v>0</v>
          </cell>
        </row>
        <row r="2368">
          <cell r="R2368">
            <v>0</v>
          </cell>
        </row>
        <row r="2369">
          <cell r="R2369">
            <v>0</v>
          </cell>
        </row>
        <row r="2370">
          <cell r="R2370">
            <v>0</v>
          </cell>
        </row>
        <row r="2371">
          <cell r="R2371">
            <v>0</v>
          </cell>
        </row>
        <row r="2372">
          <cell r="R2372">
            <v>0</v>
          </cell>
        </row>
        <row r="2373">
          <cell r="R2373">
            <v>0</v>
          </cell>
        </row>
        <row r="2374">
          <cell r="R2374">
            <v>0</v>
          </cell>
        </row>
        <row r="2375">
          <cell r="R2375">
            <v>0</v>
          </cell>
        </row>
        <row r="2376">
          <cell r="R2376">
            <v>0</v>
          </cell>
        </row>
        <row r="2377">
          <cell r="R2377">
            <v>0</v>
          </cell>
        </row>
        <row r="2378">
          <cell r="R2378">
            <v>0</v>
          </cell>
        </row>
        <row r="2379">
          <cell r="R2379">
            <v>0</v>
          </cell>
        </row>
        <row r="2380">
          <cell r="R2380">
            <v>0</v>
          </cell>
        </row>
        <row r="2381">
          <cell r="R2381">
            <v>0</v>
          </cell>
        </row>
        <row r="2382">
          <cell r="R2382">
            <v>0</v>
          </cell>
        </row>
        <row r="2383">
          <cell r="R2383">
            <v>0</v>
          </cell>
        </row>
        <row r="2384">
          <cell r="R2384">
            <v>0</v>
          </cell>
        </row>
        <row r="2385">
          <cell r="R2385">
            <v>0</v>
          </cell>
        </row>
        <row r="2386">
          <cell r="R2386">
            <v>0</v>
          </cell>
        </row>
        <row r="2387">
          <cell r="R2387">
            <v>0</v>
          </cell>
        </row>
        <row r="2388">
          <cell r="R2388">
            <v>0</v>
          </cell>
        </row>
        <row r="2389">
          <cell r="R2389">
            <v>0</v>
          </cell>
        </row>
        <row r="2390">
          <cell r="R2390">
            <v>0</v>
          </cell>
        </row>
        <row r="2391">
          <cell r="R2391">
            <v>0</v>
          </cell>
        </row>
        <row r="2392">
          <cell r="R2392">
            <v>0</v>
          </cell>
        </row>
        <row r="2393">
          <cell r="R2393">
            <v>0</v>
          </cell>
        </row>
        <row r="2394">
          <cell r="R2394">
            <v>0</v>
          </cell>
        </row>
        <row r="2395">
          <cell r="R2395">
            <v>0</v>
          </cell>
        </row>
        <row r="2396">
          <cell r="R2396">
            <v>0</v>
          </cell>
        </row>
        <row r="2397">
          <cell r="R2397">
            <v>0</v>
          </cell>
        </row>
        <row r="2398">
          <cell r="R2398">
            <v>0</v>
          </cell>
        </row>
        <row r="2399">
          <cell r="R2399">
            <v>0</v>
          </cell>
        </row>
        <row r="2400">
          <cell r="R2400">
            <v>0</v>
          </cell>
        </row>
        <row r="2401">
          <cell r="R2401">
            <v>0</v>
          </cell>
        </row>
        <row r="2402">
          <cell r="R2402">
            <v>0</v>
          </cell>
        </row>
        <row r="2403">
          <cell r="R2403">
            <v>0</v>
          </cell>
        </row>
        <row r="2404">
          <cell r="R2404">
            <v>0</v>
          </cell>
        </row>
        <row r="2405">
          <cell r="R2405">
            <v>0</v>
          </cell>
        </row>
        <row r="2406">
          <cell r="R2406">
            <v>0</v>
          </cell>
        </row>
        <row r="2407">
          <cell r="R2407">
            <v>0</v>
          </cell>
        </row>
        <row r="2408">
          <cell r="R2408">
            <v>0</v>
          </cell>
        </row>
        <row r="2409">
          <cell r="R2409">
            <v>0</v>
          </cell>
        </row>
        <row r="2410">
          <cell r="R2410">
            <v>0</v>
          </cell>
        </row>
        <row r="2411">
          <cell r="R2411">
            <v>0</v>
          </cell>
        </row>
        <row r="2412">
          <cell r="R2412">
            <v>0</v>
          </cell>
        </row>
        <row r="2413">
          <cell r="R2413">
            <v>0</v>
          </cell>
        </row>
        <row r="2414">
          <cell r="R2414">
            <v>0</v>
          </cell>
        </row>
        <row r="2415">
          <cell r="R2415">
            <v>0</v>
          </cell>
        </row>
        <row r="2416">
          <cell r="R2416">
            <v>0</v>
          </cell>
        </row>
        <row r="2417">
          <cell r="R2417">
            <v>0</v>
          </cell>
        </row>
        <row r="2418">
          <cell r="R2418">
            <v>0</v>
          </cell>
        </row>
        <row r="2419">
          <cell r="R2419">
            <v>0</v>
          </cell>
        </row>
        <row r="2420">
          <cell r="R2420">
            <v>0</v>
          </cell>
        </row>
        <row r="2421">
          <cell r="R2421">
            <v>0</v>
          </cell>
        </row>
        <row r="2422">
          <cell r="R2422">
            <v>0</v>
          </cell>
        </row>
        <row r="2423">
          <cell r="R2423">
            <v>0</v>
          </cell>
        </row>
        <row r="2424">
          <cell r="R2424">
            <v>0</v>
          </cell>
        </row>
        <row r="2425">
          <cell r="R2425">
            <v>0</v>
          </cell>
        </row>
        <row r="2426">
          <cell r="R2426">
            <v>0</v>
          </cell>
        </row>
        <row r="2427">
          <cell r="R2427">
            <v>0</v>
          </cell>
        </row>
        <row r="2428">
          <cell r="R2428">
            <v>0</v>
          </cell>
        </row>
        <row r="2429">
          <cell r="R2429">
            <v>0</v>
          </cell>
        </row>
        <row r="2430">
          <cell r="R2430">
            <v>0</v>
          </cell>
        </row>
        <row r="2431">
          <cell r="R2431">
            <v>0</v>
          </cell>
        </row>
        <row r="2432">
          <cell r="R2432">
            <v>0</v>
          </cell>
        </row>
        <row r="2433">
          <cell r="R2433">
            <v>0</v>
          </cell>
        </row>
        <row r="2434">
          <cell r="R2434">
            <v>0</v>
          </cell>
        </row>
        <row r="2435">
          <cell r="R2435">
            <v>0</v>
          </cell>
        </row>
        <row r="2436">
          <cell r="R2436">
            <v>0</v>
          </cell>
        </row>
        <row r="2437">
          <cell r="R2437">
            <v>0</v>
          </cell>
        </row>
        <row r="2438">
          <cell r="R2438">
            <v>0</v>
          </cell>
        </row>
        <row r="2439">
          <cell r="R2439">
            <v>0</v>
          </cell>
        </row>
        <row r="2440">
          <cell r="R2440">
            <v>0</v>
          </cell>
        </row>
        <row r="2441">
          <cell r="R2441">
            <v>0</v>
          </cell>
        </row>
        <row r="2442">
          <cell r="R2442">
            <v>0</v>
          </cell>
        </row>
        <row r="2443">
          <cell r="R2443">
            <v>0</v>
          </cell>
        </row>
        <row r="2444">
          <cell r="R2444">
            <v>0</v>
          </cell>
        </row>
        <row r="2445">
          <cell r="R2445">
            <v>0</v>
          </cell>
        </row>
        <row r="2446">
          <cell r="R2446">
            <v>0</v>
          </cell>
        </row>
        <row r="2447">
          <cell r="R2447">
            <v>0</v>
          </cell>
        </row>
        <row r="2448">
          <cell r="R2448">
            <v>0</v>
          </cell>
        </row>
        <row r="2449">
          <cell r="R2449">
            <v>0</v>
          </cell>
        </row>
        <row r="2450">
          <cell r="R2450">
            <v>0</v>
          </cell>
        </row>
        <row r="2451">
          <cell r="R2451">
            <v>0</v>
          </cell>
        </row>
        <row r="2452">
          <cell r="R2452">
            <v>0</v>
          </cell>
        </row>
        <row r="2453">
          <cell r="R2453">
            <v>0</v>
          </cell>
        </row>
        <row r="2454">
          <cell r="R2454">
            <v>0</v>
          </cell>
        </row>
        <row r="2455">
          <cell r="R2455">
            <v>0</v>
          </cell>
        </row>
        <row r="2456">
          <cell r="R2456">
            <v>0</v>
          </cell>
        </row>
        <row r="2457">
          <cell r="R2457">
            <v>0</v>
          </cell>
        </row>
        <row r="2458">
          <cell r="R2458">
            <v>0</v>
          </cell>
        </row>
        <row r="2459">
          <cell r="R2459">
            <v>0</v>
          </cell>
        </row>
        <row r="2460">
          <cell r="R2460">
            <v>0</v>
          </cell>
        </row>
        <row r="2461">
          <cell r="R2461">
            <v>0</v>
          </cell>
        </row>
        <row r="2462">
          <cell r="R2462">
            <v>0</v>
          </cell>
        </row>
        <row r="2463">
          <cell r="R2463">
            <v>0</v>
          </cell>
        </row>
        <row r="2464">
          <cell r="R2464">
            <v>0</v>
          </cell>
        </row>
        <row r="2465">
          <cell r="R2465">
            <v>0</v>
          </cell>
        </row>
        <row r="2466">
          <cell r="R2466">
            <v>0</v>
          </cell>
        </row>
        <row r="2467">
          <cell r="R2467">
            <v>0</v>
          </cell>
        </row>
        <row r="2468">
          <cell r="R2468">
            <v>0</v>
          </cell>
        </row>
        <row r="2469">
          <cell r="R2469">
            <v>0</v>
          </cell>
        </row>
        <row r="2470">
          <cell r="R2470">
            <v>0</v>
          </cell>
        </row>
        <row r="2471">
          <cell r="R2471">
            <v>0</v>
          </cell>
        </row>
        <row r="2472">
          <cell r="R2472">
            <v>0</v>
          </cell>
        </row>
        <row r="2473">
          <cell r="R2473">
            <v>0</v>
          </cell>
        </row>
        <row r="2474">
          <cell r="R2474">
            <v>0</v>
          </cell>
        </row>
        <row r="2475">
          <cell r="R2475">
            <v>0</v>
          </cell>
        </row>
        <row r="2476">
          <cell r="R2476">
            <v>0</v>
          </cell>
        </row>
        <row r="2477">
          <cell r="R2477">
            <v>0</v>
          </cell>
        </row>
        <row r="2478">
          <cell r="R2478">
            <v>0</v>
          </cell>
        </row>
        <row r="2479">
          <cell r="R2479">
            <v>0</v>
          </cell>
        </row>
        <row r="2480">
          <cell r="R2480">
            <v>0</v>
          </cell>
        </row>
        <row r="2481">
          <cell r="R2481">
            <v>0</v>
          </cell>
        </row>
        <row r="2482">
          <cell r="R2482">
            <v>0</v>
          </cell>
        </row>
        <row r="2483">
          <cell r="R2483">
            <v>0</v>
          </cell>
        </row>
        <row r="2484">
          <cell r="R2484">
            <v>0</v>
          </cell>
        </row>
        <row r="2485">
          <cell r="R2485">
            <v>0</v>
          </cell>
        </row>
        <row r="2486">
          <cell r="R2486">
            <v>0</v>
          </cell>
        </row>
        <row r="2487">
          <cell r="R2487">
            <v>0</v>
          </cell>
        </row>
        <row r="2488">
          <cell r="R2488">
            <v>0</v>
          </cell>
        </row>
        <row r="2489">
          <cell r="R2489">
            <v>0</v>
          </cell>
        </row>
        <row r="2490">
          <cell r="R2490">
            <v>0</v>
          </cell>
        </row>
        <row r="2491">
          <cell r="R2491">
            <v>0</v>
          </cell>
        </row>
        <row r="2492">
          <cell r="R2492">
            <v>0</v>
          </cell>
        </row>
        <row r="2493">
          <cell r="R2493">
            <v>0</v>
          </cell>
        </row>
        <row r="2494">
          <cell r="R2494">
            <v>0</v>
          </cell>
        </row>
        <row r="2495">
          <cell r="R2495">
            <v>0</v>
          </cell>
        </row>
        <row r="2496">
          <cell r="R2496">
            <v>0</v>
          </cell>
        </row>
        <row r="2497">
          <cell r="R2497">
            <v>0</v>
          </cell>
        </row>
        <row r="2498">
          <cell r="R2498">
            <v>0</v>
          </cell>
        </row>
        <row r="2499">
          <cell r="R2499">
            <v>0</v>
          </cell>
        </row>
        <row r="2500">
          <cell r="R2500">
            <v>0</v>
          </cell>
        </row>
        <row r="2501">
          <cell r="R2501">
            <v>0</v>
          </cell>
        </row>
        <row r="2502">
          <cell r="R2502">
            <v>0</v>
          </cell>
        </row>
        <row r="2503">
          <cell r="R2503">
            <v>0</v>
          </cell>
        </row>
        <row r="2504">
          <cell r="R2504">
            <v>0</v>
          </cell>
        </row>
        <row r="2505">
          <cell r="R2505">
            <v>0</v>
          </cell>
        </row>
        <row r="2506">
          <cell r="R2506">
            <v>0</v>
          </cell>
        </row>
        <row r="2507">
          <cell r="R2507">
            <v>0</v>
          </cell>
        </row>
        <row r="2508">
          <cell r="R2508">
            <v>0</v>
          </cell>
        </row>
        <row r="2509">
          <cell r="R2509">
            <v>0</v>
          </cell>
        </row>
        <row r="2510">
          <cell r="R2510">
            <v>0</v>
          </cell>
        </row>
        <row r="2511">
          <cell r="R2511">
            <v>0</v>
          </cell>
        </row>
        <row r="2512">
          <cell r="R2512">
            <v>0</v>
          </cell>
        </row>
        <row r="2513">
          <cell r="R2513">
            <v>0</v>
          </cell>
        </row>
        <row r="2514">
          <cell r="R2514">
            <v>0</v>
          </cell>
        </row>
        <row r="2515">
          <cell r="R2515">
            <v>0</v>
          </cell>
        </row>
        <row r="2516">
          <cell r="R2516">
            <v>0</v>
          </cell>
        </row>
        <row r="2517">
          <cell r="R2517">
            <v>0</v>
          </cell>
        </row>
        <row r="2518">
          <cell r="R2518">
            <v>0</v>
          </cell>
        </row>
        <row r="2519">
          <cell r="R2519">
            <v>0</v>
          </cell>
        </row>
        <row r="2520">
          <cell r="R2520">
            <v>0</v>
          </cell>
        </row>
        <row r="2521">
          <cell r="R2521">
            <v>0</v>
          </cell>
        </row>
        <row r="2522">
          <cell r="R2522">
            <v>0</v>
          </cell>
        </row>
        <row r="2523">
          <cell r="R2523">
            <v>0</v>
          </cell>
        </row>
        <row r="2524">
          <cell r="R2524">
            <v>0</v>
          </cell>
        </row>
        <row r="2525">
          <cell r="R2525">
            <v>0</v>
          </cell>
        </row>
        <row r="2526">
          <cell r="R2526">
            <v>0</v>
          </cell>
        </row>
        <row r="2527">
          <cell r="R2527">
            <v>0</v>
          </cell>
        </row>
        <row r="2528">
          <cell r="R2528">
            <v>0</v>
          </cell>
        </row>
        <row r="2529">
          <cell r="R2529">
            <v>0</v>
          </cell>
        </row>
        <row r="2530">
          <cell r="R2530">
            <v>0</v>
          </cell>
        </row>
        <row r="2531">
          <cell r="R2531">
            <v>0</v>
          </cell>
        </row>
        <row r="2532">
          <cell r="R2532">
            <v>0</v>
          </cell>
        </row>
        <row r="2533">
          <cell r="R2533">
            <v>0</v>
          </cell>
        </row>
        <row r="2534">
          <cell r="R2534">
            <v>0</v>
          </cell>
        </row>
        <row r="2535">
          <cell r="R2535">
            <v>0</v>
          </cell>
        </row>
        <row r="2536">
          <cell r="R2536">
            <v>0</v>
          </cell>
        </row>
        <row r="2537">
          <cell r="R2537">
            <v>0</v>
          </cell>
        </row>
        <row r="2538">
          <cell r="R2538">
            <v>0</v>
          </cell>
        </row>
        <row r="2539">
          <cell r="R2539">
            <v>0</v>
          </cell>
        </row>
        <row r="2540">
          <cell r="R2540">
            <v>0</v>
          </cell>
        </row>
        <row r="2541">
          <cell r="R2541">
            <v>0</v>
          </cell>
        </row>
        <row r="2542">
          <cell r="R2542">
            <v>0</v>
          </cell>
        </row>
        <row r="2543">
          <cell r="R2543">
            <v>0</v>
          </cell>
        </row>
        <row r="2544">
          <cell r="R2544">
            <v>0</v>
          </cell>
        </row>
        <row r="2545">
          <cell r="R2545">
            <v>0</v>
          </cell>
        </row>
        <row r="2546">
          <cell r="R2546">
            <v>0</v>
          </cell>
        </row>
        <row r="2547">
          <cell r="R2547">
            <v>0</v>
          </cell>
        </row>
        <row r="2548">
          <cell r="R2548">
            <v>0</v>
          </cell>
        </row>
        <row r="2549">
          <cell r="R2549">
            <v>0</v>
          </cell>
        </row>
        <row r="2550">
          <cell r="R2550">
            <v>0</v>
          </cell>
        </row>
        <row r="2551">
          <cell r="R2551">
            <v>0</v>
          </cell>
        </row>
        <row r="2552">
          <cell r="R2552">
            <v>0</v>
          </cell>
        </row>
        <row r="2553">
          <cell r="R2553">
            <v>0</v>
          </cell>
        </row>
        <row r="2554">
          <cell r="R2554">
            <v>0</v>
          </cell>
        </row>
        <row r="2555">
          <cell r="R2555">
            <v>0</v>
          </cell>
        </row>
        <row r="2556">
          <cell r="R2556">
            <v>0</v>
          </cell>
        </row>
        <row r="2557">
          <cell r="R2557">
            <v>0</v>
          </cell>
        </row>
        <row r="2558">
          <cell r="R2558">
            <v>0</v>
          </cell>
        </row>
        <row r="2559">
          <cell r="R2559">
            <v>0</v>
          </cell>
        </row>
        <row r="2560">
          <cell r="R2560">
            <v>0</v>
          </cell>
        </row>
        <row r="2561">
          <cell r="R2561">
            <v>0</v>
          </cell>
        </row>
        <row r="2562">
          <cell r="R2562">
            <v>0</v>
          </cell>
        </row>
        <row r="2563">
          <cell r="R2563">
            <v>0</v>
          </cell>
        </row>
        <row r="2564">
          <cell r="R2564">
            <v>0</v>
          </cell>
        </row>
        <row r="2565">
          <cell r="R2565">
            <v>0</v>
          </cell>
        </row>
        <row r="2566">
          <cell r="R2566">
            <v>0</v>
          </cell>
        </row>
        <row r="2567">
          <cell r="R2567">
            <v>0</v>
          </cell>
        </row>
        <row r="2568">
          <cell r="R2568">
            <v>0</v>
          </cell>
        </row>
        <row r="2569">
          <cell r="R2569">
            <v>0</v>
          </cell>
        </row>
        <row r="2570">
          <cell r="R2570">
            <v>0</v>
          </cell>
        </row>
        <row r="2571">
          <cell r="R2571">
            <v>0</v>
          </cell>
        </row>
        <row r="2572">
          <cell r="R2572">
            <v>0</v>
          </cell>
        </row>
        <row r="2573">
          <cell r="R2573">
            <v>0</v>
          </cell>
        </row>
        <row r="2574">
          <cell r="R2574">
            <v>0</v>
          </cell>
        </row>
        <row r="2575">
          <cell r="R2575">
            <v>0</v>
          </cell>
        </row>
        <row r="2576">
          <cell r="R2576">
            <v>0</v>
          </cell>
        </row>
        <row r="2577">
          <cell r="R2577">
            <v>0</v>
          </cell>
        </row>
        <row r="2578">
          <cell r="R2578">
            <v>0</v>
          </cell>
        </row>
        <row r="2579">
          <cell r="R2579">
            <v>0</v>
          </cell>
        </row>
        <row r="2580">
          <cell r="R2580">
            <v>0</v>
          </cell>
        </row>
        <row r="2581">
          <cell r="R2581">
            <v>0</v>
          </cell>
        </row>
        <row r="2582">
          <cell r="R2582">
            <v>0</v>
          </cell>
        </row>
        <row r="2583">
          <cell r="R2583">
            <v>0</v>
          </cell>
        </row>
        <row r="2584">
          <cell r="R2584">
            <v>0</v>
          </cell>
        </row>
        <row r="2585">
          <cell r="R2585">
            <v>0</v>
          </cell>
        </row>
        <row r="2586">
          <cell r="R2586">
            <v>0</v>
          </cell>
        </row>
        <row r="2587">
          <cell r="R2587">
            <v>0</v>
          </cell>
        </row>
        <row r="2588">
          <cell r="R2588">
            <v>0</v>
          </cell>
        </row>
        <row r="2589">
          <cell r="R2589">
            <v>0</v>
          </cell>
        </row>
        <row r="2590">
          <cell r="R2590">
            <v>0</v>
          </cell>
        </row>
        <row r="2591">
          <cell r="R2591">
            <v>0</v>
          </cell>
        </row>
        <row r="2592">
          <cell r="R2592">
            <v>0</v>
          </cell>
        </row>
        <row r="2593">
          <cell r="R2593">
            <v>0</v>
          </cell>
        </row>
        <row r="2594">
          <cell r="R2594">
            <v>0</v>
          </cell>
        </row>
        <row r="2595">
          <cell r="R2595">
            <v>0</v>
          </cell>
        </row>
        <row r="2596">
          <cell r="R2596">
            <v>0</v>
          </cell>
        </row>
        <row r="2597">
          <cell r="R2597">
            <v>0</v>
          </cell>
        </row>
        <row r="2598">
          <cell r="R2598">
            <v>0</v>
          </cell>
        </row>
        <row r="2599">
          <cell r="R2599">
            <v>0</v>
          </cell>
        </row>
        <row r="2600">
          <cell r="R2600">
            <v>0</v>
          </cell>
        </row>
        <row r="2601">
          <cell r="R2601">
            <v>0</v>
          </cell>
        </row>
        <row r="2602">
          <cell r="R2602">
            <v>0</v>
          </cell>
        </row>
        <row r="2603">
          <cell r="R2603">
            <v>0</v>
          </cell>
        </row>
        <row r="2604">
          <cell r="R2604">
            <v>0</v>
          </cell>
        </row>
        <row r="2605">
          <cell r="R2605">
            <v>0</v>
          </cell>
        </row>
        <row r="2606">
          <cell r="R2606">
            <v>0</v>
          </cell>
        </row>
        <row r="2607">
          <cell r="R2607">
            <v>0</v>
          </cell>
        </row>
        <row r="2608">
          <cell r="R2608">
            <v>0</v>
          </cell>
        </row>
        <row r="2609">
          <cell r="R2609">
            <v>0</v>
          </cell>
        </row>
        <row r="2610">
          <cell r="R2610">
            <v>0</v>
          </cell>
        </row>
        <row r="2611">
          <cell r="R2611">
            <v>0</v>
          </cell>
        </row>
        <row r="2612">
          <cell r="R2612">
            <v>0</v>
          </cell>
        </row>
        <row r="2613">
          <cell r="R2613">
            <v>0</v>
          </cell>
        </row>
        <row r="2614">
          <cell r="R2614">
            <v>0</v>
          </cell>
        </row>
        <row r="2615">
          <cell r="R2615">
            <v>0</v>
          </cell>
        </row>
        <row r="2616">
          <cell r="R2616">
            <v>0</v>
          </cell>
        </row>
        <row r="2617">
          <cell r="R2617">
            <v>0</v>
          </cell>
        </row>
        <row r="2618">
          <cell r="R2618">
            <v>0</v>
          </cell>
        </row>
        <row r="2619">
          <cell r="R2619">
            <v>0</v>
          </cell>
        </row>
        <row r="2620">
          <cell r="R2620">
            <v>0</v>
          </cell>
        </row>
        <row r="2621">
          <cell r="R2621">
            <v>0</v>
          </cell>
        </row>
        <row r="2622">
          <cell r="R2622">
            <v>0</v>
          </cell>
        </row>
        <row r="2623">
          <cell r="R2623">
            <v>0</v>
          </cell>
        </row>
        <row r="2624">
          <cell r="R2624">
            <v>0</v>
          </cell>
        </row>
        <row r="2625">
          <cell r="R2625">
            <v>0</v>
          </cell>
        </row>
        <row r="2626">
          <cell r="R2626">
            <v>0</v>
          </cell>
        </row>
        <row r="2627">
          <cell r="R2627">
            <v>0</v>
          </cell>
        </row>
        <row r="2628">
          <cell r="R2628">
            <v>0</v>
          </cell>
        </row>
        <row r="2629">
          <cell r="R2629">
            <v>0</v>
          </cell>
        </row>
        <row r="2630">
          <cell r="R2630">
            <v>0</v>
          </cell>
        </row>
        <row r="2631">
          <cell r="R2631">
            <v>0</v>
          </cell>
        </row>
        <row r="2632">
          <cell r="R2632">
            <v>0</v>
          </cell>
        </row>
        <row r="2633">
          <cell r="R2633">
            <v>0</v>
          </cell>
        </row>
        <row r="2634">
          <cell r="R2634">
            <v>0</v>
          </cell>
        </row>
        <row r="2635">
          <cell r="R2635">
            <v>0</v>
          </cell>
        </row>
        <row r="2636">
          <cell r="R2636">
            <v>0</v>
          </cell>
        </row>
        <row r="2637">
          <cell r="R2637">
            <v>0</v>
          </cell>
        </row>
        <row r="2638">
          <cell r="R2638">
            <v>0</v>
          </cell>
        </row>
        <row r="2639">
          <cell r="R2639">
            <v>0</v>
          </cell>
        </row>
        <row r="2640">
          <cell r="R2640">
            <v>0</v>
          </cell>
        </row>
        <row r="2641">
          <cell r="R2641">
            <v>0</v>
          </cell>
        </row>
        <row r="2642">
          <cell r="R2642">
            <v>0</v>
          </cell>
        </row>
        <row r="2643">
          <cell r="R2643">
            <v>0</v>
          </cell>
        </row>
        <row r="2644">
          <cell r="R2644">
            <v>0</v>
          </cell>
        </row>
        <row r="2645">
          <cell r="R2645">
            <v>0</v>
          </cell>
        </row>
        <row r="2646">
          <cell r="R2646">
            <v>0</v>
          </cell>
        </row>
        <row r="2647">
          <cell r="R2647">
            <v>0</v>
          </cell>
        </row>
        <row r="2648">
          <cell r="R2648">
            <v>0</v>
          </cell>
        </row>
        <row r="2649">
          <cell r="R2649">
            <v>0</v>
          </cell>
        </row>
        <row r="2650">
          <cell r="R2650">
            <v>0</v>
          </cell>
        </row>
        <row r="2651">
          <cell r="R2651">
            <v>0</v>
          </cell>
        </row>
        <row r="2652">
          <cell r="R2652">
            <v>0</v>
          </cell>
        </row>
        <row r="2653">
          <cell r="R2653">
            <v>0</v>
          </cell>
        </row>
        <row r="2654">
          <cell r="R2654">
            <v>0</v>
          </cell>
        </row>
        <row r="2655">
          <cell r="R2655">
            <v>0</v>
          </cell>
        </row>
        <row r="2656">
          <cell r="R2656">
            <v>0</v>
          </cell>
        </row>
        <row r="2657">
          <cell r="R2657">
            <v>0</v>
          </cell>
        </row>
        <row r="2658">
          <cell r="R2658">
            <v>0</v>
          </cell>
        </row>
        <row r="2659">
          <cell r="R2659">
            <v>0</v>
          </cell>
        </row>
        <row r="2660">
          <cell r="R2660">
            <v>0</v>
          </cell>
        </row>
        <row r="2661">
          <cell r="R2661">
            <v>0</v>
          </cell>
        </row>
        <row r="2662">
          <cell r="R2662">
            <v>0</v>
          </cell>
        </row>
        <row r="2663">
          <cell r="R2663">
            <v>0</v>
          </cell>
        </row>
        <row r="2664">
          <cell r="R2664">
            <v>0</v>
          </cell>
        </row>
        <row r="2665">
          <cell r="R2665">
            <v>0</v>
          </cell>
        </row>
        <row r="2666">
          <cell r="R2666">
            <v>0</v>
          </cell>
        </row>
        <row r="2667">
          <cell r="R2667">
            <v>0</v>
          </cell>
        </row>
        <row r="2668">
          <cell r="R2668">
            <v>0</v>
          </cell>
        </row>
        <row r="2669">
          <cell r="R2669">
            <v>0</v>
          </cell>
        </row>
        <row r="2670">
          <cell r="R2670">
            <v>0</v>
          </cell>
        </row>
        <row r="2671">
          <cell r="R2671">
            <v>0</v>
          </cell>
        </row>
        <row r="2672">
          <cell r="R2672">
            <v>0</v>
          </cell>
        </row>
        <row r="2673">
          <cell r="R2673">
            <v>0</v>
          </cell>
        </row>
        <row r="2674">
          <cell r="R2674">
            <v>0</v>
          </cell>
        </row>
        <row r="2675">
          <cell r="R2675">
            <v>0</v>
          </cell>
        </row>
        <row r="2676">
          <cell r="R2676">
            <v>0</v>
          </cell>
        </row>
        <row r="2677">
          <cell r="R2677">
            <v>0</v>
          </cell>
        </row>
        <row r="2678">
          <cell r="R2678">
            <v>0</v>
          </cell>
        </row>
        <row r="2679">
          <cell r="R2679">
            <v>0</v>
          </cell>
        </row>
        <row r="2680">
          <cell r="R2680">
            <v>0</v>
          </cell>
        </row>
        <row r="2681">
          <cell r="R2681">
            <v>0</v>
          </cell>
        </row>
        <row r="2682">
          <cell r="R2682">
            <v>0</v>
          </cell>
        </row>
        <row r="2683">
          <cell r="R2683">
            <v>0</v>
          </cell>
        </row>
        <row r="2684">
          <cell r="R2684">
            <v>0</v>
          </cell>
        </row>
        <row r="2685">
          <cell r="R2685">
            <v>0</v>
          </cell>
        </row>
        <row r="2686">
          <cell r="R2686">
            <v>0</v>
          </cell>
        </row>
        <row r="2687">
          <cell r="R2687">
            <v>0</v>
          </cell>
        </row>
        <row r="2688">
          <cell r="R2688">
            <v>0</v>
          </cell>
        </row>
        <row r="2689">
          <cell r="R2689">
            <v>0</v>
          </cell>
        </row>
        <row r="2690">
          <cell r="R2690">
            <v>0</v>
          </cell>
        </row>
        <row r="2691">
          <cell r="R2691">
            <v>0</v>
          </cell>
        </row>
        <row r="2692">
          <cell r="R2692">
            <v>0</v>
          </cell>
        </row>
        <row r="2693">
          <cell r="R2693">
            <v>0</v>
          </cell>
        </row>
        <row r="2694">
          <cell r="R2694">
            <v>0</v>
          </cell>
        </row>
        <row r="2695">
          <cell r="R2695">
            <v>0</v>
          </cell>
        </row>
        <row r="2696">
          <cell r="R2696">
            <v>0</v>
          </cell>
        </row>
        <row r="2697">
          <cell r="R2697">
            <v>0</v>
          </cell>
        </row>
        <row r="2698">
          <cell r="R2698">
            <v>0</v>
          </cell>
        </row>
        <row r="2699">
          <cell r="R2699">
            <v>0</v>
          </cell>
        </row>
        <row r="2700">
          <cell r="R2700">
            <v>0</v>
          </cell>
        </row>
        <row r="2701">
          <cell r="R2701">
            <v>0</v>
          </cell>
        </row>
        <row r="2702">
          <cell r="R2702">
            <v>0</v>
          </cell>
        </row>
        <row r="2703">
          <cell r="R2703">
            <v>0</v>
          </cell>
        </row>
        <row r="2704">
          <cell r="R2704">
            <v>0</v>
          </cell>
        </row>
        <row r="2705">
          <cell r="R2705">
            <v>0</v>
          </cell>
        </row>
        <row r="2706">
          <cell r="R2706">
            <v>0</v>
          </cell>
        </row>
        <row r="2707">
          <cell r="R2707">
            <v>0</v>
          </cell>
        </row>
        <row r="2708">
          <cell r="R2708">
            <v>0</v>
          </cell>
        </row>
        <row r="2709">
          <cell r="R2709">
            <v>0</v>
          </cell>
        </row>
        <row r="2710">
          <cell r="R2710">
            <v>0</v>
          </cell>
        </row>
        <row r="2711">
          <cell r="R2711">
            <v>0</v>
          </cell>
        </row>
        <row r="2712">
          <cell r="R2712">
            <v>0</v>
          </cell>
        </row>
        <row r="2713">
          <cell r="R2713">
            <v>0</v>
          </cell>
        </row>
        <row r="2714">
          <cell r="R2714">
            <v>0</v>
          </cell>
        </row>
        <row r="2715">
          <cell r="R2715">
            <v>0</v>
          </cell>
        </row>
        <row r="2716">
          <cell r="R2716">
            <v>0</v>
          </cell>
        </row>
        <row r="2717">
          <cell r="R2717">
            <v>0</v>
          </cell>
        </row>
        <row r="2718">
          <cell r="R2718">
            <v>0</v>
          </cell>
        </row>
        <row r="2719">
          <cell r="R2719">
            <v>0</v>
          </cell>
        </row>
        <row r="2720">
          <cell r="R2720">
            <v>0</v>
          </cell>
        </row>
        <row r="2721">
          <cell r="R2721">
            <v>0</v>
          </cell>
        </row>
        <row r="2722">
          <cell r="R2722">
            <v>0</v>
          </cell>
        </row>
        <row r="2723">
          <cell r="R2723">
            <v>0</v>
          </cell>
        </row>
        <row r="2724">
          <cell r="R2724">
            <v>0</v>
          </cell>
        </row>
        <row r="2725">
          <cell r="R2725">
            <v>0</v>
          </cell>
        </row>
        <row r="2726">
          <cell r="R2726">
            <v>0</v>
          </cell>
        </row>
        <row r="2727">
          <cell r="R2727">
            <v>0</v>
          </cell>
        </row>
        <row r="2728">
          <cell r="R2728">
            <v>0</v>
          </cell>
        </row>
        <row r="2729">
          <cell r="R2729">
            <v>0</v>
          </cell>
        </row>
        <row r="2730">
          <cell r="R2730">
            <v>0</v>
          </cell>
        </row>
        <row r="2731">
          <cell r="R2731">
            <v>0</v>
          </cell>
        </row>
        <row r="2732">
          <cell r="R2732">
            <v>0</v>
          </cell>
        </row>
        <row r="2733">
          <cell r="R2733">
            <v>0</v>
          </cell>
        </row>
        <row r="2734">
          <cell r="R2734">
            <v>0</v>
          </cell>
        </row>
        <row r="2735">
          <cell r="R2735">
            <v>0</v>
          </cell>
        </row>
        <row r="2736">
          <cell r="R2736">
            <v>0</v>
          </cell>
        </row>
        <row r="2737">
          <cell r="R2737">
            <v>0</v>
          </cell>
        </row>
        <row r="2738">
          <cell r="R2738">
            <v>0</v>
          </cell>
        </row>
        <row r="2739">
          <cell r="R2739">
            <v>0</v>
          </cell>
        </row>
        <row r="2740">
          <cell r="R2740">
            <v>0</v>
          </cell>
        </row>
        <row r="2741">
          <cell r="R2741">
            <v>0</v>
          </cell>
        </row>
        <row r="2742">
          <cell r="R2742">
            <v>0</v>
          </cell>
        </row>
        <row r="2743">
          <cell r="R2743">
            <v>0</v>
          </cell>
        </row>
        <row r="2744">
          <cell r="R2744">
            <v>0</v>
          </cell>
        </row>
        <row r="2745">
          <cell r="R2745">
            <v>0</v>
          </cell>
        </row>
        <row r="2746">
          <cell r="R2746">
            <v>0</v>
          </cell>
        </row>
        <row r="2747">
          <cell r="R2747">
            <v>0</v>
          </cell>
        </row>
        <row r="2748">
          <cell r="R2748">
            <v>0</v>
          </cell>
        </row>
        <row r="2749">
          <cell r="R2749">
            <v>0</v>
          </cell>
        </row>
        <row r="2750">
          <cell r="R2750">
            <v>0</v>
          </cell>
        </row>
        <row r="2751">
          <cell r="R2751">
            <v>0</v>
          </cell>
        </row>
        <row r="2752">
          <cell r="R2752">
            <v>0</v>
          </cell>
        </row>
        <row r="2753">
          <cell r="R2753">
            <v>0</v>
          </cell>
        </row>
        <row r="2754">
          <cell r="R2754">
            <v>0</v>
          </cell>
        </row>
        <row r="2755">
          <cell r="R2755">
            <v>0</v>
          </cell>
        </row>
        <row r="2756">
          <cell r="R2756">
            <v>0</v>
          </cell>
        </row>
        <row r="2757">
          <cell r="R2757">
            <v>0</v>
          </cell>
        </row>
        <row r="2758">
          <cell r="R2758">
            <v>0</v>
          </cell>
        </row>
        <row r="2759">
          <cell r="R2759">
            <v>0</v>
          </cell>
        </row>
        <row r="2760">
          <cell r="R2760">
            <v>0</v>
          </cell>
        </row>
        <row r="2761">
          <cell r="R2761">
            <v>0</v>
          </cell>
        </row>
        <row r="2762">
          <cell r="R2762">
            <v>0</v>
          </cell>
        </row>
        <row r="2763">
          <cell r="R2763">
            <v>0</v>
          </cell>
        </row>
        <row r="2764">
          <cell r="R2764">
            <v>0</v>
          </cell>
        </row>
        <row r="2765">
          <cell r="R2765">
            <v>0</v>
          </cell>
        </row>
        <row r="2766">
          <cell r="R2766">
            <v>0</v>
          </cell>
        </row>
        <row r="2767">
          <cell r="R2767">
            <v>0</v>
          </cell>
        </row>
        <row r="2768">
          <cell r="R2768">
            <v>0</v>
          </cell>
        </row>
        <row r="2769">
          <cell r="R2769">
            <v>0</v>
          </cell>
        </row>
        <row r="2770">
          <cell r="R2770">
            <v>0</v>
          </cell>
        </row>
        <row r="2771">
          <cell r="R2771">
            <v>0</v>
          </cell>
        </row>
        <row r="2772">
          <cell r="R2772">
            <v>0</v>
          </cell>
        </row>
        <row r="2773">
          <cell r="R2773">
            <v>0</v>
          </cell>
        </row>
        <row r="2774">
          <cell r="R2774">
            <v>0</v>
          </cell>
        </row>
        <row r="2775">
          <cell r="R2775">
            <v>0</v>
          </cell>
        </row>
        <row r="2776">
          <cell r="R2776">
            <v>0</v>
          </cell>
        </row>
        <row r="2777">
          <cell r="R2777">
            <v>0</v>
          </cell>
        </row>
        <row r="2778">
          <cell r="R2778">
            <v>0</v>
          </cell>
        </row>
        <row r="2779">
          <cell r="R2779">
            <v>0</v>
          </cell>
        </row>
        <row r="2780">
          <cell r="R2780">
            <v>0</v>
          </cell>
        </row>
        <row r="2781">
          <cell r="R2781">
            <v>0</v>
          </cell>
        </row>
        <row r="2782">
          <cell r="R2782">
            <v>0</v>
          </cell>
        </row>
        <row r="2783">
          <cell r="R2783">
            <v>0</v>
          </cell>
        </row>
        <row r="2784">
          <cell r="R2784">
            <v>0</v>
          </cell>
        </row>
        <row r="2785">
          <cell r="R2785">
            <v>0</v>
          </cell>
        </row>
        <row r="2786">
          <cell r="R2786">
            <v>0</v>
          </cell>
        </row>
        <row r="2787">
          <cell r="R2787">
            <v>0</v>
          </cell>
        </row>
        <row r="2788">
          <cell r="R2788">
            <v>0</v>
          </cell>
        </row>
        <row r="2789">
          <cell r="R2789">
            <v>0</v>
          </cell>
        </row>
        <row r="2790">
          <cell r="R2790">
            <v>0</v>
          </cell>
        </row>
        <row r="2791">
          <cell r="R2791">
            <v>0</v>
          </cell>
        </row>
        <row r="2792">
          <cell r="R2792">
            <v>0</v>
          </cell>
        </row>
        <row r="2793">
          <cell r="R2793">
            <v>0</v>
          </cell>
        </row>
        <row r="2794">
          <cell r="R2794">
            <v>0</v>
          </cell>
        </row>
        <row r="2795">
          <cell r="R2795">
            <v>0</v>
          </cell>
        </row>
        <row r="2796">
          <cell r="R2796">
            <v>0</v>
          </cell>
        </row>
        <row r="2797">
          <cell r="R2797">
            <v>0</v>
          </cell>
        </row>
        <row r="2798">
          <cell r="R2798">
            <v>0</v>
          </cell>
        </row>
        <row r="2799">
          <cell r="R2799">
            <v>0</v>
          </cell>
        </row>
        <row r="2800">
          <cell r="R2800">
            <v>0</v>
          </cell>
        </row>
        <row r="2801">
          <cell r="R2801">
            <v>0</v>
          </cell>
        </row>
        <row r="2802">
          <cell r="R2802">
            <v>0</v>
          </cell>
        </row>
        <row r="2803">
          <cell r="R2803">
            <v>0</v>
          </cell>
        </row>
        <row r="2804">
          <cell r="R2804">
            <v>0</v>
          </cell>
        </row>
        <row r="2805">
          <cell r="R2805">
            <v>0</v>
          </cell>
        </row>
        <row r="2806">
          <cell r="R2806">
            <v>0</v>
          </cell>
        </row>
        <row r="2807">
          <cell r="R2807">
            <v>0</v>
          </cell>
        </row>
        <row r="2808">
          <cell r="R2808">
            <v>0</v>
          </cell>
        </row>
        <row r="2809">
          <cell r="R2809">
            <v>0</v>
          </cell>
        </row>
        <row r="2810">
          <cell r="R2810">
            <v>0</v>
          </cell>
        </row>
        <row r="2811">
          <cell r="R2811">
            <v>0</v>
          </cell>
        </row>
        <row r="2812">
          <cell r="R2812">
            <v>0</v>
          </cell>
        </row>
        <row r="2813">
          <cell r="R2813">
            <v>0</v>
          </cell>
        </row>
        <row r="2814">
          <cell r="R2814">
            <v>0</v>
          </cell>
        </row>
        <row r="2815">
          <cell r="R2815">
            <v>0</v>
          </cell>
        </row>
        <row r="2816">
          <cell r="R2816">
            <v>0</v>
          </cell>
        </row>
        <row r="2817">
          <cell r="R2817">
            <v>0</v>
          </cell>
        </row>
        <row r="2818">
          <cell r="R2818">
            <v>0</v>
          </cell>
        </row>
        <row r="2819">
          <cell r="R2819">
            <v>0</v>
          </cell>
        </row>
        <row r="2820">
          <cell r="R2820">
            <v>0</v>
          </cell>
        </row>
        <row r="2821">
          <cell r="R2821">
            <v>0</v>
          </cell>
        </row>
        <row r="2822">
          <cell r="R2822">
            <v>0</v>
          </cell>
        </row>
        <row r="2823">
          <cell r="R2823">
            <v>0</v>
          </cell>
        </row>
        <row r="2824">
          <cell r="R2824">
            <v>0</v>
          </cell>
        </row>
        <row r="2825">
          <cell r="R2825">
            <v>0</v>
          </cell>
        </row>
        <row r="2826">
          <cell r="R2826">
            <v>0</v>
          </cell>
        </row>
        <row r="2827">
          <cell r="R2827">
            <v>0</v>
          </cell>
        </row>
        <row r="2828">
          <cell r="R2828">
            <v>0</v>
          </cell>
        </row>
        <row r="2829">
          <cell r="R2829">
            <v>0</v>
          </cell>
        </row>
        <row r="2830">
          <cell r="R2830">
            <v>0</v>
          </cell>
        </row>
        <row r="2831">
          <cell r="R2831">
            <v>0</v>
          </cell>
        </row>
        <row r="2832">
          <cell r="R2832">
            <v>0</v>
          </cell>
        </row>
        <row r="2833">
          <cell r="R2833">
            <v>0</v>
          </cell>
        </row>
        <row r="2834">
          <cell r="R2834">
            <v>0</v>
          </cell>
        </row>
        <row r="2835">
          <cell r="R2835">
            <v>0</v>
          </cell>
        </row>
        <row r="2836">
          <cell r="R2836">
            <v>0</v>
          </cell>
        </row>
        <row r="2837">
          <cell r="R2837">
            <v>0</v>
          </cell>
        </row>
        <row r="2838">
          <cell r="R2838">
            <v>0</v>
          </cell>
        </row>
        <row r="2839">
          <cell r="R2839">
            <v>0</v>
          </cell>
        </row>
        <row r="2840">
          <cell r="R2840">
            <v>0</v>
          </cell>
        </row>
        <row r="2841">
          <cell r="R2841">
            <v>0</v>
          </cell>
        </row>
        <row r="2842">
          <cell r="R2842">
            <v>0</v>
          </cell>
        </row>
        <row r="2843">
          <cell r="R2843">
            <v>0</v>
          </cell>
        </row>
        <row r="2844">
          <cell r="R2844">
            <v>0</v>
          </cell>
        </row>
        <row r="2845">
          <cell r="R2845">
            <v>0</v>
          </cell>
        </row>
        <row r="2846">
          <cell r="R2846">
            <v>0</v>
          </cell>
        </row>
        <row r="2847">
          <cell r="R2847">
            <v>0</v>
          </cell>
        </row>
        <row r="2848">
          <cell r="R2848">
            <v>0</v>
          </cell>
        </row>
        <row r="2849">
          <cell r="R2849">
            <v>0</v>
          </cell>
        </row>
        <row r="2850">
          <cell r="R2850">
            <v>0</v>
          </cell>
        </row>
        <row r="2851">
          <cell r="R2851">
            <v>0</v>
          </cell>
        </row>
        <row r="2852">
          <cell r="R2852">
            <v>0</v>
          </cell>
        </row>
        <row r="2853">
          <cell r="R2853">
            <v>0</v>
          </cell>
        </row>
        <row r="2854">
          <cell r="R2854">
            <v>0</v>
          </cell>
        </row>
        <row r="2855">
          <cell r="R2855">
            <v>0</v>
          </cell>
        </row>
        <row r="2856">
          <cell r="R2856">
            <v>0</v>
          </cell>
        </row>
        <row r="2857">
          <cell r="R2857">
            <v>0</v>
          </cell>
        </row>
        <row r="2858">
          <cell r="R2858">
            <v>0</v>
          </cell>
        </row>
        <row r="2859">
          <cell r="R2859">
            <v>0</v>
          </cell>
        </row>
        <row r="2860">
          <cell r="R2860">
            <v>0</v>
          </cell>
        </row>
        <row r="2861">
          <cell r="R2861">
            <v>0</v>
          </cell>
        </row>
        <row r="2862">
          <cell r="R2862">
            <v>0</v>
          </cell>
        </row>
        <row r="2863">
          <cell r="R2863">
            <v>0</v>
          </cell>
        </row>
        <row r="2864">
          <cell r="R2864">
            <v>0</v>
          </cell>
        </row>
        <row r="2865">
          <cell r="R2865">
            <v>0</v>
          </cell>
        </row>
        <row r="2866">
          <cell r="R2866">
            <v>0</v>
          </cell>
        </row>
        <row r="2867">
          <cell r="R2867">
            <v>0</v>
          </cell>
        </row>
        <row r="2868">
          <cell r="R2868">
            <v>0</v>
          </cell>
        </row>
        <row r="2869">
          <cell r="R2869">
            <v>0</v>
          </cell>
        </row>
        <row r="2870">
          <cell r="R2870">
            <v>0</v>
          </cell>
        </row>
        <row r="2871">
          <cell r="R2871">
            <v>0</v>
          </cell>
        </row>
        <row r="2872">
          <cell r="R2872">
            <v>0</v>
          </cell>
        </row>
        <row r="2873">
          <cell r="R2873">
            <v>0</v>
          </cell>
        </row>
        <row r="2874">
          <cell r="R2874">
            <v>0</v>
          </cell>
        </row>
        <row r="2875">
          <cell r="R2875">
            <v>0</v>
          </cell>
        </row>
        <row r="2876">
          <cell r="R2876">
            <v>0</v>
          </cell>
        </row>
        <row r="2877">
          <cell r="R2877">
            <v>0</v>
          </cell>
        </row>
        <row r="2878">
          <cell r="R2878">
            <v>0</v>
          </cell>
        </row>
        <row r="2879">
          <cell r="R2879">
            <v>0</v>
          </cell>
        </row>
        <row r="2880">
          <cell r="R2880">
            <v>0</v>
          </cell>
        </row>
        <row r="2881">
          <cell r="R2881">
            <v>0</v>
          </cell>
        </row>
        <row r="2882">
          <cell r="R2882">
            <v>0</v>
          </cell>
        </row>
        <row r="2883">
          <cell r="R2883">
            <v>0</v>
          </cell>
        </row>
        <row r="2884">
          <cell r="R2884">
            <v>0</v>
          </cell>
        </row>
        <row r="2885">
          <cell r="R2885">
            <v>0</v>
          </cell>
        </row>
        <row r="2886">
          <cell r="R2886">
            <v>0</v>
          </cell>
        </row>
        <row r="2887">
          <cell r="R2887">
            <v>0</v>
          </cell>
        </row>
        <row r="2888">
          <cell r="R2888">
            <v>0</v>
          </cell>
        </row>
        <row r="2889">
          <cell r="R2889">
            <v>0</v>
          </cell>
        </row>
        <row r="2890">
          <cell r="R2890">
            <v>0</v>
          </cell>
        </row>
        <row r="2891">
          <cell r="R2891">
            <v>0</v>
          </cell>
        </row>
        <row r="2892">
          <cell r="R2892">
            <v>0</v>
          </cell>
        </row>
        <row r="2893">
          <cell r="R2893">
            <v>0</v>
          </cell>
        </row>
        <row r="2894">
          <cell r="R2894">
            <v>0</v>
          </cell>
        </row>
        <row r="2895">
          <cell r="R2895">
            <v>0</v>
          </cell>
        </row>
        <row r="2896">
          <cell r="R2896">
            <v>0</v>
          </cell>
        </row>
        <row r="2897">
          <cell r="R2897">
            <v>0</v>
          </cell>
        </row>
        <row r="2898">
          <cell r="R2898">
            <v>0</v>
          </cell>
        </row>
        <row r="2899">
          <cell r="R2899">
            <v>0</v>
          </cell>
        </row>
        <row r="2900">
          <cell r="R2900">
            <v>0</v>
          </cell>
        </row>
        <row r="2901">
          <cell r="R2901">
            <v>0</v>
          </cell>
        </row>
        <row r="2902">
          <cell r="R2902">
            <v>0</v>
          </cell>
        </row>
        <row r="2903">
          <cell r="R2903">
            <v>0</v>
          </cell>
        </row>
        <row r="2904">
          <cell r="R2904">
            <v>0</v>
          </cell>
        </row>
        <row r="2905">
          <cell r="R2905">
            <v>0</v>
          </cell>
        </row>
        <row r="2906">
          <cell r="R2906">
            <v>0</v>
          </cell>
        </row>
        <row r="2907">
          <cell r="R2907">
            <v>0</v>
          </cell>
        </row>
        <row r="2908">
          <cell r="R2908">
            <v>0</v>
          </cell>
        </row>
        <row r="2909">
          <cell r="R2909">
            <v>0</v>
          </cell>
        </row>
        <row r="2910">
          <cell r="R2910">
            <v>0</v>
          </cell>
        </row>
        <row r="2911">
          <cell r="R2911">
            <v>0</v>
          </cell>
        </row>
        <row r="2912">
          <cell r="R2912">
            <v>0</v>
          </cell>
        </row>
        <row r="2913">
          <cell r="R2913">
            <v>0</v>
          </cell>
        </row>
        <row r="2914">
          <cell r="R2914">
            <v>0</v>
          </cell>
        </row>
        <row r="2915">
          <cell r="R2915">
            <v>0</v>
          </cell>
        </row>
        <row r="2916">
          <cell r="R2916">
            <v>0</v>
          </cell>
        </row>
        <row r="2917">
          <cell r="R2917">
            <v>0</v>
          </cell>
        </row>
        <row r="2918">
          <cell r="R2918">
            <v>0</v>
          </cell>
        </row>
        <row r="2919">
          <cell r="R2919">
            <v>0</v>
          </cell>
        </row>
        <row r="2920">
          <cell r="R2920">
            <v>0</v>
          </cell>
        </row>
        <row r="2921">
          <cell r="R2921">
            <v>0</v>
          </cell>
        </row>
        <row r="2922">
          <cell r="R2922">
            <v>0</v>
          </cell>
        </row>
        <row r="2923">
          <cell r="R2923">
            <v>0</v>
          </cell>
        </row>
        <row r="2924">
          <cell r="R2924">
            <v>0</v>
          </cell>
        </row>
        <row r="2925">
          <cell r="R2925">
            <v>0</v>
          </cell>
        </row>
        <row r="2926">
          <cell r="R2926">
            <v>0</v>
          </cell>
        </row>
        <row r="2927">
          <cell r="R2927">
            <v>0</v>
          </cell>
        </row>
        <row r="2928">
          <cell r="R2928">
            <v>0</v>
          </cell>
        </row>
        <row r="2929">
          <cell r="R2929">
            <v>0</v>
          </cell>
        </row>
        <row r="2930">
          <cell r="R2930">
            <v>0</v>
          </cell>
        </row>
        <row r="2931">
          <cell r="R2931">
            <v>0</v>
          </cell>
        </row>
        <row r="2932">
          <cell r="R2932">
            <v>0</v>
          </cell>
        </row>
        <row r="2933">
          <cell r="R2933">
            <v>0</v>
          </cell>
        </row>
        <row r="2934">
          <cell r="R2934">
            <v>0</v>
          </cell>
        </row>
        <row r="2935">
          <cell r="R2935">
            <v>0</v>
          </cell>
        </row>
        <row r="2936">
          <cell r="R2936">
            <v>0</v>
          </cell>
        </row>
        <row r="2937">
          <cell r="R2937">
            <v>0</v>
          </cell>
        </row>
        <row r="2938">
          <cell r="R2938">
            <v>0</v>
          </cell>
        </row>
        <row r="2939">
          <cell r="R2939">
            <v>0</v>
          </cell>
        </row>
        <row r="2940">
          <cell r="R2940">
            <v>0</v>
          </cell>
        </row>
        <row r="2941">
          <cell r="R2941">
            <v>0</v>
          </cell>
        </row>
        <row r="2942">
          <cell r="R2942">
            <v>0</v>
          </cell>
        </row>
        <row r="2943">
          <cell r="R2943">
            <v>0</v>
          </cell>
        </row>
        <row r="2944">
          <cell r="R2944">
            <v>0</v>
          </cell>
        </row>
        <row r="2945">
          <cell r="R2945">
            <v>0</v>
          </cell>
        </row>
        <row r="2946">
          <cell r="R2946">
            <v>0</v>
          </cell>
        </row>
        <row r="2947">
          <cell r="R2947">
            <v>0</v>
          </cell>
        </row>
        <row r="2948">
          <cell r="R2948">
            <v>0</v>
          </cell>
        </row>
        <row r="2949">
          <cell r="R2949">
            <v>0</v>
          </cell>
        </row>
        <row r="2950">
          <cell r="R2950">
            <v>0</v>
          </cell>
        </row>
        <row r="2951">
          <cell r="R2951">
            <v>0</v>
          </cell>
        </row>
        <row r="2952">
          <cell r="R2952">
            <v>0</v>
          </cell>
        </row>
        <row r="2953">
          <cell r="R2953">
            <v>0</v>
          </cell>
        </row>
        <row r="2954">
          <cell r="R2954">
            <v>0</v>
          </cell>
        </row>
        <row r="2955">
          <cell r="R2955">
            <v>0</v>
          </cell>
        </row>
        <row r="2956">
          <cell r="R2956">
            <v>0</v>
          </cell>
        </row>
        <row r="2957">
          <cell r="R2957">
            <v>0</v>
          </cell>
        </row>
        <row r="2958">
          <cell r="R2958">
            <v>0</v>
          </cell>
        </row>
        <row r="2959">
          <cell r="R2959">
            <v>0</v>
          </cell>
        </row>
        <row r="2960">
          <cell r="R2960">
            <v>0</v>
          </cell>
        </row>
        <row r="2961">
          <cell r="R2961">
            <v>0</v>
          </cell>
        </row>
        <row r="2962">
          <cell r="R2962">
            <v>0</v>
          </cell>
        </row>
        <row r="2963">
          <cell r="R2963">
            <v>0</v>
          </cell>
        </row>
        <row r="2964">
          <cell r="R2964">
            <v>0</v>
          </cell>
        </row>
        <row r="2965">
          <cell r="R2965">
            <v>0</v>
          </cell>
        </row>
        <row r="2966">
          <cell r="R2966">
            <v>0</v>
          </cell>
        </row>
        <row r="2967">
          <cell r="R2967">
            <v>0</v>
          </cell>
        </row>
        <row r="2968">
          <cell r="R2968">
            <v>0</v>
          </cell>
        </row>
        <row r="2969">
          <cell r="R2969">
            <v>0</v>
          </cell>
        </row>
        <row r="2970">
          <cell r="R2970">
            <v>0</v>
          </cell>
        </row>
        <row r="2971">
          <cell r="R2971">
            <v>0</v>
          </cell>
        </row>
        <row r="2972">
          <cell r="R2972">
            <v>0</v>
          </cell>
        </row>
        <row r="2973">
          <cell r="R2973">
            <v>0</v>
          </cell>
        </row>
        <row r="2974">
          <cell r="R2974">
            <v>0</v>
          </cell>
        </row>
        <row r="2975">
          <cell r="R2975">
            <v>0</v>
          </cell>
        </row>
        <row r="2976">
          <cell r="R2976">
            <v>0</v>
          </cell>
        </row>
        <row r="2977">
          <cell r="R2977">
            <v>0</v>
          </cell>
        </row>
        <row r="2978">
          <cell r="R2978">
            <v>0</v>
          </cell>
        </row>
        <row r="2979">
          <cell r="R2979">
            <v>0</v>
          </cell>
        </row>
        <row r="2980">
          <cell r="R2980">
            <v>0</v>
          </cell>
        </row>
        <row r="2981">
          <cell r="R2981">
            <v>0</v>
          </cell>
        </row>
        <row r="2982">
          <cell r="R2982">
            <v>0</v>
          </cell>
        </row>
        <row r="2983">
          <cell r="R2983">
            <v>0</v>
          </cell>
        </row>
        <row r="2984">
          <cell r="R2984">
            <v>0</v>
          </cell>
        </row>
        <row r="2985">
          <cell r="R2985">
            <v>0</v>
          </cell>
        </row>
        <row r="2986">
          <cell r="R2986">
            <v>0</v>
          </cell>
        </row>
        <row r="2987">
          <cell r="R2987">
            <v>0</v>
          </cell>
        </row>
        <row r="2988">
          <cell r="R2988">
            <v>0</v>
          </cell>
        </row>
        <row r="2989">
          <cell r="R2989">
            <v>0</v>
          </cell>
        </row>
        <row r="2990">
          <cell r="R2990">
            <v>0</v>
          </cell>
        </row>
        <row r="2991">
          <cell r="R2991">
            <v>0</v>
          </cell>
        </row>
        <row r="2992">
          <cell r="R2992">
            <v>0</v>
          </cell>
        </row>
        <row r="2993">
          <cell r="R2993">
            <v>0</v>
          </cell>
        </row>
        <row r="2994">
          <cell r="R2994">
            <v>0</v>
          </cell>
        </row>
        <row r="2995">
          <cell r="R2995">
            <v>0</v>
          </cell>
        </row>
        <row r="2996">
          <cell r="R2996">
            <v>0</v>
          </cell>
        </row>
        <row r="2997">
          <cell r="R2997">
            <v>0</v>
          </cell>
        </row>
        <row r="2998">
          <cell r="R2998">
            <v>0</v>
          </cell>
        </row>
        <row r="2999">
          <cell r="R2999">
            <v>0</v>
          </cell>
        </row>
        <row r="3000">
          <cell r="R3000">
            <v>0</v>
          </cell>
        </row>
        <row r="3001">
          <cell r="R3001">
            <v>0</v>
          </cell>
        </row>
        <row r="3002">
          <cell r="R3002">
            <v>0</v>
          </cell>
        </row>
        <row r="3003">
          <cell r="R3003">
            <v>0</v>
          </cell>
        </row>
        <row r="3004">
          <cell r="R3004">
            <v>0</v>
          </cell>
        </row>
        <row r="3005">
          <cell r="R3005">
            <v>0</v>
          </cell>
        </row>
        <row r="3006">
          <cell r="R3006">
            <v>0</v>
          </cell>
        </row>
        <row r="3007">
          <cell r="R3007">
            <v>0</v>
          </cell>
        </row>
        <row r="3008">
          <cell r="R3008">
            <v>0</v>
          </cell>
        </row>
        <row r="3009">
          <cell r="R3009">
            <v>0</v>
          </cell>
        </row>
        <row r="3010">
          <cell r="R3010">
            <v>0</v>
          </cell>
        </row>
        <row r="3011">
          <cell r="R3011">
            <v>0</v>
          </cell>
        </row>
        <row r="3012">
          <cell r="R3012">
            <v>0</v>
          </cell>
        </row>
        <row r="3013">
          <cell r="R3013">
            <v>0</v>
          </cell>
        </row>
        <row r="3014">
          <cell r="R3014">
            <v>0</v>
          </cell>
        </row>
        <row r="3015">
          <cell r="R3015">
            <v>0</v>
          </cell>
        </row>
        <row r="3016">
          <cell r="R3016">
            <v>0</v>
          </cell>
        </row>
        <row r="3017">
          <cell r="R3017">
            <v>0</v>
          </cell>
        </row>
        <row r="3018">
          <cell r="R3018">
            <v>0</v>
          </cell>
        </row>
        <row r="3019">
          <cell r="R3019">
            <v>0</v>
          </cell>
        </row>
        <row r="3020">
          <cell r="R3020">
            <v>0</v>
          </cell>
        </row>
        <row r="3021">
          <cell r="R3021">
            <v>0</v>
          </cell>
        </row>
        <row r="3022">
          <cell r="R3022">
            <v>0</v>
          </cell>
        </row>
        <row r="3023">
          <cell r="R3023">
            <v>0</v>
          </cell>
        </row>
        <row r="3024">
          <cell r="R3024">
            <v>0</v>
          </cell>
        </row>
        <row r="3025">
          <cell r="R3025">
            <v>0</v>
          </cell>
        </row>
        <row r="3026">
          <cell r="R3026">
            <v>0</v>
          </cell>
        </row>
        <row r="3027">
          <cell r="R3027">
            <v>0</v>
          </cell>
        </row>
        <row r="3028">
          <cell r="R3028">
            <v>0</v>
          </cell>
        </row>
        <row r="3029">
          <cell r="R3029">
            <v>0</v>
          </cell>
        </row>
        <row r="3030">
          <cell r="R3030">
            <v>0</v>
          </cell>
        </row>
        <row r="3031">
          <cell r="R3031">
            <v>0</v>
          </cell>
        </row>
        <row r="3032">
          <cell r="R3032">
            <v>0</v>
          </cell>
        </row>
        <row r="3033">
          <cell r="R3033">
            <v>0</v>
          </cell>
        </row>
        <row r="3034">
          <cell r="R3034">
            <v>0</v>
          </cell>
        </row>
        <row r="3035">
          <cell r="R3035">
            <v>0</v>
          </cell>
        </row>
        <row r="3036">
          <cell r="R3036">
            <v>0</v>
          </cell>
        </row>
        <row r="3037">
          <cell r="R3037">
            <v>0</v>
          </cell>
        </row>
        <row r="3038">
          <cell r="R3038">
            <v>0</v>
          </cell>
        </row>
        <row r="3039">
          <cell r="R3039">
            <v>0</v>
          </cell>
        </row>
        <row r="3040">
          <cell r="R3040">
            <v>0</v>
          </cell>
        </row>
        <row r="3041">
          <cell r="R3041">
            <v>0</v>
          </cell>
        </row>
        <row r="3042">
          <cell r="R3042">
            <v>0</v>
          </cell>
        </row>
        <row r="3043">
          <cell r="R3043">
            <v>0</v>
          </cell>
        </row>
        <row r="3044">
          <cell r="R3044">
            <v>0</v>
          </cell>
        </row>
        <row r="3045">
          <cell r="R3045">
            <v>0</v>
          </cell>
        </row>
        <row r="3046">
          <cell r="R3046">
            <v>0</v>
          </cell>
        </row>
        <row r="3047">
          <cell r="R3047">
            <v>0</v>
          </cell>
        </row>
        <row r="3048">
          <cell r="R3048">
            <v>0</v>
          </cell>
        </row>
        <row r="3049">
          <cell r="R3049">
            <v>0</v>
          </cell>
        </row>
        <row r="3050">
          <cell r="R3050">
            <v>0</v>
          </cell>
        </row>
        <row r="3051">
          <cell r="R3051">
            <v>0</v>
          </cell>
        </row>
        <row r="3052">
          <cell r="R3052">
            <v>0</v>
          </cell>
        </row>
        <row r="3053">
          <cell r="R3053">
            <v>0</v>
          </cell>
        </row>
        <row r="3054">
          <cell r="R3054">
            <v>0</v>
          </cell>
        </row>
        <row r="3055">
          <cell r="R3055">
            <v>0</v>
          </cell>
        </row>
        <row r="3056">
          <cell r="R3056">
            <v>0</v>
          </cell>
        </row>
        <row r="3057">
          <cell r="R3057">
            <v>0</v>
          </cell>
        </row>
        <row r="3058">
          <cell r="R3058">
            <v>0</v>
          </cell>
        </row>
        <row r="3059">
          <cell r="R3059">
            <v>0</v>
          </cell>
        </row>
        <row r="3060">
          <cell r="R3060">
            <v>0</v>
          </cell>
        </row>
        <row r="3061">
          <cell r="R3061">
            <v>0</v>
          </cell>
        </row>
        <row r="3062">
          <cell r="R3062">
            <v>0</v>
          </cell>
        </row>
        <row r="3063">
          <cell r="R3063">
            <v>0</v>
          </cell>
        </row>
        <row r="3064">
          <cell r="R3064">
            <v>0</v>
          </cell>
        </row>
        <row r="3065">
          <cell r="R3065">
            <v>0</v>
          </cell>
        </row>
        <row r="3066">
          <cell r="R3066">
            <v>0</v>
          </cell>
        </row>
        <row r="3067">
          <cell r="R3067">
            <v>0</v>
          </cell>
        </row>
        <row r="3068">
          <cell r="R3068">
            <v>0</v>
          </cell>
        </row>
        <row r="3069">
          <cell r="R3069">
            <v>0</v>
          </cell>
        </row>
        <row r="3070">
          <cell r="R3070">
            <v>0</v>
          </cell>
        </row>
        <row r="3071">
          <cell r="R3071">
            <v>0</v>
          </cell>
        </row>
        <row r="3072">
          <cell r="R3072">
            <v>0</v>
          </cell>
        </row>
        <row r="3073">
          <cell r="R3073">
            <v>0</v>
          </cell>
        </row>
        <row r="3074">
          <cell r="R3074">
            <v>0</v>
          </cell>
        </row>
        <row r="3075">
          <cell r="R3075">
            <v>0</v>
          </cell>
        </row>
        <row r="3076">
          <cell r="R3076">
            <v>0</v>
          </cell>
        </row>
        <row r="3077">
          <cell r="R3077">
            <v>0</v>
          </cell>
        </row>
        <row r="3078">
          <cell r="R3078">
            <v>0</v>
          </cell>
        </row>
        <row r="3079">
          <cell r="R3079">
            <v>0</v>
          </cell>
        </row>
        <row r="3080">
          <cell r="R3080">
            <v>0</v>
          </cell>
        </row>
        <row r="3081">
          <cell r="R3081">
            <v>0</v>
          </cell>
        </row>
        <row r="3082">
          <cell r="R3082">
            <v>0</v>
          </cell>
        </row>
        <row r="3083">
          <cell r="R3083">
            <v>0</v>
          </cell>
        </row>
        <row r="3084">
          <cell r="R3084">
            <v>0</v>
          </cell>
        </row>
        <row r="3085">
          <cell r="R3085">
            <v>0</v>
          </cell>
        </row>
        <row r="3086">
          <cell r="R3086">
            <v>0</v>
          </cell>
        </row>
        <row r="3087">
          <cell r="R3087">
            <v>0</v>
          </cell>
        </row>
        <row r="3088">
          <cell r="R3088">
            <v>0</v>
          </cell>
        </row>
        <row r="3089">
          <cell r="R3089">
            <v>0</v>
          </cell>
        </row>
        <row r="3090">
          <cell r="R3090">
            <v>0</v>
          </cell>
        </row>
        <row r="3091">
          <cell r="R3091">
            <v>0</v>
          </cell>
        </row>
        <row r="3092">
          <cell r="R3092">
            <v>0</v>
          </cell>
        </row>
        <row r="3093">
          <cell r="R3093">
            <v>0</v>
          </cell>
        </row>
        <row r="3094">
          <cell r="R3094">
            <v>0</v>
          </cell>
        </row>
        <row r="3095">
          <cell r="R3095">
            <v>0</v>
          </cell>
        </row>
        <row r="3096">
          <cell r="R3096">
            <v>0</v>
          </cell>
        </row>
        <row r="3097">
          <cell r="R3097">
            <v>0</v>
          </cell>
        </row>
        <row r="3098">
          <cell r="R3098">
            <v>0</v>
          </cell>
        </row>
        <row r="3099">
          <cell r="R3099">
            <v>0</v>
          </cell>
        </row>
        <row r="3100">
          <cell r="R3100">
            <v>0</v>
          </cell>
        </row>
        <row r="3101">
          <cell r="R3101">
            <v>0</v>
          </cell>
        </row>
        <row r="3102">
          <cell r="R3102">
            <v>0</v>
          </cell>
        </row>
        <row r="3103">
          <cell r="R3103">
            <v>0</v>
          </cell>
        </row>
        <row r="3104">
          <cell r="R3104">
            <v>0</v>
          </cell>
        </row>
        <row r="3105">
          <cell r="R3105">
            <v>0</v>
          </cell>
        </row>
        <row r="3106">
          <cell r="R3106">
            <v>0</v>
          </cell>
        </row>
        <row r="3107">
          <cell r="R3107">
            <v>0</v>
          </cell>
        </row>
        <row r="3108">
          <cell r="R3108">
            <v>0</v>
          </cell>
        </row>
        <row r="3109">
          <cell r="R3109">
            <v>0</v>
          </cell>
        </row>
        <row r="3110">
          <cell r="R3110">
            <v>0</v>
          </cell>
        </row>
        <row r="3111">
          <cell r="R3111">
            <v>0</v>
          </cell>
        </row>
        <row r="3112">
          <cell r="R3112">
            <v>0</v>
          </cell>
        </row>
        <row r="3113">
          <cell r="R3113">
            <v>0</v>
          </cell>
        </row>
        <row r="3114">
          <cell r="R3114">
            <v>0</v>
          </cell>
        </row>
        <row r="3115">
          <cell r="R3115">
            <v>0</v>
          </cell>
        </row>
        <row r="3116">
          <cell r="R3116">
            <v>0</v>
          </cell>
        </row>
        <row r="3117">
          <cell r="R3117">
            <v>0</v>
          </cell>
        </row>
        <row r="3118">
          <cell r="R3118">
            <v>0</v>
          </cell>
        </row>
        <row r="3119">
          <cell r="R3119">
            <v>0</v>
          </cell>
        </row>
        <row r="3120">
          <cell r="R3120">
            <v>0</v>
          </cell>
        </row>
        <row r="3121">
          <cell r="R3121">
            <v>0</v>
          </cell>
        </row>
        <row r="3122">
          <cell r="R3122">
            <v>0</v>
          </cell>
        </row>
        <row r="3123">
          <cell r="R3123">
            <v>0</v>
          </cell>
        </row>
        <row r="3124">
          <cell r="R3124">
            <v>0</v>
          </cell>
        </row>
        <row r="3125">
          <cell r="R3125">
            <v>0</v>
          </cell>
        </row>
        <row r="3126">
          <cell r="R3126">
            <v>0</v>
          </cell>
        </row>
        <row r="3127">
          <cell r="R3127">
            <v>0</v>
          </cell>
        </row>
        <row r="3128">
          <cell r="R3128">
            <v>0</v>
          </cell>
        </row>
        <row r="3129">
          <cell r="R3129">
            <v>0</v>
          </cell>
        </row>
        <row r="3130">
          <cell r="R3130">
            <v>0</v>
          </cell>
        </row>
        <row r="3131">
          <cell r="R3131">
            <v>0</v>
          </cell>
        </row>
        <row r="3132">
          <cell r="R3132">
            <v>0</v>
          </cell>
        </row>
        <row r="3133">
          <cell r="R3133">
            <v>0</v>
          </cell>
        </row>
        <row r="3134">
          <cell r="R3134">
            <v>0</v>
          </cell>
        </row>
        <row r="3135">
          <cell r="R3135">
            <v>0</v>
          </cell>
        </row>
        <row r="3136">
          <cell r="R3136">
            <v>0</v>
          </cell>
        </row>
        <row r="3137">
          <cell r="R3137">
            <v>0</v>
          </cell>
        </row>
        <row r="3138">
          <cell r="R3138">
            <v>0</v>
          </cell>
        </row>
        <row r="3139">
          <cell r="R3139">
            <v>0</v>
          </cell>
        </row>
        <row r="3140">
          <cell r="R3140">
            <v>0</v>
          </cell>
        </row>
        <row r="3141">
          <cell r="R3141">
            <v>0</v>
          </cell>
        </row>
        <row r="3142">
          <cell r="R3142">
            <v>0</v>
          </cell>
        </row>
        <row r="3143">
          <cell r="R3143">
            <v>0</v>
          </cell>
        </row>
        <row r="3144">
          <cell r="R3144">
            <v>0</v>
          </cell>
        </row>
        <row r="3145">
          <cell r="R3145">
            <v>0</v>
          </cell>
        </row>
        <row r="3146">
          <cell r="R3146">
            <v>0</v>
          </cell>
        </row>
        <row r="3147">
          <cell r="R3147">
            <v>0</v>
          </cell>
        </row>
        <row r="3148">
          <cell r="R3148">
            <v>0</v>
          </cell>
        </row>
        <row r="3149">
          <cell r="R3149">
            <v>0</v>
          </cell>
        </row>
        <row r="3150">
          <cell r="R3150">
            <v>0</v>
          </cell>
        </row>
        <row r="3151">
          <cell r="R3151">
            <v>0</v>
          </cell>
        </row>
        <row r="3152">
          <cell r="R3152">
            <v>0</v>
          </cell>
        </row>
        <row r="3153">
          <cell r="R3153">
            <v>0</v>
          </cell>
        </row>
        <row r="3154">
          <cell r="R3154">
            <v>0</v>
          </cell>
        </row>
        <row r="3155">
          <cell r="R3155">
            <v>0</v>
          </cell>
        </row>
        <row r="3156">
          <cell r="R3156">
            <v>0</v>
          </cell>
        </row>
        <row r="3157">
          <cell r="R3157">
            <v>0</v>
          </cell>
        </row>
        <row r="3158">
          <cell r="R3158">
            <v>0</v>
          </cell>
        </row>
        <row r="3159">
          <cell r="R3159">
            <v>0</v>
          </cell>
        </row>
        <row r="3160">
          <cell r="R3160">
            <v>0</v>
          </cell>
        </row>
        <row r="3161">
          <cell r="R3161">
            <v>0</v>
          </cell>
        </row>
        <row r="3162">
          <cell r="R3162">
            <v>0</v>
          </cell>
        </row>
        <row r="3163">
          <cell r="R3163">
            <v>0</v>
          </cell>
        </row>
        <row r="3164">
          <cell r="R3164">
            <v>0</v>
          </cell>
        </row>
        <row r="3165">
          <cell r="R3165">
            <v>0</v>
          </cell>
        </row>
        <row r="3166">
          <cell r="R3166">
            <v>0</v>
          </cell>
        </row>
        <row r="3167">
          <cell r="R3167">
            <v>0</v>
          </cell>
        </row>
        <row r="3168">
          <cell r="R3168">
            <v>0</v>
          </cell>
        </row>
        <row r="3169">
          <cell r="R3169">
            <v>0</v>
          </cell>
        </row>
        <row r="3170">
          <cell r="R3170">
            <v>0</v>
          </cell>
        </row>
        <row r="3171">
          <cell r="R3171">
            <v>0</v>
          </cell>
        </row>
        <row r="3172">
          <cell r="R3172">
            <v>0</v>
          </cell>
        </row>
        <row r="3173">
          <cell r="R3173">
            <v>0</v>
          </cell>
        </row>
        <row r="3174">
          <cell r="R3174">
            <v>0</v>
          </cell>
        </row>
        <row r="3175">
          <cell r="R3175">
            <v>0</v>
          </cell>
        </row>
        <row r="3176">
          <cell r="R3176">
            <v>0</v>
          </cell>
        </row>
        <row r="3177">
          <cell r="R3177">
            <v>0</v>
          </cell>
        </row>
        <row r="3178">
          <cell r="R3178">
            <v>0</v>
          </cell>
        </row>
        <row r="3179">
          <cell r="R3179">
            <v>0</v>
          </cell>
        </row>
        <row r="3180">
          <cell r="R3180">
            <v>0</v>
          </cell>
        </row>
        <row r="3181">
          <cell r="R3181">
            <v>0</v>
          </cell>
        </row>
        <row r="3182">
          <cell r="R3182">
            <v>0</v>
          </cell>
        </row>
        <row r="3183">
          <cell r="R3183">
            <v>0</v>
          </cell>
        </row>
        <row r="3184">
          <cell r="R3184">
            <v>0</v>
          </cell>
        </row>
        <row r="3185">
          <cell r="R3185">
            <v>0</v>
          </cell>
        </row>
        <row r="3186">
          <cell r="R3186">
            <v>0</v>
          </cell>
        </row>
        <row r="3187">
          <cell r="R3187">
            <v>0</v>
          </cell>
        </row>
        <row r="3188">
          <cell r="R3188">
            <v>0</v>
          </cell>
        </row>
        <row r="3189">
          <cell r="R3189">
            <v>0</v>
          </cell>
        </row>
        <row r="3190">
          <cell r="R3190">
            <v>0</v>
          </cell>
        </row>
        <row r="3191">
          <cell r="R3191">
            <v>0</v>
          </cell>
        </row>
        <row r="3192">
          <cell r="R3192">
            <v>0</v>
          </cell>
        </row>
        <row r="3193">
          <cell r="R3193">
            <v>0</v>
          </cell>
        </row>
        <row r="3194">
          <cell r="R3194">
            <v>0</v>
          </cell>
        </row>
        <row r="3195">
          <cell r="R3195">
            <v>0</v>
          </cell>
        </row>
        <row r="3196">
          <cell r="R3196">
            <v>0</v>
          </cell>
        </row>
        <row r="3197">
          <cell r="R3197">
            <v>0</v>
          </cell>
        </row>
        <row r="3198">
          <cell r="R3198">
            <v>0</v>
          </cell>
        </row>
        <row r="3199">
          <cell r="R3199">
            <v>0</v>
          </cell>
        </row>
        <row r="3200">
          <cell r="R3200">
            <v>0</v>
          </cell>
        </row>
        <row r="3201">
          <cell r="R3201">
            <v>0</v>
          </cell>
        </row>
        <row r="3202">
          <cell r="R3202">
            <v>0</v>
          </cell>
        </row>
        <row r="3203">
          <cell r="R3203">
            <v>0</v>
          </cell>
        </row>
        <row r="3204">
          <cell r="R3204">
            <v>0</v>
          </cell>
        </row>
        <row r="3205">
          <cell r="R3205">
            <v>0</v>
          </cell>
        </row>
        <row r="3206">
          <cell r="R3206">
            <v>0</v>
          </cell>
        </row>
        <row r="3207">
          <cell r="R3207">
            <v>0</v>
          </cell>
        </row>
        <row r="3208">
          <cell r="R3208">
            <v>0</v>
          </cell>
        </row>
        <row r="3209">
          <cell r="R3209">
            <v>0</v>
          </cell>
        </row>
        <row r="3210">
          <cell r="R3210">
            <v>0</v>
          </cell>
        </row>
        <row r="3211">
          <cell r="R3211">
            <v>0</v>
          </cell>
        </row>
        <row r="3212">
          <cell r="R3212">
            <v>0</v>
          </cell>
        </row>
        <row r="3213">
          <cell r="R3213">
            <v>0</v>
          </cell>
        </row>
        <row r="3214">
          <cell r="R3214">
            <v>0</v>
          </cell>
        </row>
        <row r="3215">
          <cell r="R3215">
            <v>0</v>
          </cell>
        </row>
        <row r="3216">
          <cell r="R3216">
            <v>0</v>
          </cell>
        </row>
        <row r="3217">
          <cell r="R3217">
            <v>0</v>
          </cell>
        </row>
        <row r="3218">
          <cell r="R3218">
            <v>0</v>
          </cell>
        </row>
        <row r="3219">
          <cell r="R3219">
            <v>0</v>
          </cell>
        </row>
        <row r="3220">
          <cell r="R3220">
            <v>0</v>
          </cell>
        </row>
        <row r="3221">
          <cell r="R3221">
            <v>0</v>
          </cell>
        </row>
        <row r="3222">
          <cell r="R3222">
            <v>0</v>
          </cell>
        </row>
        <row r="3223">
          <cell r="R3223">
            <v>0</v>
          </cell>
        </row>
        <row r="3224">
          <cell r="R3224">
            <v>0</v>
          </cell>
        </row>
        <row r="3225">
          <cell r="R3225">
            <v>0</v>
          </cell>
        </row>
        <row r="3226">
          <cell r="R3226">
            <v>0</v>
          </cell>
        </row>
        <row r="3227">
          <cell r="R3227">
            <v>0</v>
          </cell>
        </row>
        <row r="3228">
          <cell r="R3228">
            <v>0</v>
          </cell>
        </row>
        <row r="3229">
          <cell r="R3229">
            <v>0</v>
          </cell>
        </row>
        <row r="3230">
          <cell r="R3230">
            <v>0</v>
          </cell>
        </row>
        <row r="3231">
          <cell r="R3231">
            <v>0</v>
          </cell>
        </row>
        <row r="3232">
          <cell r="R3232">
            <v>0</v>
          </cell>
        </row>
        <row r="3233">
          <cell r="R3233">
            <v>0</v>
          </cell>
        </row>
        <row r="3234">
          <cell r="R3234">
            <v>0</v>
          </cell>
        </row>
        <row r="3235">
          <cell r="R3235">
            <v>0</v>
          </cell>
        </row>
        <row r="3236">
          <cell r="R3236">
            <v>0</v>
          </cell>
        </row>
        <row r="3237">
          <cell r="R3237">
            <v>0</v>
          </cell>
        </row>
        <row r="3238">
          <cell r="R3238">
            <v>0</v>
          </cell>
        </row>
        <row r="3239">
          <cell r="R3239">
            <v>0</v>
          </cell>
        </row>
        <row r="3240">
          <cell r="R3240">
            <v>0</v>
          </cell>
        </row>
        <row r="3241">
          <cell r="R3241">
            <v>0</v>
          </cell>
        </row>
        <row r="3242">
          <cell r="R3242">
            <v>0</v>
          </cell>
        </row>
        <row r="3243">
          <cell r="R3243">
            <v>0</v>
          </cell>
        </row>
        <row r="3244">
          <cell r="R3244">
            <v>0</v>
          </cell>
        </row>
        <row r="3245">
          <cell r="R3245">
            <v>0</v>
          </cell>
        </row>
        <row r="3246">
          <cell r="R3246">
            <v>0</v>
          </cell>
        </row>
        <row r="3247">
          <cell r="R3247">
            <v>0</v>
          </cell>
        </row>
        <row r="3248">
          <cell r="R3248">
            <v>0</v>
          </cell>
        </row>
        <row r="3249">
          <cell r="R3249">
            <v>0</v>
          </cell>
        </row>
        <row r="3250">
          <cell r="R3250">
            <v>0</v>
          </cell>
        </row>
        <row r="3251">
          <cell r="R3251">
            <v>0</v>
          </cell>
        </row>
        <row r="3252">
          <cell r="R3252">
            <v>0</v>
          </cell>
        </row>
        <row r="3253">
          <cell r="R3253">
            <v>0</v>
          </cell>
        </row>
        <row r="3254">
          <cell r="R3254">
            <v>0</v>
          </cell>
        </row>
        <row r="3255">
          <cell r="R3255">
            <v>0</v>
          </cell>
        </row>
        <row r="3256">
          <cell r="R3256">
            <v>0</v>
          </cell>
        </row>
        <row r="3257">
          <cell r="R3257">
            <v>0</v>
          </cell>
        </row>
        <row r="3258">
          <cell r="R3258">
            <v>0</v>
          </cell>
        </row>
        <row r="3259">
          <cell r="R3259">
            <v>0</v>
          </cell>
        </row>
        <row r="3260">
          <cell r="R3260">
            <v>0</v>
          </cell>
        </row>
        <row r="3261">
          <cell r="R3261">
            <v>0</v>
          </cell>
        </row>
        <row r="3262">
          <cell r="R3262">
            <v>0</v>
          </cell>
        </row>
        <row r="3263">
          <cell r="R3263">
            <v>0</v>
          </cell>
        </row>
        <row r="3264">
          <cell r="R3264">
            <v>0</v>
          </cell>
        </row>
        <row r="3265">
          <cell r="R3265">
            <v>0</v>
          </cell>
        </row>
        <row r="3266">
          <cell r="R3266">
            <v>0</v>
          </cell>
        </row>
        <row r="3267">
          <cell r="R3267">
            <v>0</v>
          </cell>
        </row>
        <row r="3268">
          <cell r="R3268">
            <v>0</v>
          </cell>
        </row>
        <row r="3269">
          <cell r="R3269">
            <v>0</v>
          </cell>
        </row>
        <row r="3270">
          <cell r="R3270">
            <v>0</v>
          </cell>
        </row>
        <row r="3271">
          <cell r="R3271">
            <v>0</v>
          </cell>
        </row>
        <row r="3272">
          <cell r="R3272">
            <v>0</v>
          </cell>
        </row>
        <row r="3273">
          <cell r="R3273">
            <v>0</v>
          </cell>
        </row>
        <row r="3274">
          <cell r="R3274">
            <v>0</v>
          </cell>
        </row>
        <row r="3275">
          <cell r="R3275">
            <v>0</v>
          </cell>
        </row>
        <row r="3276">
          <cell r="R3276">
            <v>0</v>
          </cell>
        </row>
        <row r="3277">
          <cell r="R3277">
            <v>0</v>
          </cell>
        </row>
        <row r="3278">
          <cell r="R3278">
            <v>0</v>
          </cell>
        </row>
        <row r="3279">
          <cell r="R3279">
            <v>0</v>
          </cell>
        </row>
        <row r="3280">
          <cell r="R3280">
            <v>0</v>
          </cell>
        </row>
        <row r="3281">
          <cell r="R3281">
            <v>0</v>
          </cell>
        </row>
        <row r="3282">
          <cell r="R3282">
            <v>0</v>
          </cell>
        </row>
        <row r="3283">
          <cell r="R3283">
            <v>0</v>
          </cell>
        </row>
        <row r="3284">
          <cell r="R3284">
            <v>0</v>
          </cell>
        </row>
        <row r="3285">
          <cell r="R3285">
            <v>0</v>
          </cell>
        </row>
        <row r="3286">
          <cell r="R3286">
            <v>0</v>
          </cell>
        </row>
        <row r="3287">
          <cell r="R3287">
            <v>0</v>
          </cell>
        </row>
        <row r="3288">
          <cell r="R3288">
            <v>0</v>
          </cell>
        </row>
        <row r="3289">
          <cell r="R3289">
            <v>0</v>
          </cell>
        </row>
        <row r="3290">
          <cell r="R3290">
            <v>0</v>
          </cell>
        </row>
        <row r="3291">
          <cell r="R3291">
            <v>0</v>
          </cell>
        </row>
        <row r="3292">
          <cell r="R3292">
            <v>0</v>
          </cell>
        </row>
        <row r="3293">
          <cell r="R3293">
            <v>0</v>
          </cell>
        </row>
        <row r="3294">
          <cell r="R3294">
            <v>0</v>
          </cell>
        </row>
        <row r="3295">
          <cell r="R3295">
            <v>0</v>
          </cell>
        </row>
        <row r="3296">
          <cell r="R3296">
            <v>0</v>
          </cell>
        </row>
        <row r="3297">
          <cell r="R3297">
            <v>0</v>
          </cell>
        </row>
        <row r="3298">
          <cell r="R3298">
            <v>0</v>
          </cell>
        </row>
        <row r="3299">
          <cell r="R3299">
            <v>0</v>
          </cell>
        </row>
        <row r="3300">
          <cell r="R3300">
            <v>0</v>
          </cell>
        </row>
        <row r="3301">
          <cell r="R3301">
            <v>0</v>
          </cell>
        </row>
        <row r="3302">
          <cell r="R3302">
            <v>0</v>
          </cell>
        </row>
        <row r="3303">
          <cell r="R3303">
            <v>0</v>
          </cell>
        </row>
        <row r="3304">
          <cell r="R3304">
            <v>0</v>
          </cell>
        </row>
        <row r="3305">
          <cell r="R3305">
            <v>0</v>
          </cell>
        </row>
        <row r="3306">
          <cell r="R3306">
            <v>0</v>
          </cell>
        </row>
        <row r="3307">
          <cell r="R3307">
            <v>0</v>
          </cell>
        </row>
        <row r="3308">
          <cell r="R3308">
            <v>0</v>
          </cell>
        </row>
        <row r="3309">
          <cell r="R3309">
            <v>0</v>
          </cell>
        </row>
        <row r="3310">
          <cell r="R3310">
            <v>0</v>
          </cell>
        </row>
        <row r="3311">
          <cell r="R3311">
            <v>0</v>
          </cell>
        </row>
        <row r="3312">
          <cell r="R3312">
            <v>0</v>
          </cell>
        </row>
        <row r="3313">
          <cell r="R3313">
            <v>0</v>
          </cell>
        </row>
        <row r="3314">
          <cell r="R3314">
            <v>0</v>
          </cell>
        </row>
        <row r="3315">
          <cell r="R3315">
            <v>0</v>
          </cell>
        </row>
        <row r="3316">
          <cell r="R3316">
            <v>0</v>
          </cell>
        </row>
        <row r="3317">
          <cell r="R3317">
            <v>0</v>
          </cell>
        </row>
        <row r="3318">
          <cell r="R3318">
            <v>0</v>
          </cell>
        </row>
        <row r="3319">
          <cell r="R3319">
            <v>0</v>
          </cell>
        </row>
        <row r="3320">
          <cell r="R3320">
            <v>0</v>
          </cell>
        </row>
        <row r="3321">
          <cell r="R3321">
            <v>0</v>
          </cell>
        </row>
        <row r="3322">
          <cell r="R3322">
            <v>0</v>
          </cell>
        </row>
        <row r="3323">
          <cell r="R3323">
            <v>0</v>
          </cell>
        </row>
        <row r="3324">
          <cell r="R3324">
            <v>0</v>
          </cell>
        </row>
        <row r="3325">
          <cell r="R3325">
            <v>0</v>
          </cell>
        </row>
        <row r="3326">
          <cell r="R3326">
            <v>0</v>
          </cell>
        </row>
        <row r="3327">
          <cell r="R3327">
            <v>0</v>
          </cell>
        </row>
        <row r="3328">
          <cell r="R3328">
            <v>0</v>
          </cell>
        </row>
        <row r="3329">
          <cell r="R3329">
            <v>0</v>
          </cell>
        </row>
        <row r="3330">
          <cell r="R3330">
            <v>0</v>
          </cell>
        </row>
        <row r="3331">
          <cell r="R3331">
            <v>0</v>
          </cell>
        </row>
        <row r="3332">
          <cell r="R3332">
            <v>0</v>
          </cell>
        </row>
        <row r="3333">
          <cell r="R3333">
            <v>0</v>
          </cell>
        </row>
        <row r="3334">
          <cell r="R3334">
            <v>0</v>
          </cell>
        </row>
        <row r="3335">
          <cell r="R3335">
            <v>0</v>
          </cell>
        </row>
        <row r="3336">
          <cell r="R3336">
            <v>0</v>
          </cell>
        </row>
        <row r="3337">
          <cell r="R3337">
            <v>0</v>
          </cell>
        </row>
        <row r="3338">
          <cell r="R3338">
            <v>0</v>
          </cell>
        </row>
        <row r="3339">
          <cell r="R3339">
            <v>0</v>
          </cell>
        </row>
        <row r="3340">
          <cell r="R3340">
            <v>0</v>
          </cell>
        </row>
        <row r="3341">
          <cell r="R3341">
            <v>0</v>
          </cell>
        </row>
        <row r="3342">
          <cell r="R3342">
            <v>0</v>
          </cell>
        </row>
        <row r="3343">
          <cell r="R3343">
            <v>0</v>
          </cell>
        </row>
        <row r="3344">
          <cell r="R3344">
            <v>0</v>
          </cell>
        </row>
        <row r="3345">
          <cell r="R3345">
            <v>0</v>
          </cell>
        </row>
        <row r="3346">
          <cell r="R3346">
            <v>0</v>
          </cell>
        </row>
        <row r="3347">
          <cell r="R3347">
            <v>0</v>
          </cell>
        </row>
        <row r="3348">
          <cell r="R3348">
            <v>0</v>
          </cell>
        </row>
        <row r="3349">
          <cell r="R3349">
            <v>0</v>
          </cell>
        </row>
        <row r="3350">
          <cell r="R3350">
            <v>0</v>
          </cell>
        </row>
        <row r="3351">
          <cell r="R3351">
            <v>0</v>
          </cell>
        </row>
        <row r="3352">
          <cell r="R3352">
            <v>0</v>
          </cell>
        </row>
        <row r="3353">
          <cell r="R3353">
            <v>0</v>
          </cell>
        </row>
        <row r="3354">
          <cell r="R3354">
            <v>0</v>
          </cell>
        </row>
        <row r="3355">
          <cell r="R3355">
            <v>0</v>
          </cell>
        </row>
        <row r="3356">
          <cell r="R3356">
            <v>0</v>
          </cell>
        </row>
        <row r="3357">
          <cell r="R3357">
            <v>0</v>
          </cell>
        </row>
        <row r="3358">
          <cell r="R3358">
            <v>0</v>
          </cell>
        </row>
        <row r="3359">
          <cell r="R3359">
            <v>0</v>
          </cell>
        </row>
        <row r="3360">
          <cell r="R3360">
            <v>0</v>
          </cell>
        </row>
        <row r="3361">
          <cell r="R3361">
            <v>0</v>
          </cell>
        </row>
        <row r="3362">
          <cell r="R3362">
            <v>0</v>
          </cell>
        </row>
        <row r="3363">
          <cell r="R3363">
            <v>0</v>
          </cell>
        </row>
        <row r="3364">
          <cell r="R3364">
            <v>0</v>
          </cell>
        </row>
        <row r="3365">
          <cell r="R3365">
            <v>0</v>
          </cell>
        </row>
        <row r="3366">
          <cell r="R3366">
            <v>0</v>
          </cell>
        </row>
        <row r="3367">
          <cell r="R3367">
            <v>0</v>
          </cell>
        </row>
        <row r="3368">
          <cell r="R3368">
            <v>0</v>
          </cell>
        </row>
        <row r="3369">
          <cell r="R3369">
            <v>0</v>
          </cell>
        </row>
        <row r="3370">
          <cell r="R3370">
            <v>0</v>
          </cell>
        </row>
        <row r="3371">
          <cell r="R3371">
            <v>0</v>
          </cell>
        </row>
        <row r="3372">
          <cell r="R3372">
            <v>0</v>
          </cell>
        </row>
        <row r="3373">
          <cell r="R3373">
            <v>0</v>
          </cell>
        </row>
        <row r="3374">
          <cell r="R3374">
            <v>0</v>
          </cell>
        </row>
        <row r="3375">
          <cell r="R3375">
            <v>0</v>
          </cell>
        </row>
        <row r="3376">
          <cell r="R3376">
            <v>0</v>
          </cell>
        </row>
        <row r="3377">
          <cell r="R3377">
            <v>0</v>
          </cell>
        </row>
        <row r="3378">
          <cell r="R3378">
            <v>0</v>
          </cell>
        </row>
        <row r="3379">
          <cell r="R3379">
            <v>0</v>
          </cell>
        </row>
        <row r="3380">
          <cell r="R3380">
            <v>0</v>
          </cell>
        </row>
        <row r="3381">
          <cell r="R3381">
            <v>0</v>
          </cell>
        </row>
        <row r="3382">
          <cell r="R3382">
            <v>0</v>
          </cell>
        </row>
        <row r="3383">
          <cell r="R3383">
            <v>0</v>
          </cell>
        </row>
        <row r="3384">
          <cell r="R3384">
            <v>0</v>
          </cell>
        </row>
        <row r="3385">
          <cell r="R3385">
            <v>0</v>
          </cell>
        </row>
        <row r="3386">
          <cell r="R3386">
            <v>0</v>
          </cell>
        </row>
        <row r="3387">
          <cell r="R3387">
            <v>0</v>
          </cell>
        </row>
        <row r="3388">
          <cell r="R3388">
            <v>0</v>
          </cell>
        </row>
        <row r="3389">
          <cell r="R3389">
            <v>0</v>
          </cell>
        </row>
        <row r="3390">
          <cell r="R3390">
            <v>0</v>
          </cell>
        </row>
        <row r="3391">
          <cell r="R3391">
            <v>0</v>
          </cell>
        </row>
        <row r="3392">
          <cell r="R3392">
            <v>0</v>
          </cell>
        </row>
        <row r="3393">
          <cell r="R3393">
            <v>0</v>
          </cell>
        </row>
        <row r="3394">
          <cell r="R3394">
            <v>0</v>
          </cell>
        </row>
        <row r="3395">
          <cell r="R3395">
            <v>0</v>
          </cell>
        </row>
        <row r="3396">
          <cell r="R3396">
            <v>0</v>
          </cell>
        </row>
        <row r="3397">
          <cell r="R3397">
            <v>0</v>
          </cell>
        </row>
        <row r="3398">
          <cell r="R3398">
            <v>0</v>
          </cell>
        </row>
        <row r="3399">
          <cell r="R3399">
            <v>0</v>
          </cell>
        </row>
        <row r="3400">
          <cell r="R3400">
            <v>0</v>
          </cell>
        </row>
        <row r="3401">
          <cell r="R3401">
            <v>0</v>
          </cell>
        </row>
        <row r="3402">
          <cell r="R3402">
            <v>0</v>
          </cell>
        </row>
        <row r="3403">
          <cell r="R3403">
            <v>0</v>
          </cell>
        </row>
        <row r="3404">
          <cell r="R3404">
            <v>0</v>
          </cell>
        </row>
        <row r="3405">
          <cell r="R3405">
            <v>0</v>
          </cell>
        </row>
        <row r="3406">
          <cell r="R3406">
            <v>0</v>
          </cell>
        </row>
        <row r="3407">
          <cell r="R3407">
            <v>0</v>
          </cell>
        </row>
        <row r="3408">
          <cell r="R3408">
            <v>0</v>
          </cell>
        </row>
        <row r="3409">
          <cell r="R3409">
            <v>0</v>
          </cell>
        </row>
        <row r="3410">
          <cell r="R3410">
            <v>0</v>
          </cell>
        </row>
        <row r="3411">
          <cell r="R3411">
            <v>0</v>
          </cell>
        </row>
        <row r="3412">
          <cell r="R3412">
            <v>0</v>
          </cell>
        </row>
        <row r="3413">
          <cell r="R3413">
            <v>0</v>
          </cell>
        </row>
        <row r="3414">
          <cell r="R3414">
            <v>0</v>
          </cell>
        </row>
        <row r="3415">
          <cell r="R3415">
            <v>0</v>
          </cell>
        </row>
        <row r="3416">
          <cell r="R3416">
            <v>0</v>
          </cell>
        </row>
        <row r="3417">
          <cell r="R3417">
            <v>0</v>
          </cell>
        </row>
        <row r="3418">
          <cell r="R3418">
            <v>0</v>
          </cell>
        </row>
        <row r="3419">
          <cell r="R3419">
            <v>0</v>
          </cell>
        </row>
        <row r="3420">
          <cell r="R3420">
            <v>0</v>
          </cell>
        </row>
        <row r="3421">
          <cell r="R3421">
            <v>0</v>
          </cell>
        </row>
        <row r="3422">
          <cell r="R3422">
            <v>0</v>
          </cell>
        </row>
        <row r="3423">
          <cell r="R3423">
            <v>0</v>
          </cell>
        </row>
        <row r="3424">
          <cell r="R3424">
            <v>0</v>
          </cell>
        </row>
        <row r="3425">
          <cell r="R3425">
            <v>0</v>
          </cell>
        </row>
        <row r="3426">
          <cell r="R3426">
            <v>0</v>
          </cell>
        </row>
        <row r="3427">
          <cell r="R3427">
            <v>0</v>
          </cell>
        </row>
        <row r="3428">
          <cell r="R3428">
            <v>0</v>
          </cell>
        </row>
        <row r="3429">
          <cell r="R3429">
            <v>0</v>
          </cell>
        </row>
        <row r="3430">
          <cell r="R3430">
            <v>0</v>
          </cell>
        </row>
        <row r="3431">
          <cell r="R3431">
            <v>0</v>
          </cell>
        </row>
        <row r="3432">
          <cell r="R3432">
            <v>0</v>
          </cell>
        </row>
        <row r="3433">
          <cell r="R3433">
            <v>0</v>
          </cell>
        </row>
        <row r="3434">
          <cell r="R3434">
            <v>0</v>
          </cell>
        </row>
        <row r="3435">
          <cell r="R3435">
            <v>0</v>
          </cell>
        </row>
        <row r="3436">
          <cell r="R3436">
            <v>0</v>
          </cell>
        </row>
        <row r="3437">
          <cell r="R3437">
            <v>0</v>
          </cell>
        </row>
        <row r="3438">
          <cell r="R3438">
            <v>0</v>
          </cell>
        </row>
        <row r="3439">
          <cell r="R3439">
            <v>0</v>
          </cell>
        </row>
        <row r="3440">
          <cell r="R3440">
            <v>0</v>
          </cell>
        </row>
        <row r="3441">
          <cell r="R3441">
            <v>0</v>
          </cell>
        </row>
        <row r="3442">
          <cell r="R3442">
            <v>0</v>
          </cell>
        </row>
        <row r="3443">
          <cell r="R3443">
            <v>0</v>
          </cell>
        </row>
        <row r="3444">
          <cell r="R3444">
            <v>0</v>
          </cell>
        </row>
        <row r="3445">
          <cell r="R3445">
            <v>0</v>
          </cell>
        </row>
        <row r="3446">
          <cell r="R3446">
            <v>0</v>
          </cell>
        </row>
        <row r="3447">
          <cell r="R3447">
            <v>0</v>
          </cell>
        </row>
        <row r="3448">
          <cell r="R3448">
            <v>0</v>
          </cell>
        </row>
        <row r="3449">
          <cell r="R3449">
            <v>0</v>
          </cell>
        </row>
        <row r="3450">
          <cell r="R3450">
            <v>0</v>
          </cell>
        </row>
        <row r="3451">
          <cell r="R3451">
            <v>0</v>
          </cell>
        </row>
        <row r="3452">
          <cell r="R3452">
            <v>0</v>
          </cell>
        </row>
        <row r="3453">
          <cell r="R3453">
            <v>0</v>
          </cell>
        </row>
        <row r="3454">
          <cell r="R3454">
            <v>0</v>
          </cell>
        </row>
        <row r="3455">
          <cell r="R3455">
            <v>0</v>
          </cell>
        </row>
        <row r="3456">
          <cell r="R3456">
            <v>0</v>
          </cell>
        </row>
        <row r="3457">
          <cell r="R3457">
            <v>0</v>
          </cell>
        </row>
        <row r="3458">
          <cell r="R3458">
            <v>0</v>
          </cell>
        </row>
        <row r="3459">
          <cell r="R3459">
            <v>0</v>
          </cell>
        </row>
        <row r="3460">
          <cell r="R3460">
            <v>0</v>
          </cell>
        </row>
        <row r="3461">
          <cell r="R3461">
            <v>0</v>
          </cell>
        </row>
        <row r="3462">
          <cell r="R3462">
            <v>0</v>
          </cell>
        </row>
        <row r="3463">
          <cell r="R3463">
            <v>0</v>
          </cell>
        </row>
        <row r="3464">
          <cell r="R3464">
            <v>0</v>
          </cell>
        </row>
        <row r="3465">
          <cell r="R3465">
            <v>0</v>
          </cell>
        </row>
        <row r="3466">
          <cell r="R3466">
            <v>0</v>
          </cell>
        </row>
        <row r="3467">
          <cell r="R3467">
            <v>0</v>
          </cell>
        </row>
        <row r="3468">
          <cell r="R3468">
            <v>0</v>
          </cell>
        </row>
        <row r="3469">
          <cell r="R3469">
            <v>0</v>
          </cell>
        </row>
        <row r="3470">
          <cell r="R3470">
            <v>0</v>
          </cell>
        </row>
        <row r="3471">
          <cell r="R3471">
            <v>0</v>
          </cell>
        </row>
        <row r="3472">
          <cell r="R3472">
            <v>0</v>
          </cell>
        </row>
        <row r="3473">
          <cell r="R3473">
            <v>0</v>
          </cell>
        </row>
        <row r="3474">
          <cell r="R3474">
            <v>0</v>
          </cell>
        </row>
        <row r="3475">
          <cell r="R3475">
            <v>0</v>
          </cell>
        </row>
        <row r="3476">
          <cell r="R3476">
            <v>0</v>
          </cell>
        </row>
        <row r="3477">
          <cell r="R3477">
            <v>0</v>
          </cell>
        </row>
        <row r="3478">
          <cell r="R3478">
            <v>0</v>
          </cell>
        </row>
        <row r="3479">
          <cell r="R3479">
            <v>0</v>
          </cell>
        </row>
        <row r="3480">
          <cell r="R3480">
            <v>0</v>
          </cell>
        </row>
        <row r="3481">
          <cell r="R3481">
            <v>0</v>
          </cell>
        </row>
        <row r="3482">
          <cell r="R3482">
            <v>0</v>
          </cell>
        </row>
        <row r="3483">
          <cell r="R3483">
            <v>0</v>
          </cell>
        </row>
        <row r="3484">
          <cell r="R3484">
            <v>0</v>
          </cell>
        </row>
        <row r="3485">
          <cell r="R3485">
            <v>0</v>
          </cell>
        </row>
        <row r="3486">
          <cell r="R3486">
            <v>0</v>
          </cell>
        </row>
        <row r="3487">
          <cell r="R3487">
            <v>0</v>
          </cell>
        </row>
        <row r="3488">
          <cell r="R3488">
            <v>0</v>
          </cell>
        </row>
        <row r="3489">
          <cell r="R3489">
            <v>0</v>
          </cell>
        </row>
        <row r="3490">
          <cell r="R3490">
            <v>0</v>
          </cell>
        </row>
        <row r="3491">
          <cell r="R3491">
            <v>0</v>
          </cell>
        </row>
        <row r="3492">
          <cell r="R3492">
            <v>0</v>
          </cell>
        </row>
        <row r="3493">
          <cell r="R3493">
            <v>0</v>
          </cell>
        </row>
        <row r="3494">
          <cell r="R3494">
            <v>0</v>
          </cell>
        </row>
        <row r="3495">
          <cell r="R3495">
            <v>0</v>
          </cell>
        </row>
        <row r="3496">
          <cell r="R3496">
            <v>0</v>
          </cell>
        </row>
        <row r="3497">
          <cell r="R3497">
            <v>0</v>
          </cell>
        </row>
        <row r="3498">
          <cell r="R3498">
            <v>0</v>
          </cell>
        </row>
        <row r="3499">
          <cell r="R3499">
            <v>0</v>
          </cell>
        </row>
        <row r="3500">
          <cell r="R3500">
            <v>0</v>
          </cell>
        </row>
        <row r="3501">
          <cell r="R3501">
            <v>0</v>
          </cell>
        </row>
        <row r="3502">
          <cell r="R3502">
            <v>0</v>
          </cell>
        </row>
        <row r="3503">
          <cell r="R3503">
            <v>0</v>
          </cell>
        </row>
        <row r="3504">
          <cell r="R3504">
            <v>0</v>
          </cell>
        </row>
        <row r="3505">
          <cell r="R3505">
            <v>0</v>
          </cell>
        </row>
        <row r="3506">
          <cell r="R3506">
            <v>0</v>
          </cell>
        </row>
        <row r="3507">
          <cell r="R3507">
            <v>0</v>
          </cell>
        </row>
        <row r="3508">
          <cell r="R3508">
            <v>0</v>
          </cell>
        </row>
        <row r="3509">
          <cell r="R3509">
            <v>0</v>
          </cell>
        </row>
        <row r="3510">
          <cell r="R3510">
            <v>0</v>
          </cell>
        </row>
        <row r="3511">
          <cell r="R3511">
            <v>0</v>
          </cell>
        </row>
        <row r="3512">
          <cell r="R3512">
            <v>0</v>
          </cell>
        </row>
        <row r="3513">
          <cell r="R3513">
            <v>0</v>
          </cell>
        </row>
        <row r="3514">
          <cell r="R3514">
            <v>0</v>
          </cell>
        </row>
        <row r="3515">
          <cell r="R3515">
            <v>0</v>
          </cell>
        </row>
        <row r="3516">
          <cell r="R3516">
            <v>0</v>
          </cell>
        </row>
        <row r="3517">
          <cell r="R3517">
            <v>0</v>
          </cell>
        </row>
        <row r="3518">
          <cell r="R3518">
            <v>0</v>
          </cell>
        </row>
        <row r="3519">
          <cell r="R3519">
            <v>0</v>
          </cell>
        </row>
        <row r="3520">
          <cell r="R3520">
            <v>0</v>
          </cell>
        </row>
        <row r="3521">
          <cell r="R3521">
            <v>0</v>
          </cell>
        </row>
        <row r="3522">
          <cell r="R3522">
            <v>0</v>
          </cell>
        </row>
        <row r="3523">
          <cell r="R3523">
            <v>0</v>
          </cell>
        </row>
        <row r="3524">
          <cell r="R3524">
            <v>0</v>
          </cell>
        </row>
        <row r="3525">
          <cell r="R3525">
            <v>0</v>
          </cell>
        </row>
        <row r="3526">
          <cell r="R3526">
            <v>0</v>
          </cell>
        </row>
        <row r="3527">
          <cell r="R3527">
            <v>0</v>
          </cell>
        </row>
        <row r="3528">
          <cell r="R3528">
            <v>0</v>
          </cell>
        </row>
        <row r="3529">
          <cell r="R3529">
            <v>0</v>
          </cell>
        </row>
        <row r="3530">
          <cell r="R3530">
            <v>0</v>
          </cell>
        </row>
        <row r="3531">
          <cell r="R3531">
            <v>0</v>
          </cell>
        </row>
        <row r="3532">
          <cell r="R3532">
            <v>0</v>
          </cell>
        </row>
        <row r="3533">
          <cell r="R3533">
            <v>0</v>
          </cell>
        </row>
        <row r="3534">
          <cell r="R3534">
            <v>0</v>
          </cell>
        </row>
        <row r="3535">
          <cell r="R3535">
            <v>0</v>
          </cell>
        </row>
        <row r="3536">
          <cell r="R3536">
            <v>0</v>
          </cell>
        </row>
        <row r="3537">
          <cell r="R3537">
            <v>0</v>
          </cell>
        </row>
        <row r="3538">
          <cell r="R3538">
            <v>0</v>
          </cell>
        </row>
        <row r="3539">
          <cell r="R3539">
            <v>0</v>
          </cell>
        </row>
        <row r="3540">
          <cell r="R3540">
            <v>0</v>
          </cell>
        </row>
        <row r="3541">
          <cell r="R3541">
            <v>0</v>
          </cell>
        </row>
        <row r="3542">
          <cell r="R3542">
            <v>0</v>
          </cell>
        </row>
        <row r="3543">
          <cell r="R3543">
            <v>0</v>
          </cell>
        </row>
        <row r="3544">
          <cell r="R3544">
            <v>0</v>
          </cell>
        </row>
        <row r="3545">
          <cell r="R3545">
            <v>0</v>
          </cell>
        </row>
        <row r="3546">
          <cell r="R3546">
            <v>0</v>
          </cell>
        </row>
        <row r="3547">
          <cell r="R3547">
            <v>0</v>
          </cell>
        </row>
        <row r="3548">
          <cell r="R3548">
            <v>0</v>
          </cell>
        </row>
        <row r="3549">
          <cell r="R3549">
            <v>0</v>
          </cell>
        </row>
        <row r="3550">
          <cell r="R3550">
            <v>0</v>
          </cell>
        </row>
        <row r="3551">
          <cell r="R3551">
            <v>0</v>
          </cell>
        </row>
        <row r="3552">
          <cell r="R3552">
            <v>0</v>
          </cell>
        </row>
        <row r="3553">
          <cell r="R3553">
            <v>0</v>
          </cell>
        </row>
        <row r="3554">
          <cell r="R3554">
            <v>0</v>
          </cell>
        </row>
        <row r="3555">
          <cell r="R3555">
            <v>0</v>
          </cell>
        </row>
        <row r="3556">
          <cell r="R3556">
            <v>0</v>
          </cell>
        </row>
        <row r="3557">
          <cell r="R3557">
            <v>0</v>
          </cell>
        </row>
        <row r="3558">
          <cell r="R3558">
            <v>0</v>
          </cell>
        </row>
        <row r="3559">
          <cell r="R3559">
            <v>0</v>
          </cell>
        </row>
        <row r="3560">
          <cell r="R3560">
            <v>0</v>
          </cell>
        </row>
        <row r="3561">
          <cell r="R3561">
            <v>0</v>
          </cell>
        </row>
        <row r="3562">
          <cell r="R3562">
            <v>0</v>
          </cell>
        </row>
        <row r="3563">
          <cell r="R3563">
            <v>0</v>
          </cell>
        </row>
        <row r="3564">
          <cell r="R3564">
            <v>0</v>
          </cell>
        </row>
        <row r="3565">
          <cell r="R3565">
            <v>0</v>
          </cell>
        </row>
        <row r="3566">
          <cell r="R3566">
            <v>0</v>
          </cell>
        </row>
        <row r="3567">
          <cell r="R3567">
            <v>0</v>
          </cell>
        </row>
        <row r="3568">
          <cell r="R3568">
            <v>0</v>
          </cell>
        </row>
        <row r="3569">
          <cell r="R3569">
            <v>0</v>
          </cell>
        </row>
        <row r="3570">
          <cell r="R3570">
            <v>0</v>
          </cell>
        </row>
        <row r="3571">
          <cell r="R3571">
            <v>0</v>
          </cell>
        </row>
        <row r="3572">
          <cell r="R3572">
            <v>0</v>
          </cell>
        </row>
        <row r="3573">
          <cell r="R3573">
            <v>0</v>
          </cell>
        </row>
        <row r="3574">
          <cell r="R3574">
            <v>0</v>
          </cell>
        </row>
        <row r="3575">
          <cell r="R3575">
            <v>0</v>
          </cell>
        </row>
        <row r="3576">
          <cell r="R3576">
            <v>0</v>
          </cell>
        </row>
        <row r="3577">
          <cell r="R3577">
            <v>0</v>
          </cell>
        </row>
        <row r="3578">
          <cell r="R3578">
            <v>0</v>
          </cell>
        </row>
        <row r="3579">
          <cell r="R3579">
            <v>0</v>
          </cell>
        </row>
        <row r="3580">
          <cell r="R3580">
            <v>0</v>
          </cell>
        </row>
        <row r="3581">
          <cell r="R3581">
            <v>0</v>
          </cell>
        </row>
        <row r="3582">
          <cell r="R3582">
            <v>0</v>
          </cell>
        </row>
        <row r="3583">
          <cell r="R3583">
            <v>0</v>
          </cell>
        </row>
        <row r="3584">
          <cell r="R3584">
            <v>0</v>
          </cell>
        </row>
        <row r="3585">
          <cell r="R3585">
            <v>0</v>
          </cell>
        </row>
        <row r="3586">
          <cell r="R3586">
            <v>0</v>
          </cell>
        </row>
        <row r="3587">
          <cell r="R3587">
            <v>0</v>
          </cell>
        </row>
        <row r="3588">
          <cell r="R3588">
            <v>0</v>
          </cell>
        </row>
        <row r="3589">
          <cell r="R3589">
            <v>0</v>
          </cell>
        </row>
        <row r="3590">
          <cell r="R3590">
            <v>0</v>
          </cell>
        </row>
        <row r="3591">
          <cell r="R3591">
            <v>0</v>
          </cell>
        </row>
        <row r="3592">
          <cell r="R3592">
            <v>0</v>
          </cell>
        </row>
        <row r="3593">
          <cell r="R3593">
            <v>0</v>
          </cell>
        </row>
        <row r="3594">
          <cell r="R3594">
            <v>0</v>
          </cell>
        </row>
        <row r="3595">
          <cell r="R3595">
            <v>0</v>
          </cell>
        </row>
        <row r="3596">
          <cell r="R3596">
            <v>0</v>
          </cell>
        </row>
        <row r="3597">
          <cell r="R3597">
            <v>0</v>
          </cell>
        </row>
        <row r="3598">
          <cell r="R3598">
            <v>0</v>
          </cell>
        </row>
        <row r="3599">
          <cell r="R3599">
            <v>0</v>
          </cell>
        </row>
        <row r="3600">
          <cell r="R3600">
            <v>0</v>
          </cell>
        </row>
        <row r="3601">
          <cell r="R3601">
            <v>0</v>
          </cell>
        </row>
        <row r="3602">
          <cell r="R3602">
            <v>0</v>
          </cell>
        </row>
        <row r="3603">
          <cell r="R3603">
            <v>0</v>
          </cell>
        </row>
        <row r="3604">
          <cell r="R3604">
            <v>0</v>
          </cell>
        </row>
        <row r="3605">
          <cell r="R3605">
            <v>0</v>
          </cell>
        </row>
        <row r="3606">
          <cell r="R3606">
            <v>0</v>
          </cell>
        </row>
        <row r="3607">
          <cell r="R3607">
            <v>0</v>
          </cell>
        </row>
        <row r="3608">
          <cell r="R3608">
            <v>0</v>
          </cell>
        </row>
        <row r="3609">
          <cell r="R3609">
            <v>0</v>
          </cell>
        </row>
        <row r="3610">
          <cell r="R3610">
            <v>0</v>
          </cell>
        </row>
        <row r="3611">
          <cell r="R3611">
            <v>0</v>
          </cell>
        </row>
        <row r="3612">
          <cell r="R3612">
            <v>0</v>
          </cell>
        </row>
        <row r="3613">
          <cell r="R3613">
            <v>0</v>
          </cell>
        </row>
        <row r="3614">
          <cell r="R3614">
            <v>0</v>
          </cell>
        </row>
        <row r="3615">
          <cell r="R3615">
            <v>0</v>
          </cell>
        </row>
        <row r="3616">
          <cell r="R3616">
            <v>0</v>
          </cell>
        </row>
        <row r="3617">
          <cell r="R3617">
            <v>0</v>
          </cell>
        </row>
        <row r="3618">
          <cell r="R3618">
            <v>0</v>
          </cell>
        </row>
        <row r="3619">
          <cell r="R3619">
            <v>0</v>
          </cell>
        </row>
        <row r="3620">
          <cell r="R3620">
            <v>0</v>
          </cell>
        </row>
        <row r="3621">
          <cell r="R3621">
            <v>0</v>
          </cell>
        </row>
        <row r="3622">
          <cell r="R3622">
            <v>0</v>
          </cell>
        </row>
        <row r="3623">
          <cell r="R3623">
            <v>0</v>
          </cell>
        </row>
        <row r="3624">
          <cell r="R3624">
            <v>0</v>
          </cell>
        </row>
        <row r="3625">
          <cell r="R3625">
            <v>0</v>
          </cell>
        </row>
        <row r="3626">
          <cell r="R3626">
            <v>0</v>
          </cell>
        </row>
        <row r="3627">
          <cell r="R3627">
            <v>0</v>
          </cell>
        </row>
        <row r="3628">
          <cell r="R3628">
            <v>0</v>
          </cell>
        </row>
        <row r="3629">
          <cell r="R3629">
            <v>0</v>
          </cell>
        </row>
        <row r="3630">
          <cell r="R3630">
            <v>0</v>
          </cell>
        </row>
        <row r="3631">
          <cell r="R3631">
            <v>0</v>
          </cell>
        </row>
        <row r="3632">
          <cell r="R3632">
            <v>0</v>
          </cell>
        </row>
        <row r="3633">
          <cell r="R3633">
            <v>0</v>
          </cell>
        </row>
        <row r="3634">
          <cell r="R3634">
            <v>0</v>
          </cell>
        </row>
        <row r="3635">
          <cell r="R3635">
            <v>0</v>
          </cell>
        </row>
        <row r="3636">
          <cell r="R3636">
            <v>0</v>
          </cell>
        </row>
        <row r="3637">
          <cell r="R3637">
            <v>0</v>
          </cell>
        </row>
        <row r="3638">
          <cell r="R3638">
            <v>0</v>
          </cell>
        </row>
        <row r="3639">
          <cell r="R3639">
            <v>0</v>
          </cell>
        </row>
        <row r="3640">
          <cell r="R3640">
            <v>0</v>
          </cell>
        </row>
        <row r="3641">
          <cell r="R3641">
            <v>0</v>
          </cell>
        </row>
        <row r="3642">
          <cell r="R3642">
            <v>0</v>
          </cell>
        </row>
        <row r="3643">
          <cell r="R3643">
            <v>0</v>
          </cell>
        </row>
        <row r="3644">
          <cell r="R3644">
            <v>0</v>
          </cell>
        </row>
        <row r="3645">
          <cell r="R3645">
            <v>0</v>
          </cell>
        </row>
        <row r="3646">
          <cell r="R3646">
            <v>0</v>
          </cell>
        </row>
        <row r="3647">
          <cell r="R3647">
            <v>0</v>
          </cell>
        </row>
        <row r="3648">
          <cell r="R3648">
            <v>0</v>
          </cell>
        </row>
        <row r="3649">
          <cell r="R3649">
            <v>0</v>
          </cell>
        </row>
        <row r="3650">
          <cell r="R3650">
            <v>0</v>
          </cell>
        </row>
        <row r="3651">
          <cell r="R3651">
            <v>0</v>
          </cell>
        </row>
        <row r="3652">
          <cell r="R3652">
            <v>0</v>
          </cell>
        </row>
        <row r="3653">
          <cell r="R3653">
            <v>0</v>
          </cell>
        </row>
        <row r="3654">
          <cell r="R3654">
            <v>0</v>
          </cell>
        </row>
        <row r="3655">
          <cell r="R3655">
            <v>0</v>
          </cell>
        </row>
        <row r="3656">
          <cell r="R3656">
            <v>0</v>
          </cell>
        </row>
        <row r="3657">
          <cell r="R3657">
            <v>0</v>
          </cell>
        </row>
        <row r="3658">
          <cell r="R3658">
            <v>0</v>
          </cell>
        </row>
        <row r="3659">
          <cell r="R3659">
            <v>0</v>
          </cell>
        </row>
        <row r="3660">
          <cell r="R3660">
            <v>0</v>
          </cell>
        </row>
        <row r="3661">
          <cell r="R3661">
            <v>0</v>
          </cell>
        </row>
        <row r="3662">
          <cell r="R3662">
            <v>0</v>
          </cell>
        </row>
        <row r="3663">
          <cell r="R3663">
            <v>0</v>
          </cell>
        </row>
        <row r="3664">
          <cell r="R3664">
            <v>0</v>
          </cell>
        </row>
        <row r="3665">
          <cell r="R3665">
            <v>0</v>
          </cell>
        </row>
        <row r="3666">
          <cell r="R3666">
            <v>0</v>
          </cell>
        </row>
        <row r="3667">
          <cell r="R3667">
            <v>0</v>
          </cell>
        </row>
        <row r="3668">
          <cell r="R3668">
            <v>0</v>
          </cell>
        </row>
        <row r="3669">
          <cell r="R3669">
            <v>0</v>
          </cell>
        </row>
        <row r="3670">
          <cell r="R3670">
            <v>0</v>
          </cell>
        </row>
        <row r="3671">
          <cell r="R3671">
            <v>0</v>
          </cell>
        </row>
        <row r="3672">
          <cell r="R3672">
            <v>0</v>
          </cell>
        </row>
        <row r="3673">
          <cell r="R3673">
            <v>0</v>
          </cell>
        </row>
        <row r="3674">
          <cell r="R3674">
            <v>0</v>
          </cell>
        </row>
        <row r="3675">
          <cell r="R3675">
            <v>0</v>
          </cell>
        </row>
        <row r="3676">
          <cell r="R3676">
            <v>0</v>
          </cell>
        </row>
        <row r="3677">
          <cell r="R3677">
            <v>0</v>
          </cell>
        </row>
        <row r="3678">
          <cell r="R3678">
            <v>0</v>
          </cell>
        </row>
        <row r="3679">
          <cell r="R3679">
            <v>0</v>
          </cell>
        </row>
        <row r="3680">
          <cell r="R3680">
            <v>0</v>
          </cell>
        </row>
        <row r="3681">
          <cell r="R3681">
            <v>0</v>
          </cell>
        </row>
        <row r="3682">
          <cell r="R3682">
            <v>0</v>
          </cell>
        </row>
        <row r="3683">
          <cell r="R3683">
            <v>0</v>
          </cell>
        </row>
        <row r="3684">
          <cell r="R3684">
            <v>0</v>
          </cell>
        </row>
        <row r="3685">
          <cell r="R3685">
            <v>0</v>
          </cell>
        </row>
        <row r="3686">
          <cell r="R3686">
            <v>0</v>
          </cell>
        </row>
        <row r="3687">
          <cell r="R3687">
            <v>0</v>
          </cell>
        </row>
        <row r="3688">
          <cell r="R3688">
            <v>0</v>
          </cell>
        </row>
        <row r="3689">
          <cell r="R3689">
            <v>0</v>
          </cell>
        </row>
        <row r="3690">
          <cell r="R3690">
            <v>0</v>
          </cell>
        </row>
        <row r="3691">
          <cell r="R3691">
            <v>0</v>
          </cell>
        </row>
        <row r="3692">
          <cell r="R3692">
            <v>0</v>
          </cell>
        </row>
        <row r="3693">
          <cell r="R3693">
            <v>0</v>
          </cell>
        </row>
        <row r="3694">
          <cell r="R3694">
            <v>0</v>
          </cell>
        </row>
        <row r="3695">
          <cell r="R3695">
            <v>0</v>
          </cell>
        </row>
        <row r="3696">
          <cell r="R3696">
            <v>0</v>
          </cell>
        </row>
        <row r="3697">
          <cell r="R3697">
            <v>0</v>
          </cell>
        </row>
        <row r="3698">
          <cell r="R3698">
            <v>0</v>
          </cell>
        </row>
        <row r="3699">
          <cell r="R3699">
            <v>0</v>
          </cell>
        </row>
        <row r="3700">
          <cell r="R3700">
            <v>0</v>
          </cell>
        </row>
        <row r="3701">
          <cell r="R3701">
            <v>0</v>
          </cell>
        </row>
        <row r="3702">
          <cell r="R3702">
            <v>0</v>
          </cell>
        </row>
        <row r="3703">
          <cell r="R3703">
            <v>0</v>
          </cell>
        </row>
        <row r="3704">
          <cell r="R3704">
            <v>0</v>
          </cell>
        </row>
        <row r="3705">
          <cell r="R3705">
            <v>0</v>
          </cell>
        </row>
        <row r="3706">
          <cell r="R3706">
            <v>0</v>
          </cell>
        </row>
        <row r="3707">
          <cell r="R3707">
            <v>0</v>
          </cell>
        </row>
        <row r="3708">
          <cell r="R3708">
            <v>0</v>
          </cell>
        </row>
        <row r="3709">
          <cell r="R3709">
            <v>0</v>
          </cell>
        </row>
        <row r="3710">
          <cell r="R3710">
            <v>0</v>
          </cell>
        </row>
        <row r="3711">
          <cell r="R3711">
            <v>0</v>
          </cell>
        </row>
        <row r="3712">
          <cell r="R3712">
            <v>0</v>
          </cell>
        </row>
        <row r="3713">
          <cell r="R3713">
            <v>0</v>
          </cell>
        </row>
        <row r="3714">
          <cell r="R3714">
            <v>0</v>
          </cell>
        </row>
        <row r="3715">
          <cell r="R3715">
            <v>0</v>
          </cell>
        </row>
        <row r="3716">
          <cell r="R3716">
            <v>0</v>
          </cell>
        </row>
        <row r="3717">
          <cell r="R3717">
            <v>0</v>
          </cell>
        </row>
        <row r="3718">
          <cell r="R3718">
            <v>0</v>
          </cell>
        </row>
        <row r="3719">
          <cell r="R3719">
            <v>0</v>
          </cell>
        </row>
        <row r="3720">
          <cell r="R3720">
            <v>0</v>
          </cell>
        </row>
        <row r="3721">
          <cell r="R3721">
            <v>0</v>
          </cell>
        </row>
        <row r="3722">
          <cell r="R3722">
            <v>0</v>
          </cell>
        </row>
        <row r="3723">
          <cell r="R3723">
            <v>0</v>
          </cell>
        </row>
        <row r="3724">
          <cell r="R3724">
            <v>0</v>
          </cell>
        </row>
        <row r="3725">
          <cell r="R3725">
            <v>0</v>
          </cell>
        </row>
        <row r="3726">
          <cell r="R3726">
            <v>0</v>
          </cell>
        </row>
        <row r="3727">
          <cell r="R3727">
            <v>0</v>
          </cell>
        </row>
        <row r="3728">
          <cell r="R3728">
            <v>0</v>
          </cell>
        </row>
        <row r="3729">
          <cell r="R3729">
            <v>0</v>
          </cell>
        </row>
        <row r="3730">
          <cell r="R3730">
            <v>0</v>
          </cell>
        </row>
        <row r="3731">
          <cell r="R3731">
            <v>0</v>
          </cell>
        </row>
        <row r="3732">
          <cell r="R3732">
            <v>0</v>
          </cell>
        </row>
        <row r="3733">
          <cell r="R3733">
            <v>0</v>
          </cell>
        </row>
        <row r="3734">
          <cell r="R3734">
            <v>0</v>
          </cell>
        </row>
        <row r="3735">
          <cell r="R3735">
            <v>0</v>
          </cell>
        </row>
        <row r="3736">
          <cell r="R3736">
            <v>0</v>
          </cell>
        </row>
        <row r="3737">
          <cell r="R3737">
            <v>0</v>
          </cell>
        </row>
        <row r="3738">
          <cell r="R3738">
            <v>0</v>
          </cell>
        </row>
        <row r="3739">
          <cell r="R3739">
            <v>0</v>
          </cell>
        </row>
        <row r="3740">
          <cell r="R3740">
            <v>0</v>
          </cell>
        </row>
        <row r="3741">
          <cell r="R3741">
            <v>0</v>
          </cell>
        </row>
        <row r="3742">
          <cell r="R3742">
            <v>0</v>
          </cell>
        </row>
        <row r="3743">
          <cell r="R3743">
            <v>0</v>
          </cell>
        </row>
        <row r="3744">
          <cell r="R3744">
            <v>0</v>
          </cell>
        </row>
        <row r="3745">
          <cell r="R3745">
            <v>0</v>
          </cell>
        </row>
        <row r="3746">
          <cell r="R3746">
            <v>0</v>
          </cell>
        </row>
        <row r="3747">
          <cell r="R3747">
            <v>0</v>
          </cell>
        </row>
        <row r="3748">
          <cell r="R3748">
            <v>0</v>
          </cell>
        </row>
        <row r="3749">
          <cell r="R3749">
            <v>0</v>
          </cell>
        </row>
        <row r="3750">
          <cell r="R3750">
            <v>0</v>
          </cell>
        </row>
        <row r="3751">
          <cell r="R3751">
            <v>0</v>
          </cell>
        </row>
        <row r="3752">
          <cell r="R3752">
            <v>0</v>
          </cell>
        </row>
        <row r="3753">
          <cell r="R3753">
            <v>0</v>
          </cell>
        </row>
        <row r="3754">
          <cell r="R3754">
            <v>0</v>
          </cell>
        </row>
        <row r="3755">
          <cell r="R3755">
            <v>0</v>
          </cell>
        </row>
        <row r="3756">
          <cell r="R3756">
            <v>0</v>
          </cell>
        </row>
        <row r="3757">
          <cell r="R3757">
            <v>0</v>
          </cell>
        </row>
        <row r="3758">
          <cell r="R3758">
            <v>0</v>
          </cell>
        </row>
        <row r="3759">
          <cell r="R3759">
            <v>0</v>
          </cell>
        </row>
        <row r="3760">
          <cell r="R3760">
            <v>0</v>
          </cell>
        </row>
        <row r="3761">
          <cell r="R3761">
            <v>0</v>
          </cell>
        </row>
        <row r="3762">
          <cell r="R3762">
            <v>0</v>
          </cell>
        </row>
        <row r="3763">
          <cell r="R3763">
            <v>0</v>
          </cell>
        </row>
        <row r="3764">
          <cell r="R3764">
            <v>0</v>
          </cell>
        </row>
        <row r="3765">
          <cell r="R3765">
            <v>0</v>
          </cell>
        </row>
        <row r="3766">
          <cell r="R3766">
            <v>0</v>
          </cell>
        </row>
        <row r="3767">
          <cell r="R3767">
            <v>0</v>
          </cell>
        </row>
        <row r="3768">
          <cell r="R3768">
            <v>0</v>
          </cell>
        </row>
        <row r="3769">
          <cell r="R3769">
            <v>0</v>
          </cell>
        </row>
        <row r="3770">
          <cell r="R3770">
            <v>0</v>
          </cell>
        </row>
        <row r="3771">
          <cell r="R3771">
            <v>0</v>
          </cell>
        </row>
        <row r="3772">
          <cell r="R3772">
            <v>0</v>
          </cell>
        </row>
        <row r="3773">
          <cell r="R3773">
            <v>0</v>
          </cell>
        </row>
        <row r="3774">
          <cell r="R3774">
            <v>0</v>
          </cell>
        </row>
        <row r="3775">
          <cell r="R3775">
            <v>0</v>
          </cell>
        </row>
        <row r="3776">
          <cell r="R3776">
            <v>0</v>
          </cell>
        </row>
        <row r="3777">
          <cell r="R3777">
            <v>0</v>
          </cell>
        </row>
        <row r="3778">
          <cell r="R3778">
            <v>0</v>
          </cell>
        </row>
        <row r="3779">
          <cell r="R3779">
            <v>0</v>
          </cell>
        </row>
        <row r="3780">
          <cell r="R3780">
            <v>0</v>
          </cell>
        </row>
        <row r="3781">
          <cell r="R3781">
            <v>0</v>
          </cell>
        </row>
        <row r="3782">
          <cell r="R3782">
            <v>0</v>
          </cell>
        </row>
        <row r="3783">
          <cell r="R3783">
            <v>0</v>
          </cell>
        </row>
        <row r="3784">
          <cell r="R3784">
            <v>0</v>
          </cell>
        </row>
        <row r="3785">
          <cell r="R3785">
            <v>0</v>
          </cell>
        </row>
        <row r="3786">
          <cell r="R3786">
            <v>0</v>
          </cell>
        </row>
        <row r="3787">
          <cell r="R3787">
            <v>0</v>
          </cell>
        </row>
        <row r="3788">
          <cell r="R3788">
            <v>0</v>
          </cell>
        </row>
        <row r="3789">
          <cell r="R3789">
            <v>0</v>
          </cell>
        </row>
        <row r="3790">
          <cell r="R3790">
            <v>0</v>
          </cell>
        </row>
        <row r="3791">
          <cell r="R3791">
            <v>0</v>
          </cell>
        </row>
        <row r="3792">
          <cell r="R3792">
            <v>0</v>
          </cell>
        </row>
        <row r="3793">
          <cell r="R3793">
            <v>0</v>
          </cell>
        </row>
        <row r="3794">
          <cell r="R3794">
            <v>0</v>
          </cell>
        </row>
        <row r="3795">
          <cell r="R3795">
            <v>0</v>
          </cell>
        </row>
        <row r="3796">
          <cell r="R3796">
            <v>0</v>
          </cell>
        </row>
        <row r="3797">
          <cell r="R3797">
            <v>0</v>
          </cell>
        </row>
        <row r="3798">
          <cell r="R3798">
            <v>0</v>
          </cell>
        </row>
        <row r="3799">
          <cell r="R3799">
            <v>0</v>
          </cell>
        </row>
        <row r="3800">
          <cell r="R3800">
            <v>0</v>
          </cell>
        </row>
        <row r="3801">
          <cell r="R3801">
            <v>0</v>
          </cell>
        </row>
        <row r="3802">
          <cell r="R3802">
            <v>0</v>
          </cell>
        </row>
        <row r="3803">
          <cell r="R3803">
            <v>0</v>
          </cell>
        </row>
        <row r="3804">
          <cell r="R3804">
            <v>0</v>
          </cell>
        </row>
        <row r="3805">
          <cell r="R3805">
            <v>0</v>
          </cell>
        </row>
        <row r="3806">
          <cell r="R3806">
            <v>0</v>
          </cell>
        </row>
        <row r="3807">
          <cell r="R3807">
            <v>0</v>
          </cell>
        </row>
        <row r="3808">
          <cell r="R3808">
            <v>0</v>
          </cell>
        </row>
        <row r="3809">
          <cell r="R3809">
            <v>0</v>
          </cell>
        </row>
        <row r="3810">
          <cell r="R3810">
            <v>0</v>
          </cell>
        </row>
        <row r="3811">
          <cell r="R3811">
            <v>0</v>
          </cell>
        </row>
        <row r="3812">
          <cell r="R3812">
            <v>0</v>
          </cell>
        </row>
        <row r="3813">
          <cell r="R3813">
            <v>0</v>
          </cell>
        </row>
        <row r="3814">
          <cell r="R3814">
            <v>0</v>
          </cell>
        </row>
        <row r="3815">
          <cell r="R3815">
            <v>0</v>
          </cell>
        </row>
        <row r="3816">
          <cell r="R3816">
            <v>0</v>
          </cell>
        </row>
        <row r="3817">
          <cell r="R3817">
            <v>0</v>
          </cell>
        </row>
        <row r="3818">
          <cell r="R3818">
            <v>0</v>
          </cell>
        </row>
        <row r="3819">
          <cell r="R3819">
            <v>0</v>
          </cell>
        </row>
        <row r="3820">
          <cell r="R3820">
            <v>0</v>
          </cell>
        </row>
        <row r="3821">
          <cell r="R3821">
            <v>0</v>
          </cell>
        </row>
        <row r="3822">
          <cell r="R3822">
            <v>0</v>
          </cell>
        </row>
        <row r="3823">
          <cell r="R3823">
            <v>0</v>
          </cell>
        </row>
        <row r="3824">
          <cell r="R3824">
            <v>0</v>
          </cell>
        </row>
        <row r="3825">
          <cell r="R3825">
            <v>0</v>
          </cell>
        </row>
        <row r="3826">
          <cell r="R3826">
            <v>0</v>
          </cell>
        </row>
        <row r="3827">
          <cell r="R3827">
            <v>0</v>
          </cell>
        </row>
        <row r="3828">
          <cell r="R3828">
            <v>0</v>
          </cell>
        </row>
        <row r="3829">
          <cell r="R3829">
            <v>0</v>
          </cell>
        </row>
        <row r="3830">
          <cell r="R3830">
            <v>0</v>
          </cell>
        </row>
        <row r="3831">
          <cell r="R3831">
            <v>0</v>
          </cell>
        </row>
        <row r="3832">
          <cell r="R3832">
            <v>0</v>
          </cell>
        </row>
        <row r="3833">
          <cell r="R3833">
            <v>0</v>
          </cell>
        </row>
        <row r="3834">
          <cell r="R3834">
            <v>0</v>
          </cell>
        </row>
        <row r="3835">
          <cell r="R3835">
            <v>0</v>
          </cell>
        </row>
        <row r="3836">
          <cell r="R3836">
            <v>0</v>
          </cell>
        </row>
        <row r="3837">
          <cell r="R3837">
            <v>0</v>
          </cell>
        </row>
        <row r="3838">
          <cell r="R3838">
            <v>0</v>
          </cell>
        </row>
        <row r="3839">
          <cell r="R3839">
            <v>0</v>
          </cell>
        </row>
        <row r="3840">
          <cell r="R3840">
            <v>0</v>
          </cell>
        </row>
        <row r="3841">
          <cell r="R3841">
            <v>0</v>
          </cell>
        </row>
        <row r="3842">
          <cell r="R3842">
            <v>0</v>
          </cell>
        </row>
        <row r="3843">
          <cell r="R3843">
            <v>0</v>
          </cell>
        </row>
        <row r="3844">
          <cell r="R3844">
            <v>0</v>
          </cell>
        </row>
        <row r="3845">
          <cell r="R3845">
            <v>0</v>
          </cell>
        </row>
        <row r="3846">
          <cell r="R3846">
            <v>0</v>
          </cell>
        </row>
        <row r="3847">
          <cell r="R3847">
            <v>0</v>
          </cell>
        </row>
        <row r="3848">
          <cell r="R3848">
            <v>0</v>
          </cell>
        </row>
        <row r="3849">
          <cell r="R3849">
            <v>0</v>
          </cell>
        </row>
        <row r="3850">
          <cell r="R3850">
            <v>0</v>
          </cell>
        </row>
        <row r="3851">
          <cell r="R3851">
            <v>0</v>
          </cell>
        </row>
        <row r="3852">
          <cell r="R3852">
            <v>0</v>
          </cell>
        </row>
        <row r="3853">
          <cell r="R3853">
            <v>0</v>
          </cell>
        </row>
        <row r="3854">
          <cell r="R3854">
            <v>0</v>
          </cell>
        </row>
        <row r="3855">
          <cell r="R3855">
            <v>0</v>
          </cell>
        </row>
        <row r="3856">
          <cell r="R3856">
            <v>0</v>
          </cell>
        </row>
        <row r="3857">
          <cell r="R3857">
            <v>0</v>
          </cell>
        </row>
        <row r="3858">
          <cell r="R3858">
            <v>0</v>
          </cell>
        </row>
        <row r="3859">
          <cell r="R3859">
            <v>0</v>
          </cell>
        </row>
        <row r="3860">
          <cell r="R3860">
            <v>0</v>
          </cell>
        </row>
        <row r="3861">
          <cell r="R3861">
            <v>0</v>
          </cell>
        </row>
        <row r="3862">
          <cell r="R3862">
            <v>0</v>
          </cell>
        </row>
        <row r="3863">
          <cell r="R3863">
            <v>0</v>
          </cell>
        </row>
        <row r="3864">
          <cell r="R3864">
            <v>0</v>
          </cell>
        </row>
        <row r="3865">
          <cell r="R3865">
            <v>0</v>
          </cell>
        </row>
        <row r="3866">
          <cell r="R3866">
            <v>0</v>
          </cell>
        </row>
        <row r="3867">
          <cell r="R3867">
            <v>0</v>
          </cell>
        </row>
        <row r="3868">
          <cell r="R3868">
            <v>0</v>
          </cell>
        </row>
        <row r="3869">
          <cell r="R3869">
            <v>0</v>
          </cell>
        </row>
        <row r="3870">
          <cell r="R3870">
            <v>0</v>
          </cell>
        </row>
        <row r="3871">
          <cell r="R3871">
            <v>0</v>
          </cell>
        </row>
        <row r="3872">
          <cell r="R3872">
            <v>0</v>
          </cell>
        </row>
        <row r="3873">
          <cell r="R3873">
            <v>0</v>
          </cell>
        </row>
        <row r="3874">
          <cell r="R3874">
            <v>0</v>
          </cell>
        </row>
        <row r="3875">
          <cell r="R3875">
            <v>0</v>
          </cell>
        </row>
        <row r="3876">
          <cell r="R3876">
            <v>0</v>
          </cell>
        </row>
        <row r="3877">
          <cell r="R3877">
            <v>0</v>
          </cell>
        </row>
        <row r="3878">
          <cell r="R3878">
            <v>0</v>
          </cell>
        </row>
        <row r="3879">
          <cell r="R3879">
            <v>0</v>
          </cell>
        </row>
        <row r="3880">
          <cell r="R3880">
            <v>0</v>
          </cell>
        </row>
        <row r="3881">
          <cell r="R3881">
            <v>0</v>
          </cell>
        </row>
        <row r="3882">
          <cell r="R3882">
            <v>0</v>
          </cell>
        </row>
        <row r="3883">
          <cell r="R3883">
            <v>0</v>
          </cell>
        </row>
        <row r="3884">
          <cell r="R3884">
            <v>0</v>
          </cell>
        </row>
        <row r="3885">
          <cell r="R3885">
            <v>0</v>
          </cell>
        </row>
        <row r="3886">
          <cell r="R3886">
            <v>0</v>
          </cell>
        </row>
        <row r="3887">
          <cell r="R3887">
            <v>0</v>
          </cell>
        </row>
        <row r="3888">
          <cell r="R3888">
            <v>0</v>
          </cell>
        </row>
        <row r="3889">
          <cell r="R3889">
            <v>0</v>
          </cell>
        </row>
        <row r="3890">
          <cell r="R3890">
            <v>0</v>
          </cell>
        </row>
        <row r="3891">
          <cell r="R3891">
            <v>0</v>
          </cell>
        </row>
        <row r="3892">
          <cell r="R3892">
            <v>0</v>
          </cell>
        </row>
        <row r="3893">
          <cell r="R3893">
            <v>0</v>
          </cell>
        </row>
        <row r="3894">
          <cell r="R3894">
            <v>0</v>
          </cell>
        </row>
        <row r="3895">
          <cell r="R3895">
            <v>0</v>
          </cell>
        </row>
        <row r="3896">
          <cell r="R3896">
            <v>0</v>
          </cell>
        </row>
        <row r="3897">
          <cell r="R3897">
            <v>0</v>
          </cell>
        </row>
        <row r="3898">
          <cell r="R3898">
            <v>0</v>
          </cell>
        </row>
        <row r="3899">
          <cell r="R3899">
            <v>0</v>
          </cell>
        </row>
        <row r="3900">
          <cell r="R3900">
            <v>0</v>
          </cell>
        </row>
        <row r="3901">
          <cell r="R3901">
            <v>0</v>
          </cell>
        </row>
        <row r="3902">
          <cell r="R3902">
            <v>0</v>
          </cell>
        </row>
        <row r="3903">
          <cell r="R3903">
            <v>0</v>
          </cell>
        </row>
        <row r="3904">
          <cell r="R3904">
            <v>0</v>
          </cell>
        </row>
        <row r="3905">
          <cell r="R3905">
            <v>0</v>
          </cell>
        </row>
        <row r="3906">
          <cell r="R3906">
            <v>0</v>
          </cell>
        </row>
        <row r="3907">
          <cell r="R3907">
            <v>0</v>
          </cell>
        </row>
        <row r="3908">
          <cell r="R3908">
            <v>0</v>
          </cell>
        </row>
        <row r="3909">
          <cell r="R3909">
            <v>0</v>
          </cell>
        </row>
        <row r="3910">
          <cell r="R3910">
            <v>0</v>
          </cell>
        </row>
        <row r="3911">
          <cell r="R3911">
            <v>0</v>
          </cell>
        </row>
        <row r="3912">
          <cell r="R3912">
            <v>0</v>
          </cell>
        </row>
        <row r="3913">
          <cell r="R3913">
            <v>0</v>
          </cell>
        </row>
        <row r="3914">
          <cell r="R3914">
            <v>0</v>
          </cell>
        </row>
        <row r="3915">
          <cell r="R3915">
            <v>0</v>
          </cell>
        </row>
        <row r="3916">
          <cell r="R3916">
            <v>0</v>
          </cell>
        </row>
        <row r="3917">
          <cell r="R3917">
            <v>0</v>
          </cell>
        </row>
        <row r="3918">
          <cell r="R3918">
            <v>0</v>
          </cell>
        </row>
        <row r="3919">
          <cell r="R3919">
            <v>0</v>
          </cell>
        </row>
        <row r="3920">
          <cell r="R3920">
            <v>0</v>
          </cell>
        </row>
        <row r="3921">
          <cell r="R3921">
            <v>0</v>
          </cell>
        </row>
        <row r="3922">
          <cell r="R3922">
            <v>0</v>
          </cell>
        </row>
        <row r="3923">
          <cell r="R3923">
            <v>0</v>
          </cell>
        </row>
        <row r="3924">
          <cell r="R3924">
            <v>0</v>
          </cell>
        </row>
        <row r="3925">
          <cell r="R3925">
            <v>0</v>
          </cell>
        </row>
        <row r="3926">
          <cell r="R3926">
            <v>0</v>
          </cell>
        </row>
        <row r="3927">
          <cell r="R3927">
            <v>0</v>
          </cell>
        </row>
        <row r="3928">
          <cell r="R3928">
            <v>0</v>
          </cell>
        </row>
        <row r="3929">
          <cell r="R3929">
            <v>0</v>
          </cell>
        </row>
        <row r="3930">
          <cell r="R3930">
            <v>0</v>
          </cell>
        </row>
        <row r="3931">
          <cell r="R3931">
            <v>0</v>
          </cell>
        </row>
        <row r="3932">
          <cell r="R3932">
            <v>0</v>
          </cell>
        </row>
        <row r="3933">
          <cell r="R3933">
            <v>0</v>
          </cell>
        </row>
        <row r="3934">
          <cell r="R3934">
            <v>0</v>
          </cell>
        </row>
        <row r="3935">
          <cell r="R3935">
            <v>0</v>
          </cell>
        </row>
        <row r="3936">
          <cell r="R3936">
            <v>0</v>
          </cell>
        </row>
        <row r="3937">
          <cell r="R3937">
            <v>0</v>
          </cell>
        </row>
        <row r="3938">
          <cell r="R3938">
            <v>0</v>
          </cell>
        </row>
        <row r="3939">
          <cell r="R3939">
            <v>0</v>
          </cell>
        </row>
        <row r="3940">
          <cell r="R3940">
            <v>0</v>
          </cell>
        </row>
        <row r="3941">
          <cell r="R3941">
            <v>0</v>
          </cell>
        </row>
        <row r="3942">
          <cell r="R3942">
            <v>0</v>
          </cell>
        </row>
        <row r="3943">
          <cell r="R3943">
            <v>0</v>
          </cell>
        </row>
        <row r="3944">
          <cell r="R3944">
            <v>0</v>
          </cell>
        </row>
        <row r="3945">
          <cell r="R3945">
            <v>0</v>
          </cell>
        </row>
        <row r="3946">
          <cell r="R3946">
            <v>0</v>
          </cell>
        </row>
        <row r="3947">
          <cell r="R3947">
            <v>0</v>
          </cell>
        </row>
        <row r="3948">
          <cell r="R3948">
            <v>0</v>
          </cell>
        </row>
        <row r="3949">
          <cell r="R3949">
            <v>0</v>
          </cell>
        </row>
        <row r="3950">
          <cell r="R3950">
            <v>0</v>
          </cell>
        </row>
        <row r="3951">
          <cell r="R3951">
            <v>0</v>
          </cell>
        </row>
        <row r="3952">
          <cell r="R3952">
            <v>0</v>
          </cell>
        </row>
        <row r="3953">
          <cell r="R3953">
            <v>0</v>
          </cell>
        </row>
        <row r="3954">
          <cell r="R3954">
            <v>0</v>
          </cell>
        </row>
        <row r="3955">
          <cell r="R3955">
            <v>0</v>
          </cell>
        </row>
        <row r="3956">
          <cell r="R3956">
            <v>0</v>
          </cell>
        </row>
        <row r="3957">
          <cell r="R3957">
            <v>0</v>
          </cell>
        </row>
        <row r="3958">
          <cell r="R3958">
            <v>0</v>
          </cell>
        </row>
        <row r="3959">
          <cell r="R3959">
            <v>0</v>
          </cell>
        </row>
        <row r="3960">
          <cell r="R3960">
            <v>0</v>
          </cell>
        </row>
        <row r="3961">
          <cell r="R3961">
            <v>0</v>
          </cell>
        </row>
        <row r="3962">
          <cell r="R3962">
            <v>0</v>
          </cell>
        </row>
        <row r="3963">
          <cell r="R3963">
            <v>0</v>
          </cell>
        </row>
        <row r="3964">
          <cell r="R3964">
            <v>0</v>
          </cell>
        </row>
        <row r="3965">
          <cell r="R3965">
            <v>0</v>
          </cell>
        </row>
        <row r="3966">
          <cell r="R3966">
            <v>0</v>
          </cell>
        </row>
        <row r="3967">
          <cell r="R3967">
            <v>0</v>
          </cell>
        </row>
        <row r="3968">
          <cell r="R3968">
            <v>0</v>
          </cell>
        </row>
        <row r="3969">
          <cell r="R3969">
            <v>0</v>
          </cell>
        </row>
        <row r="3970">
          <cell r="R3970">
            <v>0</v>
          </cell>
        </row>
        <row r="3971">
          <cell r="R3971">
            <v>0</v>
          </cell>
        </row>
        <row r="3972">
          <cell r="R3972">
            <v>0</v>
          </cell>
        </row>
        <row r="3973">
          <cell r="R3973">
            <v>0</v>
          </cell>
        </row>
        <row r="3974">
          <cell r="R3974">
            <v>0</v>
          </cell>
        </row>
        <row r="3975">
          <cell r="R3975">
            <v>0</v>
          </cell>
        </row>
        <row r="3976">
          <cell r="R3976">
            <v>0</v>
          </cell>
        </row>
        <row r="3977">
          <cell r="R3977">
            <v>0</v>
          </cell>
        </row>
        <row r="3978">
          <cell r="R3978">
            <v>0</v>
          </cell>
        </row>
        <row r="3979">
          <cell r="R3979">
            <v>0</v>
          </cell>
        </row>
        <row r="3980">
          <cell r="R3980">
            <v>0</v>
          </cell>
        </row>
        <row r="3981">
          <cell r="R3981">
            <v>0</v>
          </cell>
        </row>
        <row r="3982">
          <cell r="R3982">
            <v>0</v>
          </cell>
        </row>
        <row r="3983">
          <cell r="R3983">
            <v>0</v>
          </cell>
        </row>
        <row r="3984">
          <cell r="R3984">
            <v>0</v>
          </cell>
        </row>
        <row r="3985">
          <cell r="R3985">
            <v>0</v>
          </cell>
        </row>
        <row r="3986">
          <cell r="R3986">
            <v>0</v>
          </cell>
        </row>
        <row r="3987">
          <cell r="R3987">
            <v>0</v>
          </cell>
        </row>
        <row r="3988">
          <cell r="R3988">
            <v>0</v>
          </cell>
        </row>
        <row r="3989">
          <cell r="R3989">
            <v>0</v>
          </cell>
        </row>
        <row r="3990">
          <cell r="R3990">
            <v>0</v>
          </cell>
        </row>
        <row r="3991">
          <cell r="R3991">
            <v>0</v>
          </cell>
        </row>
        <row r="3992">
          <cell r="R3992">
            <v>0</v>
          </cell>
        </row>
        <row r="3993">
          <cell r="R3993">
            <v>0</v>
          </cell>
        </row>
        <row r="3994">
          <cell r="R3994">
            <v>0</v>
          </cell>
        </row>
        <row r="3995">
          <cell r="R3995">
            <v>0</v>
          </cell>
        </row>
        <row r="3996">
          <cell r="R3996">
            <v>0</v>
          </cell>
        </row>
        <row r="3997">
          <cell r="R3997">
            <v>0</v>
          </cell>
        </row>
        <row r="3998">
          <cell r="R3998">
            <v>0</v>
          </cell>
        </row>
        <row r="3999">
          <cell r="R3999">
            <v>0</v>
          </cell>
        </row>
        <row r="4000">
          <cell r="R4000">
            <v>0</v>
          </cell>
        </row>
        <row r="4001">
          <cell r="R4001">
            <v>0</v>
          </cell>
        </row>
        <row r="4002">
          <cell r="R4002">
            <v>0</v>
          </cell>
        </row>
        <row r="4003">
          <cell r="R4003">
            <v>0</v>
          </cell>
        </row>
        <row r="4004">
          <cell r="R4004">
            <v>0</v>
          </cell>
        </row>
        <row r="4005">
          <cell r="R4005">
            <v>0</v>
          </cell>
        </row>
        <row r="4006">
          <cell r="R4006">
            <v>0</v>
          </cell>
        </row>
        <row r="4007">
          <cell r="R4007">
            <v>0</v>
          </cell>
        </row>
        <row r="4008">
          <cell r="R4008">
            <v>0</v>
          </cell>
        </row>
        <row r="4009">
          <cell r="R4009">
            <v>0</v>
          </cell>
        </row>
        <row r="4010">
          <cell r="R4010">
            <v>0</v>
          </cell>
        </row>
        <row r="4011">
          <cell r="R4011">
            <v>0</v>
          </cell>
        </row>
        <row r="4012">
          <cell r="R4012">
            <v>0</v>
          </cell>
        </row>
        <row r="4013">
          <cell r="R4013">
            <v>0</v>
          </cell>
        </row>
        <row r="4014">
          <cell r="R4014">
            <v>0</v>
          </cell>
        </row>
        <row r="4015">
          <cell r="R4015">
            <v>0</v>
          </cell>
        </row>
        <row r="4016">
          <cell r="R4016">
            <v>0</v>
          </cell>
        </row>
        <row r="4017">
          <cell r="R4017">
            <v>0</v>
          </cell>
        </row>
        <row r="4018">
          <cell r="R4018">
            <v>0</v>
          </cell>
        </row>
        <row r="4019">
          <cell r="R4019">
            <v>0</v>
          </cell>
        </row>
        <row r="4020">
          <cell r="R4020">
            <v>0</v>
          </cell>
        </row>
        <row r="4021">
          <cell r="R4021">
            <v>0</v>
          </cell>
        </row>
        <row r="4022">
          <cell r="R4022">
            <v>0</v>
          </cell>
        </row>
        <row r="4023">
          <cell r="R4023">
            <v>0</v>
          </cell>
        </row>
        <row r="4024">
          <cell r="R4024">
            <v>0</v>
          </cell>
        </row>
        <row r="4025">
          <cell r="R4025">
            <v>0</v>
          </cell>
        </row>
        <row r="4026">
          <cell r="R4026">
            <v>0</v>
          </cell>
        </row>
        <row r="4027">
          <cell r="R4027">
            <v>0</v>
          </cell>
        </row>
        <row r="4028">
          <cell r="R4028">
            <v>0</v>
          </cell>
        </row>
        <row r="4029">
          <cell r="R4029">
            <v>0</v>
          </cell>
        </row>
        <row r="4030">
          <cell r="R4030">
            <v>0</v>
          </cell>
        </row>
        <row r="4031">
          <cell r="R4031">
            <v>0</v>
          </cell>
        </row>
        <row r="4032">
          <cell r="R4032">
            <v>0</v>
          </cell>
        </row>
        <row r="4033">
          <cell r="R4033">
            <v>0</v>
          </cell>
        </row>
        <row r="4034">
          <cell r="R4034">
            <v>0</v>
          </cell>
        </row>
        <row r="4035">
          <cell r="R4035">
            <v>0</v>
          </cell>
        </row>
        <row r="4036">
          <cell r="R4036">
            <v>0</v>
          </cell>
        </row>
        <row r="4037">
          <cell r="R4037">
            <v>0</v>
          </cell>
        </row>
        <row r="4038">
          <cell r="R4038">
            <v>0</v>
          </cell>
        </row>
        <row r="4039">
          <cell r="R4039">
            <v>0</v>
          </cell>
        </row>
        <row r="4040">
          <cell r="R4040">
            <v>0</v>
          </cell>
        </row>
        <row r="4041">
          <cell r="R4041">
            <v>0</v>
          </cell>
        </row>
        <row r="4042">
          <cell r="R4042">
            <v>0</v>
          </cell>
        </row>
        <row r="4043">
          <cell r="R4043">
            <v>0</v>
          </cell>
        </row>
        <row r="4044">
          <cell r="R4044">
            <v>0</v>
          </cell>
        </row>
        <row r="4045">
          <cell r="R4045">
            <v>0</v>
          </cell>
        </row>
        <row r="4046">
          <cell r="R4046">
            <v>0</v>
          </cell>
        </row>
        <row r="4047">
          <cell r="R4047">
            <v>0</v>
          </cell>
        </row>
        <row r="4048">
          <cell r="R4048">
            <v>0</v>
          </cell>
        </row>
        <row r="4049">
          <cell r="R4049">
            <v>0</v>
          </cell>
        </row>
        <row r="4050">
          <cell r="R4050">
            <v>0</v>
          </cell>
        </row>
        <row r="4051">
          <cell r="R4051">
            <v>0</v>
          </cell>
        </row>
        <row r="4052">
          <cell r="R4052">
            <v>0</v>
          </cell>
        </row>
        <row r="4053">
          <cell r="R4053">
            <v>0</v>
          </cell>
        </row>
        <row r="4054">
          <cell r="R4054">
            <v>0</v>
          </cell>
        </row>
        <row r="4055">
          <cell r="R4055">
            <v>0</v>
          </cell>
        </row>
        <row r="4056">
          <cell r="R4056">
            <v>0</v>
          </cell>
        </row>
        <row r="4057">
          <cell r="R4057">
            <v>0</v>
          </cell>
        </row>
        <row r="4058">
          <cell r="R4058">
            <v>0</v>
          </cell>
        </row>
        <row r="4059">
          <cell r="R4059">
            <v>0</v>
          </cell>
        </row>
        <row r="4060">
          <cell r="R4060">
            <v>0</v>
          </cell>
        </row>
        <row r="4061">
          <cell r="R4061">
            <v>0</v>
          </cell>
        </row>
        <row r="4062">
          <cell r="R4062">
            <v>0</v>
          </cell>
        </row>
        <row r="4063">
          <cell r="R4063">
            <v>0</v>
          </cell>
        </row>
        <row r="4064">
          <cell r="R4064">
            <v>0</v>
          </cell>
        </row>
        <row r="4065">
          <cell r="R4065">
            <v>0</v>
          </cell>
        </row>
        <row r="4066">
          <cell r="R4066">
            <v>0</v>
          </cell>
        </row>
        <row r="4067">
          <cell r="R4067">
            <v>0</v>
          </cell>
        </row>
        <row r="4068">
          <cell r="R4068">
            <v>0</v>
          </cell>
        </row>
        <row r="4069">
          <cell r="R4069">
            <v>0</v>
          </cell>
        </row>
        <row r="4070">
          <cell r="R4070">
            <v>0</v>
          </cell>
        </row>
        <row r="4071">
          <cell r="R4071">
            <v>0</v>
          </cell>
        </row>
        <row r="4072">
          <cell r="R4072">
            <v>0</v>
          </cell>
        </row>
        <row r="4073">
          <cell r="R4073">
            <v>0</v>
          </cell>
        </row>
        <row r="4074">
          <cell r="R4074">
            <v>0</v>
          </cell>
        </row>
        <row r="4075">
          <cell r="R4075">
            <v>0</v>
          </cell>
        </row>
        <row r="4076">
          <cell r="R4076">
            <v>0</v>
          </cell>
        </row>
        <row r="4077">
          <cell r="R4077">
            <v>0</v>
          </cell>
        </row>
        <row r="4078">
          <cell r="R4078">
            <v>0</v>
          </cell>
        </row>
        <row r="4079">
          <cell r="R4079">
            <v>0</v>
          </cell>
        </row>
        <row r="4080">
          <cell r="R4080">
            <v>0</v>
          </cell>
        </row>
        <row r="4081">
          <cell r="R4081">
            <v>0</v>
          </cell>
        </row>
        <row r="4082">
          <cell r="R4082">
            <v>0</v>
          </cell>
        </row>
        <row r="4083">
          <cell r="R4083">
            <v>0</v>
          </cell>
        </row>
        <row r="4084">
          <cell r="R4084">
            <v>0</v>
          </cell>
        </row>
        <row r="4085">
          <cell r="R4085">
            <v>0</v>
          </cell>
        </row>
        <row r="4086">
          <cell r="R4086">
            <v>0</v>
          </cell>
        </row>
        <row r="4087">
          <cell r="R4087">
            <v>0</v>
          </cell>
        </row>
        <row r="4088">
          <cell r="R4088">
            <v>0</v>
          </cell>
        </row>
        <row r="4089">
          <cell r="R4089">
            <v>0</v>
          </cell>
        </row>
        <row r="4090">
          <cell r="R4090">
            <v>0</v>
          </cell>
        </row>
        <row r="4091">
          <cell r="R4091">
            <v>0</v>
          </cell>
        </row>
        <row r="4092">
          <cell r="R4092">
            <v>0</v>
          </cell>
        </row>
        <row r="4093">
          <cell r="R4093">
            <v>0</v>
          </cell>
        </row>
        <row r="4094">
          <cell r="R4094">
            <v>0</v>
          </cell>
        </row>
        <row r="4095">
          <cell r="R4095">
            <v>0</v>
          </cell>
        </row>
        <row r="4096">
          <cell r="R4096">
            <v>0</v>
          </cell>
        </row>
        <row r="4097">
          <cell r="R4097">
            <v>0</v>
          </cell>
        </row>
        <row r="4098">
          <cell r="R4098">
            <v>0</v>
          </cell>
        </row>
        <row r="4099">
          <cell r="R4099">
            <v>0</v>
          </cell>
        </row>
        <row r="4100">
          <cell r="R4100">
            <v>0</v>
          </cell>
        </row>
        <row r="4101">
          <cell r="R4101">
            <v>0</v>
          </cell>
        </row>
        <row r="4102">
          <cell r="R4102">
            <v>0</v>
          </cell>
        </row>
        <row r="4103">
          <cell r="R4103">
            <v>0</v>
          </cell>
        </row>
        <row r="4104">
          <cell r="R4104">
            <v>0</v>
          </cell>
        </row>
        <row r="4105">
          <cell r="R4105">
            <v>0</v>
          </cell>
        </row>
        <row r="4106">
          <cell r="R4106">
            <v>0</v>
          </cell>
        </row>
        <row r="4107">
          <cell r="R4107">
            <v>0</v>
          </cell>
        </row>
        <row r="4108">
          <cell r="R4108">
            <v>0</v>
          </cell>
        </row>
        <row r="4109">
          <cell r="R4109">
            <v>0</v>
          </cell>
        </row>
        <row r="4110">
          <cell r="R4110">
            <v>0</v>
          </cell>
        </row>
        <row r="4111">
          <cell r="R4111">
            <v>0</v>
          </cell>
        </row>
        <row r="4112">
          <cell r="R4112">
            <v>0</v>
          </cell>
        </row>
        <row r="4113">
          <cell r="R4113">
            <v>0</v>
          </cell>
        </row>
        <row r="4114">
          <cell r="R4114">
            <v>0</v>
          </cell>
        </row>
        <row r="4115">
          <cell r="R4115">
            <v>0</v>
          </cell>
        </row>
        <row r="4116">
          <cell r="R4116">
            <v>0</v>
          </cell>
        </row>
        <row r="4117">
          <cell r="R4117">
            <v>0</v>
          </cell>
        </row>
        <row r="4118">
          <cell r="R4118">
            <v>0</v>
          </cell>
        </row>
        <row r="4119">
          <cell r="R4119">
            <v>0</v>
          </cell>
        </row>
        <row r="4120">
          <cell r="R4120">
            <v>0</v>
          </cell>
        </row>
        <row r="4121">
          <cell r="R4121">
            <v>0</v>
          </cell>
        </row>
        <row r="4122">
          <cell r="R4122">
            <v>0</v>
          </cell>
        </row>
        <row r="4123">
          <cell r="R4123">
            <v>0</v>
          </cell>
        </row>
        <row r="4124">
          <cell r="R4124">
            <v>0</v>
          </cell>
        </row>
        <row r="4125">
          <cell r="R4125">
            <v>0</v>
          </cell>
        </row>
        <row r="4126">
          <cell r="R4126">
            <v>0</v>
          </cell>
        </row>
        <row r="4127">
          <cell r="R4127">
            <v>0</v>
          </cell>
        </row>
        <row r="4128">
          <cell r="R4128">
            <v>0</v>
          </cell>
        </row>
        <row r="4129">
          <cell r="R4129">
            <v>0</v>
          </cell>
        </row>
        <row r="4130">
          <cell r="R4130">
            <v>0</v>
          </cell>
        </row>
        <row r="4131">
          <cell r="R4131">
            <v>0</v>
          </cell>
        </row>
        <row r="4132">
          <cell r="R4132">
            <v>0</v>
          </cell>
        </row>
        <row r="4133">
          <cell r="R4133">
            <v>0</v>
          </cell>
        </row>
        <row r="4134">
          <cell r="R4134">
            <v>0</v>
          </cell>
        </row>
        <row r="4135">
          <cell r="R4135">
            <v>0</v>
          </cell>
        </row>
        <row r="4136">
          <cell r="R4136">
            <v>0</v>
          </cell>
        </row>
        <row r="4137">
          <cell r="R4137">
            <v>0</v>
          </cell>
        </row>
        <row r="4138">
          <cell r="R4138">
            <v>0</v>
          </cell>
        </row>
        <row r="4139">
          <cell r="R4139">
            <v>0</v>
          </cell>
        </row>
        <row r="4140">
          <cell r="R4140">
            <v>0</v>
          </cell>
        </row>
        <row r="4141">
          <cell r="R4141">
            <v>0</v>
          </cell>
        </row>
        <row r="4142">
          <cell r="R4142">
            <v>0</v>
          </cell>
        </row>
        <row r="4143">
          <cell r="R4143">
            <v>0</v>
          </cell>
        </row>
        <row r="4144">
          <cell r="R4144">
            <v>0</v>
          </cell>
        </row>
        <row r="4145">
          <cell r="R4145">
            <v>0</v>
          </cell>
        </row>
        <row r="4146">
          <cell r="R4146">
            <v>0</v>
          </cell>
        </row>
        <row r="4147">
          <cell r="R4147">
            <v>0</v>
          </cell>
        </row>
        <row r="4148">
          <cell r="R4148">
            <v>0</v>
          </cell>
        </row>
        <row r="4149">
          <cell r="R4149">
            <v>0</v>
          </cell>
        </row>
        <row r="4150">
          <cell r="R4150">
            <v>0</v>
          </cell>
        </row>
        <row r="4151">
          <cell r="R4151">
            <v>0</v>
          </cell>
        </row>
        <row r="4152">
          <cell r="R4152">
            <v>0</v>
          </cell>
        </row>
        <row r="4153">
          <cell r="R4153">
            <v>0</v>
          </cell>
        </row>
        <row r="4154">
          <cell r="R4154">
            <v>0</v>
          </cell>
        </row>
        <row r="4155">
          <cell r="R4155">
            <v>0</v>
          </cell>
        </row>
        <row r="4156">
          <cell r="R4156">
            <v>0</v>
          </cell>
        </row>
        <row r="4157">
          <cell r="R4157">
            <v>0</v>
          </cell>
        </row>
        <row r="4158">
          <cell r="R4158">
            <v>0</v>
          </cell>
        </row>
        <row r="4159">
          <cell r="R4159">
            <v>0</v>
          </cell>
        </row>
        <row r="4160">
          <cell r="R4160">
            <v>0</v>
          </cell>
        </row>
        <row r="4161">
          <cell r="R4161">
            <v>0</v>
          </cell>
        </row>
        <row r="4162">
          <cell r="R4162">
            <v>0</v>
          </cell>
        </row>
        <row r="4163">
          <cell r="R4163">
            <v>0</v>
          </cell>
        </row>
        <row r="4164">
          <cell r="R4164">
            <v>0</v>
          </cell>
        </row>
        <row r="4165">
          <cell r="R4165">
            <v>0</v>
          </cell>
        </row>
        <row r="4166">
          <cell r="R4166">
            <v>0</v>
          </cell>
        </row>
        <row r="4167">
          <cell r="R4167">
            <v>0</v>
          </cell>
        </row>
        <row r="4168">
          <cell r="R4168">
            <v>0</v>
          </cell>
        </row>
        <row r="4169">
          <cell r="R4169">
            <v>0</v>
          </cell>
        </row>
        <row r="4170">
          <cell r="R4170">
            <v>0</v>
          </cell>
        </row>
        <row r="4171">
          <cell r="R4171">
            <v>0</v>
          </cell>
        </row>
        <row r="4172">
          <cell r="R4172">
            <v>0</v>
          </cell>
        </row>
        <row r="4173">
          <cell r="R4173">
            <v>0</v>
          </cell>
        </row>
        <row r="4174">
          <cell r="R4174">
            <v>0</v>
          </cell>
        </row>
        <row r="4175">
          <cell r="R4175">
            <v>0</v>
          </cell>
        </row>
        <row r="4176">
          <cell r="R4176">
            <v>0</v>
          </cell>
        </row>
        <row r="4177">
          <cell r="R4177">
            <v>0</v>
          </cell>
        </row>
        <row r="4178">
          <cell r="R4178">
            <v>0</v>
          </cell>
        </row>
        <row r="4179">
          <cell r="R4179">
            <v>0</v>
          </cell>
        </row>
        <row r="4180">
          <cell r="R4180">
            <v>0</v>
          </cell>
        </row>
        <row r="4181">
          <cell r="R4181">
            <v>0</v>
          </cell>
        </row>
        <row r="4182">
          <cell r="R4182">
            <v>0</v>
          </cell>
        </row>
        <row r="4183">
          <cell r="R4183">
            <v>0</v>
          </cell>
        </row>
        <row r="4184">
          <cell r="R4184">
            <v>0</v>
          </cell>
        </row>
        <row r="4185">
          <cell r="R4185">
            <v>0</v>
          </cell>
        </row>
        <row r="4186">
          <cell r="R4186">
            <v>0</v>
          </cell>
        </row>
        <row r="4187">
          <cell r="R4187">
            <v>0</v>
          </cell>
        </row>
        <row r="4188">
          <cell r="R4188">
            <v>0</v>
          </cell>
        </row>
        <row r="4189">
          <cell r="R4189">
            <v>0</v>
          </cell>
        </row>
        <row r="4190">
          <cell r="R4190">
            <v>0</v>
          </cell>
        </row>
        <row r="4191">
          <cell r="R4191">
            <v>0</v>
          </cell>
        </row>
        <row r="4192">
          <cell r="R4192">
            <v>0</v>
          </cell>
        </row>
        <row r="4193">
          <cell r="R4193">
            <v>0</v>
          </cell>
        </row>
        <row r="4194">
          <cell r="R4194">
            <v>0</v>
          </cell>
        </row>
        <row r="4195">
          <cell r="R4195">
            <v>0</v>
          </cell>
        </row>
        <row r="4196">
          <cell r="R4196">
            <v>0</v>
          </cell>
        </row>
        <row r="4197">
          <cell r="R4197">
            <v>0</v>
          </cell>
        </row>
        <row r="4198">
          <cell r="R4198">
            <v>0</v>
          </cell>
        </row>
        <row r="4199">
          <cell r="R4199">
            <v>0</v>
          </cell>
        </row>
        <row r="4200">
          <cell r="R4200">
            <v>0</v>
          </cell>
        </row>
        <row r="4201">
          <cell r="R4201">
            <v>0</v>
          </cell>
        </row>
        <row r="4202">
          <cell r="R4202">
            <v>0</v>
          </cell>
        </row>
        <row r="4203">
          <cell r="R4203">
            <v>0</v>
          </cell>
        </row>
        <row r="4204">
          <cell r="R4204">
            <v>0</v>
          </cell>
        </row>
        <row r="4205">
          <cell r="R4205">
            <v>0</v>
          </cell>
        </row>
        <row r="4206">
          <cell r="R4206">
            <v>0</v>
          </cell>
        </row>
        <row r="4207">
          <cell r="R4207">
            <v>0</v>
          </cell>
        </row>
        <row r="4208">
          <cell r="R4208">
            <v>0</v>
          </cell>
        </row>
        <row r="4209">
          <cell r="R4209">
            <v>0</v>
          </cell>
        </row>
        <row r="4210">
          <cell r="R4210">
            <v>0</v>
          </cell>
        </row>
        <row r="4211">
          <cell r="R4211">
            <v>0</v>
          </cell>
        </row>
        <row r="4212">
          <cell r="R4212">
            <v>0</v>
          </cell>
        </row>
        <row r="4213">
          <cell r="R4213">
            <v>0</v>
          </cell>
        </row>
        <row r="4214">
          <cell r="R4214">
            <v>0</v>
          </cell>
        </row>
        <row r="4215">
          <cell r="R4215">
            <v>0</v>
          </cell>
        </row>
        <row r="4216">
          <cell r="R4216">
            <v>0</v>
          </cell>
        </row>
        <row r="4217">
          <cell r="R4217">
            <v>0</v>
          </cell>
        </row>
        <row r="4218">
          <cell r="R4218">
            <v>0</v>
          </cell>
        </row>
        <row r="4219">
          <cell r="R4219">
            <v>0</v>
          </cell>
        </row>
        <row r="4220">
          <cell r="R4220">
            <v>0</v>
          </cell>
        </row>
        <row r="4221">
          <cell r="R4221">
            <v>0</v>
          </cell>
        </row>
        <row r="4222">
          <cell r="R4222">
            <v>0</v>
          </cell>
        </row>
        <row r="4223">
          <cell r="R4223">
            <v>0</v>
          </cell>
        </row>
        <row r="4224">
          <cell r="R4224">
            <v>0</v>
          </cell>
        </row>
        <row r="4225">
          <cell r="R4225">
            <v>0</v>
          </cell>
        </row>
        <row r="4226">
          <cell r="R4226">
            <v>0</v>
          </cell>
        </row>
        <row r="4227">
          <cell r="R4227">
            <v>0</v>
          </cell>
        </row>
        <row r="4228">
          <cell r="R4228">
            <v>0</v>
          </cell>
        </row>
        <row r="4229">
          <cell r="R4229">
            <v>0</v>
          </cell>
        </row>
        <row r="4230">
          <cell r="R4230">
            <v>0</v>
          </cell>
        </row>
        <row r="4231">
          <cell r="R4231">
            <v>0</v>
          </cell>
        </row>
        <row r="4232">
          <cell r="R4232">
            <v>0</v>
          </cell>
        </row>
        <row r="4233">
          <cell r="R4233">
            <v>0</v>
          </cell>
        </row>
        <row r="4234">
          <cell r="R4234">
            <v>0</v>
          </cell>
        </row>
        <row r="4235">
          <cell r="R4235">
            <v>0</v>
          </cell>
        </row>
        <row r="4236">
          <cell r="R4236">
            <v>0</v>
          </cell>
        </row>
        <row r="4237">
          <cell r="R4237">
            <v>0</v>
          </cell>
        </row>
        <row r="4238">
          <cell r="R4238">
            <v>0</v>
          </cell>
        </row>
        <row r="4239">
          <cell r="R4239">
            <v>0</v>
          </cell>
        </row>
        <row r="4240">
          <cell r="R4240">
            <v>0</v>
          </cell>
        </row>
        <row r="4241">
          <cell r="R4241">
            <v>0</v>
          </cell>
        </row>
        <row r="4242">
          <cell r="R4242">
            <v>0</v>
          </cell>
        </row>
        <row r="4243">
          <cell r="R4243">
            <v>0</v>
          </cell>
        </row>
        <row r="4244">
          <cell r="R4244">
            <v>0</v>
          </cell>
        </row>
        <row r="4245">
          <cell r="R4245">
            <v>0</v>
          </cell>
        </row>
        <row r="4246">
          <cell r="R4246">
            <v>0</v>
          </cell>
        </row>
        <row r="4247">
          <cell r="R4247">
            <v>0</v>
          </cell>
        </row>
        <row r="4248">
          <cell r="R4248">
            <v>0</v>
          </cell>
        </row>
        <row r="4249">
          <cell r="R4249">
            <v>0</v>
          </cell>
        </row>
        <row r="4250">
          <cell r="R4250">
            <v>0</v>
          </cell>
        </row>
        <row r="4251">
          <cell r="R4251">
            <v>0</v>
          </cell>
        </row>
        <row r="4252">
          <cell r="R4252">
            <v>0</v>
          </cell>
        </row>
        <row r="4253">
          <cell r="R4253">
            <v>0</v>
          </cell>
        </row>
        <row r="4254">
          <cell r="R4254">
            <v>0</v>
          </cell>
        </row>
        <row r="4255">
          <cell r="R4255">
            <v>0</v>
          </cell>
        </row>
        <row r="4256">
          <cell r="R4256">
            <v>0</v>
          </cell>
        </row>
        <row r="4257">
          <cell r="R4257">
            <v>0</v>
          </cell>
        </row>
        <row r="4258">
          <cell r="R4258">
            <v>0</v>
          </cell>
        </row>
        <row r="4259">
          <cell r="R4259">
            <v>0</v>
          </cell>
        </row>
        <row r="4260">
          <cell r="R4260">
            <v>0</v>
          </cell>
        </row>
        <row r="4261">
          <cell r="R4261">
            <v>0</v>
          </cell>
        </row>
        <row r="4262">
          <cell r="R4262">
            <v>0</v>
          </cell>
        </row>
        <row r="4263">
          <cell r="R4263">
            <v>0</v>
          </cell>
        </row>
        <row r="4264">
          <cell r="R4264">
            <v>0</v>
          </cell>
        </row>
        <row r="4265">
          <cell r="R4265">
            <v>0</v>
          </cell>
        </row>
        <row r="4266">
          <cell r="R4266">
            <v>0</v>
          </cell>
        </row>
        <row r="4267">
          <cell r="R4267">
            <v>0</v>
          </cell>
        </row>
        <row r="4268">
          <cell r="R4268">
            <v>0</v>
          </cell>
        </row>
        <row r="4269">
          <cell r="R4269">
            <v>0</v>
          </cell>
        </row>
        <row r="4270">
          <cell r="R4270">
            <v>0</v>
          </cell>
        </row>
        <row r="4271">
          <cell r="R4271">
            <v>0</v>
          </cell>
        </row>
        <row r="4272">
          <cell r="R4272">
            <v>0</v>
          </cell>
        </row>
        <row r="4273">
          <cell r="R4273">
            <v>0</v>
          </cell>
        </row>
        <row r="4274">
          <cell r="R4274">
            <v>0</v>
          </cell>
        </row>
        <row r="4275">
          <cell r="R4275">
            <v>0</v>
          </cell>
        </row>
        <row r="4276">
          <cell r="R4276">
            <v>0</v>
          </cell>
        </row>
        <row r="4277">
          <cell r="R4277">
            <v>0</v>
          </cell>
        </row>
        <row r="4278">
          <cell r="R4278">
            <v>0</v>
          </cell>
        </row>
        <row r="4279">
          <cell r="R4279">
            <v>0</v>
          </cell>
        </row>
        <row r="4280">
          <cell r="R4280">
            <v>0</v>
          </cell>
        </row>
        <row r="4281">
          <cell r="R4281">
            <v>0</v>
          </cell>
        </row>
        <row r="4282">
          <cell r="R4282">
            <v>0</v>
          </cell>
        </row>
        <row r="4283">
          <cell r="R4283">
            <v>0</v>
          </cell>
        </row>
        <row r="4284">
          <cell r="R4284">
            <v>0</v>
          </cell>
        </row>
        <row r="4285">
          <cell r="R4285">
            <v>0</v>
          </cell>
        </row>
        <row r="4286">
          <cell r="R4286">
            <v>0</v>
          </cell>
        </row>
        <row r="4287">
          <cell r="R4287">
            <v>0</v>
          </cell>
        </row>
        <row r="4288">
          <cell r="R4288">
            <v>0</v>
          </cell>
        </row>
        <row r="4289">
          <cell r="R4289">
            <v>0</v>
          </cell>
        </row>
        <row r="4290">
          <cell r="R4290">
            <v>0</v>
          </cell>
        </row>
        <row r="4291">
          <cell r="R4291">
            <v>0</v>
          </cell>
        </row>
        <row r="4292">
          <cell r="R4292">
            <v>0</v>
          </cell>
        </row>
        <row r="4293">
          <cell r="R4293">
            <v>0</v>
          </cell>
        </row>
        <row r="4294">
          <cell r="R4294">
            <v>0</v>
          </cell>
        </row>
        <row r="4295">
          <cell r="R4295">
            <v>0</v>
          </cell>
        </row>
        <row r="4296">
          <cell r="R4296">
            <v>0</v>
          </cell>
        </row>
        <row r="4297">
          <cell r="R4297">
            <v>0</v>
          </cell>
        </row>
        <row r="4298">
          <cell r="R4298">
            <v>0</v>
          </cell>
        </row>
        <row r="4299">
          <cell r="R4299">
            <v>0</v>
          </cell>
        </row>
        <row r="4300">
          <cell r="R4300">
            <v>0</v>
          </cell>
        </row>
        <row r="4301">
          <cell r="R4301">
            <v>0</v>
          </cell>
        </row>
        <row r="4302">
          <cell r="R4302">
            <v>0</v>
          </cell>
        </row>
        <row r="4303">
          <cell r="R4303">
            <v>0</v>
          </cell>
        </row>
        <row r="4304">
          <cell r="R4304">
            <v>0</v>
          </cell>
        </row>
        <row r="4305">
          <cell r="R4305">
            <v>0</v>
          </cell>
        </row>
        <row r="4306">
          <cell r="R4306">
            <v>0</v>
          </cell>
        </row>
        <row r="4307">
          <cell r="R4307">
            <v>0</v>
          </cell>
        </row>
        <row r="4308">
          <cell r="R4308">
            <v>0</v>
          </cell>
        </row>
        <row r="4309">
          <cell r="R4309">
            <v>0</v>
          </cell>
        </row>
        <row r="4310">
          <cell r="R4310">
            <v>0</v>
          </cell>
        </row>
        <row r="4311">
          <cell r="R4311">
            <v>0</v>
          </cell>
        </row>
        <row r="4312">
          <cell r="R4312">
            <v>0</v>
          </cell>
        </row>
        <row r="4313">
          <cell r="R4313">
            <v>0</v>
          </cell>
        </row>
        <row r="4314">
          <cell r="R4314">
            <v>0</v>
          </cell>
        </row>
        <row r="4315">
          <cell r="R4315">
            <v>0</v>
          </cell>
        </row>
        <row r="4316">
          <cell r="R4316">
            <v>0</v>
          </cell>
        </row>
        <row r="4317">
          <cell r="R4317">
            <v>0</v>
          </cell>
        </row>
        <row r="4318">
          <cell r="R4318">
            <v>0</v>
          </cell>
        </row>
        <row r="4319">
          <cell r="R4319">
            <v>0</v>
          </cell>
        </row>
        <row r="4320">
          <cell r="R4320">
            <v>0</v>
          </cell>
        </row>
        <row r="4321">
          <cell r="R4321">
            <v>0</v>
          </cell>
        </row>
        <row r="4322">
          <cell r="R4322">
            <v>0</v>
          </cell>
        </row>
        <row r="4323">
          <cell r="R4323">
            <v>0</v>
          </cell>
        </row>
        <row r="4324">
          <cell r="R4324">
            <v>0</v>
          </cell>
        </row>
        <row r="4325">
          <cell r="R4325">
            <v>0</v>
          </cell>
        </row>
        <row r="4326">
          <cell r="R4326">
            <v>0</v>
          </cell>
        </row>
        <row r="4327">
          <cell r="R4327">
            <v>0</v>
          </cell>
        </row>
        <row r="4328">
          <cell r="R4328">
            <v>0</v>
          </cell>
        </row>
        <row r="4329">
          <cell r="R4329">
            <v>0</v>
          </cell>
        </row>
        <row r="4330">
          <cell r="R4330">
            <v>0</v>
          </cell>
        </row>
        <row r="4331">
          <cell r="R4331">
            <v>0</v>
          </cell>
        </row>
        <row r="4332">
          <cell r="R4332">
            <v>0</v>
          </cell>
        </row>
        <row r="4333">
          <cell r="R4333">
            <v>0</v>
          </cell>
        </row>
        <row r="4334">
          <cell r="R4334">
            <v>0</v>
          </cell>
        </row>
        <row r="4335">
          <cell r="R4335">
            <v>0</v>
          </cell>
        </row>
        <row r="4336">
          <cell r="R4336">
            <v>0</v>
          </cell>
        </row>
        <row r="4337">
          <cell r="R4337">
            <v>0</v>
          </cell>
        </row>
        <row r="4338">
          <cell r="R4338">
            <v>0</v>
          </cell>
        </row>
        <row r="4339">
          <cell r="R4339">
            <v>0</v>
          </cell>
        </row>
        <row r="4340">
          <cell r="R4340">
            <v>0</v>
          </cell>
        </row>
        <row r="4341">
          <cell r="R4341">
            <v>0</v>
          </cell>
        </row>
        <row r="4342">
          <cell r="R4342">
            <v>0</v>
          </cell>
        </row>
        <row r="4343">
          <cell r="R4343">
            <v>0</v>
          </cell>
        </row>
        <row r="4344">
          <cell r="R4344">
            <v>0</v>
          </cell>
        </row>
        <row r="4345">
          <cell r="R4345">
            <v>0</v>
          </cell>
        </row>
        <row r="4346">
          <cell r="R4346">
            <v>0</v>
          </cell>
        </row>
        <row r="4347">
          <cell r="R4347">
            <v>0</v>
          </cell>
        </row>
        <row r="4348">
          <cell r="R4348">
            <v>0</v>
          </cell>
        </row>
        <row r="4349">
          <cell r="R4349">
            <v>0</v>
          </cell>
        </row>
        <row r="4350">
          <cell r="R4350">
            <v>0</v>
          </cell>
        </row>
        <row r="4351">
          <cell r="R4351">
            <v>0</v>
          </cell>
        </row>
        <row r="4352">
          <cell r="R4352">
            <v>0</v>
          </cell>
        </row>
        <row r="4353">
          <cell r="R4353">
            <v>0</v>
          </cell>
        </row>
        <row r="4354">
          <cell r="R4354">
            <v>0</v>
          </cell>
        </row>
        <row r="4355">
          <cell r="R4355">
            <v>0</v>
          </cell>
        </row>
        <row r="4356">
          <cell r="R4356">
            <v>0</v>
          </cell>
        </row>
        <row r="4357">
          <cell r="R4357">
            <v>0</v>
          </cell>
        </row>
        <row r="4358">
          <cell r="R4358">
            <v>0</v>
          </cell>
        </row>
        <row r="4359">
          <cell r="R4359">
            <v>0</v>
          </cell>
        </row>
        <row r="4360">
          <cell r="R4360">
            <v>0</v>
          </cell>
        </row>
        <row r="4361">
          <cell r="R4361">
            <v>0</v>
          </cell>
        </row>
        <row r="4362">
          <cell r="R4362">
            <v>0</v>
          </cell>
        </row>
        <row r="4363">
          <cell r="R4363">
            <v>0</v>
          </cell>
        </row>
        <row r="4364">
          <cell r="R4364">
            <v>0</v>
          </cell>
        </row>
        <row r="4365">
          <cell r="R4365">
            <v>0</v>
          </cell>
        </row>
        <row r="4366">
          <cell r="R4366">
            <v>0</v>
          </cell>
        </row>
        <row r="4367">
          <cell r="R4367">
            <v>0</v>
          </cell>
        </row>
        <row r="4368">
          <cell r="R4368">
            <v>0</v>
          </cell>
        </row>
        <row r="4369">
          <cell r="R4369">
            <v>0</v>
          </cell>
        </row>
        <row r="4370">
          <cell r="R4370">
            <v>0</v>
          </cell>
        </row>
        <row r="4371">
          <cell r="R4371">
            <v>0</v>
          </cell>
        </row>
        <row r="4372">
          <cell r="R4372">
            <v>0</v>
          </cell>
        </row>
        <row r="4373">
          <cell r="R4373">
            <v>0</v>
          </cell>
        </row>
        <row r="4374">
          <cell r="R4374">
            <v>0</v>
          </cell>
        </row>
        <row r="4375">
          <cell r="R4375">
            <v>0</v>
          </cell>
        </row>
        <row r="4376">
          <cell r="R4376">
            <v>0</v>
          </cell>
        </row>
        <row r="4377">
          <cell r="R4377">
            <v>0</v>
          </cell>
        </row>
        <row r="4378">
          <cell r="R4378">
            <v>0</v>
          </cell>
        </row>
        <row r="4379">
          <cell r="R4379">
            <v>0</v>
          </cell>
        </row>
        <row r="4380">
          <cell r="R4380">
            <v>0</v>
          </cell>
        </row>
        <row r="4381">
          <cell r="R4381">
            <v>0</v>
          </cell>
        </row>
        <row r="4382">
          <cell r="R4382">
            <v>0</v>
          </cell>
        </row>
        <row r="4383">
          <cell r="R4383">
            <v>0</v>
          </cell>
        </row>
        <row r="4384">
          <cell r="R4384">
            <v>0</v>
          </cell>
        </row>
        <row r="4385">
          <cell r="R4385">
            <v>0</v>
          </cell>
        </row>
        <row r="4386">
          <cell r="R4386">
            <v>0</v>
          </cell>
        </row>
        <row r="4387">
          <cell r="R4387">
            <v>0</v>
          </cell>
        </row>
        <row r="4388">
          <cell r="R4388">
            <v>0</v>
          </cell>
        </row>
        <row r="4389">
          <cell r="R4389">
            <v>0</v>
          </cell>
        </row>
        <row r="4390">
          <cell r="R4390">
            <v>0</v>
          </cell>
        </row>
        <row r="4391">
          <cell r="R4391">
            <v>0</v>
          </cell>
        </row>
        <row r="4392">
          <cell r="R4392">
            <v>0</v>
          </cell>
        </row>
        <row r="4393">
          <cell r="R4393">
            <v>0</v>
          </cell>
        </row>
        <row r="4394">
          <cell r="R4394">
            <v>0</v>
          </cell>
        </row>
        <row r="4395">
          <cell r="R4395">
            <v>0</v>
          </cell>
        </row>
        <row r="4396">
          <cell r="R4396">
            <v>0</v>
          </cell>
        </row>
        <row r="4397">
          <cell r="R4397">
            <v>0</v>
          </cell>
        </row>
        <row r="4398">
          <cell r="R4398">
            <v>0</v>
          </cell>
        </row>
        <row r="4399">
          <cell r="R4399">
            <v>0</v>
          </cell>
        </row>
        <row r="4400">
          <cell r="R4400">
            <v>0</v>
          </cell>
        </row>
        <row r="4401">
          <cell r="R4401">
            <v>0</v>
          </cell>
        </row>
        <row r="4402">
          <cell r="R4402">
            <v>0</v>
          </cell>
        </row>
        <row r="4403">
          <cell r="R4403">
            <v>0</v>
          </cell>
        </row>
        <row r="4404">
          <cell r="R4404">
            <v>0</v>
          </cell>
        </row>
        <row r="4405">
          <cell r="R4405">
            <v>0</v>
          </cell>
        </row>
        <row r="4406">
          <cell r="R4406">
            <v>0</v>
          </cell>
        </row>
        <row r="4407">
          <cell r="R4407">
            <v>0</v>
          </cell>
        </row>
        <row r="4408">
          <cell r="R4408">
            <v>0</v>
          </cell>
        </row>
        <row r="4409">
          <cell r="R4409">
            <v>0</v>
          </cell>
        </row>
        <row r="4410">
          <cell r="R4410">
            <v>0</v>
          </cell>
        </row>
        <row r="4411">
          <cell r="R4411">
            <v>0</v>
          </cell>
        </row>
        <row r="4412">
          <cell r="R4412">
            <v>0</v>
          </cell>
        </row>
        <row r="4413">
          <cell r="R4413">
            <v>0</v>
          </cell>
        </row>
        <row r="4414">
          <cell r="R4414">
            <v>0</v>
          </cell>
        </row>
        <row r="4415">
          <cell r="R4415">
            <v>0</v>
          </cell>
        </row>
        <row r="4416">
          <cell r="R4416">
            <v>0</v>
          </cell>
        </row>
        <row r="4417">
          <cell r="R4417">
            <v>0</v>
          </cell>
        </row>
        <row r="4418">
          <cell r="R4418">
            <v>0</v>
          </cell>
        </row>
        <row r="4419">
          <cell r="R4419">
            <v>0</v>
          </cell>
        </row>
        <row r="4420">
          <cell r="R4420">
            <v>0</v>
          </cell>
        </row>
        <row r="4421">
          <cell r="R4421">
            <v>0</v>
          </cell>
        </row>
        <row r="4422">
          <cell r="R4422">
            <v>0</v>
          </cell>
        </row>
        <row r="4423">
          <cell r="R4423">
            <v>0</v>
          </cell>
        </row>
        <row r="4424">
          <cell r="R4424">
            <v>0</v>
          </cell>
        </row>
        <row r="4425">
          <cell r="R4425">
            <v>0</v>
          </cell>
        </row>
        <row r="4426">
          <cell r="R4426">
            <v>0</v>
          </cell>
        </row>
        <row r="4427">
          <cell r="R4427">
            <v>0</v>
          </cell>
        </row>
        <row r="4428">
          <cell r="R4428">
            <v>0</v>
          </cell>
        </row>
        <row r="4429">
          <cell r="R4429">
            <v>0</v>
          </cell>
        </row>
        <row r="4430">
          <cell r="R4430">
            <v>0</v>
          </cell>
        </row>
        <row r="4431">
          <cell r="R4431">
            <v>0</v>
          </cell>
        </row>
        <row r="4432">
          <cell r="R4432">
            <v>0</v>
          </cell>
        </row>
        <row r="4433">
          <cell r="R4433">
            <v>0</v>
          </cell>
        </row>
        <row r="4434">
          <cell r="R4434">
            <v>0</v>
          </cell>
        </row>
        <row r="4435">
          <cell r="R4435">
            <v>0</v>
          </cell>
        </row>
        <row r="4436">
          <cell r="R4436">
            <v>0</v>
          </cell>
        </row>
        <row r="4437">
          <cell r="R4437">
            <v>0</v>
          </cell>
        </row>
        <row r="4438">
          <cell r="R4438">
            <v>0</v>
          </cell>
        </row>
        <row r="4439">
          <cell r="R4439">
            <v>0</v>
          </cell>
        </row>
        <row r="4440">
          <cell r="R4440">
            <v>0</v>
          </cell>
        </row>
        <row r="4441">
          <cell r="R4441">
            <v>0</v>
          </cell>
        </row>
        <row r="4442">
          <cell r="R4442">
            <v>0</v>
          </cell>
        </row>
        <row r="4443">
          <cell r="R4443">
            <v>0</v>
          </cell>
        </row>
        <row r="4444">
          <cell r="R4444">
            <v>0</v>
          </cell>
        </row>
        <row r="4445">
          <cell r="R4445">
            <v>0</v>
          </cell>
        </row>
        <row r="4446">
          <cell r="R4446">
            <v>0</v>
          </cell>
        </row>
        <row r="4447">
          <cell r="R4447">
            <v>0</v>
          </cell>
        </row>
        <row r="4448">
          <cell r="R4448">
            <v>0</v>
          </cell>
        </row>
        <row r="4449">
          <cell r="R4449">
            <v>0</v>
          </cell>
        </row>
        <row r="4450">
          <cell r="R4450">
            <v>0</v>
          </cell>
        </row>
        <row r="4451">
          <cell r="R4451">
            <v>0</v>
          </cell>
        </row>
        <row r="4452">
          <cell r="R4452">
            <v>0</v>
          </cell>
        </row>
        <row r="4453">
          <cell r="R4453">
            <v>0</v>
          </cell>
        </row>
        <row r="4454">
          <cell r="R4454">
            <v>0</v>
          </cell>
        </row>
        <row r="4455">
          <cell r="R4455">
            <v>0</v>
          </cell>
        </row>
        <row r="4456">
          <cell r="R4456">
            <v>0</v>
          </cell>
        </row>
        <row r="4457">
          <cell r="R4457">
            <v>0</v>
          </cell>
        </row>
        <row r="4458">
          <cell r="R4458">
            <v>0</v>
          </cell>
        </row>
        <row r="4459">
          <cell r="R4459">
            <v>0</v>
          </cell>
        </row>
        <row r="4460">
          <cell r="R4460">
            <v>0</v>
          </cell>
        </row>
        <row r="4461">
          <cell r="R4461">
            <v>0</v>
          </cell>
        </row>
        <row r="4462">
          <cell r="R4462">
            <v>0</v>
          </cell>
        </row>
        <row r="4463">
          <cell r="R4463">
            <v>0</v>
          </cell>
        </row>
        <row r="4464">
          <cell r="R4464">
            <v>0</v>
          </cell>
        </row>
        <row r="4465">
          <cell r="R4465">
            <v>0</v>
          </cell>
        </row>
        <row r="4466">
          <cell r="R4466">
            <v>0</v>
          </cell>
        </row>
        <row r="4467">
          <cell r="R4467">
            <v>0</v>
          </cell>
        </row>
        <row r="4468">
          <cell r="R4468">
            <v>0</v>
          </cell>
        </row>
        <row r="4469">
          <cell r="R4469">
            <v>0</v>
          </cell>
        </row>
        <row r="4470">
          <cell r="R4470">
            <v>0</v>
          </cell>
        </row>
        <row r="4471">
          <cell r="R4471">
            <v>0</v>
          </cell>
        </row>
        <row r="4472">
          <cell r="R4472">
            <v>0</v>
          </cell>
        </row>
        <row r="4473">
          <cell r="R4473">
            <v>0</v>
          </cell>
        </row>
        <row r="4474">
          <cell r="R4474">
            <v>0</v>
          </cell>
        </row>
        <row r="4475">
          <cell r="R4475">
            <v>0</v>
          </cell>
        </row>
        <row r="4476">
          <cell r="R4476">
            <v>0</v>
          </cell>
        </row>
        <row r="4477">
          <cell r="R4477">
            <v>0</v>
          </cell>
        </row>
        <row r="4478">
          <cell r="R4478">
            <v>0</v>
          </cell>
        </row>
        <row r="4479">
          <cell r="R4479">
            <v>0</v>
          </cell>
        </row>
        <row r="4480">
          <cell r="R4480">
            <v>0</v>
          </cell>
        </row>
        <row r="4481">
          <cell r="R4481">
            <v>0</v>
          </cell>
        </row>
        <row r="4482">
          <cell r="R4482">
            <v>0</v>
          </cell>
        </row>
        <row r="4483">
          <cell r="R4483">
            <v>0</v>
          </cell>
        </row>
        <row r="4484">
          <cell r="R4484">
            <v>0</v>
          </cell>
        </row>
        <row r="4485">
          <cell r="R4485">
            <v>0</v>
          </cell>
        </row>
        <row r="4486">
          <cell r="R4486">
            <v>0</v>
          </cell>
        </row>
        <row r="4487">
          <cell r="R4487">
            <v>0</v>
          </cell>
        </row>
        <row r="4488">
          <cell r="R4488">
            <v>0</v>
          </cell>
        </row>
        <row r="4489">
          <cell r="R4489">
            <v>0</v>
          </cell>
        </row>
        <row r="4490">
          <cell r="R4490">
            <v>0</v>
          </cell>
        </row>
        <row r="4491">
          <cell r="R4491">
            <v>0</v>
          </cell>
        </row>
        <row r="4492">
          <cell r="R4492">
            <v>0</v>
          </cell>
        </row>
        <row r="4493">
          <cell r="R4493">
            <v>0</v>
          </cell>
        </row>
        <row r="4494">
          <cell r="R4494">
            <v>0</v>
          </cell>
        </row>
        <row r="4495">
          <cell r="R4495">
            <v>0</v>
          </cell>
        </row>
        <row r="4496">
          <cell r="R4496">
            <v>0</v>
          </cell>
        </row>
        <row r="4497">
          <cell r="R4497">
            <v>0</v>
          </cell>
        </row>
        <row r="4498">
          <cell r="R4498">
            <v>0</v>
          </cell>
        </row>
        <row r="4499">
          <cell r="R4499">
            <v>0</v>
          </cell>
        </row>
        <row r="4500">
          <cell r="R4500">
            <v>0</v>
          </cell>
        </row>
        <row r="4501">
          <cell r="R4501">
            <v>0</v>
          </cell>
        </row>
        <row r="4502">
          <cell r="R4502">
            <v>0</v>
          </cell>
        </row>
        <row r="4503">
          <cell r="R4503">
            <v>0</v>
          </cell>
        </row>
        <row r="4504">
          <cell r="R4504">
            <v>0</v>
          </cell>
        </row>
        <row r="4505">
          <cell r="R4505">
            <v>0</v>
          </cell>
        </row>
        <row r="4506">
          <cell r="R4506">
            <v>0</v>
          </cell>
        </row>
        <row r="4507">
          <cell r="R4507">
            <v>0</v>
          </cell>
        </row>
        <row r="4508">
          <cell r="R4508">
            <v>0</v>
          </cell>
        </row>
        <row r="4509">
          <cell r="R4509">
            <v>0</v>
          </cell>
        </row>
        <row r="4510">
          <cell r="R4510">
            <v>0</v>
          </cell>
        </row>
        <row r="4511">
          <cell r="R4511">
            <v>0</v>
          </cell>
        </row>
        <row r="4512">
          <cell r="R4512">
            <v>0</v>
          </cell>
        </row>
        <row r="4513">
          <cell r="R4513">
            <v>0</v>
          </cell>
        </row>
        <row r="4514">
          <cell r="R4514">
            <v>0</v>
          </cell>
        </row>
        <row r="4515">
          <cell r="R4515">
            <v>0</v>
          </cell>
        </row>
        <row r="4516">
          <cell r="R4516">
            <v>0</v>
          </cell>
        </row>
        <row r="4517">
          <cell r="R4517">
            <v>0</v>
          </cell>
        </row>
        <row r="4518">
          <cell r="R4518">
            <v>0</v>
          </cell>
        </row>
        <row r="4519">
          <cell r="R4519">
            <v>0</v>
          </cell>
        </row>
        <row r="4520">
          <cell r="R4520">
            <v>0</v>
          </cell>
        </row>
        <row r="4521">
          <cell r="R4521">
            <v>0</v>
          </cell>
        </row>
        <row r="4522">
          <cell r="R4522">
            <v>0</v>
          </cell>
        </row>
        <row r="4523">
          <cell r="R4523">
            <v>0</v>
          </cell>
        </row>
        <row r="4524">
          <cell r="R4524">
            <v>0</v>
          </cell>
        </row>
        <row r="4525">
          <cell r="R4525">
            <v>0</v>
          </cell>
        </row>
        <row r="4526">
          <cell r="R4526">
            <v>0</v>
          </cell>
        </row>
        <row r="4527">
          <cell r="R4527">
            <v>0</v>
          </cell>
        </row>
        <row r="4528">
          <cell r="R4528">
            <v>0</v>
          </cell>
        </row>
        <row r="4529">
          <cell r="R4529">
            <v>0</v>
          </cell>
        </row>
        <row r="4530">
          <cell r="R4530">
            <v>0</v>
          </cell>
        </row>
        <row r="4531">
          <cell r="R4531">
            <v>0</v>
          </cell>
        </row>
        <row r="4532">
          <cell r="R4532">
            <v>0</v>
          </cell>
        </row>
        <row r="4533">
          <cell r="R4533">
            <v>0</v>
          </cell>
        </row>
        <row r="4534">
          <cell r="R4534">
            <v>0</v>
          </cell>
        </row>
        <row r="4535">
          <cell r="R4535">
            <v>0</v>
          </cell>
        </row>
        <row r="4536">
          <cell r="R4536">
            <v>0</v>
          </cell>
        </row>
        <row r="4537">
          <cell r="R4537">
            <v>0</v>
          </cell>
        </row>
        <row r="4538">
          <cell r="R4538">
            <v>0</v>
          </cell>
        </row>
        <row r="4539">
          <cell r="R4539">
            <v>0</v>
          </cell>
        </row>
        <row r="4540">
          <cell r="R4540">
            <v>0</v>
          </cell>
        </row>
        <row r="4541">
          <cell r="R4541">
            <v>0</v>
          </cell>
        </row>
        <row r="4542">
          <cell r="R4542">
            <v>0</v>
          </cell>
        </row>
        <row r="4543">
          <cell r="R4543">
            <v>0</v>
          </cell>
        </row>
        <row r="4544">
          <cell r="R4544">
            <v>0</v>
          </cell>
        </row>
        <row r="4545">
          <cell r="R4545">
            <v>0</v>
          </cell>
        </row>
        <row r="4546">
          <cell r="R4546">
            <v>0</v>
          </cell>
        </row>
        <row r="4547">
          <cell r="R4547">
            <v>0</v>
          </cell>
        </row>
        <row r="4548">
          <cell r="R4548">
            <v>0</v>
          </cell>
        </row>
        <row r="4549">
          <cell r="R4549">
            <v>0</v>
          </cell>
        </row>
        <row r="4550">
          <cell r="R4550">
            <v>0</v>
          </cell>
        </row>
        <row r="4551">
          <cell r="R4551">
            <v>0</v>
          </cell>
        </row>
        <row r="4552">
          <cell r="R4552">
            <v>0</v>
          </cell>
        </row>
        <row r="4553">
          <cell r="R4553">
            <v>0</v>
          </cell>
        </row>
        <row r="4554">
          <cell r="R4554">
            <v>0</v>
          </cell>
        </row>
        <row r="4555">
          <cell r="R4555">
            <v>0</v>
          </cell>
        </row>
        <row r="4556">
          <cell r="R4556">
            <v>0</v>
          </cell>
        </row>
        <row r="4557">
          <cell r="R4557">
            <v>0</v>
          </cell>
        </row>
        <row r="4558">
          <cell r="R4558">
            <v>0</v>
          </cell>
        </row>
        <row r="4559">
          <cell r="R4559">
            <v>0</v>
          </cell>
        </row>
        <row r="4560">
          <cell r="R4560">
            <v>0</v>
          </cell>
        </row>
        <row r="4561">
          <cell r="R4561">
            <v>0</v>
          </cell>
        </row>
        <row r="4562">
          <cell r="R4562">
            <v>0</v>
          </cell>
        </row>
        <row r="4563">
          <cell r="R4563">
            <v>0</v>
          </cell>
        </row>
        <row r="4564">
          <cell r="R4564">
            <v>0</v>
          </cell>
        </row>
        <row r="4565">
          <cell r="R4565">
            <v>0</v>
          </cell>
        </row>
        <row r="4566">
          <cell r="R4566">
            <v>0</v>
          </cell>
        </row>
        <row r="4567">
          <cell r="R4567">
            <v>0</v>
          </cell>
        </row>
        <row r="4568">
          <cell r="R4568">
            <v>0</v>
          </cell>
        </row>
        <row r="4569">
          <cell r="R4569">
            <v>0</v>
          </cell>
        </row>
        <row r="4570">
          <cell r="R4570">
            <v>0</v>
          </cell>
        </row>
        <row r="4571">
          <cell r="R4571">
            <v>0</v>
          </cell>
        </row>
        <row r="4572">
          <cell r="R4572">
            <v>0</v>
          </cell>
        </row>
        <row r="4573">
          <cell r="R4573">
            <v>0</v>
          </cell>
        </row>
        <row r="4574">
          <cell r="R4574">
            <v>0</v>
          </cell>
        </row>
        <row r="4575">
          <cell r="R4575">
            <v>0</v>
          </cell>
        </row>
        <row r="4576">
          <cell r="R4576">
            <v>0</v>
          </cell>
        </row>
        <row r="4577">
          <cell r="R4577">
            <v>0</v>
          </cell>
        </row>
        <row r="4578">
          <cell r="R4578">
            <v>0</v>
          </cell>
        </row>
        <row r="4579">
          <cell r="R4579">
            <v>0</v>
          </cell>
        </row>
        <row r="4580">
          <cell r="R4580">
            <v>0</v>
          </cell>
        </row>
        <row r="4581">
          <cell r="R4581">
            <v>0</v>
          </cell>
        </row>
        <row r="4582">
          <cell r="R4582">
            <v>0</v>
          </cell>
        </row>
        <row r="4583">
          <cell r="R4583">
            <v>0</v>
          </cell>
        </row>
        <row r="4584">
          <cell r="R4584">
            <v>0</v>
          </cell>
        </row>
        <row r="4585">
          <cell r="R4585">
            <v>0</v>
          </cell>
        </row>
        <row r="4586">
          <cell r="R4586">
            <v>0</v>
          </cell>
        </row>
        <row r="4587">
          <cell r="R4587">
            <v>0</v>
          </cell>
        </row>
        <row r="4588">
          <cell r="R4588">
            <v>0</v>
          </cell>
        </row>
        <row r="4589">
          <cell r="R4589">
            <v>0</v>
          </cell>
        </row>
        <row r="4590">
          <cell r="R4590">
            <v>0</v>
          </cell>
        </row>
        <row r="4591">
          <cell r="R4591">
            <v>0</v>
          </cell>
        </row>
        <row r="4592">
          <cell r="R4592">
            <v>0</v>
          </cell>
        </row>
        <row r="4593">
          <cell r="R4593">
            <v>0</v>
          </cell>
        </row>
        <row r="4594">
          <cell r="R4594">
            <v>0</v>
          </cell>
        </row>
        <row r="4595">
          <cell r="R4595">
            <v>0</v>
          </cell>
        </row>
        <row r="4596">
          <cell r="R4596">
            <v>0</v>
          </cell>
        </row>
        <row r="4597">
          <cell r="R4597">
            <v>0</v>
          </cell>
        </row>
        <row r="4598">
          <cell r="R4598">
            <v>0</v>
          </cell>
        </row>
        <row r="4599">
          <cell r="R4599">
            <v>0</v>
          </cell>
        </row>
        <row r="4600">
          <cell r="R4600">
            <v>0</v>
          </cell>
        </row>
        <row r="4601">
          <cell r="R4601">
            <v>0</v>
          </cell>
        </row>
        <row r="4602">
          <cell r="R4602">
            <v>0</v>
          </cell>
        </row>
        <row r="4603">
          <cell r="R4603">
            <v>0</v>
          </cell>
        </row>
        <row r="4604">
          <cell r="R4604">
            <v>0</v>
          </cell>
        </row>
        <row r="4605">
          <cell r="R4605">
            <v>0</v>
          </cell>
        </row>
        <row r="4606">
          <cell r="R4606">
            <v>0</v>
          </cell>
        </row>
        <row r="4607">
          <cell r="R4607">
            <v>0</v>
          </cell>
        </row>
        <row r="4608">
          <cell r="R4608">
            <v>0</v>
          </cell>
        </row>
        <row r="4609">
          <cell r="R4609">
            <v>0</v>
          </cell>
        </row>
        <row r="4610">
          <cell r="R4610">
            <v>0</v>
          </cell>
        </row>
        <row r="4611">
          <cell r="R4611">
            <v>0</v>
          </cell>
        </row>
        <row r="4612">
          <cell r="R4612">
            <v>0</v>
          </cell>
        </row>
        <row r="4613">
          <cell r="R4613">
            <v>0</v>
          </cell>
        </row>
        <row r="4614">
          <cell r="R4614">
            <v>0</v>
          </cell>
        </row>
        <row r="4615">
          <cell r="R4615">
            <v>0</v>
          </cell>
        </row>
        <row r="4616">
          <cell r="R4616">
            <v>0</v>
          </cell>
        </row>
        <row r="4617">
          <cell r="R4617">
            <v>0</v>
          </cell>
        </row>
        <row r="4618">
          <cell r="R4618">
            <v>0</v>
          </cell>
        </row>
        <row r="4619">
          <cell r="R4619">
            <v>0</v>
          </cell>
        </row>
        <row r="4620">
          <cell r="R4620">
            <v>0</v>
          </cell>
        </row>
        <row r="4621">
          <cell r="R4621">
            <v>0</v>
          </cell>
        </row>
        <row r="4622">
          <cell r="R4622">
            <v>0</v>
          </cell>
        </row>
        <row r="4623">
          <cell r="R4623">
            <v>0</v>
          </cell>
        </row>
        <row r="4624">
          <cell r="R4624">
            <v>0</v>
          </cell>
        </row>
        <row r="4625">
          <cell r="R4625">
            <v>0</v>
          </cell>
        </row>
        <row r="4626">
          <cell r="R4626">
            <v>0</v>
          </cell>
        </row>
        <row r="4627">
          <cell r="R4627">
            <v>0</v>
          </cell>
        </row>
        <row r="4628">
          <cell r="R4628">
            <v>0</v>
          </cell>
        </row>
        <row r="4629">
          <cell r="R4629">
            <v>0</v>
          </cell>
        </row>
        <row r="4630">
          <cell r="R4630">
            <v>0</v>
          </cell>
        </row>
        <row r="4631">
          <cell r="R4631">
            <v>0</v>
          </cell>
        </row>
        <row r="4632">
          <cell r="R4632">
            <v>0</v>
          </cell>
        </row>
        <row r="4633">
          <cell r="R4633">
            <v>0</v>
          </cell>
        </row>
        <row r="4634">
          <cell r="R4634">
            <v>0</v>
          </cell>
        </row>
        <row r="4635">
          <cell r="R4635">
            <v>0</v>
          </cell>
        </row>
        <row r="4636">
          <cell r="R4636">
            <v>0</v>
          </cell>
        </row>
        <row r="4637">
          <cell r="R4637">
            <v>0</v>
          </cell>
        </row>
        <row r="4638">
          <cell r="R4638">
            <v>0</v>
          </cell>
        </row>
        <row r="4639">
          <cell r="R4639">
            <v>0</v>
          </cell>
        </row>
        <row r="4640">
          <cell r="R4640">
            <v>0</v>
          </cell>
        </row>
        <row r="4641">
          <cell r="R4641">
            <v>0</v>
          </cell>
        </row>
        <row r="4642">
          <cell r="R4642">
            <v>0</v>
          </cell>
        </row>
        <row r="4643">
          <cell r="R4643">
            <v>0</v>
          </cell>
        </row>
        <row r="4644">
          <cell r="R4644">
            <v>0</v>
          </cell>
        </row>
        <row r="4645">
          <cell r="R4645">
            <v>0</v>
          </cell>
        </row>
        <row r="4646">
          <cell r="R4646">
            <v>0</v>
          </cell>
        </row>
        <row r="4647">
          <cell r="R4647">
            <v>0</v>
          </cell>
        </row>
        <row r="4648">
          <cell r="R4648">
            <v>0</v>
          </cell>
        </row>
        <row r="4649">
          <cell r="R4649">
            <v>0</v>
          </cell>
        </row>
        <row r="4650">
          <cell r="R4650">
            <v>0</v>
          </cell>
        </row>
        <row r="4651">
          <cell r="R4651">
            <v>0</v>
          </cell>
        </row>
        <row r="4652">
          <cell r="R4652">
            <v>0</v>
          </cell>
        </row>
        <row r="4653">
          <cell r="R4653">
            <v>0</v>
          </cell>
        </row>
        <row r="4654">
          <cell r="R4654">
            <v>0</v>
          </cell>
        </row>
        <row r="4655">
          <cell r="R4655">
            <v>0</v>
          </cell>
        </row>
        <row r="4656">
          <cell r="R4656">
            <v>0</v>
          </cell>
        </row>
        <row r="4657">
          <cell r="R4657">
            <v>0</v>
          </cell>
        </row>
        <row r="4658">
          <cell r="R4658">
            <v>0</v>
          </cell>
        </row>
        <row r="4659">
          <cell r="R4659">
            <v>0</v>
          </cell>
        </row>
        <row r="4660">
          <cell r="R4660">
            <v>0</v>
          </cell>
        </row>
        <row r="4661">
          <cell r="R4661">
            <v>0</v>
          </cell>
        </row>
        <row r="4662">
          <cell r="R4662">
            <v>0</v>
          </cell>
        </row>
        <row r="4663">
          <cell r="R4663">
            <v>0</v>
          </cell>
        </row>
        <row r="4664">
          <cell r="R4664">
            <v>0</v>
          </cell>
        </row>
        <row r="4665">
          <cell r="R4665">
            <v>0</v>
          </cell>
        </row>
        <row r="4666">
          <cell r="R4666">
            <v>0</v>
          </cell>
        </row>
        <row r="4667">
          <cell r="R4667">
            <v>0</v>
          </cell>
        </row>
        <row r="4668">
          <cell r="R4668">
            <v>0</v>
          </cell>
        </row>
        <row r="4669">
          <cell r="R4669">
            <v>0</v>
          </cell>
        </row>
        <row r="4670">
          <cell r="R4670">
            <v>0</v>
          </cell>
        </row>
        <row r="4671">
          <cell r="R4671">
            <v>0</v>
          </cell>
        </row>
        <row r="4672">
          <cell r="R4672">
            <v>0</v>
          </cell>
        </row>
        <row r="4673">
          <cell r="R4673">
            <v>0</v>
          </cell>
        </row>
        <row r="4674">
          <cell r="R4674">
            <v>0</v>
          </cell>
        </row>
        <row r="4675">
          <cell r="R4675">
            <v>0</v>
          </cell>
        </row>
        <row r="4676">
          <cell r="R4676">
            <v>0</v>
          </cell>
        </row>
        <row r="4677">
          <cell r="R4677">
            <v>0</v>
          </cell>
        </row>
        <row r="4678">
          <cell r="R4678">
            <v>0</v>
          </cell>
        </row>
        <row r="4679">
          <cell r="R4679">
            <v>0</v>
          </cell>
        </row>
        <row r="4680">
          <cell r="R4680">
            <v>0</v>
          </cell>
        </row>
        <row r="4681">
          <cell r="R4681">
            <v>0</v>
          </cell>
        </row>
        <row r="4682">
          <cell r="R4682">
            <v>0</v>
          </cell>
        </row>
        <row r="4683">
          <cell r="R4683">
            <v>0</v>
          </cell>
        </row>
        <row r="4684">
          <cell r="R4684">
            <v>0</v>
          </cell>
        </row>
        <row r="4685">
          <cell r="R4685">
            <v>0</v>
          </cell>
        </row>
        <row r="4686">
          <cell r="R4686">
            <v>0</v>
          </cell>
        </row>
        <row r="4687">
          <cell r="R4687">
            <v>0</v>
          </cell>
        </row>
        <row r="4688">
          <cell r="R4688">
            <v>0</v>
          </cell>
        </row>
        <row r="4689">
          <cell r="R4689">
            <v>0</v>
          </cell>
        </row>
        <row r="4690">
          <cell r="R4690">
            <v>0</v>
          </cell>
        </row>
        <row r="4691">
          <cell r="R4691">
            <v>0</v>
          </cell>
        </row>
        <row r="4692">
          <cell r="R4692">
            <v>0</v>
          </cell>
        </row>
        <row r="4693">
          <cell r="R4693">
            <v>0</v>
          </cell>
        </row>
        <row r="4694">
          <cell r="R4694">
            <v>0</v>
          </cell>
        </row>
        <row r="4695">
          <cell r="R4695">
            <v>0</v>
          </cell>
        </row>
        <row r="4696">
          <cell r="R4696">
            <v>0</v>
          </cell>
        </row>
        <row r="4697">
          <cell r="R4697">
            <v>0</v>
          </cell>
        </row>
        <row r="4698">
          <cell r="R4698">
            <v>0</v>
          </cell>
        </row>
        <row r="4699">
          <cell r="R4699">
            <v>0</v>
          </cell>
        </row>
        <row r="4700">
          <cell r="R4700">
            <v>0</v>
          </cell>
        </row>
        <row r="4701">
          <cell r="R4701">
            <v>0</v>
          </cell>
        </row>
        <row r="4702">
          <cell r="R4702">
            <v>0</v>
          </cell>
        </row>
        <row r="4703">
          <cell r="R4703">
            <v>0</v>
          </cell>
        </row>
        <row r="4704">
          <cell r="R4704">
            <v>0</v>
          </cell>
        </row>
        <row r="4705">
          <cell r="R4705">
            <v>0</v>
          </cell>
        </row>
        <row r="4706">
          <cell r="R4706">
            <v>0</v>
          </cell>
        </row>
        <row r="4707">
          <cell r="R4707">
            <v>0</v>
          </cell>
        </row>
        <row r="4708">
          <cell r="R4708">
            <v>0</v>
          </cell>
        </row>
        <row r="4709">
          <cell r="R4709">
            <v>0</v>
          </cell>
        </row>
        <row r="4710">
          <cell r="R4710">
            <v>0</v>
          </cell>
        </row>
        <row r="4711">
          <cell r="R4711">
            <v>0</v>
          </cell>
        </row>
        <row r="4712">
          <cell r="R4712">
            <v>0</v>
          </cell>
        </row>
        <row r="4713">
          <cell r="R4713">
            <v>0</v>
          </cell>
        </row>
        <row r="4714">
          <cell r="R4714">
            <v>0</v>
          </cell>
        </row>
        <row r="4715">
          <cell r="R4715">
            <v>0</v>
          </cell>
        </row>
        <row r="4716">
          <cell r="R4716">
            <v>0</v>
          </cell>
        </row>
        <row r="4717">
          <cell r="R4717">
            <v>0</v>
          </cell>
        </row>
        <row r="4718">
          <cell r="R4718">
            <v>0</v>
          </cell>
        </row>
        <row r="4719">
          <cell r="R4719">
            <v>0</v>
          </cell>
        </row>
        <row r="4720">
          <cell r="R4720">
            <v>0</v>
          </cell>
        </row>
        <row r="4721">
          <cell r="R4721">
            <v>0</v>
          </cell>
        </row>
        <row r="4722">
          <cell r="R4722">
            <v>0</v>
          </cell>
        </row>
        <row r="4723">
          <cell r="R4723">
            <v>0</v>
          </cell>
        </row>
        <row r="4724">
          <cell r="R4724">
            <v>0</v>
          </cell>
        </row>
        <row r="4725">
          <cell r="R4725">
            <v>0</v>
          </cell>
        </row>
        <row r="4726">
          <cell r="R4726">
            <v>0</v>
          </cell>
        </row>
        <row r="4727">
          <cell r="R4727">
            <v>0</v>
          </cell>
        </row>
        <row r="4728">
          <cell r="R4728">
            <v>0</v>
          </cell>
        </row>
        <row r="4729">
          <cell r="R4729">
            <v>0</v>
          </cell>
        </row>
        <row r="4730">
          <cell r="R4730">
            <v>0</v>
          </cell>
        </row>
        <row r="4731">
          <cell r="R4731">
            <v>0</v>
          </cell>
        </row>
        <row r="4732">
          <cell r="R4732">
            <v>0</v>
          </cell>
        </row>
        <row r="4733">
          <cell r="R4733">
            <v>0</v>
          </cell>
        </row>
        <row r="4734">
          <cell r="R4734">
            <v>0</v>
          </cell>
        </row>
        <row r="4735">
          <cell r="R4735">
            <v>0</v>
          </cell>
        </row>
        <row r="4736">
          <cell r="R4736">
            <v>0</v>
          </cell>
        </row>
        <row r="4737">
          <cell r="R4737">
            <v>0</v>
          </cell>
        </row>
        <row r="4738">
          <cell r="R4738">
            <v>0</v>
          </cell>
        </row>
        <row r="4739">
          <cell r="R4739">
            <v>0</v>
          </cell>
        </row>
        <row r="4740">
          <cell r="R4740">
            <v>0</v>
          </cell>
        </row>
        <row r="4741">
          <cell r="R4741">
            <v>0</v>
          </cell>
        </row>
        <row r="4742">
          <cell r="R4742">
            <v>0</v>
          </cell>
        </row>
        <row r="4743">
          <cell r="R4743">
            <v>0</v>
          </cell>
        </row>
        <row r="4744">
          <cell r="R4744">
            <v>0</v>
          </cell>
        </row>
        <row r="4745">
          <cell r="R4745">
            <v>0</v>
          </cell>
        </row>
        <row r="4746">
          <cell r="R4746">
            <v>0</v>
          </cell>
        </row>
        <row r="4747">
          <cell r="R4747">
            <v>0</v>
          </cell>
        </row>
        <row r="4748">
          <cell r="R4748">
            <v>0</v>
          </cell>
        </row>
        <row r="4749">
          <cell r="R4749">
            <v>0</v>
          </cell>
        </row>
        <row r="4750">
          <cell r="R4750">
            <v>0</v>
          </cell>
        </row>
        <row r="4751">
          <cell r="R4751">
            <v>0</v>
          </cell>
        </row>
        <row r="4752">
          <cell r="R4752">
            <v>0</v>
          </cell>
        </row>
        <row r="4753">
          <cell r="R4753">
            <v>0</v>
          </cell>
        </row>
        <row r="4754">
          <cell r="R4754">
            <v>0</v>
          </cell>
        </row>
        <row r="4755">
          <cell r="R4755">
            <v>0</v>
          </cell>
        </row>
        <row r="4756">
          <cell r="R4756">
            <v>0</v>
          </cell>
        </row>
        <row r="4757">
          <cell r="R4757">
            <v>0</v>
          </cell>
        </row>
        <row r="4758">
          <cell r="R4758">
            <v>0</v>
          </cell>
        </row>
        <row r="4759">
          <cell r="R4759">
            <v>0</v>
          </cell>
        </row>
        <row r="4760">
          <cell r="R4760">
            <v>0</v>
          </cell>
        </row>
        <row r="4761">
          <cell r="R4761">
            <v>0</v>
          </cell>
        </row>
        <row r="4762">
          <cell r="R4762">
            <v>0</v>
          </cell>
        </row>
        <row r="4763">
          <cell r="R4763">
            <v>0</v>
          </cell>
        </row>
        <row r="4764">
          <cell r="R4764">
            <v>0</v>
          </cell>
        </row>
        <row r="4765">
          <cell r="R4765">
            <v>0</v>
          </cell>
        </row>
        <row r="4766">
          <cell r="R4766">
            <v>0</v>
          </cell>
        </row>
        <row r="4767">
          <cell r="R4767">
            <v>0</v>
          </cell>
        </row>
        <row r="4768">
          <cell r="R4768">
            <v>0</v>
          </cell>
        </row>
        <row r="4769">
          <cell r="R4769">
            <v>0</v>
          </cell>
        </row>
        <row r="4770">
          <cell r="R4770">
            <v>0</v>
          </cell>
        </row>
        <row r="4771">
          <cell r="R4771">
            <v>0</v>
          </cell>
        </row>
        <row r="4772">
          <cell r="R4772">
            <v>0</v>
          </cell>
        </row>
        <row r="4773">
          <cell r="R4773">
            <v>0</v>
          </cell>
        </row>
        <row r="4774">
          <cell r="R4774">
            <v>0</v>
          </cell>
        </row>
        <row r="4775">
          <cell r="R4775">
            <v>0</v>
          </cell>
        </row>
        <row r="4776">
          <cell r="R4776">
            <v>0</v>
          </cell>
        </row>
        <row r="4777">
          <cell r="R4777">
            <v>0</v>
          </cell>
        </row>
        <row r="4778">
          <cell r="R4778">
            <v>0</v>
          </cell>
        </row>
        <row r="4779">
          <cell r="R4779">
            <v>0</v>
          </cell>
        </row>
        <row r="4780">
          <cell r="R4780">
            <v>0</v>
          </cell>
        </row>
        <row r="4781">
          <cell r="R4781">
            <v>0</v>
          </cell>
        </row>
        <row r="4782">
          <cell r="R4782">
            <v>0</v>
          </cell>
        </row>
        <row r="4783">
          <cell r="R4783">
            <v>0</v>
          </cell>
        </row>
        <row r="4784">
          <cell r="R4784">
            <v>0</v>
          </cell>
        </row>
        <row r="4785">
          <cell r="R4785">
            <v>0</v>
          </cell>
        </row>
        <row r="4786">
          <cell r="R4786">
            <v>0</v>
          </cell>
        </row>
        <row r="4787">
          <cell r="R4787">
            <v>0</v>
          </cell>
        </row>
        <row r="4788">
          <cell r="R4788">
            <v>0</v>
          </cell>
        </row>
        <row r="4789">
          <cell r="R4789">
            <v>0</v>
          </cell>
        </row>
        <row r="4790">
          <cell r="R4790">
            <v>0</v>
          </cell>
        </row>
        <row r="4791">
          <cell r="R4791">
            <v>0</v>
          </cell>
        </row>
        <row r="4792">
          <cell r="R4792">
            <v>0</v>
          </cell>
        </row>
        <row r="4793">
          <cell r="R4793">
            <v>0</v>
          </cell>
        </row>
        <row r="4794">
          <cell r="R4794">
            <v>0</v>
          </cell>
        </row>
        <row r="4795">
          <cell r="R4795">
            <v>0</v>
          </cell>
        </row>
        <row r="4796">
          <cell r="R4796">
            <v>0</v>
          </cell>
        </row>
        <row r="4797">
          <cell r="R4797">
            <v>0</v>
          </cell>
        </row>
        <row r="4798">
          <cell r="R4798">
            <v>0</v>
          </cell>
        </row>
        <row r="4799">
          <cell r="R4799">
            <v>0</v>
          </cell>
        </row>
        <row r="4800">
          <cell r="R4800">
            <v>0</v>
          </cell>
        </row>
        <row r="4801">
          <cell r="R4801">
            <v>0</v>
          </cell>
        </row>
        <row r="4802">
          <cell r="R4802">
            <v>0</v>
          </cell>
        </row>
        <row r="4803">
          <cell r="R4803">
            <v>0</v>
          </cell>
        </row>
        <row r="4804">
          <cell r="R4804">
            <v>0</v>
          </cell>
        </row>
        <row r="4805">
          <cell r="R4805">
            <v>0</v>
          </cell>
        </row>
        <row r="4806">
          <cell r="R4806">
            <v>0</v>
          </cell>
        </row>
        <row r="4807">
          <cell r="R4807">
            <v>0</v>
          </cell>
        </row>
        <row r="4808">
          <cell r="R4808">
            <v>0</v>
          </cell>
        </row>
        <row r="4809">
          <cell r="R4809">
            <v>0</v>
          </cell>
        </row>
        <row r="4810">
          <cell r="R4810">
            <v>0</v>
          </cell>
        </row>
        <row r="4811">
          <cell r="R4811">
            <v>0</v>
          </cell>
        </row>
        <row r="4812">
          <cell r="R4812">
            <v>0</v>
          </cell>
        </row>
        <row r="4813">
          <cell r="R4813">
            <v>0</v>
          </cell>
        </row>
        <row r="4814">
          <cell r="R4814">
            <v>0</v>
          </cell>
        </row>
        <row r="4815">
          <cell r="R4815">
            <v>0</v>
          </cell>
        </row>
        <row r="4816">
          <cell r="R4816">
            <v>0</v>
          </cell>
        </row>
        <row r="4817">
          <cell r="R4817">
            <v>0</v>
          </cell>
        </row>
        <row r="4818">
          <cell r="R4818">
            <v>0</v>
          </cell>
        </row>
        <row r="4819">
          <cell r="R4819">
            <v>0</v>
          </cell>
        </row>
        <row r="4820">
          <cell r="R4820">
            <v>0</v>
          </cell>
        </row>
        <row r="4821">
          <cell r="R4821">
            <v>0</v>
          </cell>
        </row>
        <row r="4822">
          <cell r="R4822">
            <v>0</v>
          </cell>
        </row>
        <row r="4823">
          <cell r="R4823">
            <v>0</v>
          </cell>
        </row>
        <row r="4824">
          <cell r="R4824">
            <v>0</v>
          </cell>
        </row>
        <row r="4825">
          <cell r="R4825">
            <v>0</v>
          </cell>
        </row>
        <row r="4826">
          <cell r="R4826">
            <v>0</v>
          </cell>
        </row>
        <row r="4827">
          <cell r="R4827">
            <v>0</v>
          </cell>
        </row>
        <row r="4828">
          <cell r="R4828">
            <v>0</v>
          </cell>
        </row>
        <row r="4829">
          <cell r="R4829">
            <v>0</v>
          </cell>
        </row>
        <row r="4830">
          <cell r="R4830">
            <v>0</v>
          </cell>
        </row>
        <row r="4831">
          <cell r="R4831">
            <v>0</v>
          </cell>
        </row>
        <row r="4832">
          <cell r="R4832">
            <v>0</v>
          </cell>
        </row>
        <row r="4833">
          <cell r="R4833">
            <v>0</v>
          </cell>
        </row>
        <row r="4834">
          <cell r="R4834">
            <v>0</v>
          </cell>
        </row>
        <row r="4835">
          <cell r="R4835">
            <v>0</v>
          </cell>
        </row>
        <row r="4836">
          <cell r="R4836">
            <v>0</v>
          </cell>
        </row>
        <row r="4837">
          <cell r="R4837">
            <v>0</v>
          </cell>
        </row>
        <row r="4838">
          <cell r="R4838">
            <v>0</v>
          </cell>
        </row>
        <row r="4839">
          <cell r="R4839">
            <v>0</v>
          </cell>
        </row>
        <row r="4840">
          <cell r="R4840">
            <v>0</v>
          </cell>
        </row>
        <row r="4841">
          <cell r="R4841">
            <v>0</v>
          </cell>
        </row>
        <row r="4842">
          <cell r="R4842">
            <v>0</v>
          </cell>
        </row>
        <row r="4843">
          <cell r="R4843">
            <v>0</v>
          </cell>
        </row>
        <row r="4844">
          <cell r="R4844">
            <v>0</v>
          </cell>
        </row>
        <row r="4845">
          <cell r="R4845">
            <v>0</v>
          </cell>
        </row>
        <row r="4846">
          <cell r="R4846">
            <v>0</v>
          </cell>
        </row>
        <row r="4847">
          <cell r="R4847">
            <v>0</v>
          </cell>
        </row>
        <row r="4848">
          <cell r="R4848">
            <v>0</v>
          </cell>
        </row>
        <row r="4849">
          <cell r="R4849">
            <v>0</v>
          </cell>
        </row>
        <row r="4850">
          <cell r="R4850">
            <v>0</v>
          </cell>
        </row>
        <row r="4851">
          <cell r="R4851">
            <v>0</v>
          </cell>
        </row>
        <row r="4852">
          <cell r="R4852">
            <v>0</v>
          </cell>
        </row>
        <row r="4853">
          <cell r="R4853">
            <v>0</v>
          </cell>
        </row>
        <row r="4854">
          <cell r="R4854">
            <v>0</v>
          </cell>
        </row>
        <row r="4855">
          <cell r="R4855">
            <v>0</v>
          </cell>
        </row>
        <row r="4856">
          <cell r="R4856">
            <v>0</v>
          </cell>
        </row>
        <row r="4857">
          <cell r="R4857">
            <v>0</v>
          </cell>
        </row>
        <row r="4858">
          <cell r="R4858">
            <v>0</v>
          </cell>
        </row>
        <row r="4859">
          <cell r="R4859">
            <v>0</v>
          </cell>
        </row>
        <row r="4860">
          <cell r="R4860">
            <v>0</v>
          </cell>
        </row>
        <row r="4861">
          <cell r="R4861">
            <v>0</v>
          </cell>
        </row>
        <row r="4862">
          <cell r="R4862">
            <v>0</v>
          </cell>
        </row>
        <row r="4863">
          <cell r="R4863">
            <v>0</v>
          </cell>
        </row>
        <row r="4864">
          <cell r="R4864">
            <v>0</v>
          </cell>
        </row>
        <row r="4865">
          <cell r="R4865">
            <v>0</v>
          </cell>
        </row>
        <row r="4866">
          <cell r="R4866">
            <v>0</v>
          </cell>
        </row>
        <row r="4867">
          <cell r="R4867">
            <v>0</v>
          </cell>
        </row>
        <row r="4868">
          <cell r="R4868">
            <v>0</v>
          </cell>
        </row>
        <row r="4869">
          <cell r="R4869">
            <v>0</v>
          </cell>
        </row>
        <row r="4870">
          <cell r="R4870">
            <v>0</v>
          </cell>
        </row>
        <row r="4871">
          <cell r="R4871">
            <v>0</v>
          </cell>
        </row>
        <row r="4872">
          <cell r="R4872">
            <v>0</v>
          </cell>
        </row>
        <row r="4873">
          <cell r="R4873">
            <v>0</v>
          </cell>
        </row>
        <row r="4874">
          <cell r="R4874">
            <v>0</v>
          </cell>
        </row>
        <row r="4875">
          <cell r="R4875">
            <v>0</v>
          </cell>
        </row>
        <row r="4876">
          <cell r="R4876">
            <v>0</v>
          </cell>
        </row>
        <row r="4877">
          <cell r="R4877">
            <v>0</v>
          </cell>
        </row>
        <row r="4878">
          <cell r="R4878">
            <v>0</v>
          </cell>
        </row>
        <row r="4879">
          <cell r="R4879">
            <v>0</v>
          </cell>
        </row>
        <row r="4880">
          <cell r="R4880">
            <v>0</v>
          </cell>
        </row>
        <row r="4881">
          <cell r="R4881">
            <v>0</v>
          </cell>
        </row>
        <row r="4882">
          <cell r="R4882">
            <v>0</v>
          </cell>
        </row>
        <row r="4883">
          <cell r="R4883">
            <v>0</v>
          </cell>
        </row>
        <row r="4884">
          <cell r="R4884">
            <v>0</v>
          </cell>
        </row>
        <row r="4885">
          <cell r="R4885">
            <v>0</v>
          </cell>
        </row>
        <row r="4886">
          <cell r="R4886">
            <v>0</v>
          </cell>
        </row>
        <row r="4887">
          <cell r="R4887">
            <v>0</v>
          </cell>
        </row>
        <row r="4888">
          <cell r="R4888">
            <v>0</v>
          </cell>
        </row>
        <row r="4889">
          <cell r="R4889">
            <v>0</v>
          </cell>
        </row>
        <row r="4890">
          <cell r="R4890">
            <v>0</v>
          </cell>
        </row>
        <row r="4891">
          <cell r="R4891">
            <v>0</v>
          </cell>
        </row>
        <row r="4892">
          <cell r="R4892">
            <v>0</v>
          </cell>
        </row>
        <row r="4893">
          <cell r="R4893">
            <v>0</v>
          </cell>
        </row>
        <row r="4894">
          <cell r="R4894">
            <v>0</v>
          </cell>
        </row>
        <row r="4895">
          <cell r="R4895">
            <v>0</v>
          </cell>
        </row>
        <row r="4896">
          <cell r="R4896">
            <v>0</v>
          </cell>
        </row>
        <row r="4897">
          <cell r="R4897">
            <v>0</v>
          </cell>
        </row>
        <row r="4898">
          <cell r="R4898">
            <v>0</v>
          </cell>
        </row>
        <row r="4899">
          <cell r="R4899">
            <v>0</v>
          </cell>
        </row>
        <row r="4900">
          <cell r="R4900">
            <v>0</v>
          </cell>
        </row>
        <row r="4901">
          <cell r="R4901">
            <v>0</v>
          </cell>
        </row>
        <row r="4902">
          <cell r="R4902">
            <v>0</v>
          </cell>
        </row>
        <row r="4903">
          <cell r="R4903">
            <v>0</v>
          </cell>
        </row>
        <row r="4904">
          <cell r="R4904">
            <v>0</v>
          </cell>
        </row>
        <row r="4905">
          <cell r="R4905">
            <v>0</v>
          </cell>
        </row>
        <row r="4906">
          <cell r="R4906">
            <v>0</v>
          </cell>
        </row>
        <row r="4907">
          <cell r="R4907">
            <v>0</v>
          </cell>
        </row>
        <row r="4908">
          <cell r="R4908">
            <v>0</v>
          </cell>
        </row>
        <row r="4909">
          <cell r="R4909">
            <v>0</v>
          </cell>
        </row>
        <row r="4910">
          <cell r="R4910">
            <v>0</v>
          </cell>
        </row>
        <row r="4911">
          <cell r="R4911">
            <v>0</v>
          </cell>
        </row>
        <row r="4912">
          <cell r="R4912">
            <v>0</v>
          </cell>
        </row>
        <row r="4913">
          <cell r="R4913">
            <v>0</v>
          </cell>
        </row>
        <row r="4914">
          <cell r="R4914">
            <v>0</v>
          </cell>
        </row>
        <row r="4915">
          <cell r="R4915">
            <v>0</v>
          </cell>
        </row>
        <row r="4916">
          <cell r="R4916">
            <v>0</v>
          </cell>
        </row>
        <row r="4917">
          <cell r="R4917">
            <v>0</v>
          </cell>
        </row>
        <row r="4918">
          <cell r="R4918">
            <v>0</v>
          </cell>
        </row>
        <row r="4919">
          <cell r="R4919">
            <v>0</v>
          </cell>
        </row>
        <row r="4920">
          <cell r="R4920">
            <v>0</v>
          </cell>
        </row>
        <row r="4921">
          <cell r="R4921">
            <v>0</v>
          </cell>
        </row>
        <row r="4922">
          <cell r="R4922">
            <v>0</v>
          </cell>
        </row>
        <row r="4923">
          <cell r="R4923">
            <v>0</v>
          </cell>
        </row>
        <row r="4924">
          <cell r="R4924">
            <v>0</v>
          </cell>
        </row>
        <row r="4925">
          <cell r="R4925">
            <v>0</v>
          </cell>
        </row>
        <row r="4926">
          <cell r="R4926">
            <v>0</v>
          </cell>
        </row>
        <row r="4927">
          <cell r="R4927">
            <v>0</v>
          </cell>
        </row>
        <row r="4928">
          <cell r="R4928">
            <v>0</v>
          </cell>
        </row>
        <row r="4929">
          <cell r="R4929">
            <v>0</v>
          </cell>
        </row>
        <row r="4930">
          <cell r="R4930">
            <v>0</v>
          </cell>
        </row>
        <row r="4931">
          <cell r="R4931">
            <v>0</v>
          </cell>
        </row>
        <row r="4932">
          <cell r="R4932">
            <v>0</v>
          </cell>
        </row>
        <row r="4933">
          <cell r="R4933">
            <v>0</v>
          </cell>
        </row>
        <row r="4934">
          <cell r="R4934">
            <v>0</v>
          </cell>
        </row>
        <row r="4935">
          <cell r="R4935">
            <v>0</v>
          </cell>
        </row>
        <row r="4936">
          <cell r="R4936">
            <v>0</v>
          </cell>
        </row>
        <row r="4937">
          <cell r="R4937">
            <v>0</v>
          </cell>
        </row>
        <row r="4938">
          <cell r="R4938">
            <v>0</v>
          </cell>
        </row>
        <row r="4939">
          <cell r="R4939">
            <v>0</v>
          </cell>
        </row>
        <row r="4940">
          <cell r="R4940">
            <v>0</v>
          </cell>
        </row>
        <row r="4941">
          <cell r="R4941">
            <v>0</v>
          </cell>
        </row>
        <row r="4942">
          <cell r="R4942">
            <v>0</v>
          </cell>
        </row>
        <row r="4943">
          <cell r="R4943">
            <v>0</v>
          </cell>
        </row>
        <row r="4944">
          <cell r="R4944">
            <v>0</v>
          </cell>
        </row>
        <row r="4945">
          <cell r="R4945">
            <v>0</v>
          </cell>
        </row>
        <row r="4946">
          <cell r="R4946">
            <v>0</v>
          </cell>
        </row>
        <row r="4947">
          <cell r="R4947">
            <v>0</v>
          </cell>
        </row>
        <row r="4948">
          <cell r="R4948">
            <v>0</v>
          </cell>
        </row>
        <row r="4949">
          <cell r="R4949">
            <v>0</v>
          </cell>
        </row>
        <row r="4950">
          <cell r="R4950">
            <v>0</v>
          </cell>
        </row>
        <row r="4951">
          <cell r="R4951">
            <v>0</v>
          </cell>
        </row>
        <row r="4952">
          <cell r="R4952">
            <v>0</v>
          </cell>
        </row>
        <row r="4953">
          <cell r="R4953">
            <v>0</v>
          </cell>
        </row>
        <row r="4954">
          <cell r="R4954">
            <v>0</v>
          </cell>
        </row>
        <row r="4955">
          <cell r="R4955">
            <v>0</v>
          </cell>
        </row>
        <row r="4956">
          <cell r="R4956">
            <v>0</v>
          </cell>
        </row>
        <row r="4957">
          <cell r="R4957">
            <v>0</v>
          </cell>
        </row>
        <row r="4958">
          <cell r="R4958">
            <v>0</v>
          </cell>
        </row>
        <row r="4959">
          <cell r="R4959">
            <v>0</v>
          </cell>
        </row>
        <row r="4960">
          <cell r="R4960">
            <v>0</v>
          </cell>
        </row>
        <row r="4961">
          <cell r="R4961">
            <v>0</v>
          </cell>
        </row>
        <row r="4962">
          <cell r="R4962">
            <v>0</v>
          </cell>
        </row>
        <row r="4963">
          <cell r="R4963">
            <v>0</v>
          </cell>
        </row>
        <row r="4964">
          <cell r="R4964">
            <v>0</v>
          </cell>
        </row>
        <row r="4965">
          <cell r="R4965">
            <v>0</v>
          </cell>
        </row>
        <row r="4966">
          <cell r="R4966">
            <v>0</v>
          </cell>
        </row>
        <row r="4967">
          <cell r="R4967">
            <v>0</v>
          </cell>
        </row>
        <row r="4968">
          <cell r="R4968">
            <v>0</v>
          </cell>
        </row>
        <row r="4969">
          <cell r="R4969">
            <v>0</v>
          </cell>
        </row>
        <row r="4970">
          <cell r="R4970">
            <v>0</v>
          </cell>
        </row>
        <row r="4971">
          <cell r="R4971">
            <v>0</v>
          </cell>
        </row>
        <row r="4972">
          <cell r="R4972">
            <v>0</v>
          </cell>
        </row>
        <row r="4973">
          <cell r="R4973">
            <v>0</v>
          </cell>
        </row>
        <row r="4974">
          <cell r="R4974">
            <v>0</v>
          </cell>
        </row>
        <row r="4975">
          <cell r="R4975">
            <v>0</v>
          </cell>
        </row>
        <row r="4976">
          <cell r="R4976">
            <v>0</v>
          </cell>
        </row>
        <row r="4977">
          <cell r="R4977">
            <v>0</v>
          </cell>
        </row>
        <row r="4978">
          <cell r="R4978">
            <v>0</v>
          </cell>
        </row>
        <row r="4979">
          <cell r="R4979">
            <v>0</v>
          </cell>
        </row>
        <row r="4980">
          <cell r="R4980">
            <v>0</v>
          </cell>
        </row>
        <row r="4981">
          <cell r="R4981">
            <v>0</v>
          </cell>
        </row>
        <row r="4982">
          <cell r="R4982">
            <v>0</v>
          </cell>
        </row>
        <row r="4983">
          <cell r="R4983">
            <v>0</v>
          </cell>
        </row>
        <row r="4984">
          <cell r="R4984">
            <v>0</v>
          </cell>
        </row>
        <row r="4985">
          <cell r="R4985">
            <v>0</v>
          </cell>
        </row>
        <row r="4986">
          <cell r="R4986">
            <v>0</v>
          </cell>
        </row>
        <row r="4987">
          <cell r="R4987">
            <v>0</v>
          </cell>
        </row>
        <row r="4988">
          <cell r="R4988">
            <v>0</v>
          </cell>
        </row>
        <row r="4989">
          <cell r="R4989">
            <v>0</v>
          </cell>
        </row>
        <row r="4990">
          <cell r="R4990">
            <v>0</v>
          </cell>
        </row>
        <row r="4991">
          <cell r="R4991">
            <v>0</v>
          </cell>
        </row>
        <row r="4992">
          <cell r="R4992">
            <v>0</v>
          </cell>
        </row>
        <row r="4993">
          <cell r="R4993">
            <v>0</v>
          </cell>
        </row>
        <row r="4994">
          <cell r="R4994">
            <v>0</v>
          </cell>
        </row>
        <row r="4995">
          <cell r="R4995">
            <v>0</v>
          </cell>
        </row>
        <row r="4996">
          <cell r="R4996">
            <v>0</v>
          </cell>
        </row>
        <row r="4997">
          <cell r="R4997">
            <v>0</v>
          </cell>
        </row>
        <row r="4998">
          <cell r="R4998">
            <v>0</v>
          </cell>
        </row>
        <row r="4999">
          <cell r="R4999">
            <v>0</v>
          </cell>
        </row>
        <row r="5000">
          <cell r="R5000">
            <v>0</v>
          </cell>
        </row>
        <row r="5001">
          <cell r="R5001">
            <v>0</v>
          </cell>
        </row>
        <row r="5002">
          <cell r="R5002">
            <v>0</v>
          </cell>
        </row>
        <row r="5003">
          <cell r="R5003">
            <v>0</v>
          </cell>
        </row>
        <row r="5004">
          <cell r="R5004">
            <v>0</v>
          </cell>
        </row>
        <row r="5005">
          <cell r="R5005">
            <v>0</v>
          </cell>
        </row>
        <row r="5006">
          <cell r="R5006">
            <v>0</v>
          </cell>
        </row>
        <row r="5007">
          <cell r="R5007">
            <v>0</v>
          </cell>
        </row>
        <row r="5008">
          <cell r="R5008">
            <v>0</v>
          </cell>
        </row>
        <row r="5009">
          <cell r="R5009">
            <v>0</v>
          </cell>
        </row>
        <row r="5010">
          <cell r="R5010">
            <v>0</v>
          </cell>
        </row>
        <row r="5011">
          <cell r="R5011">
            <v>0</v>
          </cell>
        </row>
        <row r="5012">
          <cell r="R5012">
            <v>0</v>
          </cell>
        </row>
        <row r="5013">
          <cell r="R5013">
            <v>0</v>
          </cell>
        </row>
        <row r="5014">
          <cell r="R5014">
            <v>0</v>
          </cell>
        </row>
        <row r="5015">
          <cell r="R5015">
            <v>0</v>
          </cell>
        </row>
        <row r="5016">
          <cell r="R5016">
            <v>0</v>
          </cell>
        </row>
        <row r="5017">
          <cell r="R5017">
            <v>0</v>
          </cell>
        </row>
        <row r="5018">
          <cell r="R5018">
            <v>0</v>
          </cell>
        </row>
        <row r="5019">
          <cell r="R5019">
            <v>0</v>
          </cell>
        </row>
        <row r="5020">
          <cell r="R5020">
            <v>0</v>
          </cell>
        </row>
        <row r="5021">
          <cell r="R5021">
            <v>0</v>
          </cell>
        </row>
        <row r="5022">
          <cell r="R5022">
            <v>0</v>
          </cell>
        </row>
        <row r="5023">
          <cell r="R5023">
            <v>0</v>
          </cell>
        </row>
        <row r="5024">
          <cell r="R5024">
            <v>0</v>
          </cell>
        </row>
        <row r="5025">
          <cell r="R5025">
            <v>0</v>
          </cell>
        </row>
        <row r="5026">
          <cell r="R5026">
            <v>0</v>
          </cell>
        </row>
        <row r="5027">
          <cell r="R5027">
            <v>0</v>
          </cell>
        </row>
        <row r="5028">
          <cell r="R5028">
            <v>0</v>
          </cell>
        </row>
        <row r="5029">
          <cell r="R5029">
            <v>0</v>
          </cell>
        </row>
        <row r="5030">
          <cell r="R5030">
            <v>0</v>
          </cell>
        </row>
        <row r="5031">
          <cell r="R5031">
            <v>0</v>
          </cell>
        </row>
        <row r="5032">
          <cell r="R5032">
            <v>0</v>
          </cell>
        </row>
        <row r="5033">
          <cell r="R5033">
            <v>0</v>
          </cell>
        </row>
        <row r="5034">
          <cell r="R5034">
            <v>0</v>
          </cell>
        </row>
        <row r="5035">
          <cell r="R5035">
            <v>0</v>
          </cell>
        </row>
        <row r="5036">
          <cell r="R5036">
            <v>0</v>
          </cell>
        </row>
        <row r="5037">
          <cell r="R5037">
            <v>0</v>
          </cell>
        </row>
        <row r="5038">
          <cell r="R5038">
            <v>0</v>
          </cell>
        </row>
        <row r="5039">
          <cell r="R5039">
            <v>0</v>
          </cell>
        </row>
        <row r="5040">
          <cell r="R5040">
            <v>0</v>
          </cell>
        </row>
        <row r="5041">
          <cell r="R5041">
            <v>0</v>
          </cell>
        </row>
        <row r="5042">
          <cell r="R5042">
            <v>0</v>
          </cell>
        </row>
        <row r="5043">
          <cell r="R5043">
            <v>0</v>
          </cell>
        </row>
        <row r="5044">
          <cell r="R5044">
            <v>0</v>
          </cell>
        </row>
        <row r="5045">
          <cell r="R5045">
            <v>0</v>
          </cell>
        </row>
        <row r="5046">
          <cell r="R5046">
            <v>0</v>
          </cell>
        </row>
        <row r="5047">
          <cell r="R5047">
            <v>0</v>
          </cell>
        </row>
        <row r="5048">
          <cell r="R5048">
            <v>0</v>
          </cell>
        </row>
        <row r="5049">
          <cell r="R5049">
            <v>0</v>
          </cell>
        </row>
        <row r="5050">
          <cell r="R5050">
            <v>0</v>
          </cell>
        </row>
        <row r="5051">
          <cell r="R5051">
            <v>0</v>
          </cell>
        </row>
        <row r="5052">
          <cell r="R5052">
            <v>0</v>
          </cell>
        </row>
        <row r="5053">
          <cell r="R5053">
            <v>0</v>
          </cell>
        </row>
        <row r="5054">
          <cell r="R5054">
            <v>0</v>
          </cell>
        </row>
        <row r="5055">
          <cell r="R5055">
            <v>0</v>
          </cell>
        </row>
        <row r="5056">
          <cell r="R5056">
            <v>0</v>
          </cell>
        </row>
        <row r="5057">
          <cell r="R5057">
            <v>0</v>
          </cell>
        </row>
        <row r="5058">
          <cell r="R5058">
            <v>0</v>
          </cell>
        </row>
        <row r="5059">
          <cell r="R5059">
            <v>0</v>
          </cell>
        </row>
        <row r="5060">
          <cell r="R5060">
            <v>0</v>
          </cell>
        </row>
        <row r="5061">
          <cell r="R5061">
            <v>0</v>
          </cell>
        </row>
        <row r="5062">
          <cell r="R5062">
            <v>0</v>
          </cell>
        </row>
        <row r="5063">
          <cell r="R5063">
            <v>0</v>
          </cell>
        </row>
        <row r="5064">
          <cell r="R5064">
            <v>0</v>
          </cell>
        </row>
        <row r="5065">
          <cell r="R5065">
            <v>0</v>
          </cell>
        </row>
        <row r="5066">
          <cell r="R5066">
            <v>0</v>
          </cell>
        </row>
        <row r="5067">
          <cell r="R5067">
            <v>0</v>
          </cell>
        </row>
        <row r="5068">
          <cell r="R5068">
            <v>0</v>
          </cell>
        </row>
        <row r="5069">
          <cell r="R5069">
            <v>0</v>
          </cell>
        </row>
        <row r="5070">
          <cell r="R5070">
            <v>0</v>
          </cell>
        </row>
        <row r="5071">
          <cell r="R5071">
            <v>0</v>
          </cell>
        </row>
        <row r="5072">
          <cell r="R5072">
            <v>0</v>
          </cell>
        </row>
        <row r="5073">
          <cell r="R5073">
            <v>0</v>
          </cell>
        </row>
        <row r="5074">
          <cell r="R5074">
            <v>0</v>
          </cell>
        </row>
        <row r="5075">
          <cell r="R5075">
            <v>0</v>
          </cell>
        </row>
        <row r="5076">
          <cell r="R5076">
            <v>0</v>
          </cell>
        </row>
        <row r="5077">
          <cell r="R5077">
            <v>0</v>
          </cell>
        </row>
        <row r="5078">
          <cell r="R5078">
            <v>0</v>
          </cell>
        </row>
        <row r="5079">
          <cell r="R5079">
            <v>0</v>
          </cell>
        </row>
        <row r="5080">
          <cell r="R5080">
            <v>0</v>
          </cell>
        </row>
        <row r="5081">
          <cell r="R5081">
            <v>0</v>
          </cell>
        </row>
        <row r="5082">
          <cell r="R5082">
            <v>0</v>
          </cell>
        </row>
        <row r="5083">
          <cell r="R5083">
            <v>0</v>
          </cell>
        </row>
        <row r="5084">
          <cell r="R5084">
            <v>0</v>
          </cell>
        </row>
        <row r="5085">
          <cell r="R5085">
            <v>0</v>
          </cell>
        </row>
        <row r="5086">
          <cell r="R5086">
            <v>0</v>
          </cell>
        </row>
        <row r="5087">
          <cell r="R5087">
            <v>0</v>
          </cell>
        </row>
        <row r="5088">
          <cell r="R5088">
            <v>0</v>
          </cell>
        </row>
        <row r="5089">
          <cell r="R5089">
            <v>0</v>
          </cell>
        </row>
        <row r="5090">
          <cell r="R5090">
            <v>0</v>
          </cell>
        </row>
        <row r="5091">
          <cell r="R5091">
            <v>0</v>
          </cell>
        </row>
        <row r="5092">
          <cell r="R5092">
            <v>0</v>
          </cell>
        </row>
        <row r="5093">
          <cell r="R5093">
            <v>0</v>
          </cell>
        </row>
        <row r="5094">
          <cell r="R5094">
            <v>0</v>
          </cell>
        </row>
        <row r="5095">
          <cell r="R5095">
            <v>0</v>
          </cell>
        </row>
        <row r="5096">
          <cell r="R5096">
            <v>0</v>
          </cell>
        </row>
        <row r="5097">
          <cell r="R5097">
            <v>0</v>
          </cell>
        </row>
        <row r="5098">
          <cell r="R5098">
            <v>0</v>
          </cell>
        </row>
        <row r="5099">
          <cell r="R5099">
            <v>0</v>
          </cell>
        </row>
        <row r="5100">
          <cell r="R5100">
            <v>0</v>
          </cell>
        </row>
        <row r="5101">
          <cell r="R5101">
            <v>0</v>
          </cell>
        </row>
        <row r="5102">
          <cell r="R5102">
            <v>0</v>
          </cell>
        </row>
        <row r="5103">
          <cell r="R5103">
            <v>0</v>
          </cell>
        </row>
        <row r="5104">
          <cell r="R5104">
            <v>0</v>
          </cell>
        </row>
        <row r="5105">
          <cell r="R5105">
            <v>0</v>
          </cell>
        </row>
        <row r="5106">
          <cell r="R5106">
            <v>0</v>
          </cell>
        </row>
        <row r="5107">
          <cell r="R5107">
            <v>0</v>
          </cell>
        </row>
        <row r="5108">
          <cell r="R5108">
            <v>0</v>
          </cell>
        </row>
        <row r="5109">
          <cell r="R5109">
            <v>0</v>
          </cell>
        </row>
        <row r="5110">
          <cell r="R5110">
            <v>0</v>
          </cell>
        </row>
        <row r="5111">
          <cell r="R5111">
            <v>0</v>
          </cell>
        </row>
        <row r="5112">
          <cell r="R5112">
            <v>0</v>
          </cell>
        </row>
        <row r="5113">
          <cell r="R5113">
            <v>0</v>
          </cell>
        </row>
        <row r="5114">
          <cell r="R5114">
            <v>0</v>
          </cell>
        </row>
        <row r="5115">
          <cell r="R5115">
            <v>0</v>
          </cell>
        </row>
        <row r="5116">
          <cell r="R5116">
            <v>0</v>
          </cell>
        </row>
        <row r="5117">
          <cell r="R5117">
            <v>0</v>
          </cell>
        </row>
        <row r="5118">
          <cell r="R5118">
            <v>0</v>
          </cell>
        </row>
        <row r="5119">
          <cell r="R5119">
            <v>0</v>
          </cell>
        </row>
        <row r="5120">
          <cell r="R5120">
            <v>0</v>
          </cell>
        </row>
        <row r="5121">
          <cell r="R5121">
            <v>0</v>
          </cell>
        </row>
        <row r="5122">
          <cell r="R5122">
            <v>0</v>
          </cell>
        </row>
        <row r="5123">
          <cell r="R5123">
            <v>0</v>
          </cell>
        </row>
        <row r="5124">
          <cell r="R5124">
            <v>0</v>
          </cell>
        </row>
        <row r="5125">
          <cell r="R5125">
            <v>0</v>
          </cell>
        </row>
        <row r="5126">
          <cell r="R5126">
            <v>0</v>
          </cell>
        </row>
        <row r="5127">
          <cell r="R5127">
            <v>0</v>
          </cell>
        </row>
        <row r="5128">
          <cell r="R5128">
            <v>0</v>
          </cell>
        </row>
        <row r="5129">
          <cell r="R5129">
            <v>0</v>
          </cell>
        </row>
        <row r="5130">
          <cell r="R5130">
            <v>0</v>
          </cell>
        </row>
        <row r="5131">
          <cell r="R5131">
            <v>0</v>
          </cell>
        </row>
        <row r="5132">
          <cell r="R5132">
            <v>0</v>
          </cell>
        </row>
        <row r="5133">
          <cell r="R5133">
            <v>0</v>
          </cell>
        </row>
        <row r="5134">
          <cell r="R5134">
            <v>0</v>
          </cell>
        </row>
        <row r="5135">
          <cell r="R5135">
            <v>0</v>
          </cell>
        </row>
        <row r="5136">
          <cell r="R5136">
            <v>0</v>
          </cell>
        </row>
        <row r="5137">
          <cell r="R5137">
            <v>0</v>
          </cell>
        </row>
        <row r="5138">
          <cell r="R5138">
            <v>0</v>
          </cell>
        </row>
        <row r="5139">
          <cell r="R5139">
            <v>0</v>
          </cell>
        </row>
        <row r="5140">
          <cell r="R5140">
            <v>0</v>
          </cell>
        </row>
        <row r="5141">
          <cell r="R5141">
            <v>0</v>
          </cell>
        </row>
        <row r="5142">
          <cell r="R5142">
            <v>0</v>
          </cell>
        </row>
        <row r="5143">
          <cell r="R5143">
            <v>0</v>
          </cell>
        </row>
        <row r="5144">
          <cell r="R5144">
            <v>0</v>
          </cell>
        </row>
        <row r="5145">
          <cell r="R5145">
            <v>0</v>
          </cell>
        </row>
        <row r="5146">
          <cell r="R5146">
            <v>0</v>
          </cell>
        </row>
        <row r="5147">
          <cell r="R5147">
            <v>0</v>
          </cell>
        </row>
        <row r="5148">
          <cell r="R5148">
            <v>0</v>
          </cell>
        </row>
        <row r="5149">
          <cell r="R5149">
            <v>0</v>
          </cell>
        </row>
        <row r="5150">
          <cell r="R5150">
            <v>0</v>
          </cell>
        </row>
        <row r="5151">
          <cell r="R5151">
            <v>0</v>
          </cell>
        </row>
        <row r="5152">
          <cell r="R5152">
            <v>0</v>
          </cell>
        </row>
        <row r="5153">
          <cell r="R5153">
            <v>0</v>
          </cell>
        </row>
        <row r="5154">
          <cell r="R5154">
            <v>0</v>
          </cell>
        </row>
        <row r="5155">
          <cell r="R5155">
            <v>0</v>
          </cell>
        </row>
        <row r="5156">
          <cell r="R5156">
            <v>0</v>
          </cell>
        </row>
        <row r="5157">
          <cell r="R5157">
            <v>0</v>
          </cell>
        </row>
        <row r="5158">
          <cell r="R5158">
            <v>0</v>
          </cell>
        </row>
        <row r="5159">
          <cell r="R5159">
            <v>0</v>
          </cell>
        </row>
        <row r="5160">
          <cell r="R5160">
            <v>0</v>
          </cell>
        </row>
        <row r="5161">
          <cell r="R5161">
            <v>0</v>
          </cell>
        </row>
        <row r="5162">
          <cell r="R5162">
            <v>0</v>
          </cell>
        </row>
        <row r="5163">
          <cell r="R5163">
            <v>0</v>
          </cell>
        </row>
        <row r="5164">
          <cell r="R5164">
            <v>0</v>
          </cell>
        </row>
        <row r="5165">
          <cell r="R5165">
            <v>0</v>
          </cell>
        </row>
        <row r="5166">
          <cell r="R5166">
            <v>0</v>
          </cell>
        </row>
        <row r="5167">
          <cell r="R5167">
            <v>0</v>
          </cell>
        </row>
        <row r="5168">
          <cell r="R5168">
            <v>0</v>
          </cell>
        </row>
        <row r="5169">
          <cell r="R5169">
            <v>0</v>
          </cell>
        </row>
        <row r="5170">
          <cell r="R5170">
            <v>0</v>
          </cell>
        </row>
        <row r="5171">
          <cell r="R5171">
            <v>0</v>
          </cell>
        </row>
        <row r="5172">
          <cell r="R5172">
            <v>0</v>
          </cell>
        </row>
        <row r="5173">
          <cell r="R5173">
            <v>0</v>
          </cell>
        </row>
        <row r="5174">
          <cell r="R5174">
            <v>0</v>
          </cell>
        </row>
        <row r="5175">
          <cell r="R5175">
            <v>0</v>
          </cell>
        </row>
        <row r="5176">
          <cell r="R5176">
            <v>0</v>
          </cell>
        </row>
        <row r="5177">
          <cell r="R5177">
            <v>0</v>
          </cell>
        </row>
        <row r="5178">
          <cell r="R5178">
            <v>0</v>
          </cell>
        </row>
        <row r="5179">
          <cell r="R5179">
            <v>0</v>
          </cell>
        </row>
        <row r="5180">
          <cell r="R5180">
            <v>0</v>
          </cell>
        </row>
        <row r="5181">
          <cell r="R5181">
            <v>0</v>
          </cell>
        </row>
        <row r="5182">
          <cell r="R5182">
            <v>0</v>
          </cell>
        </row>
        <row r="5183">
          <cell r="R5183">
            <v>0</v>
          </cell>
        </row>
        <row r="5184">
          <cell r="R5184">
            <v>0</v>
          </cell>
        </row>
        <row r="5185">
          <cell r="R5185">
            <v>0</v>
          </cell>
        </row>
        <row r="5186">
          <cell r="R5186">
            <v>0</v>
          </cell>
        </row>
        <row r="5187">
          <cell r="R5187">
            <v>0</v>
          </cell>
        </row>
        <row r="5188">
          <cell r="R5188">
            <v>0</v>
          </cell>
        </row>
        <row r="5189">
          <cell r="R5189">
            <v>0</v>
          </cell>
        </row>
        <row r="5190">
          <cell r="R5190">
            <v>0</v>
          </cell>
        </row>
        <row r="5191">
          <cell r="R5191">
            <v>0</v>
          </cell>
        </row>
        <row r="5192">
          <cell r="R5192">
            <v>0</v>
          </cell>
        </row>
        <row r="5193">
          <cell r="R5193">
            <v>0</v>
          </cell>
        </row>
        <row r="5194">
          <cell r="R5194">
            <v>0</v>
          </cell>
        </row>
        <row r="5195">
          <cell r="R5195">
            <v>0</v>
          </cell>
        </row>
        <row r="5196">
          <cell r="R5196">
            <v>0</v>
          </cell>
        </row>
        <row r="5197">
          <cell r="R5197">
            <v>0</v>
          </cell>
        </row>
        <row r="5198">
          <cell r="R5198">
            <v>0</v>
          </cell>
        </row>
        <row r="5199">
          <cell r="R5199">
            <v>0</v>
          </cell>
        </row>
        <row r="5200">
          <cell r="R5200">
            <v>0</v>
          </cell>
        </row>
        <row r="5201">
          <cell r="R5201">
            <v>0</v>
          </cell>
        </row>
        <row r="5202">
          <cell r="R5202">
            <v>0</v>
          </cell>
        </row>
        <row r="5203">
          <cell r="R5203">
            <v>0</v>
          </cell>
        </row>
        <row r="5204">
          <cell r="R5204">
            <v>0</v>
          </cell>
        </row>
        <row r="5205">
          <cell r="R5205">
            <v>0</v>
          </cell>
        </row>
        <row r="5206">
          <cell r="R5206">
            <v>0</v>
          </cell>
        </row>
        <row r="5207">
          <cell r="R5207">
            <v>0</v>
          </cell>
        </row>
        <row r="5208">
          <cell r="R5208">
            <v>0</v>
          </cell>
        </row>
        <row r="5209">
          <cell r="R5209">
            <v>0</v>
          </cell>
        </row>
        <row r="5210">
          <cell r="R5210">
            <v>0</v>
          </cell>
        </row>
        <row r="5211">
          <cell r="R5211">
            <v>0</v>
          </cell>
        </row>
        <row r="5212">
          <cell r="R5212">
            <v>0</v>
          </cell>
        </row>
        <row r="5213">
          <cell r="R5213">
            <v>0</v>
          </cell>
        </row>
        <row r="5214">
          <cell r="R5214">
            <v>0</v>
          </cell>
        </row>
        <row r="5215">
          <cell r="R5215">
            <v>0</v>
          </cell>
        </row>
        <row r="5216">
          <cell r="R5216">
            <v>0</v>
          </cell>
        </row>
        <row r="5217">
          <cell r="R5217">
            <v>0</v>
          </cell>
        </row>
        <row r="5218">
          <cell r="R5218">
            <v>0</v>
          </cell>
        </row>
        <row r="5219">
          <cell r="R5219">
            <v>0</v>
          </cell>
        </row>
        <row r="5220">
          <cell r="R5220">
            <v>0</v>
          </cell>
        </row>
        <row r="5221">
          <cell r="R5221">
            <v>0</v>
          </cell>
        </row>
        <row r="5222">
          <cell r="R5222">
            <v>0</v>
          </cell>
        </row>
        <row r="5223">
          <cell r="R5223">
            <v>0</v>
          </cell>
        </row>
        <row r="5224">
          <cell r="R5224">
            <v>0</v>
          </cell>
        </row>
        <row r="5225">
          <cell r="R5225">
            <v>0</v>
          </cell>
        </row>
        <row r="5226">
          <cell r="R5226">
            <v>0</v>
          </cell>
        </row>
        <row r="5227">
          <cell r="R5227">
            <v>0</v>
          </cell>
        </row>
        <row r="5228">
          <cell r="R5228">
            <v>0</v>
          </cell>
        </row>
        <row r="5229">
          <cell r="R5229">
            <v>0</v>
          </cell>
        </row>
        <row r="5230">
          <cell r="R5230">
            <v>0</v>
          </cell>
        </row>
        <row r="5231">
          <cell r="R5231">
            <v>0</v>
          </cell>
        </row>
        <row r="5232">
          <cell r="R5232">
            <v>0</v>
          </cell>
        </row>
        <row r="5233">
          <cell r="R5233">
            <v>0</v>
          </cell>
        </row>
        <row r="5234">
          <cell r="R5234">
            <v>0</v>
          </cell>
        </row>
        <row r="5235">
          <cell r="R5235">
            <v>0</v>
          </cell>
        </row>
        <row r="5236">
          <cell r="R5236">
            <v>0</v>
          </cell>
        </row>
        <row r="5237">
          <cell r="R5237">
            <v>0</v>
          </cell>
        </row>
        <row r="5238">
          <cell r="R5238">
            <v>0</v>
          </cell>
        </row>
        <row r="5239">
          <cell r="R5239">
            <v>0</v>
          </cell>
        </row>
        <row r="5240">
          <cell r="R5240">
            <v>0</v>
          </cell>
        </row>
        <row r="5241">
          <cell r="R5241">
            <v>0</v>
          </cell>
        </row>
        <row r="5242">
          <cell r="R5242">
            <v>0</v>
          </cell>
        </row>
        <row r="5243">
          <cell r="R5243">
            <v>0</v>
          </cell>
        </row>
        <row r="5244">
          <cell r="R5244">
            <v>0</v>
          </cell>
        </row>
        <row r="5245">
          <cell r="R5245">
            <v>0</v>
          </cell>
        </row>
        <row r="5246">
          <cell r="R5246">
            <v>0</v>
          </cell>
        </row>
        <row r="5247">
          <cell r="R5247">
            <v>0</v>
          </cell>
        </row>
        <row r="5248">
          <cell r="R5248">
            <v>0</v>
          </cell>
        </row>
        <row r="5249">
          <cell r="R5249">
            <v>0</v>
          </cell>
        </row>
        <row r="5250">
          <cell r="R5250">
            <v>0</v>
          </cell>
        </row>
        <row r="5251">
          <cell r="R5251">
            <v>0</v>
          </cell>
        </row>
        <row r="5252">
          <cell r="R5252">
            <v>0</v>
          </cell>
        </row>
        <row r="5253">
          <cell r="R5253">
            <v>0</v>
          </cell>
        </row>
        <row r="5254">
          <cell r="R5254">
            <v>0</v>
          </cell>
        </row>
        <row r="5255">
          <cell r="R5255">
            <v>0</v>
          </cell>
        </row>
        <row r="5256">
          <cell r="R5256">
            <v>0</v>
          </cell>
        </row>
        <row r="5257">
          <cell r="R5257">
            <v>0</v>
          </cell>
        </row>
        <row r="5258">
          <cell r="R5258">
            <v>0</v>
          </cell>
        </row>
        <row r="5259">
          <cell r="R5259">
            <v>0</v>
          </cell>
        </row>
        <row r="5260">
          <cell r="R5260">
            <v>0</v>
          </cell>
        </row>
        <row r="5261">
          <cell r="R5261">
            <v>0</v>
          </cell>
        </row>
        <row r="5262">
          <cell r="R5262">
            <v>0</v>
          </cell>
        </row>
        <row r="5263">
          <cell r="R5263">
            <v>0</v>
          </cell>
        </row>
        <row r="5264">
          <cell r="R5264">
            <v>0</v>
          </cell>
        </row>
        <row r="5265">
          <cell r="R5265">
            <v>0</v>
          </cell>
        </row>
        <row r="5266">
          <cell r="R5266">
            <v>0</v>
          </cell>
        </row>
        <row r="5267">
          <cell r="R5267">
            <v>0</v>
          </cell>
        </row>
        <row r="5268">
          <cell r="R5268">
            <v>0</v>
          </cell>
        </row>
        <row r="5269">
          <cell r="R5269">
            <v>0</v>
          </cell>
        </row>
        <row r="5270">
          <cell r="R5270">
            <v>0</v>
          </cell>
        </row>
        <row r="5271">
          <cell r="R5271">
            <v>0</v>
          </cell>
        </row>
        <row r="5272">
          <cell r="R5272">
            <v>0</v>
          </cell>
        </row>
        <row r="5273">
          <cell r="R5273">
            <v>0</v>
          </cell>
        </row>
        <row r="5274">
          <cell r="R5274">
            <v>0</v>
          </cell>
        </row>
        <row r="5275">
          <cell r="R5275">
            <v>0</v>
          </cell>
        </row>
        <row r="5276">
          <cell r="R5276">
            <v>0</v>
          </cell>
        </row>
        <row r="5277">
          <cell r="R5277">
            <v>0</v>
          </cell>
        </row>
        <row r="5278">
          <cell r="R5278">
            <v>0</v>
          </cell>
        </row>
        <row r="5279">
          <cell r="R5279">
            <v>0</v>
          </cell>
        </row>
        <row r="5280">
          <cell r="R5280">
            <v>0</v>
          </cell>
        </row>
        <row r="5281">
          <cell r="R5281">
            <v>0</v>
          </cell>
        </row>
        <row r="5282">
          <cell r="R5282">
            <v>0</v>
          </cell>
        </row>
        <row r="5283">
          <cell r="R5283">
            <v>0</v>
          </cell>
        </row>
        <row r="5284">
          <cell r="R5284">
            <v>0</v>
          </cell>
        </row>
        <row r="5285">
          <cell r="R5285">
            <v>0</v>
          </cell>
        </row>
        <row r="5286">
          <cell r="R5286">
            <v>0</v>
          </cell>
        </row>
        <row r="5287">
          <cell r="R5287">
            <v>0</v>
          </cell>
        </row>
        <row r="5288">
          <cell r="R5288">
            <v>0</v>
          </cell>
        </row>
        <row r="5289">
          <cell r="R5289">
            <v>0</v>
          </cell>
        </row>
        <row r="5290">
          <cell r="R5290">
            <v>0</v>
          </cell>
        </row>
        <row r="5291">
          <cell r="R5291">
            <v>0</v>
          </cell>
        </row>
        <row r="5292">
          <cell r="R5292">
            <v>0</v>
          </cell>
        </row>
        <row r="5293">
          <cell r="R5293">
            <v>0</v>
          </cell>
        </row>
        <row r="5294">
          <cell r="R5294">
            <v>0</v>
          </cell>
        </row>
        <row r="5295">
          <cell r="R5295">
            <v>0</v>
          </cell>
        </row>
        <row r="5296">
          <cell r="R5296">
            <v>0</v>
          </cell>
        </row>
        <row r="5297">
          <cell r="R5297">
            <v>0</v>
          </cell>
        </row>
        <row r="5298">
          <cell r="R5298">
            <v>0</v>
          </cell>
        </row>
        <row r="5299">
          <cell r="R5299">
            <v>0</v>
          </cell>
        </row>
        <row r="5300">
          <cell r="R5300">
            <v>0</v>
          </cell>
        </row>
        <row r="5301">
          <cell r="R5301">
            <v>0</v>
          </cell>
        </row>
        <row r="5302">
          <cell r="R5302">
            <v>0</v>
          </cell>
        </row>
        <row r="5303">
          <cell r="R5303">
            <v>0</v>
          </cell>
        </row>
        <row r="5304">
          <cell r="R5304">
            <v>0</v>
          </cell>
        </row>
        <row r="5305">
          <cell r="R5305">
            <v>0</v>
          </cell>
        </row>
        <row r="5306">
          <cell r="R5306">
            <v>0</v>
          </cell>
        </row>
        <row r="5307">
          <cell r="R5307">
            <v>0</v>
          </cell>
        </row>
        <row r="5308">
          <cell r="R5308">
            <v>0</v>
          </cell>
        </row>
        <row r="5309">
          <cell r="R5309">
            <v>0</v>
          </cell>
        </row>
        <row r="5310">
          <cell r="R5310">
            <v>0</v>
          </cell>
        </row>
        <row r="5311">
          <cell r="R5311">
            <v>0</v>
          </cell>
        </row>
        <row r="5312">
          <cell r="R5312">
            <v>0</v>
          </cell>
        </row>
        <row r="5313">
          <cell r="R5313">
            <v>0</v>
          </cell>
        </row>
        <row r="5314">
          <cell r="R5314">
            <v>0</v>
          </cell>
        </row>
        <row r="5315">
          <cell r="R5315">
            <v>0</v>
          </cell>
        </row>
        <row r="5316">
          <cell r="R5316">
            <v>0</v>
          </cell>
        </row>
        <row r="5317">
          <cell r="R5317">
            <v>0</v>
          </cell>
        </row>
        <row r="5318">
          <cell r="R5318">
            <v>0</v>
          </cell>
        </row>
        <row r="5319">
          <cell r="R5319">
            <v>0</v>
          </cell>
        </row>
        <row r="5320">
          <cell r="R5320">
            <v>0</v>
          </cell>
        </row>
        <row r="5321">
          <cell r="R5321">
            <v>0</v>
          </cell>
        </row>
        <row r="5322">
          <cell r="R5322">
            <v>0</v>
          </cell>
        </row>
        <row r="5323">
          <cell r="R5323">
            <v>0</v>
          </cell>
        </row>
        <row r="5324">
          <cell r="R5324">
            <v>0</v>
          </cell>
        </row>
        <row r="5325">
          <cell r="R5325">
            <v>0</v>
          </cell>
        </row>
        <row r="5326">
          <cell r="R5326">
            <v>0</v>
          </cell>
        </row>
        <row r="5327">
          <cell r="R5327">
            <v>0</v>
          </cell>
        </row>
        <row r="5328">
          <cell r="R5328">
            <v>0</v>
          </cell>
        </row>
        <row r="5329">
          <cell r="R5329">
            <v>0</v>
          </cell>
        </row>
        <row r="5330">
          <cell r="R5330">
            <v>0</v>
          </cell>
        </row>
        <row r="5331">
          <cell r="R5331">
            <v>0</v>
          </cell>
        </row>
        <row r="5332">
          <cell r="R5332">
            <v>0</v>
          </cell>
        </row>
        <row r="5333">
          <cell r="R5333">
            <v>0</v>
          </cell>
        </row>
        <row r="5334">
          <cell r="R5334">
            <v>0</v>
          </cell>
        </row>
        <row r="5335">
          <cell r="R5335">
            <v>0</v>
          </cell>
        </row>
        <row r="5336">
          <cell r="R5336">
            <v>0</v>
          </cell>
        </row>
        <row r="5337">
          <cell r="R5337">
            <v>0</v>
          </cell>
        </row>
        <row r="5338">
          <cell r="R5338">
            <v>0</v>
          </cell>
        </row>
        <row r="5339">
          <cell r="R5339">
            <v>0</v>
          </cell>
        </row>
        <row r="5340">
          <cell r="R5340">
            <v>0</v>
          </cell>
        </row>
        <row r="5341">
          <cell r="R5341">
            <v>0</v>
          </cell>
        </row>
        <row r="5342">
          <cell r="R5342">
            <v>0</v>
          </cell>
        </row>
        <row r="5343">
          <cell r="R5343">
            <v>0</v>
          </cell>
        </row>
        <row r="5344">
          <cell r="R5344">
            <v>0</v>
          </cell>
        </row>
        <row r="5345">
          <cell r="R5345">
            <v>0</v>
          </cell>
        </row>
        <row r="5346">
          <cell r="R5346">
            <v>0</v>
          </cell>
        </row>
        <row r="5347">
          <cell r="R5347">
            <v>0</v>
          </cell>
        </row>
        <row r="5348">
          <cell r="R5348">
            <v>0</v>
          </cell>
        </row>
        <row r="5349">
          <cell r="R5349">
            <v>0</v>
          </cell>
        </row>
        <row r="5350">
          <cell r="R5350">
            <v>0</v>
          </cell>
        </row>
        <row r="5351">
          <cell r="R5351">
            <v>0</v>
          </cell>
        </row>
        <row r="5352">
          <cell r="R5352">
            <v>0</v>
          </cell>
        </row>
        <row r="5353">
          <cell r="R5353">
            <v>0</v>
          </cell>
        </row>
        <row r="5354">
          <cell r="R5354">
            <v>0</v>
          </cell>
        </row>
        <row r="5355">
          <cell r="R5355">
            <v>0</v>
          </cell>
        </row>
        <row r="5356">
          <cell r="R5356">
            <v>0</v>
          </cell>
        </row>
        <row r="5357">
          <cell r="R5357">
            <v>0</v>
          </cell>
        </row>
        <row r="5358">
          <cell r="R5358">
            <v>0</v>
          </cell>
        </row>
        <row r="5359">
          <cell r="R5359">
            <v>0</v>
          </cell>
        </row>
        <row r="5360">
          <cell r="R5360">
            <v>0</v>
          </cell>
        </row>
        <row r="5361">
          <cell r="R5361">
            <v>0</v>
          </cell>
        </row>
        <row r="5362">
          <cell r="R5362">
            <v>0</v>
          </cell>
        </row>
        <row r="5363">
          <cell r="R5363">
            <v>0</v>
          </cell>
        </row>
        <row r="5364">
          <cell r="R5364">
            <v>0</v>
          </cell>
        </row>
        <row r="5365">
          <cell r="R5365">
            <v>0</v>
          </cell>
        </row>
        <row r="5366">
          <cell r="R5366">
            <v>0</v>
          </cell>
        </row>
        <row r="5367">
          <cell r="R5367">
            <v>0</v>
          </cell>
        </row>
        <row r="5368">
          <cell r="R5368">
            <v>0</v>
          </cell>
        </row>
        <row r="5369">
          <cell r="R5369">
            <v>0</v>
          </cell>
        </row>
        <row r="5370">
          <cell r="R5370">
            <v>0</v>
          </cell>
        </row>
        <row r="5371">
          <cell r="R5371">
            <v>0</v>
          </cell>
        </row>
        <row r="5372">
          <cell r="R5372">
            <v>0</v>
          </cell>
        </row>
        <row r="5373">
          <cell r="R5373">
            <v>0</v>
          </cell>
        </row>
        <row r="5374">
          <cell r="R5374">
            <v>0</v>
          </cell>
        </row>
        <row r="5375">
          <cell r="R5375">
            <v>0</v>
          </cell>
        </row>
        <row r="5376">
          <cell r="R5376">
            <v>0</v>
          </cell>
        </row>
        <row r="5377">
          <cell r="R5377">
            <v>0</v>
          </cell>
        </row>
        <row r="5378">
          <cell r="R5378">
            <v>0</v>
          </cell>
        </row>
        <row r="5379">
          <cell r="R5379">
            <v>0</v>
          </cell>
        </row>
        <row r="5380">
          <cell r="R5380">
            <v>0</v>
          </cell>
        </row>
        <row r="5381">
          <cell r="R5381">
            <v>0</v>
          </cell>
        </row>
        <row r="5382">
          <cell r="R5382">
            <v>0</v>
          </cell>
        </row>
        <row r="5383">
          <cell r="R5383">
            <v>0</v>
          </cell>
        </row>
        <row r="5384">
          <cell r="R5384">
            <v>0</v>
          </cell>
        </row>
        <row r="5385">
          <cell r="R5385">
            <v>0</v>
          </cell>
        </row>
        <row r="5386">
          <cell r="R5386">
            <v>0</v>
          </cell>
        </row>
        <row r="5387">
          <cell r="R5387">
            <v>0</v>
          </cell>
        </row>
        <row r="5388">
          <cell r="R5388">
            <v>0</v>
          </cell>
        </row>
        <row r="5389">
          <cell r="R5389">
            <v>0</v>
          </cell>
        </row>
        <row r="5390">
          <cell r="R5390">
            <v>0</v>
          </cell>
        </row>
        <row r="5391">
          <cell r="R5391">
            <v>0</v>
          </cell>
        </row>
        <row r="5392">
          <cell r="R5392">
            <v>0</v>
          </cell>
        </row>
        <row r="5393">
          <cell r="R5393">
            <v>0</v>
          </cell>
        </row>
        <row r="5394">
          <cell r="R5394">
            <v>0</v>
          </cell>
        </row>
        <row r="5395">
          <cell r="R5395">
            <v>0</v>
          </cell>
        </row>
        <row r="5396">
          <cell r="R5396">
            <v>0</v>
          </cell>
        </row>
        <row r="5397">
          <cell r="R5397">
            <v>0</v>
          </cell>
        </row>
        <row r="5398">
          <cell r="R5398">
            <v>0</v>
          </cell>
        </row>
        <row r="5399">
          <cell r="R5399">
            <v>0</v>
          </cell>
        </row>
        <row r="5400">
          <cell r="R5400">
            <v>0</v>
          </cell>
        </row>
        <row r="5401">
          <cell r="R5401">
            <v>0</v>
          </cell>
        </row>
        <row r="5402">
          <cell r="R5402">
            <v>0</v>
          </cell>
        </row>
        <row r="5403">
          <cell r="R5403">
            <v>0</v>
          </cell>
        </row>
        <row r="5404">
          <cell r="R5404">
            <v>0</v>
          </cell>
        </row>
        <row r="5405">
          <cell r="R5405">
            <v>0</v>
          </cell>
        </row>
        <row r="5406">
          <cell r="R5406">
            <v>0</v>
          </cell>
        </row>
        <row r="5407">
          <cell r="R5407">
            <v>0</v>
          </cell>
        </row>
        <row r="5408">
          <cell r="R5408">
            <v>0</v>
          </cell>
        </row>
        <row r="5409">
          <cell r="R5409">
            <v>0</v>
          </cell>
        </row>
        <row r="5410">
          <cell r="R5410">
            <v>0</v>
          </cell>
        </row>
        <row r="5411">
          <cell r="R5411">
            <v>0</v>
          </cell>
        </row>
        <row r="5412">
          <cell r="R5412">
            <v>0</v>
          </cell>
        </row>
        <row r="5413">
          <cell r="R5413">
            <v>0</v>
          </cell>
        </row>
        <row r="5414">
          <cell r="R5414">
            <v>0</v>
          </cell>
        </row>
        <row r="5415">
          <cell r="R5415">
            <v>0</v>
          </cell>
        </row>
        <row r="5416">
          <cell r="R5416">
            <v>0</v>
          </cell>
        </row>
        <row r="5417">
          <cell r="R5417">
            <v>0</v>
          </cell>
        </row>
        <row r="5418">
          <cell r="R5418">
            <v>0</v>
          </cell>
        </row>
        <row r="5419">
          <cell r="R5419">
            <v>0</v>
          </cell>
        </row>
        <row r="5420">
          <cell r="R5420">
            <v>0</v>
          </cell>
        </row>
        <row r="5421">
          <cell r="R5421">
            <v>0</v>
          </cell>
        </row>
        <row r="5422">
          <cell r="R5422">
            <v>0</v>
          </cell>
        </row>
        <row r="5423">
          <cell r="R5423">
            <v>0</v>
          </cell>
        </row>
        <row r="5424">
          <cell r="R5424">
            <v>0</v>
          </cell>
        </row>
        <row r="5425">
          <cell r="R5425">
            <v>0</v>
          </cell>
        </row>
        <row r="5426">
          <cell r="R5426">
            <v>0</v>
          </cell>
        </row>
        <row r="5427">
          <cell r="R5427">
            <v>0</v>
          </cell>
        </row>
        <row r="5428">
          <cell r="R5428">
            <v>0</v>
          </cell>
        </row>
        <row r="5429">
          <cell r="R5429">
            <v>0</v>
          </cell>
        </row>
        <row r="5430">
          <cell r="R5430">
            <v>0</v>
          </cell>
        </row>
        <row r="5431">
          <cell r="R5431">
            <v>0</v>
          </cell>
        </row>
        <row r="5432">
          <cell r="R5432">
            <v>0</v>
          </cell>
        </row>
        <row r="5433">
          <cell r="R5433">
            <v>0</v>
          </cell>
        </row>
        <row r="5434">
          <cell r="R5434">
            <v>0</v>
          </cell>
        </row>
        <row r="5435">
          <cell r="R5435">
            <v>0</v>
          </cell>
        </row>
        <row r="5436">
          <cell r="R5436">
            <v>0</v>
          </cell>
        </row>
        <row r="5437">
          <cell r="R5437">
            <v>0</v>
          </cell>
        </row>
        <row r="5438">
          <cell r="R5438">
            <v>0</v>
          </cell>
        </row>
        <row r="5439">
          <cell r="R5439">
            <v>0</v>
          </cell>
        </row>
        <row r="5440">
          <cell r="R5440">
            <v>0</v>
          </cell>
        </row>
        <row r="5441">
          <cell r="R5441">
            <v>0</v>
          </cell>
        </row>
        <row r="5442">
          <cell r="R5442">
            <v>0</v>
          </cell>
        </row>
        <row r="5443">
          <cell r="R5443">
            <v>0</v>
          </cell>
        </row>
        <row r="5444">
          <cell r="R5444">
            <v>0</v>
          </cell>
        </row>
        <row r="5445">
          <cell r="R5445">
            <v>0</v>
          </cell>
        </row>
        <row r="5446">
          <cell r="R5446">
            <v>0</v>
          </cell>
        </row>
        <row r="5447">
          <cell r="R5447">
            <v>0</v>
          </cell>
        </row>
        <row r="5448">
          <cell r="R5448">
            <v>0</v>
          </cell>
        </row>
        <row r="5449">
          <cell r="R5449">
            <v>0</v>
          </cell>
        </row>
        <row r="5450">
          <cell r="R5450">
            <v>0</v>
          </cell>
        </row>
        <row r="5451">
          <cell r="R5451">
            <v>0</v>
          </cell>
        </row>
        <row r="5452">
          <cell r="R5452">
            <v>0</v>
          </cell>
        </row>
        <row r="5453">
          <cell r="R5453">
            <v>0</v>
          </cell>
        </row>
        <row r="5454">
          <cell r="R5454">
            <v>0</v>
          </cell>
        </row>
        <row r="5455">
          <cell r="R5455">
            <v>0</v>
          </cell>
        </row>
        <row r="5456">
          <cell r="R5456">
            <v>0</v>
          </cell>
        </row>
        <row r="5457">
          <cell r="R5457">
            <v>0</v>
          </cell>
        </row>
        <row r="5458">
          <cell r="R5458">
            <v>0</v>
          </cell>
        </row>
        <row r="5459">
          <cell r="R5459">
            <v>0</v>
          </cell>
        </row>
        <row r="5460">
          <cell r="R5460">
            <v>0</v>
          </cell>
        </row>
        <row r="5461">
          <cell r="R5461">
            <v>0</v>
          </cell>
        </row>
        <row r="5462">
          <cell r="R5462">
            <v>0</v>
          </cell>
        </row>
        <row r="5463">
          <cell r="R5463">
            <v>0</v>
          </cell>
        </row>
        <row r="5464">
          <cell r="R5464">
            <v>0</v>
          </cell>
        </row>
        <row r="5465">
          <cell r="R5465">
            <v>0</v>
          </cell>
        </row>
        <row r="5466">
          <cell r="R5466">
            <v>0</v>
          </cell>
        </row>
        <row r="5467">
          <cell r="R5467">
            <v>0</v>
          </cell>
        </row>
        <row r="5468">
          <cell r="R5468">
            <v>0</v>
          </cell>
        </row>
        <row r="5469">
          <cell r="R5469">
            <v>0</v>
          </cell>
        </row>
        <row r="5470">
          <cell r="R5470">
            <v>0</v>
          </cell>
        </row>
        <row r="5471">
          <cell r="R5471">
            <v>0</v>
          </cell>
        </row>
        <row r="5472">
          <cell r="R5472">
            <v>0</v>
          </cell>
        </row>
        <row r="5473">
          <cell r="R5473">
            <v>0</v>
          </cell>
        </row>
        <row r="5474">
          <cell r="R5474">
            <v>0</v>
          </cell>
        </row>
        <row r="5475">
          <cell r="R5475">
            <v>0</v>
          </cell>
        </row>
        <row r="5476">
          <cell r="R5476">
            <v>0</v>
          </cell>
        </row>
        <row r="5477">
          <cell r="R5477">
            <v>0</v>
          </cell>
        </row>
        <row r="5478">
          <cell r="R5478">
            <v>0</v>
          </cell>
        </row>
        <row r="5479">
          <cell r="R5479">
            <v>0</v>
          </cell>
        </row>
        <row r="5480">
          <cell r="R5480">
            <v>0</v>
          </cell>
        </row>
        <row r="5481">
          <cell r="R5481">
            <v>0</v>
          </cell>
        </row>
        <row r="5482">
          <cell r="R5482">
            <v>0</v>
          </cell>
        </row>
        <row r="5483">
          <cell r="R5483">
            <v>0</v>
          </cell>
        </row>
        <row r="5484">
          <cell r="R5484">
            <v>0</v>
          </cell>
        </row>
        <row r="5485">
          <cell r="R5485">
            <v>0</v>
          </cell>
        </row>
        <row r="5486">
          <cell r="R5486">
            <v>0</v>
          </cell>
        </row>
        <row r="5487">
          <cell r="R5487">
            <v>0</v>
          </cell>
        </row>
        <row r="5488">
          <cell r="R5488">
            <v>0</v>
          </cell>
        </row>
        <row r="5489">
          <cell r="R5489">
            <v>0</v>
          </cell>
        </row>
        <row r="5490">
          <cell r="R5490">
            <v>0</v>
          </cell>
        </row>
        <row r="5491">
          <cell r="R5491">
            <v>0</v>
          </cell>
        </row>
        <row r="5492">
          <cell r="R5492">
            <v>0</v>
          </cell>
        </row>
        <row r="5493">
          <cell r="R5493">
            <v>0</v>
          </cell>
        </row>
        <row r="5494">
          <cell r="R5494">
            <v>0</v>
          </cell>
        </row>
        <row r="5495">
          <cell r="R5495">
            <v>0</v>
          </cell>
        </row>
        <row r="5496">
          <cell r="R5496">
            <v>0</v>
          </cell>
        </row>
        <row r="5497">
          <cell r="R5497">
            <v>0</v>
          </cell>
        </row>
        <row r="5498">
          <cell r="R5498">
            <v>0</v>
          </cell>
        </row>
        <row r="5499">
          <cell r="R5499">
            <v>0</v>
          </cell>
        </row>
        <row r="5500">
          <cell r="R5500">
            <v>0</v>
          </cell>
        </row>
        <row r="5501">
          <cell r="R5501">
            <v>0</v>
          </cell>
        </row>
        <row r="5502">
          <cell r="R5502">
            <v>0</v>
          </cell>
        </row>
        <row r="5503">
          <cell r="R5503">
            <v>0</v>
          </cell>
        </row>
        <row r="5504">
          <cell r="R5504">
            <v>0</v>
          </cell>
        </row>
        <row r="5505">
          <cell r="R5505">
            <v>0</v>
          </cell>
        </row>
        <row r="5506">
          <cell r="R5506">
            <v>0</v>
          </cell>
        </row>
        <row r="5507">
          <cell r="R5507">
            <v>0</v>
          </cell>
        </row>
        <row r="5508">
          <cell r="R5508">
            <v>0</v>
          </cell>
        </row>
        <row r="5509">
          <cell r="R5509">
            <v>0</v>
          </cell>
        </row>
        <row r="5510">
          <cell r="R5510">
            <v>0</v>
          </cell>
        </row>
        <row r="5511">
          <cell r="R5511">
            <v>0</v>
          </cell>
        </row>
        <row r="5512">
          <cell r="R5512">
            <v>0</v>
          </cell>
        </row>
        <row r="5513">
          <cell r="R5513">
            <v>0</v>
          </cell>
        </row>
        <row r="5514">
          <cell r="R5514">
            <v>0</v>
          </cell>
        </row>
        <row r="5515">
          <cell r="R5515">
            <v>0</v>
          </cell>
        </row>
        <row r="5516">
          <cell r="R5516">
            <v>0</v>
          </cell>
        </row>
        <row r="5517">
          <cell r="R5517">
            <v>0</v>
          </cell>
        </row>
        <row r="5518">
          <cell r="R5518">
            <v>0</v>
          </cell>
        </row>
        <row r="5519">
          <cell r="R5519">
            <v>0</v>
          </cell>
        </row>
        <row r="5520">
          <cell r="R5520">
            <v>0</v>
          </cell>
        </row>
        <row r="5521">
          <cell r="R5521">
            <v>0</v>
          </cell>
        </row>
        <row r="5522">
          <cell r="R5522">
            <v>0</v>
          </cell>
        </row>
        <row r="5523">
          <cell r="R5523">
            <v>0</v>
          </cell>
        </row>
        <row r="5524">
          <cell r="R5524">
            <v>0</v>
          </cell>
        </row>
        <row r="5525">
          <cell r="R5525">
            <v>0</v>
          </cell>
        </row>
        <row r="5526">
          <cell r="R5526">
            <v>0</v>
          </cell>
        </row>
        <row r="5527">
          <cell r="R5527">
            <v>0</v>
          </cell>
        </row>
        <row r="5528">
          <cell r="R5528">
            <v>0</v>
          </cell>
        </row>
        <row r="5529">
          <cell r="R5529">
            <v>0</v>
          </cell>
        </row>
        <row r="5530">
          <cell r="R5530">
            <v>0</v>
          </cell>
        </row>
        <row r="5531">
          <cell r="R5531">
            <v>0</v>
          </cell>
        </row>
        <row r="5532">
          <cell r="R5532">
            <v>0</v>
          </cell>
        </row>
        <row r="5533">
          <cell r="R5533">
            <v>0</v>
          </cell>
        </row>
        <row r="5534">
          <cell r="R5534">
            <v>0</v>
          </cell>
        </row>
        <row r="5535">
          <cell r="R5535">
            <v>0</v>
          </cell>
        </row>
        <row r="5536">
          <cell r="R5536">
            <v>0</v>
          </cell>
        </row>
        <row r="5537">
          <cell r="R5537">
            <v>0</v>
          </cell>
        </row>
        <row r="5538">
          <cell r="R5538">
            <v>0</v>
          </cell>
        </row>
        <row r="5539">
          <cell r="R5539">
            <v>0</v>
          </cell>
        </row>
        <row r="5540">
          <cell r="R5540">
            <v>0</v>
          </cell>
        </row>
        <row r="5541">
          <cell r="R5541">
            <v>0</v>
          </cell>
        </row>
        <row r="5542">
          <cell r="R5542">
            <v>0</v>
          </cell>
        </row>
        <row r="5543">
          <cell r="R5543">
            <v>0</v>
          </cell>
        </row>
        <row r="5544">
          <cell r="R5544">
            <v>0</v>
          </cell>
        </row>
        <row r="5545">
          <cell r="R5545">
            <v>0</v>
          </cell>
        </row>
        <row r="5546">
          <cell r="R5546">
            <v>0</v>
          </cell>
        </row>
        <row r="5547">
          <cell r="R5547">
            <v>0</v>
          </cell>
        </row>
        <row r="5548">
          <cell r="R5548">
            <v>0</v>
          </cell>
        </row>
        <row r="5549">
          <cell r="R5549">
            <v>0</v>
          </cell>
        </row>
        <row r="5550">
          <cell r="R5550">
            <v>0</v>
          </cell>
        </row>
        <row r="5551">
          <cell r="R5551">
            <v>0</v>
          </cell>
        </row>
        <row r="5552">
          <cell r="R5552">
            <v>0</v>
          </cell>
        </row>
        <row r="5553">
          <cell r="R5553">
            <v>0</v>
          </cell>
        </row>
        <row r="5554">
          <cell r="R5554">
            <v>0</v>
          </cell>
        </row>
        <row r="5555">
          <cell r="R5555">
            <v>0</v>
          </cell>
        </row>
        <row r="5556">
          <cell r="R5556">
            <v>0</v>
          </cell>
        </row>
        <row r="5557">
          <cell r="R5557">
            <v>0</v>
          </cell>
        </row>
        <row r="5558">
          <cell r="R5558">
            <v>0</v>
          </cell>
        </row>
        <row r="5559">
          <cell r="R5559">
            <v>0</v>
          </cell>
        </row>
        <row r="5560">
          <cell r="R5560">
            <v>0</v>
          </cell>
        </row>
        <row r="5561">
          <cell r="R5561">
            <v>0</v>
          </cell>
        </row>
        <row r="5562">
          <cell r="R5562">
            <v>0</v>
          </cell>
        </row>
        <row r="5563">
          <cell r="R5563">
            <v>0</v>
          </cell>
        </row>
        <row r="5564">
          <cell r="R5564">
            <v>0</v>
          </cell>
        </row>
        <row r="5565">
          <cell r="R5565">
            <v>0</v>
          </cell>
        </row>
        <row r="5566">
          <cell r="R5566">
            <v>0</v>
          </cell>
        </row>
        <row r="5567">
          <cell r="R5567">
            <v>0</v>
          </cell>
        </row>
        <row r="5568">
          <cell r="R5568">
            <v>0</v>
          </cell>
        </row>
        <row r="5569">
          <cell r="R5569">
            <v>0</v>
          </cell>
        </row>
        <row r="5570">
          <cell r="R5570">
            <v>0</v>
          </cell>
        </row>
        <row r="5571">
          <cell r="R5571">
            <v>0</v>
          </cell>
        </row>
        <row r="5572">
          <cell r="R5572">
            <v>0</v>
          </cell>
        </row>
        <row r="5573">
          <cell r="R5573">
            <v>0</v>
          </cell>
        </row>
        <row r="5574">
          <cell r="R5574">
            <v>0</v>
          </cell>
        </row>
        <row r="5575">
          <cell r="R5575">
            <v>0</v>
          </cell>
        </row>
        <row r="5576">
          <cell r="R5576">
            <v>0</v>
          </cell>
        </row>
        <row r="5577">
          <cell r="R5577">
            <v>0</v>
          </cell>
        </row>
        <row r="5578">
          <cell r="R5578">
            <v>0</v>
          </cell>
        </row>
        <row r="5579">
          <cell r="R5579">
            <v>0</v>
          </cell>
        </row>
        <row r="5580">
          <cell r="R5580">
            <v>0</v>
          </cell>
        </row>
        <row r="5581">
          <cell r="R5581">
            <v>0</v>
          </cell>
        </row>
        <row r="5582">
          <cell r="R5582">
            <v>0</v>
          </cell>
        </row>
        <row r="5583">
          <cell r="R5583">
            <v>0</v>
          </cell>
        </row>
        <row r="5584">
          <cell r="R5584">
            <v>0</v>
          </cell>
        </row>
        <row r="5585">
          <cell r="R5585">
            <v>0</v>
          </cell>
        </row>
        <row r="5586">
          <cell r="R5586">
            <v>0</v>
          </cell>
        </row>
        <row r="5587">
          <cell r="R5587">
            <v>0</v>
          </cell>
        </row>
        <row r="5588">
          <cell r="R5588">
            <v>0</v>
          </cell>
        </row>
        <row r="5589">
          <cell r="R5589">
            <v>0</v>
          </cell>
        </row>
        <row r="5590">
          <cell r="R5590">
            <v>0</v>
          </cell>
        </row>
        <row r="5591">
          <cell r="R5591">
            <v>0</v>
          </cell>
        </row>
        <row r="5592">
          <cell r="R5592">
            <v>0</v>
          </cell>
        </row>
        <row r="5593">
          <cell r="R5593">
            <v>0</v>
          </cell>
        </row>
        <row r="5594">
          <cell r="R5594">
            <v>0</v>
          </cell>
        </row>
        <row r="5595">
          <cell r="R5595">
            <v>0</v>
          </cell>
        </row>
        <row r="5596">
          <cell r="R5596">
            <v>0</v>
          </cell>
        </row>
        <row r="5597">
          <cell r="R5597">
            <v>0</v>
          </cell>
        </row>
        <row r="5598">
          <cell r="R5598">
            <v>0</v>
          </cell>
        </row>
        <row r="5599">
          <cell r="R5599">
            <v>0</v>
          </cell>
        </row>
        <row r="5600">
          <cell r="R5600">
            <v>0</v>
          </cell>
        </row>
        <row r="5601">
          <cell r="R5601">
            <v>0</v>
          </cell>
        </row>
        <row r="5602">
          <cell r="R5602">
            <v>0</v>
          </cell>
        </row>
        <row r="5603">
          <cell r="R5603">
            <v>0</v>
          </cell>
        </row>
        <row r="5604">
          <cell r="R5604">
            <v>0</v>
          </cell>
        </row>
        <row r="5605">
          <cell r="R5605">
            <v>0</v>
          </cell>
        </row>
        <row r="5606">
          <cell r="R5606">
            <v>0</v>
          </cell>
        </row>
        <row r="5607">
          <cell r="R5607">
            <v>0</v>
          </cell>
        </row>
        <row r="5608">
          <cell r="R5608">
            <v>0</v>
          </cell>
        </row>
        <row r="5609">
          <cell r="R5609">
            <v>0</v>
          </cell>
        </row>
        <row r="5610">
          <cell r="R5610">
            <v>0</v>
          </cell>
        </row>
        <row r="5611">
          <cell r="R5611">
            <v>0</v>
          </cell>
        </row>
        <row r="5612">
          <cell r="R5612">
            <v>0</v>
          </cell>
        </row>
        <row r="5613">
          <cell r="R5613">
            <v>0</v>
          </cell>
        </row>
        <row r="5614">
          <cell r="R5614">
            <v>0</v>
          </cell>
        </row>
        <row r="5615">
          <cell r="R5615">
            <v>0</v>
          </cell>
        </row>
        <row r="5616">
          <cell r="R5616">
            <v>0</v>
          </cell>
        </row>
        <row r="5617">
          <cell r="R5617">
            <v>0</v>
          </cell>
        </row>
        <row r="5618">
          <cell r="R5618">
            <v>0</v>
          </cell>
        </row>
        <row r="5619">
          <cell r="R5619">
            <v>0</v>
          </cell>
        </row>
        <row r="5620">
          <cell r="R5620">
            <v>0</v>
          </cell>
        </row>
        <row r="5621">
          <cell r="R5621">
            <v>0</v>
          </cell>
        </row>
        <row r="5622">
          <cell r="R5622">
            <v>0</v>
          </cell>
        </row>
        <row r="5623">
          <cell r="R5623">
            <v>0</v>
          </cell>
        </row>
        <row r="5624">
          <cell r="R5624">
            <v>0</v>
          </cell>
        </row>
        <row r="5625">
          <cell r="R5625">
            <v>0</v>
          </cell>
        </row>
        <row r="5626">
          <cell r="R5626">
            <v>0</v>
          </cell>
        </row>
        <row r="5627">
          <cell r="R5627">
            <v>0</v>
          </cell>
        </row>
        <row r="5628">
          <cell r="R5628">
            <v>0</v>
          </cell>
        </row>
        <row r="5629">
          <cell r="R5629">
            <v>0</v>
          </cell>
        </row>
        <row r="5630">
          <cell r="R5630">
            <v>0</v>
          </cell>
        </row>
        <row r="5631">
          <cell r="R5631">
            <v>0</v>
          </cell>
        </row>
        <row r="5632">
          <cell r="R5632">
            <v>0</v>
          </cell>
        </row>
        <row r="5633">
          <cell r="R5633">
            <v>0</v>
          </cell>
        </row>
        <row r="5634">
          <cell r="R5634">
            <v>0</v>
          </cell>
        </row>
        <row r="5635">
          <cell r="R5635">
            <v>0</v>
          </cell>
        </row>
        <row r="5636">
          <cell r="R5636">
            <v>0</v>
          </cell>
        </row>
        <row r="5637">
          <cell r="R5637">
            <v>0</v>
          </cell>
        </row>
        <row r="5638">
          <cell r="R5638">
            <v>0</v>
          </cell>
        </row>
        <row r="5639">
          <cell r="R5639">
            <v>0</v>
          </cell>
        </row>
        <row r="5640">
          <cell r="R5640">
            <v>0</v>
          </cell>
        </row>
        <row r="5641">
          <cell r="R5641">
            <v>0</v>
          </cell>
        </row>
        <row r="5642">
          <cell r="R5642">
            <v>0</v>
          </cell>
        </row>
        <row r="5643">
          <cell r="R5643">
            <v>0</v>
          </cell>
        </row>
        <row r="5644">
          <cell r="R5644">
            <v>0</v>
          </cell>
        </row>
        <row r="5645">
          <cell r="R5645">
            <v>0</v>
          </cell>
        </row>
        <row r="5646">
          <cell r="R5646">
            <v>0</v>
          </cell>
        </row>
        <row r="5647">
          <cell r="R5647">
            <v>0</v>
          </cell>
        </row>
        <row r="5648">
          <cell r="R5648">
            <v>0</v>
          </cell>
        </row>
        <row r="5649">
          <cell r="R5649">
            <v>0</v>
          </cell>
        </row>
        <row r="5650">
          <cell r="R5650">
            <v>0</v>
          </cell>
        </row>
        <row r="5651">
          <cell r="R5651">
            <v>0</v>
          </cell>
        </row>
        <row r="5652">
          <cell r="R5652">
            <v>0</v>
          </cell>
        </row>
        <row r="5653">
          <cell r="R5653">
            <v>0</v>
          </cell>
        </row>
        <row r="5654">
          <cell r="R5654">
            <v>0</v>
          </cell>
        </row>
        <row r="5655">
          <cell r="R5655">
            <v>0</v>
          </cell>
        </row>
        <row r="5656">
          <cell r="R5656">
            <v>0</v>
          </cell>
        </row>
        <row r="5657">
          <cell r="R5657">
            <v>0</v>
          </cell>
        </row>
        <row r="5658">
          <cell r="R5658">
            <v>0</v>
          </cell>
        </row>
        <row r="5659">
          <cell r="R5659">
            <v>0</v>
          </cell>
        </row>
        <row r="5660">
          <cell r="R5660">
            <v>0</v>
          </cell>
        </row>
        <row r="5661">
          <cell r="R5661">
            <v>0</v>
          </cell>
        </row>
        <row r="5662">
          <cell r="R5662">
            <v>0</v>
          </cell>
        </row>
        <row r="5663">
          <cell r="R5663">
            <v>0</v>
          </cell>
        </row>
        <row r="5664">
          <cell r="R5664">
            <v>0</v>
          </cell>
        </row>
        <row r="5665">
          <cell r="R5665">
            <v>0</v>
          </cell>
        </row>
        <row r="5666">
          <cell r="R5666">
            <v>0</v>
          </cell>
        </row>
        <row r="5667">
          <cell r="R5667">
            <v>0</v>
          </cell>
        </row>
        <row r="5668">
          <cell r="R5668">
            <v>0</v>
          </cell>
        </row>
        <row r="5669">
          <cell r="R5669">
            <v>0</v>
          </cell>
        </row>
        <row r="5670">
          <cell r="R5670">
            <v>0</v>
          </cell>
        </row>
        <row r="5671">
          <cell r="R5671">
            <v>0</v>
          </cell>
        </row>
        <row r="5672">
          <cell r="R5672">
            <v>0</v>
          </cell>
        </row>
        <row r="5673">
          <cell r="R5673">
            <v>0</v>
          </cell>
        </row>
        <row r="5674">
          <cell r="R5674">
            <v>0</v>
          </cell>
        </row>
        <row r="5675">
          <cell r="R5675">
            <v>0</v>
          </cell>
        </row>
        <row r="5676">
          <cell r="R5676">
            <v>0</v>
          </cell>
        </row>
        <row r="5677">
          <cell r="R5677">
            <v>0</v>
          </cell>
        </row>
        <row r="5678">
          <cell r="R5678">
            <v>0</v>
          </cell>
        </row>
        <row r="5679">
          <cell r="R5679">
            <v>0</v>
          </cell>
        </row>
        <row r="5680">
          <cell r="R5680">
            <v>0</v>
          </cell>
        </row>
        <row r="5681">
          <cell r="R5681">
            <v>0</v>
          </cell>
        </row>
        <row r="5682">
          <cell r="R5682">
            <v>0</v>
          </cell>
        </row>
        <row r="5683">
          <cell r="R5683">
            <v>0</v>
          </cell>
        </row>
        <row r="5684">
          <cell r="R5684">
            <v>0</v>
          </cell>
        </row>
        <row r="5685">
          <cell r="R5685">
            <v>0</v>
          </cell>
        </row>
        <row r="5686">
          <cell r="R5686">
            <v>0</v>
          </cell>
        </row>
        <row r="5687">
          <cell r="R5687">
            <v>0</v>
          </cell>
        </row>
        <row r="5688">
          <cell r="R5688">
            <v>0</v>
          </cell>
        </row>
        <row r="5689">
          <cell r="R5689">
            <v>0</v>
          </cell>
        </row>
        <row r="5690">
          <cell r="R5690">
            <v>0</v>
          </cell>
        </row>
        <row r="5691">
          <cell r="R5691">
            <v>0</v>
          </cell>
        </row>
        <row r="5692">
          <cell r="R5692">
            <v>0</v>
          </cell>
        </row>
        <row r="5693">
          <cell r="R5693">
            <v>0</v>
          </cell>
        </row>
        <row r="5694">
          <cell r="R5694">
            <v>0</v>
          </cell>
        </row>
        <row r="5695">
          <cell r="R5695">
            <v>0</v>
          </cell>
        </row>
        <row r="5696">
          <cell r="R5696">
            <v>0</v>
          </cell>
        </row>
        <row r="5697">
          <cell r="R5697">
            <v>0</v>
          </cell>
        </row>
        <row r="5698">
          <cell r="R5698">
            <v>0</v>
          </cell>
        </row>
        <row r="5699">
          <cell r="R5699">
            <v>0</v>
          </cell>
        </row>
        <row r="5700">
          <cell r="R5700">
            <v>0</v>
          </cell>
        </row>
        <row r="5701">
          <cell r="R5701">
            <v>0</v>
          </cell>
        </row>
        <row r="5702">
          <cell r="R5702">
            <v>0</v>
          </cell>
        </row>
        <row r="5703">
          <cell r="R5703">
            <v>0</v>
          </cell>
        </row>
        <row r="5704">
          <cell r="R5704">
            <v>0</v>
          </cell>
        </row>
        <row r="5705">
          <cell r="R5705">
            <v>0</v>
          </cell>
        </row>
        <row r="5706">
          <cell r="R5706">
            <v>0</v>
          </cell>
        </row>
        <row r="5707">
          <cell r="R5707">
            <v>0</v>
          </cell>
        </row>
        <row r="5708">
          <cell r="R5708">
            <v>0</v>
          </cell>
        </row>
        <row r="5709">
          <cell r="R5709">
            <v>0</v>
          </cell>
        </row>
        <row r="5710">
          <cell r="R5710">
            <v>0</v>
          </cell>
        </row>
        <row r="5711">
          <cell r="R5711">
            <v>0</v>
          </cell>
        </row>
        <row r="5712">
          <cell r="R5712">
            <v>0</v>
          </cell>
        </row>
        <row r="5713">
          <cell r="R5713">
            <v>0</v>
          </cell>
        </row>
        <row r="5714">
          <cell r="R5714">
            <v>0</v>
          </cell>
        </row>
        <row r="5715">
          <cell r="R5715">
            <v>0</v>
          </cell>
        </row>
        <row r="5716">
          <cell r="R5716">
            <v>0</v>
          </cell>
        </row>
        <row r="5717">
          <cell r="R5717">
            <v>0</v>
          </cell>
        </row>
        <row r="5718">
          <cell r="R5718">
            <v>0</v>
          </cell>
        </row>
        <row r="5719">
          <cell r="R5719">
            <v>0</v>
          </cell>
        </row>
        <row r="5720">
          <cell r="R5720">
            <v>0</v>
          </cell>
        </row>
        <row r="5721">
          <cell r="R5721">
            <v>0</v>
          </cell>
        </row>
        <row r="5722">
          <cell r="R5722">
            <v>0</v>
          </cell>
        </row>
        <row r="5723">
          <cell r="R5723">
            <v>0</v>
          </cell>
        </row>
        <row r="5724">
          <cell r="R5724">
            <v>0</v>
          </cell>
        </row>
        <row r="5725">
          <cell r="R5725">
            <v>0</v>
          </cell>
        </row>
        <row r="5726">
          <cell r="R5726">
            <v>0</v>
          </cell>
        </row>
        <row r="5727">
          <cell r="R5727">
            <v>0</v>
          </cell>
        </row>
        <row r="5728">
          <cell r="R5728">
            <v>0</v>
          </cell>
        </row>
        <row r="5729">
          <cell r="R5729">
            <v>0</v>
          </cell>
        </row>
        <row r="5730">
          <cell r="R5730">
            <v>0</v>
          </cell>
        </row>
        <row r="5731">
          <cell r="R5731">
            <v>0</v>
          </cell>
        </row>
        <row r="5732">
          <cell r="R5732">
            <v>0</v>
          </cell>
        </row>
        <row r="5733">
          <cell r="R5733">
            <v>0</v>
          </cell>
        </row>
        <row r="5734">
          <cell r="R5734">
            <v>0</v>
          </cell>
        </row>
        <row r="5735">
          <cell r="R5735">
            <v>0</v>
          </cell>
        </row>
        <row r="5736">
          <cell r="R5736">
            <v>0</v>
          </cell>
        </row>
        <row r="5737">
          <cell r="R5737">
            <v>0</v>
          </cell>
        </row>
        <row r="5738">
          <cell r="R5738">
            <v>0</v>
          </cell>
        </row>
        <row r="5739">
          <cell r="R5739">
            <v>0</v>
          </cell>
        </row>
        <row r="5740">
          <cell r="R5740">
            <v>0</v>
          </cell>
        </row>
        <row r="5741">
          <cell r="R5741">
            <v>0</v>
          </cell>
        </row>
        <row r="5742">
          <cell r="R5742">
            <v>0</v>
          </cell>
        </row>
        <row r="5743">
          <cell r="R5743">
            <v>0</v>
          </cell>
        </row>
        <row r="5744">
          <cell r="R5744">
            <v>0</v>
          </cell>
        </row>
        <row r="5745">
          <cell r="R5745">
            <v>0</v>
          </cell>
        </row>
        <row r="5746">
          <cell r="R5746">
            <v>0</v>
          </cell>
        </row>
        <row r="5747">
          <cell r="R5747">
            <v>0</v>
          </cell>
        </row>
        <row r="5748">
          <cell r="R5748">
            <v>0</v>
          </cell>
        </row>
        <row r="5749">
          <cell r="R5749">
            <v>0</v>
          </cell>
        </row>
        <row r="5750">
          <cell r="R5750">
            <v>0</v>
          </cell>
        </row>
        <row r="5751">
          <cell r="R5751">
            <v>0</v>
          </cell>
        </row>
        <row r="5752">
          <cell r="R5752">
            <v>0</v>
          </cell>
        </row>
        <row r="5753">
          <cell r="R5753">
            <v>0</v>
          </cell>
        </row>
        <row r="5754">
          <cell r="R5754">
            <v>0</v>
          </cell>
        </row>
        <row r="5755">
          <cell r="R5755">
            <v>0</v>
          </cell>
        </row>
        <row r="5756">
          <cell r="R5756">
            <v>0</v>
          </cell>
        </row>
        <row r="5757">
          <cell r="R5757">
            <v>0</v>
          </cell>
        </row>
        <row r="5758">
          <cell r="R5758">
            <v>0</v>
          </cell>
        </row>
        <row r="5759">
          <cell r="R5759">
            <v>0</v>
          </cell>
        </row>
        <row r="5760">
          <cell r="R5760">
            <v>0</v>
          </cell>
        </row>
        <row r="5761">
          <cell r="R5761">
            <v>0</v>
          </cell>
        </row>
        <row r="5762">
          <cell r="R5762">
            <v>0</v>
          </cell>
        </row>
        <row r="5763">
          <cell r="R5763">
            <v>0</v>
          </cell>
        </row>
        <row r="5764">
          <cell r="R5764">
            <v>0</v>
          </cell>
        </row>
        <row r="5765">
          <cell r="R5765">
            <v>0</v>
          </cell>
        </row>
        <row r="5766">
          <cell r="R5766">
            <v>0</v>
          </cell>
        </row>
        <row r="5767">
          <cell r="R5767">
            <v>0</v>
          </cell>
        </row>
        <row r="5768">
          <cell r="R5768">
            <v>0</v>
          </cell>
        </row>
        <row r="5769">
          <cell r="R5769">
            <v>0</v>
          </cell>
        </row>
        <row r="5770">
          <cell r="R5770">
            <v>0</v>
          </cell>
        </row>
        <row r="5771">
          <cell r="R5771">
            <v>0</v>
          </cell>
        </row>
        <row r="5772">
          <cell r="R5772">
            <v>0</v>
          </cell>
        </row>
        <row r="5773">
          <cell r="R5773">
            <v>0</v>
          </cell>
        </row>
        <row r="5774">
          <cell r="R5774">
            <v>0</v>
          </cell>
        </row>
        <row r="5775">
          <cell r="R5775">
            <v>0</v>
          </cell>
        </row>
        <row r="5776">
          <cell r="R5776">
            <v>0</v>
          </cell>
        </row>
        <row r="5777">
          <cell r="R5777">
            <v>0</v>
          </cell>
        </row>
        <row r="5778">
          <cell r="R5778">
            <v>0</v>
          </cell>
        </row>
        <row r="5779">
          <cell r="R5779">
            <v>0</v>
          </cell>
        </row>
        <row r="5780">
          <cell r="R5780">
            <v>0</v>
          </cell>
        </row>
        <row r="5781">
          <cell r="R5781">
            <v>0</v>
          </cell>
        </row>
        <row r="5782">
          <cell r="R5782">
            <v>0</v>
          </cell>
        </row>
        <row r="5783">
          <cell r="R5783">
            <v>0</v>
          </cell>
        </row>
        <row r="5784">
          <cell r="R5784">
            <v>0</v>
          </cell>
        </row>
        <row r="5785">
          <cell r="R5785">
            <v>0</v>
          </cell>
        </row>
        <row r="5786">
          <cell r="R5786">
            <v>0</v>
          </cell>
        </row>
        <row r="5787">
          <cell r="R5787">
            <v>0</v>
          </cell>
        </row>
        <row r="5788">
          <cell r="R5788">
            <v>0</v>
          </cell>
        </row>
        <row r="5789">
          <cell r="R5789">
            <v>0</v>
          </cell>
        </row>
        <row r="5790">
          <cell r="R5790">
            <v>0</v>
          </cell>
        </row>
        <row r="5791">
          <cell r="R5791">
            <v>0</v>
          </cell>
        </row>
        <row r="5792">
          <cell r="R5792">
            <v>0</v>
          </cell>
        </row>
        <row r="5793">
          <cell r="R5793">
            <v>0</v>
          </cell>
        </row>
        <row r="5794">
          <cell r="R5794">
            <v>0</v>
          </cell>
        </row>
        <row r="5795">
          <cell r="R5795">
            <v>0</v>
          </cell>
        </row>
        <row r="5796">
          <cell r="R5796">
            <v>0</v>
          </cell>
        </row>
        <row r="5797">
          <cell r="R5797">
            <v>0</v>
          </cell>
        </row>
        <row r="5798">
          <cell r="R5798">
            <v>0</v>
          </cell>
        </row>
        <row r="5799">
          <cell r="R5799">
            <v>0</v>
          </cell>
        </row>
        <row r="5800">
          <cell r="R5800">
            <v>0</v>
          </cell>
        </row>
        <row r="5801">
          <cell r="R5801">
            <v>0</v>
          </cell>
        </row>
        <row r="5802">
          <cell r="R5802">
            <v>0</v>
          </cell>
        </row>
        <row r="5803">
          <cell r="R5803">
            <v>0</v>
          </cell>
        </row>
        <row r="5804">
          <cell r="R5804">
            <v>0</v>
          </cell>
        </row>
        <row r="5805">
          <cell r="R5805">
            <v>0</v>
          </cell>
        </row>
        <row r="5806">
          <cell r="R5806">
            <v>0</v>
          </cell>
        </row>
        <row r="5807">
          <cell r="R5807">
            <v>0</v>
          </cell>
        </row>
        <row r="5808">
          <cell r="R5808">
            <v>0</v>
          </cell>
        </row>
        <row r="5809">
          <cell r="R5809">
            <v>0</v>
          </cell>
        </row>
        <row r="5810">
          <cell r="R5810">
            <v>0</v>
          </cell>
        </row>
        <row r="5811">
          <cell r="R5811">
            <v>0</v>
          </cell>
        </row>
        <row r="5812">
          <cell r="R5812">
            <v>0</v>
          </cell>
        </row>
        <row r="5813">
          <cell r="R5813">
            <v>0</v>
          </cell>
        </row>
        <row r="5814">
          <cell r="R5814">
            <v>0</v>
          </cell>
        </row>
        <row r="5815">
          <cell r="R5815">
            <v>0</v>
          </cell>
        </row>
        <row r="5816">
          <cell r="R5816">
            <v>0</v>
          </cell>
        </row>
        <row r="5817">
          <cell r="R5817">
            <v>0</v>
          </cell>
        </row>
        <row r="5818">
          <cell r="R5818">
            <v>0</v>
          </cell>
        </row>
        <row r="5819">
          <cell r="R5819">
            <v>0</v>
          </cell>
        </row>
        <row r="5820">
          <cell r="R5820">
            <v>0</v>
          </cell>
        </row>
        <row r="5821">
          <cell r="R5821">
            <v>0</v>
          </cell>
        </row>
        <row r="5822">
          <cell r="R5822">
            <v>0</v>
          </cell>
        </row>
        <row r="5823">
          <cell r="R5823">
            <v>0</v>
          </cell>
        </row>
        <row r="5824">
          <cell r="R5824">
            <v>0</v>
          </cell>
        </row>
        <row r="5825">
          <cell r="R5825">
            <v>0</v>
          </cell>
        </row>
        <row r="5826">
          <cell r="R5826">
            <v>0</v>
          </cell>
        </row>
        <row r="5827">
          <cell r="R5827">
            <v>0</v>
          </cell>
        </row>
        <row r="5828">
          <cell r="R5828">
            <v>0</v>
          </cell>
        </row>
        <row r="5829">
          <cell r="R5829">
            <v>0</v>
          </cell>
        </row>
        <row r="5830">
          <cell r="R5830">
            <v>0</v>
          </cell>
        </row>
        <row r="5831">
          <cell r="R5831">
            <v>0</v>
          </cell>
        </row>
        <row r="5832">
          <cell r="R5832">
            <v>0</v>
          </cell>
        </row>
        <row r="5833">
          <cell r="R5833">
            <v>0</v>
          </cell>
        </row>
        <row r="5834">
          <cell r="R5834">
            <v>0</v>
          </cell>
        </row>
        <row r="5835">
          <cell r="R5835">
            <v>0</v>
          </cell>
        </row>
        <row r="5836">
          <cell r="R5836">
            <v>0</v>
          </cell>
        </row>
        <row r="5837">
          <cell r="R5837">
            <v>0</v>
          </cell>
        </row>
        <row r="5838">
          <cell r="R5838">
            <v>0</v>
          </cell>
        </row>
        <row r="5839">
          <cell r="R5839">
            <v>0</v>
          </cell>
        </row>
        <row r="5840">
          <cell r="R5840">
            <v>0</v>
          </cell>
        </row>
        <row r="5841">
          <cell r="R5841">
            <v>0</v>
          </cell>
        </row>
        <row r="5842">
          <cell r="R5842">
            <v>0</v>
          </cell>
        </row>
        <row r="5843">
          <cell r="R5843">
            <v>0</v>
          </cell>
        </row>
        <row r="5844">
          <cell r="R5844">
            <v>0</v>
          </cell>
        </row>
        <row r="5845">
          <cell r="R5845">
            <v>0</v>
          </cell>
        </row>
        <row r="5846">
          <cell r="R5846">
            <v>0</v>
          </cell>
        </row>
        <row r="5847">
          <cell r="R5847">
            <v>0</v>
          </cell>
        </row>
        <row r="5848">
          <cell r="R5848">
            <v>0</v>
          </cell>
        </row>
        <row r="5849">
          <cell r="R5849">
            <v>0</v>
          </cell>
        </row>
        <row r="5850">
          <cell r="R5850">
            <v>0</v>
          </cell>
        </row>
        <row r="5851">
          <cell r="R5851">
            <v>0</v>
          </cell>
        </row>
        <row r="5852">
          <cell r="R5852">
            <v>0</v>
          </cell>
        </row>
        <row r="5853">
          <cell r="R5853">
            <v>0</v>
          </cell>
        </row>
        <row r="5854">
          <cell r="R5854">
            <v>0</v>
          </cell>
        </row>
        <row r="5855">
          <cell r="R5855">
            <v>0</v>
          </cell>
        </row>
        <row r="5856">
          <cell r="R5856">
            <v>0</v>
          </cell>
        </row>
        <row r="5857">
          <cell r="R5857">
            <v>0</v>
          </cell>
        </row>
        <row r="5858">
          <cell r="R5858">
            <v>0</v>
          </cell>
        </row>
        <row r="5859">
          <cell r="R5859">
            <v>0</v>
          </cell>
        </row>
        <row r="5860">
          <cell r="R5860">
            <v>0</v>
          </cell>
        </row>
        <row r="5861">
          <cell r="R5861">
            <v>0</v>
          </cell>
        </row>
        <row r="5862">
          <cell r="R5862">
            <v>0</v>
          </cell>
        </row>
        <row r="5863">
          <cell r="R5863">
            <v>0</v>
          </cell>
        </row>
        <row r="5864">
          <cell r="R5864">
            <v>0</v>
          </cell>
        </row>
        <row r="5865">
          <cell r="R5865">
            <v>0</v>
          </cell>
        </row>
        <row r="5866">
          <cell r="R5866">
            <v>0</v>
          </cell>
        </row>
        <row r="5867">
          <cell r="R5867">
            <v>0</v>
          </cell>
        </row>
        <row r="5868">
          <cell r="R5868">
            <v>0</v>
          </cell>
        </row>
        <row r="5869">
          <cell r="R5869">
            <v>0</v>
          </cell>
        </row>
        <row r="5870">
          <cell r="R5870">
            <v>0</v>
          </cell>
        </row>
        <row r="5871">
          <cell r="R5871">
            <v>0</v>
          </cell>
        </row>
        <row r="5872">
          <cell r="R5872">
            <v>0</v>
          </cell>
        </row>
        <row r="5873">
          <cell r="R5873">
            <v>0</v>
          </cell>
        </row>
        <row r="5874">
          <cell r="R5874">
            <v>0</v>
          </cell>
        </row>
        <row r="5875">
          <cell r="R5875">
            <v>0</v>
          </cell>
        </row>
        <row r="5876">
          <cell r="R5876">
            <v>0</v>
          </cell>
        </row>
        <row r="5877">
          <cell r="R5877">
            <v>0</v>
          </cell>
        </row>
        <row r="5878">
          <cell r="R5878">
            <v>0</v>
          </cell>
        </row>
        <row r="5879">
          <cell r="R5879">
            <v>0</v>
          </cell>
        </row>
        <row r="5880">
          <cell r="R5880">
            <v>0</v>
          </cell>
        </row>
        <row r="5881">
          <cell r="R5881">
            <v>0</v>
          </cell>
        </row>
        <row r="5882">
          <cell r="R5882">
            <v>0</v>
          </cell>
        </row>
        <row r="5883">
          <cell r="R5883">
            <v>0</v>
          </cell>
        </row>
        <row r="5884">
          <cell r="R5884">
            <v>0</v>
          </cell>
        </row>
        <row r="5885">
          <cell r="R5885">
            <v>0</v>
          </cell>
        </row>
        <row r="5886">
          <cell r="R5886">
            <v>0</v>
          </cell>
        </row>
        <row r="5887">
          <cell r="R5887">
            <v>0</v>
          </cell>
        </row>
        <row r="5888">
          <cell r="R5888">
            <v>0</v>
          </cell>
        </row>
        <row r="5889">
          <cell r="R5889">
            <v>0</v>
          </cell>
        </row>
        <row r="5890">
          <cell r="R5890">
            <v>0</v>
          </cell>
        </row>
        <row r="5891">
          <cell r="R5891">
            <v>0</v>
          </cell>
        </row>
        <row r="5892">
          <cell r="R5892">
            <v>0</v>
          </cell>
        </row>
        <row r="5893">
          <cell r="R5893">
            <v>0</v>
          </cell>
        </row>
        <row r="5894">
          <cell r="R5894">
            <v>0</v>
          </cell>
        </row>
        <row r="5895">
          <cell r="R5895">
            <v>0</v>
          </cell>
        </row>
        <row r="5896">
          <cell r="R5896">
            <v>0</v>
          </cell>
        </row>
        <row r="5897">
          <cell r="R5897">
            <v>0</v>
          </cell>
        </row>
        <row r="5898">
          <cell r="R5898">
            <v>0</v>
          </cell>
        </row>
        <row r="5899">
          <cell r="R5899">
            <v>0</v>
          </cell>
        </row>
        <row r="5900">
          <cell r="R5900">
            <v>0</v>
          </cell>
        </row>
        <row r="5901">
          <cell r="R5901">
            <v>0</v>
          </cell>
        </row>
        <row r="5902">
          <cell r="R5902">
            <v>0</v>
          </cell>
        </row>
        <row r="5903">
          <cell r="R5903">
            <v>0</v>
          </cell>
        </row>
        <row r="5904">
          <cell r="R5904">
            <v>0</v>
          </cell>
        </row>
        <row r="5905">
          <cell r="R5905">
            <v>0</v>
          </cell>
        </row>
        <row r="5906">
          <cell r="R5906">
            <v>0</v>
          </cell>
        </row>
        <row r="5907">
          <cell r="R5907">
            <v>0</v>
          </cell>
        </row>
        <row r="5908">
          <cell r="R5908">
            <v>0</v>
          </cell>
        </row>
        <row r="5909">
          <cell r="R5909">
            <v>0</v>
          </cell>
        </row>
        <row r="5910">
          <cell r="R5910">
            <v>0</v>
          </cell>
        </row>
        <row r="5911">
          <cell r="R5911">
            <v>0</v>
          </cell>
        </row>
        <row r="5912">
          <cell r="R5912">
            <v>0</v>
          </cell>
        </row>
        <row r="5913">
          <cell r="R5913">
            <v>0</v>
          </cell>
        </row>
        <row r="5914">
          <cell r="R5914">
            <v>0</v>
          </cell>
        </row>
        <row r="5915">
          <cell r="R5915">
            <v>0</v>
          </cell>
        </row>
        <row r="5916">
          <cell r="R5916">
            <v>0</v>
          </cell>
        </row>
        <row r="5917">
          <cell r="R5917">
            <v>0</v>
          </cell>
        </row>
        <row r="5918">
          <cell r="R5918">
            <v>0</v>
          </cell>
        </row>
        <row r="5919">
          <cell r="R5919">
            <v>0</v>
          </cell>
        </row>
        <row r="5920">
          <cell r="R5920">
            <v>0</v>
          </cell>
        </row>
        <row r="5921">
          <cell r="R5921">
            <v>0</v>
          </cell>
        </row>
        <row r="5922">
          <cell r="R5922">
            <v>0</v>
          </cell>
        </row>
        <row r="5923">
          <cell r="R5923">
            <v>0</v>
          </cell>
        </row>
        <row r="5924">
          <cell r="R5924">
            <v>0</v>
          </cell>
        </row>
        <row r="5925">
          <cell r="R5925">
            <v>0</v>
          </cell>
        </row>
        <row r="5926">
          <cell r="R5926">
            <v>0</v>
          </cell>
        </row>
        <row r="5927">
          <cell r="R5927">
            <v>0</v>
          </cell>
        </row>
        <row r="5928">
          <cell r="R5928">
            <v>0</v>
          </cell>
        </row>
        <row r="5929">
          <cell r="R5929">
            <v>0</v>
          </cell>
        </row>
        <row r="5930">
          <cell r="R5930">
            <v>0</v>
          </cell>
        </row>
        <row r="5931">
          <cell r="R5931">
            <v>0</v>
          </cell>
        </row>
        <row r="5932">
          <cell r="R5932">
            <v>0</v>
          </cell>
        </row>
        <row r="5933">
          <cell r="R5933">
            <v>0</v>
          </cell>
        </row>
        <row r="5934">
          <cell r="R5934">
            <v>0</v>
          </cell>
        </row>
        <row r="5935">
          <cell r="R5935">
            <v>0</v>
          </cell>
        </row>
        <row r="5936">
          <cell r="R5936">
            <v>0</v>
          </cell>
        </row>
        <row r="5937">
          <cell r="R5937">
            <v>0</v>
          </cell>
        </row>
        <row r="5938">
          <cell r="R5938">
            <v>0</v>
          </cell>
        </row>
        <row r="5939">
          <cell r="R5939">
            <v>0</v>
          </cell>
        </row>
        <row r="5940">
          <cell r="R5940">
            <v>0</v>
          </cell>
        </row>
        <row r="5941">
          <cell r="R5941">
            <v>0</v>
          </cell>
        </row>
        <row r="5942">
          <cell r="R5942">
            <v>0</v>
          </cell>
        </row>
        <row r="5943">
          <cell r="R5943">
            <v>0</v>
          </cell>
        </row>
        <row r="5944">
          <cell r="R5944">
            <v>0</v>
          </cell>
        </row>
        <row r="5945">
          <cell r="R5945">
            <v>0</v>
          </cell>
        </row>
        <row r="5946">
          <cell r="R5946">
            <v>0</v>
          </cell>
        </row>
        <row r="5947">
          <cell r="R5947">
            <v>0</v>
          </cell>
        </row>
        <row r="5948">
          <cell r="R5948">
            <v>0</v>
          </cell>
        </row>
        <row r="5949">
          <cell r="R5949">
            <v>0</v>
          </cell>
        </row>
        <row r="5950">
          <cell r="R5950">
            <v>0</v>
          </cell>
        </row>
        <row r="5951">
          <cell r="R5951">
            <v>0</v>
          </cell>
        </row>
        <row r="5952">
          <cell r="R5952">
            <v>0</v>
          </cell>
        </row>
        <row r="5953">
          <cell r="R5953">
            <v>0</v>
          </cell>
        </row>
        <row r="5954">
          <cell r="R5954">
            <v>0</v>
          </cell>
        </row>
        <row r="5955">
          <cell r="R5955">
            <v>0</v>
          </cell>
        </row>
        <row r="5956">
          <cell r="R5956">
            <v>0</v>
          </cell>
        </row>
        <row r="5957">
          <cell r="R5957">
            <v>0</v>
          </cell>
        </row>
        <row r="5958">
          <cell r="R5958">
            <v>0</v>
          </cell>
        </row>
        <row r="5959">
          <cell r="R5959">
            <v>0</v>
          </cell>
        </row>
        <row r="5960">
          <cell r="R5960">
            <v>0</v>
          </cell>
        </row>
        <row r="5961">
          <cell r="R5961">
            <v>0</v>
          </cell>
        </row>
        <row r="5962">
          <cell r="R5962">
            <v>0</v>
          </cell>
        </row>
        <row r="5963">
          <cell r="R5963">
            <v>0</v>
          </cell>
        </row>
        <row r="5964">
          <cell r="R5964">
            <v>0</v>
          </cell>
        </row>
        <row r="5965">
          <cell r="R5965">
            <v>0</v>
          </cell>
        </row>
        <row r="5966">
          <cell r="R5966">
            <v>0</v>
          </cell>
        </row>
        <row r="5967">
          <cell r="R5967">
            <v>0</v>
          </cell>
        </row>
        <row r="5968">
          <cell r="R5968">
            <v>0</v>
          </cell>
        </row>
        <row r="5969">
          <cell r="R5969">
            <v>0</v>
          </cell>
        </row>
        <row r="5970">
          <cell r="R5970">
            <v>0</v>
          </cell>
        </row>
        <row r="5971">
          <cell r="R5971">
            <v>0</v>
          </cell>
        </row>
        <row r="5972">
          <cell r="R5972">
            <v>0</v>
          </cell>
        </row>
        <row r="5973">
          <cell r="R5973">
            <v>0</v>
          </cell>
        </row>
        <row r="5974">
          <cell r="R5974">
            <v>0</v>
          </cell>
        </row>
        <row r="5975">
          <cell r="R5975">
            <v>0</v>
          </cell>
        </row>
        <row r="5976">
          <cell r="R5976">
            <v>0</v>
          </cell>
        </row>
        <row r="5977">
          <cell r="R5977">
            <v>0</v>
          </cell>
        </row>
        <row r="5978">
          <cell r="R5978">
            <v>0</v>
          </cell>
        </row>
        <row r="5979">
          <cell r="R5979">
            <v>0</v>
          </cell>
        </row>
        <row r="5980">
          <cell r="R5980">
            <v>0</v>
          </cell>
        </row>
        <row r="5981">
          <cell r="R5981">
            <v>0</v>
          </cell>
        </row>
        <row r="5982">
          <cell r="R5982">
            <v>0</v>
          </cell>
        </row>
        <row r="5983">
          <cell r="R5983">
            <v>0</v>
          </cell>
        </row>
        <row r="5984">
          <cell r="R5984">
            <v>0</v>
          </cell>
        </row>
        <row r="5985">
          <cell r="R5985">
            <v>0</v>
          </cell>
        </row>
        <row r="5986">
          <cell r="R5986">
            <v>0</v>
          </cell>
        </row>
        <row r="5987">
          <cell r="R5987">
            <v>0</v>
          </cell>
        </row>
        <row r="5988">
          <cell r="R5988">
            <v>0</v>
          </cell>
        </row>
        <row r="5989">
          <cell r="R5989">
            <v>0</v>
          </cell>
        </row>
        <row r="5990">
          <cell r="R5990">
            <v>0</v>
          </cell>
        </row>
        <row r="5991">
          <cell r="R5991">
            <v>0</v>
          </cell>
        </row>
        <row r="5992">
          <cell r="R5992">
            <v>0</v>
          </cell>
        </row>
        <row r="5993">
          <cell r="R5993">
            <v>0</v>
          </cell>
        </row>
        <row r="5994">
          <cell r="R5994">
            <v>0</v>
          </cell>
        </row>
        <row r="5995">
          <cell r="R5995">
            <v>0</v>
          </cell>
        </row>
        <row r="5996">
          <cell r="R5996">
            <v>0</v>
          </cell>
        </row>
        <row r="5997">
          <cell r="R5997">
            <v>0</v>
          </cell>
        </row>
        <row r="5998">
          <cell r="R5998">
            <v>0</v>
          </cell>
        </row>
        <row r="5999">
          <cell r="R5999">
            <v>0</v>
          </cell>
        </row>
        <row r="6000">
          <cell r="R6000">
            <v>0</v>
          </cell>
        </row>
        <row r="6001">
          <cell r="R6001">
            <v>0</v>
          </cell>
        </row>
        <row r="6002">
          <cell r="R6002">
            <v>0</v>
          </cell>
        </row>
        <row r="6003">
          <cell r="R6003">
            <v>0</v>
          </cell>
        </row>
        <row r="6004">
          <cell r="R6004">
            <v>0</v>
          </cell>
        </row>
        <row r="6005">
          <cell r="R6005">
            <v>0</v>
          </cell>
        </row>
        <row r="6006">
          <cell r="R6006">
            <v>0</v>
          </cell>
        </row>
        <row r="6007">
          <cell r="R6007">
            <v>0</v>
          </cell>
        </row>
        <row r="6008">
          <cell r="R6008">
            <v>0</v>
          </cell>
        </row>
        <row r="6009">
          <cell r="R6009">
            <v>0</v>
          </cell>
        </row>
        <row r="6010">
          <cell r="R6010">
            <v>0</v>
          </cell>
        </row>
        <row r="6011">
          <cell r="R6011">
            <v>0</v>
          </cell>
        </row>
        <row r="6012">
          <cell r="R6012">
            <v>0</v>
          </cell>
        </row>
        <row r="6013">
          <cell r="R6013">
            <v>0</v>
          </cell>
        </row>
        <row r="6014">
          <cell r="R6014">
            <v>0</v>
          </cell>
        </row>
        <row r="6015">
          <cell r="R6015">
            <v>0</v>
          </cell>
        </row>
        <row r="6016">
          <cell r="R6016">
            <v>0</v>
          </cell>
        </row>
        <row r="6017">
          <cell r="R6017">
            <v>0</v>
          </cell>
        </row>
        <row r="6018">
          <cell r="R6018">
            <v>0</v>
          </cell>
        </row>
        <row r="6019">
          <cell r="R6019">
            <v>0</v>
          </cell>
        </row>
        <row r="6020">
          <cell r="R6020">
            <v>0</v>
          </cell>
        </row>
        <row r="6021">
          <cell r="R6021">
            <v>0</v>
          </cell>
        </row>
        <row r="6022">
          <cell r="R6022">
            <v>0</v>
          </cell>
        </row>
        <row r="6023">
          <cell r="R6023">
            <v>0</v>
          </cell>
        </row>
        <row r="6024">
          <cell r="R6024">
            <v>0</v>
          </cell>
        </row>
        <row r="6025">
          <cell r="R6025">
            <v>0</v>
          </cell>
        </row>
        <row r="6026">
          <cell r="R6026">
            <v>0</v>
          </cell>
        </row>
        <row r="6027">
          <cell r="R6027">
            <v>0</v>
          </cell>
        </row>
        <row r="6028">
          <cell r="R6028">
            <v>0</v>
          </cell>
        </row>
        <row r="6029">
          <cell r="R6029">
            <v>0</v>
          </cell>
        </row>
        <row r="6030">
          <cell r="R6030">
            <v>0</v>
          </cell>
        </row>
        <row r="6031">
          <cell r="R6031">
            <v>0</v>
          </cell>
        </row>
        <row r="6032">
          <cell r="R6032">
            <v>0</v>
          </cell>
        </row>
        <row r="6033">
          <cell r="R6033">
            <v>0</v>
          </cell>
        </row>
        <row r="6034">
          <cell r="R6034">
            <v>0</v>
          </cell>
        </row>
        <row r="6035">
          <cell r="R6035">
            <v>0</v>
          </cell>
        </row>
        <row r="6036">
          <cell r="R6036">
            <v>0</v>
          </cell>
        </row>
        <row r="6037">
          <cell r="R6037">
            <v>0</v>
          </cell>
        </row>
        <row r="6038">
          <cell r="R6038">
            <v>0</v>
          </cell>
        </row>
        <row r="6039">
          <cell r="R6039">
            <v>0</v>
          </cell>
        </row>
        <row r="6040">
          <cell r="R6040">
            <v>0</v>
          </cell>
        </row>
        <row r="6041">
          <cell r="R6041">
            <v>0</v>
          </cell>
        </row>
        <row r="6042">
          <cell r="R6042">
            <v>0</v>
          </cell>
        </row>
        <row r="6043">
          <cell r="R6043">
            <v>0</v>
          </cell>
        </row>
        <row r="6044">
          <cell r="R6044">
            <v>0</v>
          </cell>
        </row>
        <row r="6045">
          <cell r="R6045">
            <v>0</v>
          </cell>
        </row>
        <row r="6046">
          <cell r="R6046">
            <v>0</v>
          </cell>
        </row>
        <row r="6047">
          <cell r="R6047">
            <v>0</v>
          </cell>
        </row>
        <row r="6048">
          <cell r="R6048">
            <v>0</v>
          </cell>
        </row>
        <row r="6049">
          <cell r="R6049">
            <v>0</v>
          </cell>
        </row>
        <row r="6050">
          <cell r="R6050">
            <v>0</v>
          </cell>
        </row>
        <row r="6051">
          <cell r="R6051">
            <v>0</v>
          </cell>
        </row>
        <row r="6052">
          <cell r="R6052">
            <v>0</v>
          </cell>
        </row>
        <row r="6053">
          <cell r="R6053">
            <v>0</v>
          </cell>
        </row>
        <row r="6054">
          <cell r="R6054">
            <v>0</v>
          </cell>
        </row>
        <row r="6055">
          <cell r="R6055">
            <v>0</v>
          </cell>
        </row>
        <row r="6056">
          <cell r="R6056">
            <v>0</v>
          </cell>
        </row>
        <row r="6057">
          <cell r="R6057">
            <v>0</v>
          </cell>
        </row>
        <row r="6058">
          <cell r="R6058">
            <v>0</v>
          </cell>
        </row>
        <row r="6059">
          <cell r="R6059">
            <v>0</v>
          </cell>
        </row>
        <row r="6060">
          <cell r="R6060">
            <v>0</v>
          </cell>
        </row>
        <row r="6061">
          <cell r="R6061">
            <v>0</v>
          </cell>
        </row>
        <row r="6062">
          <cell r="R6062">
            <v>0</v>
          </cell>
        </row>
        <row r="6063">
          <cell r="R6063">
            <v>0</v>
          </cell>
        </row>
        <row r="6064">
          <cell r="R6064">
            <v>0</v>
          </cell>
        </row>
        <row r="6065">
          <cell r="R6065">
            <v>0</v>
          </cell>
        </row>
        <row r="6066">
          <cell r="R6066">
            <v>0</v>
          </cell>
        </row>
        <row r="6067">
          <cell r="R6067">
            <v>0</v>
          </cell>
        </row>
        <row r="6068">
          <cell r="R6068">
            <v>0</v>
          </cell>
        </row>
        <row r="6069">
          <cell r="R6069">
            <v>0</v>
          </cell>
        </row>
        <row r="6070">
          <cell r="R6070">
            <v>0</v>
          </cell>
        </row>
        <row r="6071">
          <cell r="R6071">
            <v>0</v>
          </cell>
        </row>
        <row r="6072">
          <cell r="R6072">
            <v>0</v>
          </cell>
        </row>
        <row r="6073">
          <cell r="R6073">
            <v>0</v>
          </cell>
        </row>
        <row r="6074">
          <cell r="R6074">
            <v>0</v>
          </cell>
        </row>
        <row r="6075">
          <cell r="R6075">
            <v>0</v>
          </cell>
        </row>
        <row r="6076">
          <cell r="R6076">
            <v>0</v>
          </cell>
        </row>
        <row r="6077">
          <cell r="R6077">
            <v>0</v>
          </cell>
        </row>
        <row r="6078">
          <cell r="R6078">
            <v>0</v>
          </cell>
        </row>
        <row r="6079">
          <cell r="R6079">
            <v>0</v>
          </cell>
        </row>
        <row r="6080">
          <cell r="R6080">
            <v>0</v>
          </cell>
        </row>
        <row r="6081">
          <cell r="R6081">
            <v>0</v>
          </cell>
        </row>
        <row r="6082">
          <cell r="R6082">
            <v>0</v>
          </cell>
        </row>
        <row r="6083">
          <cell r="R6083">
            <v>0</v>
          </cell>
        </row>
        <row r="6084">
          <cell r="R6084">
            <v>0</v>
          </cell>
        </row>
        <row r="6085">
          <cell r="R6085">
            <v>0</v>
          </cell>
        </row>
        <row r="6086">
          <cell r="R6086">
            <v>0</v>
          </cell>
        </row>
        <row r="6087">
          <cell r="R6087">
            <v>0</v>
          </cell>
        </row>
        <row r="6088">
          <cell r="R6088">
            <v>0</v>
          </cell>
        </row>
        <row r="6089">
          <cell r="R6089">
            <v>0</v>
          </cell>
        </row>
        <row r="6090">
          <cell r="R6090">
            <v>0</v>
          </cell>
        </row>
        <row r="6091">
          <cell r="R6091">
            <v>0</v>
          </cell>
        </row>
        <row r="6092">
          <cell r="R6092">
            <v>0</v>
          </cell>
        </row>
        <row r="6093">
          <cell r="R6093">
            <v>0</v>
          </cell>
        </row>
        <row r="6094">
          <cell r="R6094">
            <v>0</v>
          </cell>
        </row>
        <row r="6095">
          <cell r="R6095">
            <v>0</v>
          </cell>
        </row>
        <row r="6096">
          <cell r="R6096">
            <v>0</v>
          </cell>
        </row>
        <row r="6097">
          <cell r="R6097">
            <v>0</v>
          </cell>
        </row>
        <row r="6098">
          <cell r="R6098">
            <v>0</v>
          </cell>
        </row>
        <row r="6099">
          <cell r="R6099">
            <v>0</v>
          </cell>
        </row>
        <row r="6100">
          <cell r="R6100">
            <v>0</v>
          </cell>
        </row>
        <row r="6101">
          <cell r="R6101">
            <v>0</v>
          </cell>
        </row>
        <row r="6102">
          <cell r="R6102">
            <v>0</v>
          </cell>
        </row>
        <row r="6103">
          <cell r="R6103">
            <v>0</v>
          </cell>
        </row>
        <row r="6104">
          <cell r="R6104">
            <v>0</v>
          </cell>
        </row>
        <row r="6105">
          <cell r="R6105">
            <v>0</v>
          </cell>
        </row>
        <row r="6106">
          <cell r="R6106">
            <v>0</v>
          </cell>
        </row>
        <row r="6107">
          <cell r="R6107">
            <v>0</v>
          </cell>
        </row>
        <row r="6108">
          <cell r="R6108">
            <v>0</v>
          </cell>
        </row>
        <row r="6109">
          <cell r="R6109">
            <v>0</v>
          </cell>
        </row>
        <row r="6110">
          <cell r="R6110">
            <v>0</v>
          </cell>
        </row>
        <row r="6111">
          <cell r="R6111">
            <v>0</v>
          </cell>
        </row>
        <row r="6112">
          <cell r="R6112">
            <v>0</v>
          </cell>
        </row>
        <row r="6113">
          <cell r="R6113">
            <v>0</v>
          </cell>
        </row>
        <row r="6114">
          <cell r="R6114">
            <v>0</v>
          </cell>
        </row>
        <row r="6115">
          <cell r="R6115">
            <v>0</v>
          </cell>
        </row>
        <row r="6116">
          <cell r="R6116">
            <v>0</v>
          </cell>
        </row>
        <row r="6117">
          <cell r="R6117">
            <v>0</v>
          </cell>
        </row>
        <row r="6118">
          <cell r="R6118">
            <v>0</v>
          </cell>
        </row>
        <row r="6119">
          <cell r="R6119">
            <v>0</v>
          </cell>
        </row>
        <row r="6120">
          <cell r="R6120">
            <v>0</v>
          </cell>
        </row>
        <row r="6121">
          <cell r="R6121">
            <v>0</v>
          </cell>
        </row>
        <row r="6122">
          <cell r="R6122">
            <v>0</v>
          </cell>
        </row>
        <row r="6123">
          <cell r="R6123">
            <v>0</v>
          </cell>
        </row>
        <row r="6124">
          <cell r="R6124">
            <v>0</v>
          </cell>
        </row>
        <row r="6125">
          <cell r="R6125">
            <v>0</v>
          </cell>
        </row>
        <row r="6126">
          <cell r="R6126">
            <v>0</v>
          </cell>
        </row>
        <row r="6127">
          <cell r="R6127">
            <v>0</v>
          </cell>
        </row>
        <row r="6128">
          <cell r="R6128">
            <v>0</v>
          </cell>
        </row>
        <row r="6129">
          <cell r="R6129">
            <v>0</v>
          </cell>
        </row>
        <row r="6130">
          <cell r="R6130">
            <v>0</v>
          </cell>
        </row>
        <row r="6131">
          <cell r="R6131">
            <v>0</v>
          </cell>
        </row>
        <row r="6132">
          <cell r="R6132">
            <v>0</v>
          </cell>
        </row>
        <row r="6133">
          <cell r="R6133">
            <v>0</v>
          </cell>
        </row>
        <row r="6134">
          <cell r="R6134">
            <v>0</v>
          </cell>
        </row>
        <row r="6135">
          <cell r="R6135">
            <v>0</v>
          </cell>
        </row>
        <row r="6136">
          <cell r="R6136">
            <v>0</v>
          </cell>
        </row>
        <row r="6137">
          <cell r="R6137">
            <v>0</v>
          </cell>
        </row>
        <row r="6138">
          <cell r="R6138">
            <v>0</v>
          </cell>
        </row>
        <row r="6139">
          <cell r="R6139">
            <v>0</v>
          </cell>
        </row>
        <row r="6140">
          <cell r="R6140">
            <v>0</v>
          </cell>
        </row>
        <row r="6141">
          <cell r="R6141">
            <v>0</v>
          </cell>
        </row>
        <row r="6142">
          <cell r="R6142">
            <v>0</v>
          </cell>
        </row>
        <row r="6143">
          <cell r="R6143">
            <v>0</v>
          </cell>
        </row>
        <row r="6144">
          <cell r="R6144">
            <v>0</v>
          </cell>
        </row>
        <row r="6145">
          <cell r="R6145">
            <v>0</v>
          </cell>
        </row>
        <row r="6146">
          <cell r="R6146">
            <v>0</v>
          </cell>
        </row>
        <row r="6147">
          <cell r="R6147">
            <v>0</v>
          </cell>
        </row>
        <row r="6148">
          <cell r="R6148">
            <v>0</v>
          </cell>
        </row>
        <row r="6149">
          <cell r="R6149">
            <v>0</v>
          </cell>
        </row>
        <row r="6150">
          <cell r="R6150">
            <v>0</v>
          </cell>
        </row>
        <row r="6151">
          <cell r="R6151">
            <v>0</v>
          </cell>
        </row>
        <row r="6152">
          <cell r="R6152">
            <v>0</v>
          </cell>
        </row>
        <row r="6153">
          <cell r="R6153">
            <v>0</v>
          </cell>
        </row>
        <row r="6154">
          <cell r="R6154">
            <v>0</v>
          </cell>
        </row>
        <row r="6155">
          <cell r="R6155">
            <v>0</v>
          </cell>
        </row>
        <row r="6156">
          <cell r="R6156">
            <v>0</v>
          </cell>
        </row>
        <row r="6157">
          <cell r="R6157">
            <v>0</v>
          </cell>
        </row>
        <row r="6158">
          <cell r="R6158">
            <v>0</v>
          </cell>
        </row>
        <row r="6159">
          <cell r="R6159">
            <v>0</v>
          </cell>
        </row>
        <row r="6160">
          <cell r="R6160">
            <v>0</v>
          </cell>
        </row>
        <row r="6161">
          <cell r="R6161">
            <v>0</v>
          </cell>
        </row>
        <row r="6162">
          <cell r="R6162">
            <v>0</v>
          </cell>
        </row>
        <row r="6163">
          <cell r="R6163">
            <v>0</v>
          </cell>
        </row>
        <row r="6164">
          <cell r="R6164">
            <v>0</v>
          </cell>
        </row>
        <row r="6165">
          <cell r="R6165">
            <v>0</v>
          </cell>
        </row>
        <row r="6166">
          <cell r="R6166">
            <v>0</v>
          </cell>
        </row>
        <row r="6167">
          <cell r="R6167">
            <v>0</v>
          </cell>
        </row>
        <row r="6168">
          <cell r="R6168">
            <v>0</v>
          </cell>
        </row>
        <row r="6169">
          <cell r="R6169">
            <v>0</v>
          </cell>
        </row>
        <row r="6170">
          <cell r="R6170">
            <v>0</v>
          </cell>
        </row>
        <row r="6171">
          <cell r="R6171">
            <v>0</v>
          </cell>
        </row>
        <row r="6172">
          <cell r="R6172">
            <v>0</v>
          </cell>
        </row>
        <row r="6173">
          <cell r="R6173">
            <v>0</v>
          </cell>
        </row>
        <row r="6174">
          <cell r="R6174">
            <v>0</v>
          </cell>
        </row>
        <row r="6175">
          <cell r="R6175">
            <v>0</v>
          </cell>
        </row>
        <row r="6176">
          <cell r="R6176">
            <v>0</v>
          </cell>
        </row>
        <row r="6177">
          <cell r="R6177">
            <v>0</v>
          </cell>
        </row>
        <row r="6178">
          <cell r="R6178">
            <v>0</v>
          </cell>
        </row>
        <row r="6179">
          <cell r="R6179">
            <v>0</v>
          </cell>
        </row>
        <row r="6180">
          <cell r="R6180">
            <v>0</v>
          </cell>
        </row>
        <row r="6181">
          <cell r="R6181">
            <v>0</v>
          </cell>
        </row>
        <row r="6182">
          <cell r="R6182">
            <v>0</v>
          </cell>
        </row>
        <row r="6183">
          <cell r="R6183">
            <v>0</v>
          </cell>
        </row>
        <row r="6184">
          <cell r="R6184">
            <v>0</v>
          </cell>
        </row>
        <row r="6185">
          <cell r="R6185">
            <v>0</v>
          </cell>
        </row>
        <row r="6186">
          <cell r="R6186">
            <v>0</v>
          </cell>
        </row>
        <row r="6187">
          <cell r="R6187">
            <v>0</v>
          </cell>
        </row>
        <row r="6188">
          <cell r="R6188">
            <v>0</v>
          </cell>
        </row>
        <row r="6189">
          <cell r="R6189">
            <v>0</v>
          </cell>
        </row>
        <row r="6190">
          <cell r="R6190">
            <v>0</v>
          </cell>
        </row>
        <row r="6191">
          <cell r="R6191">
            <v>0</v>
          </cell>
        </row>
        <row r="6192">
          <cell r="R6192">
            <v>0</v>
          </cell>
        </row>
        <row r="6193">
          <cell r="R6193">
            <v>0</v>
          </cell>
        </row>
        <row r="6194">
          <cell r="R6194">
            <v>0</v>
          </cell>
        </row>
        <row r="6195">
          <cell r="R6195">
            <v>0</v>
          </cell>
        </row>
        <row r="6196">
          <cell r="R6196">
            <v>0</v>
          </cell>
        </row>
        <row r="6197">
          <cell r="R6197">
            <v>0</v>
          </cell>
        </row>
        <row r="6198">
          <cell r="R6198">
            <v>0</v>
          </cell>
        </row>
        <row r="6199">
          <cell r="R6199">
            <v>0</v>
          </cell>
        </row>
        <row r="6200">
          <cell r="R6200">
            <v>0</v>
          </cell>
        </row>
        <row r="6201">
          <cell r="R6201">
            <v>0</v>
          </cell>
        </row>
        <row r="6202">
          <cell r="R6202">
            <v>0</v>
          </cell>
        </row>
        <row r="6203">
          <cell r="R6203">
            <v>0</v>
          </cell>
        </row>
        <row r="6204">
          <cell r="R6204">
            <v>0</v>
          </cell>
        </row>
        <row r="6205">
          <cell r="R6205">
            <v>0</v>
          </cell>
        </row>
        <row r="6206">
          <cell r="R6206">
            <v>0</v>
          </cell>
        </row>
        <row r="6207">
          <cell r="R6207">
            <v>0</v>
          </cell>
        </row>
        <row r="6208">
          <cell r="R6208">
            <v>0</v>
          </cell>
        </row>
        <row r="6209">
          <cell r="R6209">
            <v>0</v>
          </cell>
        </row>
        <row r="6210">
          <cell r="R6210">
            <v>0</v>
          </cell>
        </row>
        <row r="6211">
          <cell r="R6211">
            <v>0</v>
          </cell>
        </row>
        <row r="6212">
          <cell r="R6212">
            <v>0</v>
          </cell>
        </row>
        <row r="6213">
          <cell r="R6213">
            <v>0</v>
          </cell>
        </row>
        <row r="6214">
          <cell r="R6214">
            <v>0</v>
          </cell>
        </row>
        <row r="6215">
          <cell r="R6215">
            <v>0</v>
          </cell>
        </row>
        <row r="6216">
          <cell r="R6216">
            <v>0</v>
          </cell>
        </row>
        <row r="6217">
          <cell r="R6217">
            <v>0</v>
          </cell>
        </row>
        <row r="6218">
          <cell r="R6218">
            <v>0</v>
          </cell>
        </row>
        <row r="6219">
          <cell r="R6219">
            <v>0</v>
          </cell>
        </row>
        <row r="6220">
          <cell r="R6220">
            <v>0</v>
          </cell>
        </row>
        <row r="6221">
          <cell r="R6221">
            <v>0</v>
          </cell>
        </row>
        <row r="6222">
          <cell r="R6222">
            <v>0</v>
          </cell>
        </row>
        <row r="6223">
          <cell r="R6223">
            <v>0</v>
          </cell>
        </row>
        <row r="6224">
          <cell r="R6224">
            <v>0</v>
          </cell>
        </row>
        <row r="6225">
          <cell r="R6225">
            <v>0</v>
          </cell>
        </row>
        <row r="6226">
          <cell r="R6226">
            <v>0</v>
          </cell>
        </row>
        <row r="6227">
          <cell r="R6227">
            <v>0</v>
          </cell>
        </row>
        <row r="6228">
          <cell r="R6228">
            <v>0</v>
          </cell>
        </row>
        <row r="6229">
          <cell r="R6229">
            <v>0</v>
          </cell>
        </row>
        <row r="6230">
          <cell r="R6230">
            <v>0</v>
          </cell>
        </row>
        <row r="6231">
          <cell r="R6231">
            <v>0</v>
          </cell>
        </row>
        <row r="6232">
          <cell r="R6232">
            <v>0</v>
          </cell>
        </row>
        <row r="6233">
          <cell r="R6233">
            <v>0</v>
          </cell>
        </row>
        <row r="6234">
          <cell r="R6234">
            <v>0</v>
          </cell>
        </row>
        <row r="6235">
          <cell r="R6235">
            <v>0</v>
          </cell>
        </row>
        <row r="6236">
          <cell r="R6236">
            <v>0</v>
          </cell>
        </row>
        <row r="6237">
          <cell r="R6237">
            <v>0</v>
          </cell>
        </row>
        <row r="6238">
          <cell r="R6238">
            <v>0</v>
          </cell>
        </row>
        <row r="6239">
          <cell r="R6239">
            <v>0</v>
          </cell>
        </row>
        <row r="6240">
          <cell r="R6240">
            <v>0</v>
          </cell>
        </row>
        <row r="6241">
          <cell r="R6241">
            <v>0</v>
          </cell>
        </row>
        <row r="6242">
          <cell r="R6242">
            <v>0</v>
          </cell>
        </row>
        <row r="6243">
          <cell r="R6243">
            <v>0</v>
          </cell>
        </row>
        <row r="6244">
          <cell r="R6244">
            <v>0</v>
          </cell>
        </row>
        <row r="6245">
          <cell r="R6245">
            <v>0</v>
          </cell>
        </row>
        <row r="6246">
          <cell r="R6246">
            <v>0</v>
          </cell>
        </row>
        <row r="6247">
          <cell r="R6247">
            <v>0</v>
          </cell>
        </row>
        <row r="6248">
          <cell r="R6248">
            <v>0</v>
          </cell>
        </row>
        <row r="6249">
          <cell r="R6249">
            <v>0</v>
          </cell>
        </row>
        <row r="6250">
          <cell r="R6250">
            <v>0</v>
          </cell>
        </row>
        <row r="6251">
          <cell r="R6251">
            <v>0</v>
          </cell>
        </row>
        <row r="6252">
          <cell r="R6252">
            <v>0</v>
          </cell>
        </row>
        <row r="6253">
          <cell r="R6253">
            <v>0</v>
          </cell>
        </row>
        <row r="6254">
          <cell r="R6254">
            <v>0</v>
          </cell>
        </row>
        <row r="6255">
          <cell r="R6255">
            <v>0</v>
          </cell>
        </row>
        <row r="6256">
          <cell r="R6256">
            <v>0</v>
          </cell>
        </row>
        <row r="6257">
          <cell r="R6257">
            <v>0</v>
          </cell>
        </row>
        <row r="6258">
          <cell r="R6258">
            <v>0</v>
          </cell>
        </row>
        <row r="6259">
          <cell r="R6259">
            <v>0</v>
          </cell>
        </row>
        <row r="6260">
          <cell r="R6260">
            <v>0</v>
          </cell>
        </row>
        <row r="6261">
          <cell r="R6261">
            <v>0</v>
          </cell>
        </row>
        <row r="6262">
          <cell r="R6262">
            <v>0</v>
          </cell>
        </row>
        <row r="6263">
          <cell r="R6263">
            <v>0</v>
          </cell>
        </row>
        <row r="6264">
          <cell r="R6264">
            <v>0</v>
          </cell>
        </row>
        <row r="6265">
          <cell r="R6265">
            <v>0</v>
          </cell>
        </row>
        <row r="6266">
          <cell r="R6266">
            <v>0</v>
          </cell>
        </row>
        <row r="6267">
          <cell r="R6267">
            <v>0</v>
          </cell>
        </row>
        <row r="6268">
          <cell r="R6268">
            <v>0</v>
          </cell>
        </row>
        <row r="6269">
          <cell r="R6269">
            <v>0</v>
          </cell>
        </row>
        <row r="6270">
          <cell r="R6270">
            <v>0</v>
          </cell>
        </row>
        <row r="6271">
          <cell r="R6271">
            <v>0</v>
          </cell>
        </row>
        <row r="6272">
          <cell r="R6272">
            <v>0</v>
          </cell>
        </row>
        <row r="6273">
          <cell r="R6273">
            <v>0</v>
          </cell>
        </row>
        <row r="6274">
          <cell r="R6274">
            <v>0</v>
          </cell>
        </row>
        <row r="6275">
          <cell r="R6275">
            <v>0</v>
          </cell>
        </row>
        <row r="6276">
          <cell r="R6276">
            <v>0</v>
          </cell>
        </row>
        <row r="6277">
          <cell r="R6277">
            <v>0</v>
          </cell>
        </row>
        <row r="6278">
          <cell r="R6278">
            <v>0</v>
          </cell>
        </row>
        <row r="6279">
          <cell r="R6279">
            <v>0</v>
          </cell>
        </row>
        <row r="6280">
          <cell r="R6280">
            <v>0</v>
          </cell>
        </row>
        <row r="6281">
          <cell r="R6281">
            <v>0</v>
          </cell>
        </row>
        <row r="6282">
          <cell r="R6282">
            <v>0</v>
          </cell>
        </row>
        <row r="6283">
          <cell r="R6283">
            <v>0</v>
          </cell>
        </row>
        <row r="6284">
          <cell r="R6284">
            <v>0</v>
          </cell>
        </row>
        <row r="6285">
          <cell r="R6285">
            <v>0</v>
          </cell>
        </row>
        <row r="6286">
          <cell r="R6286">
            <v>0</v>
          </cell>
        </row>
        <row r="6287">
          <cell r="R6287">
            <v>0</v>
          </cell>
        </row>
        <row r="6288">
          <cell r="R6288">
            <v>0</v>
          </cell>
        </row>
        <row r="6289">
          <cell r="R6289">
            <v>0</v>
          </cell>
        </row>
        <row r="6290">
          <cell r="R6290">
            <v>0</v>
          </cell>
        </row>
        <row r="6291">
          <cell r="R6291">
            <v>0</v>
          </cell>
        </row>
        <row r="6292">
          <cell r="R6292">
            <v>0</v>
          </cell>
        </row>
        <row r="6293">
          <cell r="R6293">
            <v>0</v>
          </cell>
        </row>
        <row r="6294">
          <cell r="R6294">
            <v>0</v>
          </cell>
        </row>
        <row r="6295">
          <cell r="R6295">
            <v>0</v>
          </cell>
        </row>
        <row r="6296">
          <cell r="R6296">
            <v>0</v>
          </cell>
        </row>
        <row r="6297">
          <cell r="R6297">
            <v>0</v>
          </cell>
        </row>
        <row r="6298">
          <cell r="R6298">
            <v>0</v>
          </cell>
        </row>
        <row r="6299">
          <cell r="R6299">
            <v>0</v>
          </cell>
        </row>
        <row r="6300">
          <cell r="R6300">
            <v>0</v>
          </cell>
        </row>
        <row r="6301">
          <cell r="R6301">
            <v>0</v>
          </cell>
        </row>
        <row r="6302">
          <cell r="R6302">
            <v>0</v>
          </cell>
        </row>
        <row r="6303">
          <cell r="R6303">
            <v>0</v>
          </cell>
        </row>
        <row r="6304">
          <cell r="R6304">
            <v>0</v>
          </cell>
        </row>
        <row r="6305">
          <cell r="R6305">
            <v>0</v>
          </cell>
        </row>
        <row r="6306">
          <cell r="R6306">
            <v>0</v>
          </cell>
        </row>
        <row r="6307">
          <cell r="R6307">
            <v>0</v>
          </cell>
        </row>
        <row r="6308">
          <cell r="R6308">
            <v>0</v>
          </cell>
        </row>
        <row r="6309">
          <cell r="R6309">
            <v>0</v>
          </cell>
        </row>
        <row r="6310">
          <cell r="R6310">
            <v>0</v>
          </cell>
        </row>
        <row r="6311">
          <cell r="R6311">
            <v>0</v>
          </cell>
        </row>
        <row r="6312">
          <cell r="R6312">
            <v>0</v>
          </cell>
        </row>
        <row r="6313">
          <cell r="R6313">
            <v>0</v>
          </cell>
        </row>
        <row r="6314">
          <cell r="R6314">
            <v>0</v>
          </cell>
        </row>
        <row r="6315">
          <cell r="R6315">
            <v>0</v>
          </cell>
        </row>
        <row r="6316">
          <cell r="R6316">
            <v>0</v>
          </cell>
        </row>
        <row r="6317">
          <cell r="R6317">
            <v>0</v>
          </cell>
        </row>
        <row r="6318">
          <cell r="R6318">
            <v>0</v>
          </cell>
        </row>
        <row r="6319">
          <cell r="R6319">
            <v>0</v>
          </cell>
        </row>
        <row r="6320">
          <cell r="R6320">
            <v>0</v>
          </cell>
        </row>
        <row r="6321">
          <cell r="R6321">
            <v>0</v>
          </cell>
        </row>
        <row r="6322">
          <cell r="R6322">
            <v>0</v>
          </cell>
        </row>
        <row r="6323">
          <cell r="R6323">
            <v>0</v>
          </cell>
        </row>
        <row r="6324">
          <cell r="R6324">
            <v>0</v>
          </cell>
        </row>
        <row r="6325">
          <cell r="R6325">
            <v>0</v>
          </cell>
        </row>
        <row r="6326">
          <cell r="R6326">
            <v>0</v>
          </cell>
        </row>
        <row r="6327">
          <cell r="R6327">
            <v>0</v>
          </cell>
        </row>
        <row r="6328">
          <cell r="R6328">
            <v>0</v>
          </cell>
        </row>
        <row r="6329">
          <cell r="R6329">
            <v>0</v>
          </cell>
        </row>
        <row r="6330">
          <cell r="R6330">
            <v>0</v>
          </cell>
        </row>
        <row r="6331">
          <cell r="R6331">
            <v>0</v>
          </cell>
        </row>
        <row r="6332">
          <cell r="R6332">
            <v>0</v>
          </cell>
        </row>
        <row r="6333">
          <cell r="R6333">
            <v>0</v>
          </cell>
        </row>
        <row r="6334">
          <cell r="R6334">
            <v>0</v>
          </cell>
        </row>
        <row r="6335">
          <cell r="R6335">
            <v>0</v>
          </cell>
        </row>
        <row r="6336">
          <cell r="R6336">
            <v>0</v>
          </cell>
        </row>
        <row r="6337">
          <cell r="R6337">
            <v>0</v>
          </cell>
        </row>
        <row r="6338">
          <cell r="R6338">
            <v>0</v>
          </cell>
        </row>
        <row r="6339">
          <cell r="R6339">
            <v>0</v>
          </cell>
        </row>
        <row r="6340">
          <cell r="R6340">
            <v>0</v>
          </cell>
        </row>
        <row r="6341">
          <cell r="R6341">
            <v>0</v>
          </cell>
        </row>
        <row r="6342">
          <cell r="R6342">
            <v>0</v>
          </cell>
        </row>
        <row r="6343">
          <cell r="R6343">
            <v>0</v>
          </cell>
        </row>
        <row r="6344">
          <cell r="R6344">
            <v>0</v>
          </cell>
        </row>
        <row r="6345">
          <cell r="R6345">
            <v>0</v>
          </cell>
        </row>
        <row r="6346">
          <cell r="R6346">
            <v>0</v>
          </cell>
        </row>
        <row r="6347">
          <cell r="R6347">
            <v>0</v>
          </cell>
        </row>
        <row r="6348">
          <cell r="R6348">
            <v>0</v>
          </cell>
        </row>
        <row r="6349">
          <cell r="R6349">
            <v>0</v>
          </cell>
        </row>
        <row r="6350">
          <cell r="R6350">
            <v>0</v>
          </cell>
        </row>
        <row r="6351">
          <cell r="R6351">
            <v>0</v>
          </cell>
        </row>
        <row r="6352">
          <cell r="R6352">
            <v>0</v>
          </cell>
        </row>
        <row r="6353">
          <cell r="R6353">
            <v>0</v>
          </cell>
        </row>
        <row r="6354">
          <cell r="R6354">
            <v>0</v>
          </cell>
        </row>
        <row r="6355">
          <cell r="R6355">
            <v>0</v>
          </cell>
        </row>
        <row r="6356">
          <cell r="R6356">
            <v>0</v>
          </cell>
        </row>
        <row r="6357">
          <cell r="R6357">
            <v>0</v>
          </cell>
        </row>
        <row r="6358">
          <cell r="R6358">
            <v>0</v>
          </cell>
        </row>
        <row r="6359">
          <cell r="R6359">
            <v>0</v>
          </cell>
        </row>
        <row r="6360">
          <cell r="R6360">
            <v>0</v>
          </cell>
        </row>
        <row r="6361">
          <cell r="R6361">
            <v>0</v>
          </cell>
        </row>
        <row r="6362">
          <cell r="R6362">
            <v>0</v>
          </cell>
        </row>
        <row r="6363">
          <cell r="R6363">
            <v>0</v>
          </cell>
        </row>
        <row r="6364">
          <cell r="R6364">
            <v>0</v>
          </cell>
        </row>
        <row r="6365">
          <cell r="R6365">
            <v>0</v>
          </cell>
        </row>
        <row r="6366">
          <cell r="R6366">
            <v>0</v>
          </cell>
        </row>
        <row r="6367">
          <cell r="R6367">
            <v>0</v>
          </cell>
        </row>
        <row r="6368">
          <cell r="R6368">
            <v>0</v>
          </cell>
        </row>
        <row r="6369">
          <cell r="R6369">
            <v>0</v>
          </cell>
        </row>
        <row r="6370">
          <cell r="R6370">
            <v>0</v>
          </cell>
        </row>
        <row r="6371">
          <cell r="R6371">
            <v>0</v>
          </cell>
        </row>
        <row r="6372">
          <cell r="R6372">
            <v>0</v>
          </cell>
        </row>
        <row r="6373">
          <cell r="R6373">
            <v>0</v>
          </cell>
        </row>
        <row r="6374">
          <cell r="R6374">
            <v>0</v>
          </cell>
        </row>
        <row r="6375">
          <cell r="R6375">
            <v>0</v>
          </cell>
        </row>
        <row r="6376">
          <cell r="R6376">
            <v>0</v>
          </cell>
        </row>
        <row r="6377">
          <cell r="R6377">
            <v>0</v>
          </cell>
        </row>
        <row r="6378">
          <cell r="R6378">
            <v>0</v>
          </cell>
        </row>
        <row r="6379">
          <cell r="R6379">
            <v>0</v>
          </cell>
        </row>
        <row r="6380">
          <cell r="R6380">
            <v>0</v>
          </cell>
        </row>
        <row r="6381">
          <cell r="R6381">
            <v>0</v>
          </cell>
        </row>
        <row r="6382">
          <cell r="R6382">
            <v>0</v>
          </cell>
        </row>
        <row r="6383">
          <cell r="R6383">
            <v>0</v>
          </cell>
        </row>
        <row r="6384">
          <cell r="R6384">
            <v>0</v>
          </cell>
        </row>
        <row r="6385">
          <cell r="R6385">
            <v>0</v>
          </cell>
        </row>
        <row r="6386">
          <cell r="R6386">
            <v>0</v>
          </cell>
        </row>
        <row r="6387">
          <cell r="R6387">
            <v>0</v>
          </cell>
        </row>
        <row r="6388">
          <cell r="R6388">
            <v>0</v>
          </cell>
        </row>
        <row r="6389">
          <cell r="R6389">
            <v>0</v>
          </cell>
        </row>
        <row r="6390">
          <cell r="R6390">
            <v>0</v>
          </cell>
        </row>
        <row r="6391">
          <cell r="R6391">
            <v>0</v>
          </cell>
        </row>
        <row r="6392">
          <cell r="R6392">
            <v>0</v>
          </cell>
        </row>
        <row r="6393">
          <cell r="R6393">
            <v>0</v>
          </cell>
        </row>
        <row r="6394">
          <cell r="R6394">
            <v>0</v>
          </cell>
        </row>
        <row r="6395">
          <cell r="R6395">
            <v>0</v>
          </cell>
        </row>
        <row r="6396">
          <cell r="R6396">
            <v>0</v>
          </cell>
        </row>
        <row r="6397">
          <cell r="R6397">
            <v>0</v>
          </cell>
        </row>
        <row r="6398">
          <cell r="R6398">
            <v>0</v>
          </cell>
        </row>
        <row r="6399">
          <cell r="R6399">
            <v>0</v>
          </cell>
        </row>
        <row r="6400">
          <cell r="R6400">
            <v>0</v>
          </cell>
        </row>
        <row r="6401">
          <cell r="R6401">
            <v>0</v>
          </cell>
        </row>
        <row r="6402">
          <cell r="R6402">
            <v>0</v>
          </cell>
        </row>
        <row r="6403">
          <cell r="R6403">
            <v>0</v>
          </cell>
        </row>
        <row r="6404">
          <cell r="R6404">
            <v>0</v>
          </cell>
        </row>
        <row r="6405">
          <cell r="R6405">
            <v>0</v>
          </cell>
        </row>
        <row r="6406">
          <cell r="R6406">
            <v>0</v>
          </cell>
        </row>
        <row r="6407">
          <cell r="R6407">
            <v>0</v>
          </cell>
        </row>
        <row r="6408">
          <cell r="R6408">
            <v>0</v>
          </cell>
        </row>
        <row r="6409">
          <cell r="R6409">
            <v>0</v>
          </cell>
        </row>
        <row r="6410">
          <cell r="R6410">
            <v>0</v>
          </cell>
        </row>
        <row r="6411">
          <cell r="R6411">
            <v>0</v>
          </cell>
        </row>
        <row r="6412">
          <cell r="R6412">
            <v>0</v>
          </cell>
        </row>
        <row r="6413">
          <cell r="R6413">
            <v>0</v>
          </cell>
        </row>
        <row r="6414">
          <cell r="R6414">
            <v>0</v>
          </cell>
        </row>
        <row r="6415">
          <cell r="R6415">
            <v>0</v>
          </cell>
        </row>
        <row r="6416">
          <cell r="R6416">
            <v>0</v>
          </cell>
        </row>
        <row r="6417">
          <cell r="R6417">
            <v>0</v>
          </cell>
        </row>
        <row r="6418">
          <cell r="R6418">
            <v>0</v>
          </cell>
        </row>
        <row r="6419">
          <cell r="R6419">
            <v>0</v>
          </cell>
        </row>
        <row r="6420">
          <cell r="R6420">
            <v>0</v>
          </cell>
        </row>
        <row r="6421">
          <cell r="R6421">
            <v>0</v>
          </cell>
        </row>
        <row r="6422">
          <cell r="R6422">
            <v>0</v>
          </cell>
        </row>
        <row r="6423">
          <cell r="R6423">
            <v>0</v>
          </cell>
        </row>
        <row r="6424">
          <cell r="R6424">
            <v>0</v>
          </cell>
        </row>
        <row r="6425">
          <cell r="R6425">
            <v>0</v>
          </cell>
        </row>
        <row r="6426">
          <cell r="R6426">
            <v>0</v>
          </cell>
        </row>
        <row r="6427">
          <cell r="R6427">
            <v>0</v>
          </cell>
        </row>
        <row r="6428">
          <cell r="R6428">
            <v>0</v>
          </cell>
        </row>
        <row r="6429">
          <cell r="R6429">
            <v>0</v>
          </cell>
        </row>
        <row r="6430">
          <cell r="R6430">
            <v>0</v>
          </cell>
        </row>
        <row r="6431">
          <cell r="R6431">
            <v>0</v>
          </cell>
        </row>
        <row r="6432">
          <cell r="R6432">
            <v>0</v>
          </cell>
        </row>
        <row r="6433">
          <cell r="R6433">
            <v>0</v>
          </cell>
        </row>
        <row r="6434">
          <cell r="R6434">
            <v>0</v>
          </cell>
        </row>
        <row r="6435">
          <cell r="R6435">
            <v>0</v>
          </cell>
        </row>
        <row r="6436">
          <cell r="R6436">
            <v>0</v>
          </cell>
        </row>
        <row r="6437">
          <cell r="R6437">
            <v>0</v>
          </cell>
        </row>
        <row r="6438">
          <cell r="R6438">
            <v>0</v>
          </cell>
        </row>
        <row r="6439">
          <cell r="R6439">
            <v>0</v>
          </cell>
        </row>
        <row r="6440">
          <cell r="R6440">
            <v>0</v>
          </cell>
        </row>
        <row r="6441">
          <cell r="R6441">
            <v>0</v>
          </cell>
        </row>
        <row r="6442">
          <cell r="R6442">
            <v>0</v>
          </cell>
        </row>
        <row r="6443">
          <cell r="R6443">
            <v>0</v>
          </cell>
        </row>
        <row r="6444">
          <cell r="R6444">
            <v>0</v>
          </cell>
        </row>
        <row r="6445">
          <cell r="R6445">
            <v>0</v>
          </cell>
        </row>
        <row r="6446">
          <cell r="R6446">
            <v>0</v>
          </cell>
        </row>
        <row r="6447">
          <cell r="R6447">
            <v>0</v>
          </cell>
        </row>
        <row r="6448">
          <cell r="R6448">
            <v>0</v>
          </cell>
        </row>
        <row r="6449">
          <cell r="R6449">
            <v>0</v>
          </cell>
        </row>
        <row r="6450">
          <cell r="R6450">
            <v>0</v>
          </cell>
        </row>
        <row r="6451">
          <cell r="R6451">
            <v>0</v>
          </cell>
        </row>
        <row r="6452">
          <cell r="R6452">
            <v>0</v>
          </cell>
        </row>
        <row r="6453">
          <cell r="R6453">
            <v>0</v>
          </cell>
        </row>
        <row r="6454">
          <cell r="R6454">
            <v>0</v>
          </cell>
        </row>
        <row r="6455">
          <cell r="R6455">
            <v>0</v>
          </cell>
        </row>
        <row r="6456">
          <cell r="R6456">
            <v>0</v>
          </cell>
        </row>
        <row r="6457">
          <cell r="R6457">
            <v>0</v>
          </cell>
        </row>
        <row r="6458">
          <cell r="R6458">
            <v>0</v>
          </cell>
        </row>
        <row r="6459">
          <cell r="R6459">
            <v>0</v>
          </cell>
        </row>
        <row r="6460">
          <cell r="R6460">
            <v>0</v>
          </cell>
        </row>
        <row r="6461">
          <cell r="R6461">
            <v>0</v>
          </cell>
        </row>
        <row r="6462">
          <cell r="R6462">
            <v>0</v>
          </cell>
        </row>
        <row r="6463">
          <cell r="R6463">
            <v>0</v>
          </cell>
        </row>
        <row r="6464">
          <cell r="R6464">
            <v>0</v>
          </cell>
        </row>
        <row r="6465">
          <cell r="R6465">
            <v>0</v>
          </cell>
        </row>
        <row r="6466">
          <cell r="R6466">
            <v>0</v>
          </cell>
        </row>
        <row r="6467">
          <cell r="R6467">
            <v>0</v>
          </cell>
        </row>
        <row r="6468">
          <cell r="R6468">
            <v>0</v>
          </cell>
        </row>
        <row r="6469">
          <cell r="R6469">
            <v>0</v>
          </cell>
        </row>
        <row r="6470">
          <cell r="R6470">
            <v>0</v>
          </cell>
        </row>
        <row r="6471">
          <cell r="R6471">
            <v>0</v>
          </cell>
        </row>
        <row r="6472">
          <cell r="R6472">
            <v>0</v>
          </cell>
        </row>
        <row r="6473">
          <cell r="R6473">
            <v>0</v>
          </cell>
        </row>
        <row r="6474">
          <cell r="R6474">
            <v>0</v>
          </cell>
        </row>
        <row r="6475">
          <cell r="R6475">
            <v>0</v>
          </cell>
        </row>
        <row r="6476">
          <cell r="R6476">
            <v>0</v>
          </cell>
        </row>
        <row r="6477">
          <cell r="R6477">
            <v>0</v>
          </cell>
        </row>
        <row r="6478">
          <cell r="R6478">
            <v>0</v>
          </cell>
        </row>
        <row r="6479">
          <cell r="R6479">
            <v>0</v>
          </cell>
        </row>
        <row r="6480">
          <cell r="R6480">
            <v>0</v>
          </cell>
        </row>
        <row r="6481">
          <cell r="R6481">
            <v>0</v>
          </cell>
        </row>
        <row r="6482">
          <cell r="R6482">
            <v>0</v>
          </cell>
        </row>
        <row r="6483">
          <cell r="R6483">
            <v>0</v>
          </cell>
        </row>
        <row r="6484">
          <cell r="R6484">
            <v>0</v>
          </cell>
        </row>
        <row r="6485">
          <cell r="R6485">
            <v>0</v>
          </cell>
        </row>
        <row r="6486">
          <cell r="R6486">
            <v>0</v>
          </cell>
        </row>
        <row r="6487">
          <cell r="R6487">
            <v>0</v>
          </cell>
        </row>
        <row r="6488">
          <cell r="R6488">
            <v>0</v>
          </cell>
        </row>
        <row r="6489">
          <cell r="R6489">
            <v>0</v>
          </cell>
        </row>
        <row r="6490">
          <cell r="R6490">
            <v>0</v>
          </cell>
        </row>
        <row r="6491">
          <cell r="R6491">
            <v>0</v>
          </cell>
        </row>
        <row r="6492">
          <cell r="R6492">
            <v>0</v>
          </cell>
        </row>
        <row r="6493">
          <cell r="R6493">
            <v>0</v>
          </cell>
        </row>
        <row r="6494">
          <cell r="R6494">
            <v>0</v>
          </cell>
        </row>
        <row r="6495">
          <cell r="R6495">
            <v>0</v>
          </cell>
        </row>
        <row r="6496">
          <cell r="R6496">
            <v>0</v>
          </cell>
        </row>
        <row r="6497">
          <cell r="R6497">
            <v>0</v>
          </cell>
        </row>
        <row r="6498">
          <cell r="R6498">
            <v>0</v>
          </cell>
        </row>
        <row r="6499">
          <cell r="R6499">
            <v>0</v>
          </cell>
        </row>
        <row r="6500">
          <cell r="R6500">
            <v>0</v>
          </cell>
        </row>
        <row r="6501">
          <cell r="R6501">
            <v>0</v>
          </cell>
        </row>
        <row r="6502">
          <cell r="R6502">
            <v>0</v>
          </cell>
        </row>
        <row r="6503">
          <cell r="R6503">
            <v>0</v>
          </cell>
        </row>
        <row r="6504">
          <cell r="R6504">
            <v>0</v>
          </cell>
        </row>
        <row r="6505">
          <cell r="R6505">
            <v>0</v>
          </cell>
        </row>
        <row r="6506">
          <cell r="R6506">
            <v>0</v>
          </cell>
        </row>
        <row r="6507">
          <cell r="R6507">
            <v>0</v>
          </cell>
        </row>
        <row r="6508">
          <cell r="R6508">
            <v>0</v>
          </cell>
        </row>
        <row r="6509">
          <cell r="R6509">
            <v>0</v>
          </cell>
        </row>
        <row r="6510">
          <cell r="R6510">
            <v>0</v>
          </cell>
        </row>
        <row r="6511">
          <cell r="R6511">
            <v>0</v>
          </cell>
        </row>
        <row r="6512">
          <cell r="R6512">
            <v>0</v>
          </cell>
        </row>
        <row r="6513">
          <cell r="R6513">
            <v>0</v>
          </cell>
        </row>
        <row r="6514">
          <cell r="R6514">
            <v>0</v>
          </cell>
        </row>
        <row r="6515">
          <cell r="R6515">
            <v>0</v>
          </cell>
        </row>
        <row r="6516">
          <cell r="R6516">
            <v>0</v>
          </cell>
        </row>
        <row r="6517">
          <cell r="R6517">
            <v>0</v>
          </cell>
        </row>
        <row r="6518">
          <cell r="R6518">
            <v>0</v>
          </cell>
        </row>
        <row r="6519">
          <cell r="R6519">
            <v>0</v>
          </cell>
        </row>
        <row r="6520">
          <cell r="R6520">
            <v>0</v>
          </cell>
        </row>
        <row r="6521">
          <cell r="R6521">
            <v>0</v>
          </cell>
        </row>
        <row r="6522">
          <cell r="R6522">
            <v>0</v>
          </cell>
        </row>
        <row r="6523">
          <cell r="R6523">
            <v>0</v>
          </cell>
        </row>
        <row r="6524">
          <cell r="R6524">
            <v>0</v>
          </cell>
        </row>
        <row r="6525">
          <cell r="R6525">
            <v>0</v>
          </cell>
        </row>
        <row r="6526">
          <cell r="R6526">
            <v>0</v>
          </cell>
        </row>
        <row r="6527">
          <cell r="R6527">
            <v>0</v>
          </cell>
        </row>
        <row r="6528">
          <cell r="R6528">
            <v>0</v>
          </cell>
        </row>
        <row r="6529">
          <cell r="R6529">
            <v>0</v>
          </cell>
        </row>
        <row r="6530">
          <cell r="R6530">
            <v>0</v>
          </cell>
        </row>
        <row r="6531">
          <cell r="R6531">
            <v>0</v>
          </cell>
        </row>
        <row r="6532">
          <cell r="R6532">
            <v>0</v>
          </cell>
        </row>
        <row r="6533">
          <cell r="R6533">
            <v>0</v>
          </cell>
        </row>
        <row r="6534">
          <cell r="R6534">
            <v>0</v>
          </cell>
        </row>
        <row r="6535">
          <cell r="R6535">
            <v>0</v>
          </cell>
        </row>
        <row r="6536">
          <cell r="R6536">
            <v>0</v>
          </cell>
        </row>
        <row r="6537">
          <cell r="R6537">
            <v>0</v>
          </cell>
        </row>
        <row r="6538">
          <cell r="R6538">
            <v>0</v>
          </cell>
        </row>
        <row r="6539">
          <cell r="R6539">
            <v>0</v>
          </cell>
        </row>
        <row r="6540">
          <cell r="R6540">
            <v>0</v>
          </cell>
        </row>
        <row r="6541">
          <cell r="R6541">
            <v>0</v>
          </cell>
        </row>
        <row r="6542">
          <cell r="R6542">
            <v>0</v>
          </cell>
        </row>
        <row r="6543">
          <cell r="R6543">
            <v>0</v>
          </cell>
        </row>
        <row r="6544">
          <cell r="R6544">
            <v>0</v>
          </cell>
        </row>
        <row r="6545">
          <cell r="R6545">
            <v>0</v>
          </cell>
        </row>
        <row r="6546">
          <cell r="R6546">
            <v>0</v>
          </cell>
        </row>
        <row r="6547">
          <cell r="R6547">
            <v>0</v>
          </cell>
        </row>
        <row r="6548">
          <cell r="R6548">
            <v>0</v>
          </cell>
        </row>
        <row r="6549">
          <cell r="R6549">
            <v>0</v>
          </cell>
        </row>
        <row r="6550">
          <cell r="R6550">
            <v>0</v>
          </cell>
        </row>
        <row r="6551">
          <cell r="R6551">
            <v>0</v>
          </cell>
        </row>
        <row r="6552">
          <cell r="R6552">
            <v>0</v>
          </cell>
        </row>
        <row r="6553">
          <cell r="R6553">
            <v>0</v>
          </cell>
        </row>
        <row r="6554">
          <cell r="R6554">
            <v>0</v>
          </cell>
        </row>
        <row r="6555">
          <cell r="R6555">
            <v>0</v>
          </cell>
        </row>
        <row r="6556">
          <cell r="R6556">
            <v>0</v>
          </cell>
        </row>
        <row r="6557">
          <cell r="R6557">
            <v>0</v>
          </cell>
        </row>
        <row r="6558">
          <cell r="R6558">
            <v>0</v>
          </cell>
        </row>
        <row r="6559">
          <cell r="R6559">
            <v>0</v>
          </cell>
        </row>
        <row r="6560">
          <cell r="R6560">
            <v>0</v>
          </cell>
        </row>
        <row r="6561">
          <cell r="R6561">
            <v>0</v>
          </cell>
        </row>
        <row r="6562">
          <cell r="R6562">
            <v>0</v>
          </cell>
        </row>
        <row r="6563">
          <cell r="R6563">
            <v>0</v>
          </cell>
        </row>
        <row r="6564">
          <cell r="R6564">
            <v>0</v>
          </cell>
        </row>
        <row r="6565">
          <cell r="R6565">
            <v>0</v>
          </cell>
        </row>
        <row r="6566">
          <cell r="R6566">
            <v>0</v>
          </cell>
        </row>
        <row r="6567">
          <cell r="R6567">
            <v>0</v>
          </cell>
        </row>
        <row r="6568">
          <cell r="R6568">
            <v>0</v>
          </cell>
        </row>
        <row r="6569">
          <cell r="R6569">
            <v>0</v>
          </cell>
        </row>
        <row r="6570">
          <cell r="R6570">
            <v>0</v>
          </cell>
        </row>
        <row r="6571">
          <cell r="R6571">
            <v>0</v>
          </cell>
        </row>
        <row r="6572">
          <cell r="R6572">
            <v>0</v>
          </cell>
        </row>
        <row r="6573">
          <cell r="R6573">
            <v>0</v>
          </cell>
        </row>
        <row r="6574">
          <cell r="R6574">
            <v>0</v>
          </cell>
        </row>
        <row r="6575">
          <cell r="R6575">
            <v>0</v>
          </cell>
        </row>
        <row r="6576">
          <cell r="R6576">
            <v>0</v>
          </cell>
        </row>
        <row r="6577">
          <cell r="R6577">
            <v>0</v>
          </cell>
        </row>
        <row r="6578">
          <cell r="R6578">
            <v>0</v>
          </cell>
        </row>
        <row r="6579">
          <cell r="R6579">
            <v>0</v>
          </cell>
        </row>
        <row r="6580">
          <cell r="R6580">
            <v>0</v>
          </cell>
        </row>
        <row r="6581">
          <cell r="R6581">
            <v>0</v>
          </cell>
        </row>
        <row r="6582">
          <cell r="R6582">
            <v>0</v>
          </cell>
        </row>
        <row r="6583">
          <cell r="R6583">
            <v>0</v>
          </cell>
        </row>
        <row r="6584">
          <cell r="R6584">
            <v>0</v>
          </cell>
        </row>
        <row r="6585">
          <cell r="R6585">
            <v>0</v>
          </cell>
        </row>
        <row r="6586">
          <cell r="R6586">
            <v>0</v>
          </cell>
        </row>
        <row r="6587">
          <cell r="R6587">
            <v>0</v>
          </cell>
        </row>
        <row r="6588">
          <cell r="R6588">
            <v>0</v>
          </cell>
        </row>
        <row r="6589">
          <cell r="R6589">
            <v>0</v>
          </cell>
        </row>
        <row r="6590">
          <cell r="R6590">
            <v>0</v>
          </cell>
        </row>
        <row r="6591">
          <cell r="R6591">
            <v>0</v>
          </cell>
        </row>
        <row r="6592">
          <cell r="R6592">
            <v>0</v>
          </cell>
        </row>
        <row r="6593">
          <cell r="R6593">
            <v>0</v>
          </cell>
        </row>
        <row r="6594">
          <cell r="R6594">
            <v>0</v>
          </cell>
        </row>
        <row r="6595">
          <cell r="R6595">
            <v>0</v>
          </cell>
        </row>
        <row r="6596">
          <cell r="R6596">
            <v>0</v>
          </cell>
        </row>
        <row r="6597">
          <cell r="R6597">
            <v>0</v>
          </cell>
        </row>
        <row r="6598">
          <cell r="R6598">
            <v>0</v>
          </cell>
        </row>
        <row r="6599">
          <cell r="R6599">
            <v>0</v>
          </cell>
        </row>
        <row r="6600">
          <cell r="R6600">
            <v>0</v>
          </cell>
        </row>
        <row r="6601">
          <cell r="R6601">
            <v>0</v>
          </cell>
        </row>
        <row r="6602">
          <cell r="R6602">
            <v>0</v>
          </cell>
        </row>
        <row r="6603">
          <cell r="R6603">
            <v>0</v>
          </cell>
        </row>
        <row r="6604">
          <cell r="R6604">
            <v>0</v>
          </cell>
        </row>
        <row r="6605">
          <cell r="R6605">
            <v>0</v>
          </cell>
        </row>
        <row r="6606">
          <cell r="R6606">
            <v>0</v>
          </cell>
        </row>
        <row r="6607">
          <cell r="R6607">
            <v>0</v>
          </cell>
        </row>
        <row r="6608">
          <cell r="R6608">
            <v>0</v>
          </cell>
        </row>
        <row r="6609">
          <cell r="R6609">
            <v>0</v>
          </cell>
        </row>
        <row r="6610">
          <cell r="R6610">
            <v>0</v>
          </cell>
        </row>
        <row r="6611">
          <cell r="R6611">
            <v>0</v>
          </cell>
        </row>
        <row r="6612">
          <cell r="R6612">
            <v>0</v>
          </cell>
        </row>
        <row r="6613">
          <cell r="R6613">
            <v>0</v>
          </cell>
        </row>
        <row r="6614">
          <cell r="R6614">
            <v>0</v>
          </cell>
        </row>
        <row r="6615">
          <cell r="R6615">
            <v>0</v>
          </cell>
        </row>
        <row r="6616">
          <cell r="R6616">
            <v>0</v>
          </cell>
        </row>
        <row r="6617">
          <cell r="R6617">
            <v>0</v>
          </cell>
        </row>
        <row r="6618">
          <cell r="R6618">
            <v>0</v>
          </cell>
        </row>
        <row r="6619">
          <cell r="R6619">
            <v>0</v>
          </cell>
        </row>
        <row r="6620">
          <cell r="R6620">
            <v>0</v>
          </cell>
        </row>
        <row r="6621">
          <cell r="R6621">
            <v>0</v>
          </cell>
        </row>
        <row r="6622">
          <cell r="R6622">
            <v>0</v>
          </cell>
        </row>
        <row r="6623">
          <cell r="R6623">
            <v>0</v>
          </cell>
        </row>
        <row r="6624">
          <cell r="R6624">
            <v>0</v>
          </cell>
        </row>
        <row r="6625">
          <cell r="R6625">
            <v>0</v>
          </cell>
        </row>
        <row r="6626">
          <cell r="R6626">
            <v>0</v>
          </cell>
        </row>
        <row r="6627">
          <cell r="R6627">
            <v>0</v>
          </cell>
        </row>
        <row r="6628">
          <cell r="R6628">
            <v>0</v>
          </cell>
        </row>
        <row r="6629">
          <cell r="R6629">
            <v>0</v>
          </cell>
        </row>
        <row r="6630">
          <cell r="R6630">
            <v>0</v>
          </cell>
        </row>
        <row r="6631">
          <cell r="R6631">
            <v>0</v>
          </cell>
        </row>
        <row r="6632">
          <cell r="R6632">
            <v>0</v>
          </cell>
        </row>
        <row r="6633">
          <cell r="R6633">
            <v>0</v>
          </cell>
        </row>
        <row r="6634">
          <cell r="R6634">
            <v>0</v>
          </cell>
        </row>
        <row r="6635">
          <cell r="R6635">
            <v>0</v>
          </cell>
        </row>
        <row r="6636">
          <cell r="R6636">
            <v>0</v>
          </cell>
        </row>
        <row r="6637">
          <cell r="R6637">
            <v>0</v>
          </cell>
        </row>
        <row r="6638">
          <cell r="R6638">
            <v>0</v>
          </cell>
        </row>
        <row r="6639">
          <cell r="R6639">
            <v>0</v>
          </cell>
        </row>
        <row r="6640">
          <cell r="R6640">
            <v>0</v>
          </cell>
        </row>
        <row r="6641">
          <cell r="R6641">
            <v>0</v>
          </cell>
        </row>
        <row r="6642">
          <cell r="R6642">
            <v>0</v>
          </cell>
        </row>
        <row r="6643">
          <cell r="R6643">
            <v>0</v>
          </cell>
        </row>
        <row r="6644">
          <cell r="R6644">
            <v>0</v>
          </cell>
        </row>
        <row r="6645">
          <cell r="R6645">
            <v>0</v>
          </cell>
        </row>
        <row r="6646">
          <cell r="R6646">
            <v>0</v>
          </cell>
        </row>
        <row r="6647">
          <cell r="R6647">
            <v>0</v>
          </cell>
        </row>
        <row r="6648">
          <cell r="R6648">
            <v>0</v>
          </cell>
        </row>
        <row r="6649">
          <cell r="R6649">
            <v>0</v>
          </cell>
        </row>
        <row r="6650">
          <cell r="R6650">
            <v>0</v>
          </cell>
        </row>
        <row r="6651">
          <cell r="R6651">
            <v>0</v>
          </cell>
        </row>
        <row r="6652">
          <cell r="R6652">
            <v>0</v>
          </cell>
        </row>
        <row r="6653">
          <cell r="R6653">
            <v>0</v>
          </cell>
        </row>
        <row r="6654">
          <cell r="R6654">
            <v>0</v>
          </cell>
        </row>
        <row r="6655">
          <cell r="R6655">
            <v>0</v>
          </cell>
        </row>
        <row r="6656">
          <cell r="R6656">
            <v>0</v>
          </cell>
        </row>
        <row r="6657">
          <cell r="R6657">
            <v>0</v>
          </cell>
        </row>
        <row r="6658">
          <cell r="R6658">
            <v>0</v>
          </cell>
        </row>
        <row r="6659">
          <cell r="R6659">
            <v>0</v>
          </cell>
        </row>
        <row r="6660">
          <cell r="R6660">
            <v>0</v>
          </cell>
        </row>
        <row r="6661">
          <cell r="R6661">
            <v>0</v>
          </cell>
        </row>
        <row r="6662">
          <cell r="R6662">
            <v>0</v>
          </cell>
        </row>
        <row r="6663">
          <cell r="R6663">
            <v>0</v>
          </cell>
        </row>
        <row r="6664">
          <cell r="R6664">
            <v>0</v>
          </cell>
        </row>
        <row r="6665">
          <cell r="R6665">
            <v>0</v>
          </cell>
        </row>
        <row r="6666">
          <cell r="R6666">
            <v>0</v>
          </cell>
        </row>
        <row r="6667">
          <cell r="R6667">
            <v>0</v>
          </cell>
        </row>
        <row r="6668">
          <cell r="R6668">
            <v>0</v>
          </cell>
        </row>
        <row r="6669">
          <cell r="R6669">
            <v>0</v>
          </cell>
        </row>
        <row r="6670">
          <cell r="R6670">
            <v>0</v>
          </cell>
        </row>
        <row r="6671">
          <cell r="R6671">
            <v>0</v>
          </cell>
        </row>
        <row r="6672">
          <cell r="R6672">
            <v>0</v>
          </cell>
        </row>
        <row r="6673">
          <cell r="R6673">
            <v>0</v>
          </cell>
        </row>
        <row r="6674">
          <cell r="R6674">
            <v>0</v>
          </cell>
        </row>
        <row r="6675">
          <cell r="R6675">
            <v>0</v>
          </cell>
        </row>
        <row r="6676">
          <cell r="R6676">
            <v>0</v>
          </cell>
        </row>
        <row r="6677">
          <cell r="R6677">
            <v>0</v>
          </cell>
        </row>
        <row r="6678">
          <cell r="R6678">
            <v>0</v>
          </cell>
        </row>
        <row r="6679">
          <cell r="R6679">
            <v>0</v>
          </cell>
        </row>
        <row r="6680">
          <cell r="R6680">
            <v>0</v>
          </cell>
        </row>
        <row r="6681">
          <cell r="R6681">
            <v>0</v>
          </cell>
        </row>
        <row r="6682">
          <cell r="R6682">
            <v>0</v>
          </cell>
        </row>
        <row r="6683">
          <cell r="R6683">
            <v>0</v>
          </cell>
        </row>
        <row r="6684">
          <cell r="R6684">
            <v>0</v>
          </cell>
        </row>
        <row r="6685">
          <cell r="R6685">
            <v>0</v>
          </cell>
        </row>
        <row r="6686">
          <cell r="R6686">
            <v>0</v>
          </cell>
        </row>
        <row r="6687">
          <cell r="R6687">
            <v>0</v>
          </cell>
        </row>
        <row r="6688">
          <cell r="R6688">
            <v>0</v>
          </cell>
        </row>
        <row r="6689">
          <cell r="R6689">
            <v>0</v>
          </cell>
        </row>
        <row r="6690">
          <cell r="R6690">
            <v>0</v>
          </cell>
        </row>
        <row r="6691">
          <cell r="R6691">
            <v>0</v>
          </cell>
        </row>
        <row r="6692">
          <cell r="R6692">
            <v>0</v>
          </cell>
        </row>
        <row r="6693">
          <cell r="R6693">
            <v>0</v>
          </cell>
        </row>
        <row r="6694">
          <cell r="R6694">
            <v>0</v>
          </cell>
        </row>
        <row r="6695">
          <cell r="R6695">
            <v>0</v>
          </cell>
        </row>
        <row r="6696">
          <cell r="R6696">
            <v>0</v>
          </cell>
        </row>
        <row r="6697">
          <cell r="R6697">
            <v>0</v>
          </cell>
        </row>
        <row r="6698">
          <cell r="R6698">
            <v>0</v>
          </cell>
        </row>
        <row r="6699">
          <cell r="R6699">
            <v>0</v>
          </cell>
        </row>
        <row r="6700">
          <cell r="R6700">
            <v>0</v>
          </cell>
        </row>
        <row r="6701">
          <cell r="R6701">
            <v>0</v>
          </cell>
        </row>
        <row r="6702">
          <cell r="R6702">
            <v>0</v>
          </cell>
        </row>
        <row r="6703">
          <cell r="R6703">
            <v>0</v>
          </cell>
        </row>
        <row r="6704">
          <cell r="R6704">
            <v>0</v>
          </cell>
        </row>
        <row r="6705">
          <cell r="R6705">
            <v>0</v>
          </cell>
        </row>
        <row r="6706">
          <cell r="R6706">
            <v>0</v>
          </cell>
        </row>
        <row r="6707">
          <cell r="R6707">
            <v>0</v>
          </cell>
        </row>
        <row r="6708">
          <cell r="R6708">
            <v>0</v>
          </cell>
        </row>
        <row r="6709">
          <cell r="R6709">
            <v>0</v>
          </cell>
        </row>
        <row r="6710">
          <cell r="R6710">
            <v>0</v>
          </cell>
        </row>
        <row r="6711">
          <cell r="R6711">
            <v>0</v>
          </cell>
        </row>
        <row r="6712">
          <cell r="R6712">
            <v>0</v>
          </cell>
        </row>
        <row r="6713">
          <cell r="R6713">
            <v>0</v>
          </cell>
        </row>
        <row r="6714">
          <cell r="R6714">
            <v>0</v>
          </cell>
        </row>
        <row r="6715">
          <cell r="R6715">
            <v>0</v>
          </cell>
        </row>
        <row r="6716">
          <cell r="R6716">
            <v>0</v>
          </cell>
        </row>
        <row r="6717">
          <cell r="R6717">
            <v>0</v>
          </cell>
        </row>
        <row r="6718">
          <cell r="R6718">
            <v>0</v>
          </cell>
        </row>
        <row r="6719">
          <cell r="R6719">
            <v>0</v>
          </cell>
        </row>
        <row r="6720">
          <cell r="R6720">
            <v>0</v>
          </cell>
        </row>
        <row r="6721">
          <cell r="R6721">
            <v>0</v>
          </cell>
        </row>
        <row r="6722">
          <cell r="R6722">
            <v>0</v>
          </cell>
        </row>
        <row r="6723">
          <cell r="R6723">
            <v>0</v>
          </cell>
        </row>
        <row r="6724">
          <cell r="R6724">
            <v>0</v>
          </cell>
        </row>
        <row r="6725">
          <cell r="R6725">
            <v>0</v>
          </cell>
        </row>
        <row r="6726">
          <cell r="R6726">
            <v>0</v>
          </cell>
        </row>
        <row r="6727">
          <cell r="R6727">
            <v>0</v>
          </cell>
        </row>
        <row r="6728">
          <cell r="R6728">
            <v>0</v>
          </cell>
        </row>
        <row r="6729">
          <cell r="R6729">
            <v>0</v>
          </cell>
        </row>
        <row r="6730">
          <cell r="R6730">
            <v>0</v>
          </cell>
        </row>
        <row r="6731">
          <cell r="R6731">
            <v>0</v>
          </cell>
        </row>
        <row r="6732">
          <cell r="R6732">
            <v>0</v>
          </cell>
        </row>
        <row r="6733">
          <cell r="R6733">
            <v>0</v>
          </cell>
        </row>
        <row r="6734">
          <cell r="R6734">
            <v>0</v>
          </cell>
        </row>
        <row r="6735">
          <cell r="R6735">
            <v>0</v>
          </cell>
        </row>
        <row r="6736">
          <cell r="R6736">
            <v>0</v>
          </cell>
        </row>
        <row r="6737">
          <cell r="R6737">
            <v>0</v>
          </cell>
        </row>
        <row r="6738">
          <cell r="R6738">
            <v>0</v>
          </cell>
        </row>
        <row r="6739">
          <cell r="R6739">
            <v>0</v>
          </cell>
        </row>
        <row r="6740">
          <cell r="R6740">
            <v>0</v>
          </cell>
        </row>
        <row r="6741">
          <cell r="R6741">
            <v>0</v>
          </cell>
        </row>
        <row r="6742">
          <cell r="R6742">
            <v>0</v>
          </cell>
        </row>
        <row r="6743">
          <cell r="R6743">
            <v>0</v>
          </cell>
        </row>
        <row r="6744">
          <cell r="R6744">
            <v>0</v>
          </cell>
        </row>
        <row r="6745">
          <cell r="R6745">
            <v>0</v>
          </cell>
        </row>
        <row r="6746">
          <cell r="R6746">
            <v>0</v>
          </cell>
        </row>
        <row r="6747">
          <cell r="R6747">
            <v>0</v>
          </cell>
        </row>
        <row r="6748">
          <cell r="R6748">
            <v>0</v>
          </cell>
        </row>
        <row r="6749">
          <cell r="R6749">
            <v>0</v>
          </cell>
        </row>
        <row r="6750">
          <cell r="R6750">
            <v>0</v>
          </cell>
        </row>
        <row r="6751">
          <cell r="R6751">
            <v>0</v>
          </cell>
        </row>
        <row r="6752">
          <cell r="R6752">
            <v>0</v>
          </cell>
        </row>
        <row r="6753">
          <cell r="R6753">
            <v>0</v>
          </cell>
        </row>
        <row r="6754">
          <cell r="R6754">
            <v>0</v>
          </cell>
        </row>
        <row r="6755">
          <cell r="R6755">
            <v>0</v>
          </cell>
        </row>
        <row r="6756">
          <cell r="R6756">
            <v>0</v>
          </cell>
        </row>
        <row r="6757">
          <cell r="R6757">
            <v>0</v>
          </cell>
        </row>
        <row r="6758">
          <cell r="R6758">
            <v>0</v>
          </cell>
        </row>
        <row r="6759">
          <cell r="R6759">
            <v>0</v>
          </cell>
        </row>
        <row r="6760">
          <cell r="R6760">
            <v>0</v>
          </cell>
        </row>
        <row r="6761">
          <cell r="R6761">
            <v>0</v>
          </cell>
        </row>
        <row r="6762">
          <cell r="R6762">
            <v>0</v>
          </cell>
        </row>
        <row r="6763">
          <cell r="R6763">
            <v>0</v>
          </cell>
        </row>
        <row r="6764">
          <cell r="R6764">
            <v>0</v>
          </cell>
        </row>
        <row r="6765">
          <cell r="R6765">
            <v>0</v>
          </cell>
        </row>
        <row r="6766">
          <cell r="R6766">
            <v>0</v>
          </cell>
        </row>
        <row r="6767">
          <cell r="R6767">
            <v>0</v>
          </cell>
        </row>
        <row r="6768">
          <cell r="R6768">
            <v>0</v>
          </cell>
        </row>
        <row r="6769">
          <cell r="R6769">
            <v>0</v>
          </cell>
        </row>
        <row r="6770">
          <cell r="R6770">
            <v>0</v>
          </cell>
        </row>
        <row r="6771">
          <cell r="R6771">
            <v>0</v>
          </cell>
        </row>
        <row r="6772">
          <cell r="R6772">
            <v>0</v>
          </cell>
        </row>
        <row r="6773">
          <cell r="R6773">
            <v>0</v>
          </cell>
        </row>
        <row r="6774">
          <cell r="R6774">
            <v>0</v>
          </cell>
        </row>
        <row r="6775">
          <cell r="R6775">
            <v>0</v>
          </cell>
        </row>
        <row r="6776">
          <cell r="R6776">
            <v>0</v>
          </cell>
        </row>
        <row r="6777">
          <cell r="R6777">
            <v>0</v>
          </cell>
        </row>
        <row r="6778">
          <cell r="R6778">
            <v>0</v>
          </cell>
        </row>
        <row r="6779">
          <cell r="R6779">
            <v>0</v>
          </cell>
        </row>
        <row r="6780">
          <cell r="R6780">
            <v>0</v>
          </cell>
        </row>
        <row r="6781">
          <cell r="R6781">
            <v>0</v>
          </cell>
        </row>
        <row r="6782">
          <cell r="R6782">
            <v>0</v>
          </cell>
        </row>
        <row r="6783">
          <cell r="R6783">
            <v>0</v>
          </cell>
        </row>
        <row r="6784">
          <cell r="R6784">
            <v>0</v>
          </cell>
        </row>
        <row r="6785">
          <cell r="R6785">
            <v>0</v>
          </cell>
        </row>
        <row r="6786">
          <cell r="R6786">
            <v>0</v>
          </cell>
        </row>
        <row r="6787">
          <cell r="R6787">
            <v>0</v>
          </cell>
        </row>
        <row r="6788">
          <cell r="R6788">
            <v>0</v>
          </cell>
        </row>
        <row r="6789">
          <cell r="R6789">
            <v>0</v>
          </cell>
        </row>
        <row r="6790">
          <cell r="R6790">
            <v>0</v>
          </cell>
        </row>
        <row r="6791">
          <cell r="R6791">
            <v>0</v>
          </cell>
        </row>
        <row r="6792">
          <cell r="R6792">
            <v>0</v>
          </cell>
        </row>
        <row r="6793">
          <cell r="R6793">
            <v>0</v>
          </cell>
        </row>
        <row r="6794">
          <cell r="R6794">
            <v>0</v>
          </cell>
        </row>
        <row r="6795">
          <cell r="R6795">
            <v>0</v>
          </cell>
        </row>
        <row r="6796">
          <cell r="R6796">
            <v>0</v>
          </cell>
        </row>
        <row r="6797">
          <cell r="R6797">
            <v>0</v>
          </cell>
        </row>
        <row r="6798">
          <cell r="R6798">
            <v>0</v>
          </cell>
        </row>
        <row r="6799">
          <cell r="R6799">
            <v>0</v>
          </cell>
        </row>
        <row r="6800">
          <cell r="R6800">
            <v>0</v>
          </cell>
        </row>
        <row r="6801">
          <cell r="R6801">
            <v>0</v>
          </cell>
        </row>
        <row r="6802">
          <cell r="R6802">
            <v>0</v>
          </cell>
        </row>
        <row r="6803">
          <cell r="R6803">
            <v>0</v>
          </cell>
        </row>
        <row r="6804">
          <cell r="R6804">
            <v>0</v>
          </cell>
        </row>
        <row r="6805">
          <cell r="R6805">
            <v>0</v>
          </cell>
        </row>
        <row r="6806">
          <cell r="R6806">
            <v>0</v>
          </cell>
        </row>
        <row r="6807">
          <cell r="R6807">
            <v>0</v>
          </cell>
        </row>
        <row r="6808">
          <cell r="R6808">
            <v>0</v>
          </cell>
        </row>
        <row r="6809">
          <cell r="R6809">
            <v>0</v>
          </cell>
        </row>
        <row r="6810">
          <cell r="R6810">
            <v>0</v>
          </cell>
        </row>
        <row r="6811">
          <cell r="R6811">
            <v>0</v>
          </cell>
        </row>
        <row r="6812">
          <cell r="R6812">
            <v>0</v>
          </cell>
        </row>
        <row r="6813">
          <cell r="R6813">
            <v>0</v>
          </cell>
        </row>
        <row r="6814">
          <cell r="R6814">
            <v>0</v>
          </cell>
        </row>
        <row r="6815">
          <cell r="R6815">
            <v>0</v>
          </cell>
        </row>
        <row r="6816">
          <cell r="R6816">
            <v>0</v>
          </cell>
        </row>
        <row r="6817">
          <cell r="R6817">
            <v>0</v>
          </cell>
        </row>
        <row r="6818">
          <cell r="R6818">
            <v>0</v>
          </cell>
        </row>
        <row r="6819">
          <cell r="R6819">
            <v>0</v>
          </cell>
        </row>
        <row r="6820">
          <cell r="R6820">
            <v>0</v>
          </cell>
        </row>
        <row r="6821">
          <cell r="R6821">
            <v>0</v>
          </cell>
        </row>
        <row r="6822">
          <cell r="R6822">
            <v>0</v>
          </cell>
        </row>
        <row r="6823">
          <cell r="R6823">
            <v>0</v>
          </cell>
        </row>
        <row r="6824">
          <cell r="R6824">
            <v>0</v>
          </cell>
        </row>
        <row r="6825">
          <cell r="R6825">
            <v>0</v>
          </cell>
        </row>
        <row r="6826">
          <cell r="R6826">
            <v>0</v>
          </cell>
        </row>
        <row r="6827">
          <cell r="R6827">
            <v>0</v>
          </cell>
        </row>
        <row r="6828">
          <cell r="R6828">
            <v>0</v>
          </cell>
        </row>
        <row r="6829">
          <cell r="R6829">
            <v>0</v>
          </cell>
        </row>
        <row r="6830">
          <cell r="R6830">
            <v>0</v>
          </cell>
        </row>
        <row r="6831">
          <cell r="R6831">
            <v>0</v>
          </cell>
        </row>
        <row r="6832">
          <cell r="R6832">
            <v>0</v>
          </cell>
        </row>
        <row r="6833">
          <cell r="R6833">
            <v>0</v>
          </cell>
        </row>
        <row r="6834">
          <cell r="R6834">
            <v>0</v>
          </cell>
        </row>
        <row r="6835">
          <cell r="R6835">
            <v>0</v>
          </cell>
        </row>
        <row r="6836">
          <cell r="R6836">
            <v>0</v>
          </cell>
        </row>
        <row r="6837">
          <cell r="R6837">
            <v>0</v>
          </cell>
        </row>
        <row r="6838">
          <cell r="R6838">
            <v>0</v>
          </cell>
        </row>
        <row r="6839">
          <cell r="R6839">
            <v>0</v>
          </cell>
        </row>
        <row r="6840">
          <cell r="R6840">
            <v>0</v>
          </cell>
        </row>
        <row r="6841">
          <cell r="R6841">
            <v>0</v>
          </cell>
        </row>
        <row r="6842">
          <cell r="R6842">
            <v>0</v>
          </cell>
        </row>
        <row r="6843">
          <cell r="R6843">
            <v>0</v>
          </cell>
        </row>
        <row r="6844">
          <cell r="R6844">
            <v>0</v>
          </cell>
        </row>
        <row r="6845">
          <cell r="R6845">
            <v>0</v>
          </cell>
        </row>
        <row r="6846">
          <cell r="R6846">
            <v>0</v>
          </cell>
        </row>
        <row r="6847">
          <cell r="R6847">
            <v>0</v>
          </cell>
        </row>
        <row r="6848">
          <cell r="R6848">
            <v>0</v>
          </cell>
        </row>
        <row r="6849">
          <cell r="R6849">
            <v>0</v>
          </cell>
        </row>
        <row r="6850">
          <cell r="R6850">
            <v>0</v>
          </cell>
        </row>
        <row r="6851">
          <cell r="R6851">
            <v>0</v>
          </cell>
        </row>
        <row r="6852">
          <cell r="R6852">
            <v>0</v>
          </cell>
        </row>
        <row r="6853">
          <cell r="R6853">
            <v>0</v>
          </cell>
        </row>
        <row r="6854">
          <cell r="R6854">
            <v>0</v>
          </cell>
        </row>
        <row r="6855">
          <cell r="R6855">
            <v>0</v>
          </cell>
        </row>
        <row r="6856">
          <cell r="R6856">
            <v>0</v>
          </cell>
        </row>
        <row r="6857">
          <cell r="R6857">
            <v>0</v>
          </cell>
        </row>
        <row r="6858">
          <cell r="R6858">
            <v>0</v>
          </cell>
        </row>
        <row r="6859">
          <cell r="R6859">
            <v>0</v>
          </cell>
        </row>
        <row r="6860">
          <cell r="R6860">
            <v>0</v>
          </cell>
        </row>
        <row r="6861">
          <cell r="R6861">
            <v>0</v>
          </cell>
        </row>
        <row r="6862">
          <cell r="R6862">
            <v>0</v>
          </cell>
        </row>
        <row r="6863">
          <cell r="R6863">
            <v>0</v>
          </cell>
        </row>
        <row r="6864">
          <cell r="R6864">
            <v>0</v>
          </cell>
        </row>
        <row r="6865">
          <cell r="R6865">
            <v>0</v>
          </cell>
        </row>
        <row r="6866">
          <cell r="R6866">
            <v>0</v>
          </cell>
        </row>
        <row r="6867">
          <cell r="R6867">
            <v>0</v>
          </cell>
        </row>
        <row r="6868">
          <cell r="R6868">
            <v>0</v>
          </cell>
        </row>
        <row r="6869">
          <cell r="R6869">
            <v>0</v>
          </cell>
        </row>
        <row r="6870">
          <cell r="R6870">
            <v>0</v>
          </cell>
        </row>
        <row r="6871">
          <cell r="R6871">
            <v>0</v>
          </cell>
        </row>
        <row r="6872">
          <cell r="R6872">
            <v>0</v>
          </cell>
        </row>
        <row r="6873">
          <cell r="R6873">
            <v>0</v>
          </cell>
        </row>
        <row r="6874">
          <cell r="R6874">
            <v>0</v>
          </cell>
        </row>
        <row r="6875">
          <cell r="R6875">
            <v>0</v>
          </cell>
        </row>
        <row r="6876">
          <cell r="R6876">
            <v>0</v>
          </cell>
        </row>
        <row r="6877">
          <cell r="R6877">
            <v>0</v>
          </cell>
        </row>
        <row r="6878">
          <cell r="R6878">
            <v>0</v>
          </cell>
        </row>
        <row r="6879">
          <cell r="R6879">
            <v>0</v>
          </cell>
        </row>
        <row r="6880">
          <cell r="R6880">
            <v>0</v>
          </cell>
        </row>
        <row r="6881">
          <cell r="R6881">
            <v>0</v>
          </cell>
        </row>
        <row r="6882">
          <cell r="R6882">
            <v>0</v>
          </cell>
        </row>
        <row r="6883">
          <cell r="R6883">
            <v>0</v>
          </cell>
        </row>
        <row r="6884">
          <cell r="R6884">
            <v>0</v>
          </cell>
        </row>
        <row r="6885">
          <cell r="R6885">
            <v>0</v>
          </cell>
        </row>
        <row r="6886">
          <cell r="R6886">
            <v>0</v>
          </cell>
        </row>
        <row r="6887">
          <cell r="R6887">
            <v>0</v>
          </cell>
        </row>
        <row r="6888">
          <cell r="R6888">
            <v>0</v>
          </cell>
        </row>
        <row r="6889">
          <cell r="R6889">
            <v>0</v>
          </cell>
        </row>
        <row r="6890">
          <cell r="R6890">
            <v>0</v>
          </cell>
        </row>
        <row r="6891">
          <cell r="R6891">
            <v>0</v>
          </cell>
        </row>
        <row r="6892">
          <cell r="R6892">
            <v>0</v>
          </cell>
        </row>
        <row r="6893">
          <cell r="R6893">
            <v>0</v>
          </cell>
        </row>
        <row r="6894">
          <cell r="R6894">
            <v>0</v>
          </cell>
        </row>
        <row r="6895">
          <cell r="R6895">
            <v>0</v>
          </cell>
        </row>
        <row r="6896">
          <cell r="R6896">
            <v>0</v>
          </cell>
        </row>
        <row r="6897">
          <cell r="R6897">
            <v>0</v>
          </cell>
        </row>
        <row r="6898">
          <cell r="R6898">
            <v>0</v>
          </cell>
        </row>
        <row r="6899">
          <cell r="R6899">
            <v>0</v>
          </cell>
        </row>
        <row r="6900">
          <cell r="R6900">
            <v>0</v>
          </cell>
        </row>
        <row r="6901">
          <cell r="R6901">
            <v>0</v>
          </cell>
        </row>
        <row r="6902">
          <cell r="R6902">
            <v>0</v>
          </cell>
        </row>
        <row r="6903">
          <cell r="R6903">
            <v>0</v>
          </cell>
        </row>
        <row r="6904">
          <cell r="R6904">
            <v>0</v>
          </cell>
        </row>
        <row r="6905">
          <cell r="R6905">
            <v>0</v>
          </cell>
        </row>
        <row r="6906">
          <cell r="R6906">
            <v>0</v>
          </cell>
        </row>
        <row r="6907">
          <cell r="R6907">
            <v>0</v>
          </cell>
        </row>
        <row r="6908">
          <cell r="R6908">
            <v>0</v>
          </cell>
        </row>
        <row r="6909">
          <cell r="R6909">
            <v>0</v>
          </cell>
        </row>
        <row r="6910">
          <cell r="R6910">
            <v>0</v>
          </cell>
        </row>
        <row r="6911">
          <cell r="R6911">
            <v>0</v>
          </cell>
        </row>
        <row r="6912">
          <cell r="R6912">
            <v>0</v>
          </cell>
        </row>
        <row r="6913">
          <cell r="R6913">
            <v>0</v>
          </cell>
        </row>
        <row r="6914">
          <cell r="R6914">
            <v>0</v>
          </cell>
        </row>
        <row r="6915">
          <cell r="R6915">
            <v>0</v>
          </cell>
        </row>
        <row r="6916">
          <cell r="R6916">
            <v>0</v>
          </cell>
        </row>
        <row r="6917">
          <cell r="R6917">
            <v>0</v>
          </cell>
        </row>
        <row r="6918">
          <cell r="R6918">
            <v>0</v>
          </cell>
        </row>
        <row r="6919">
          <cell r="R6919">
            <v>0</v>
          </cell>
        </row>
        <row r="6920">
          <cell r="R6920">
            <v>0</v>
          </cell>
        </row>
        <row r="6921">
          <cell r="R6921">
            <v>0</v>
          </cell>
        </row>
        <row r="6922">
          <cell r="R6922">
            <v>0</v>
          </cell>
        </row>
        <row r="6923">
          <cell r="R6923">
            <v>0</v>
          </cell>
        </row>
        <row r="6924">
          <cell r="R6924">
            <v>0</v>
          </cell>
        </row>
        <row r="6925">
          <cell r="R6925">
            <v>0</v>
          </cell>
        </row>
        <row r="6926">
          <cell r="R6926">
            <v>0</v>
          </cell>
        </row>
        <row r="6927">
          <cell r="R6927">
            <v>0</v>
          </cell>
        </row>
        <row r="6928">
          <cell r="R6928">
            <v>0</v>
          </cell>
        </row>
        <row r="6929">
          <cell r="R6929">
            <v>0</v>
          </cell>
        </row>
        <row r="6930">
          <cell r="R6930">
            <v>0</v>
          </cell>
        </row>
        <row r="6931">
          <cell r="R6931">
            <v>0</v>
          </cell>
        </row>
        <row r="6932">
          <cell r="R6932">
            <v>0</v>
          </cell>
        </row>
        <row r="6933">
          <cell r="R6933">
            <v>0</v>
          </cell>
        </row>
        <row r="6934">
          <cell r="R6934">
            <v>0</v>
          </cell>
        </row>
        <row r="6935">
          <cell r="R6935">
            <v>0</v>
          </cell>
        </row>
        <row r="6936">
          <cell r="R6936">
            <v>0</v>
          </cell>
        </row>
        <row r="6937">
          <cell r="R6937">
            <v>0</v>
          </cell>
        </row>
        <row r="6938">
          <cell r="R6938">
            <v>0</v>
          </cell>
        </row>
        <row r="6939">
          <cell r="R6939">
            <v>0</v>
          </cell>
        </row>
        <row r="6940">
          <cell r="R6940">
            <v>0</v>
          </cell>
        </row>
        <row r="6941">
          <cell r="R6941">
            <v>0</v>
          </cell>
        </row>
        <row r="6942">
          <cell r="R6942">
            <v>0</v>
          </cell>
        </row>
        <row r="6943">
          <cell r="R6943">
            <v>0</v>
          </cell>
        </row>
        <row r="6944">
          <cell r="R6944">
            <v>0</v>
          </cell>
        </row>
        <row r="6945">
          <cell r="R6945">
            <v>0</v>
          </cell>
        </row>
        <row r="6946">
          <cell r="R6946">
            <v>0</v>
          </cell>
        </row>
        <row r="6947">
          <cell r="R6947">
            <v>0</v>
          </cell>
        </row>
        <row r="6948">
          <cell r="R6948">
            <v>0</v>
          </cell>
        </row>
        <row r="6949">
          <cell r="R6949">
            <v>0</v>
          </cell>
        </row>
        <row r="6950">
          <cell r="R6950">
            <v>0</v>
          </cell>
        </row>
        <row r="6951">
          <cell r="R6951">
            <v>0</v>
          </cell>
        </row>
        <row r="6952">
          <cell r="R6952">
            <v>0</v>
          </cell>
        </row>
        <row r="6953">
          <cell r="R6953">
            <v>0</v>
          </cell>
        </row>
        <row r="6954">
          <cell r="R6954">
            <v>0</v>
          </cell>
        </row>
        <row r="6955">
          <cell r="R6955">
            <v>0</v>
          </cell>
        </row>
        <row r="6956">
          <cell r="R6956">
            <v>0</v>
          </cell>
        </row>
        <row r="6957">
          <cell r="R6957">
            <v>0</v>
          </cell>
        </row>
        <row r="6958">
          <cell r="R6958">
            <v>0</v>
          </cell>
        </row>
        <row r="6959">
          <cell r="R6959">
            <v>0</v>
          </cell>
        </row>
        <row r="6960">
          <cell r="R6960">
            <v>0</v>
          </cell>
        </row>
        <row r="6961">
          <cell r="R6961">
            <v>0</v>
          </cell>
        </row>
        <row r="6962">
          <cell r="R6962">
            <v>0</v>
          </cell>
        </row>
        <row r="6963">
          <cell r="R6963">
            <v>0</v>
          </cell>
        </row>
        <row r="6964">
          <cell r="R6964">
            <v>0</v>
          </cell>
        </row>
        <row r="6965">
          <cell r="R6965">
            <v>0</v>
          </cell>
        </row>
        <row r="6966">
          <cell r="R6966">
            <v>0</v>
          </cell>
        </row>
        <row r="6967">
          <cell r="R6967">
            <v>0</v>
          </cell>
        </row>
        <row r="6968">
          <cell r="R6968">
            <v>0</v>
          </cell>
        </row>
        <row r="6969">
          <cell r="R6969">
            <v>0</v>
          </cell>
        </row>
        <row r="6970">
          <cell r="R6970">
            <v>0</v>
          </cell>
        </row>
        <row r="6971">
          <cell r="R6971">
            <v>0</v>
          </cell>
        </row>
        <row r="6972">
          <cell r="R6972">
            <v>0</v>
          </cell>
        </row>
        <row r="6973">
          <cell r="R6973">
            <v>0</v>
          </cell>
        </row>
        <row r="6974">
          <cell r="R6974">
            <v>0</v>
          </cell>
        </row>
        <row r="6975">
          <cell r="R6975">
            <v>0</v>
          </cell>
        </row>
        <row r="6976">
          <cell r="R6976">
            <v>0</v>
          </cell>
        </row>
        <row r="6977">
          <cell r="R6977">
            <v>0</v>
          </cell>
        </row>
        <row r="6978">
          <cell r="R6978">
            <v>0</v>
          </cell>
        </row>
        <row r="6979">
          <cell r="R6979">
            <v>0</v>
          </cell>
        </row>
        <row r="6980">
          <cell r="R6980">
            <v>0</v>
          </cell>
        </row>
        <row r="6981">
          <cell r="R6981">
            <v>0</v>
          </cell>
        </row>
        <row r="6982">
          <cell r="R6982">
            <v>0</v>
          </cell>
        </row>
        <row r="6983">
          <cell r="R6983">
            <v>0</v>
          </cell>
        </row>
        <row r="6984">
          <cell r="R6984">
            <v>0</v>
          </cell>
        </row>
        <row r="6985">
          <cell r="R6985">
            <v>0</v>
          </cell>
        </row>
        <row r="6986">
          <cell r="R6986">
            <v>0</v>
          </cell>
        </row>
        <row r="6987">
          <cell r="R6987">
            <v>0</v>
          </cell>
        </row>
        <row r="6988">
          <cell r="R6988">
            <v>0</v>
          </cell>
        </row>
        <row r="6989">
          <cell r="R6989">
            <v>0</v>
          </cell>
        </row>
        <row r="6990">
          <cell r="R6990">
            <v>0</v>
          </cell>
        </row>
        <row r="6991">
          <cell r="R6991">
            <v>0</v>
          </cell>
        </row>
        <row r="6992">
          <cell r="R6992">
            <v>0</v>
          </cell>
        </row>
        <row r="6993">
          <cell r="R6993">
            <v>0</v>
          </cell>
        </row>
        <row r="6994">
          <cell r="R6994">
            <v>0</v>
          </cell>
        </row>
        <row r="6995">
          <cell r="R6995">
            <v>0</v>
          </cell>
        </row>
        <row r="6996">
          <cell r="R6996">
            <v>0</v>
          </cell>
        </row>
        <row r="6997">
          <cell r="R6997">
            <v>0</v>
          </cell>
        </row>
        <row r="6998">
          <cell r="R6998">
            <v>0</v>
          </cell>
        </row>
        <row r="6999">
          <cell r="R6999">
            <v>0</v>
          </cell>
        </row>
        <row r="7000">
          <cell r="R7000">
            <v>0</v>
          </cell>
        </row>
        <row r="7001">
          <cell r="R7001">
            <v>0</v>
          </cell>
        </row>
        <row r="7002">
          <cell r="R7002">
            <v>0</v>
          </cell>
        </row>
        <row r="7003">
          <cell r="R7003">
            <v>0</v>
          </cell>
        </row>
        <row r="7004">
          <cell r="R7004">
            <v>0</v>
          </cell>
        </row>
        <row r="7005">
          <cell r="R7005">
            <v>0</v>
          </cell>
        </row>
        <row r="7006">
          <cell r="R7006">
            <v>0</v>
          </cell>
        </row>
        <row r="7007">
          <cell r="R7007">
            <v>0</v>
          </cell>
        </row>
        <row r="7008">
          <cell r="R7008">
            <v>0</v>
          </cell>
        </row>
        <row r="7009">
          <cell r="R7009">
            <v>0</v>
          </cell>
        </row>
        <row r="7010">
          <cell r="R7010">
            <v>0</v>
          </cell>
        </row>
        <row r="7011">
          <cell r="R7011">
            <v>0</v>
          </cell>
        </row>
        <row r="7012">
          <cell r="R7012">
            <v>0</v>
          </cell>
        </row>
        <row r="7013">
          <cell r="R7013">
            <v>0</v>
          </cell>
        </row>
        <row r="7014">
          <cell r="R7014">
            <v>0</v>
          </cell>
        </row>
        <row r="7015">
          <cell r="R7015">
            <v>0</v>
          </cell>
        </row>
        <row r="7016">
          <cell r="R7016">
            <v>0</v>
          </cell>
        </row>
        <row r="7017">
          <cell r="R7017">
            <v>0</v>
          </cell>
        </row>
        <row r="7018">
          <cell r="R7018">
            <v>0</v>
          </cell>
        </row>
        <row r="7019">
          <cell r="R7019">
            <v>0</v>
          </cell>
        </row>
        <row r="7020">
          <cell r="R7020">
            <v>0</v>
          </cell>
        </row>
        <row r="7021">
          <cell r="R7021">
            <v>0</v>
          </cell>
        </row>
        <row r="7022">
          <cell r="R7022">
            <v>0</v>
          </cell>
        </row>
        <row r="7023">
          <cell r="R7023">
            <v>0</v>
          </cell>
        </row>
        <row r="7024">
          <cell r="R7024">
            <v>0</v>
          </cell>
        </row>
        <row r="7025">
          <cell r="R7025">
            <v>0</v>
          </cell>
        </row>
        <row r="7026">
          <cell r="R7026">
            <v>0</v>
          </cell>
        </row>
        <row r="7027">
          <cell r="R7027">
            <v>0</v>
          </cell>
        </row>
        <row r="7028">
          <cell r="R7028">
            <v>0</v>
          </cell>
        </row>
        <row r="7029">
          <cell r="R7029">
            <v>0</v>
          </cell>
        </row>
        <row r="7030">
          <cell r="R7030">
            <v>0</v>
          </cell>
        </row>
        <row r="7031">
          <cell r="R7031">
            <v>0</v>
          </cell>
        </row>
        <row r="7032">
          <cell r="R7032">
            <v>0</v>
          </cell>
        </row>
        <row r="7033">
          <cell r="R7033">
            <v>0</v>
          </cell>
        </row>
        <row r="7034">
          <cell r="R7034">
            <v>0</v>
          </cell>
        </row>
        <row r="7035">
          <cell r="R7035">
            <v>0</v>
          </cell>
        </row>
        <row r="7036">
          <cell r="R7036">
            <v>0</v>
          </cell>
        </row>
        <row r="7037">
          <cell r="R7037">
            <v>0</v>
          </cell>
        </row>
        <row r="7038">
          <cell r="R7038">
            <v>0</v>
          </cell>
        </row>
        <row r="7039">
          <cell r="R7039">
            <v>0</v>
          </cell>
        </row>
        <row r="7040">
          <cell r="R7040">
            <v>0</v>
          </cell>
        </row>
        <row r="7041">
          <cell r="R7041">
            <v>0</v>
          </cell>
        </row>
        <row r="7042">
          <cell r="R7042">
            <v>0</v>
          </cell>
        </row>
        <row r="7043">
          <cell r="R7043">
            <v>0</v>
          </cell>
        </row>
        <row r="7044">
          <cell r="R7044">
            <v>0</v>
          </cell>
        </row>
        <row r="7045">
          <cell r="R7045">
            <v>0</v>
          </cell>
        </row>
        <row r="7046">
          <cell r="R7046">
            <v>0</v>
          </cell>
        </row>
        <row r="7047">
          <cell r="R7047">
            <v>0</v>
          </cell>
        </row>
        <row r="7048">
          <cell r="R7048">
            <v>0</v>
          </cell>
        </row>
        <row r="7049">
          <cell r="R7049">
            <v>0</v>
          </cell>
        </row>
        <row r="7050">
          <cell r="R7050">
            <v>0</v>
          </cell>
        </row>
        <row r="7051">
          <cell r="R7051">
            <v>0</v>
          </cell>
        </row>
        <row r="7052">
          <cell r="R7052">
            <v>0</v>
          </cell>
        </row>
        <row r="7053">
          <cell r="R7053">
            <v>0</v>
          </cell>
        </row>
        <row r="7054">
          <cell r="R7054">
            <v>0</v>
          </cell>
        </row>
        <row r="7055">
          <cell r="R7055">
            <v>0</v>
          </cell>
        </row>
        <row r="7056">
          <cell r="R7056">
            <v>0</v>
          </cell>
        </row>
        <row r="7057">
          <cell r="R7057">
            <v>0</v>
          </cell>
        </row>
        <row r="7058">
          <cell r="R7058">
            <v>0</v>
          </cell>
        </row>
        <row r="7059">
          <cell r="R7059">
            <v>0</v>
          </cell>
        </row>
        <row r="7060">
          <cell r="R7060">
            <v>0</v>
          </cell>
        </row>
        <row r="7061">
          <cell r="R7061">
            <v>0</v>
          </cell>
        </row>
        <row r="7062">
          <cell r="R7062">
            <v>0</v>
          </cell>
        </row>
        <row r="7063">
          <cell r="R7063">
            <v>0</v>
          </cell>
        </row>
        <row r="7064">
          <cell r="R7064">
            <v>0</v>
          </cell>
        </row>
        <row r="7065">
          <cell r="R7065">
            <v>0</v>
          </cell>
        </row>
        <row r="7066">
          <cell r="R7066">
            <v>0</v>
          </cell>
        </row>
        <row r="7067">
          <cell r="R7067">
            <v>0</v>
          </cell>
        </row>
        <row r="7068">
          <cell r="R7068">
            <v>0</v>
          </cell>
        </row>
        <row r="7069">
          <cell r="R7069">
            <v>0</v>
          </cell>
        </row>
        <row r="7070">
          <cell r="R7070">
            <v>0</v>
          </cell>
        </row>
        <row r="7071">
          <cell r="R7071">
            <v>0</v>
          </cell>
        </row>
        <row r="7072">
          <cell r="R7072">
            <v>0</v>
          </cell>
        </row>
        <row r="7073">
          <cell r="R7073">
            <v>0</v>
          </cell>
        </row>
        <row r="7074">
          <cell r="R7074">
            <v>0</v>
          </cell>
        </row>
        <row r="7075">
          <cell r="R7075">
            <v>0</v>
          </cell>
        </row>
        <row r="7076">
          <cell r="R7076">
            <v>0</v>
          </cell>
        </row>
        <row r="7077">
          <cell r="R7077">
            <v>0</v>
          </cell>
        </row>
        <row r="7078">
          <cell r="R7078">
            <v>0</v>
          </cell>
        </row>
        <row r="7079">
          <cell r="R7079">
            <v>0</v>
          </cell>
        </row>
        <row r="7080">
          <cell r="R7080">
            <v>0</v>
          </cell>
        </row>
        <row r="7081">
          <cell r="R7081">
            <v>0</v>
          </cell>
        </row>
        <row r="7082">
          <cell r="R7082">
            <v>0</v>
          </cell>
        </row>
        <row r="7083">
          <cell r="R7083">
            <v>0</v>
          </cell>
        </row>
        <row r="7084">
          <cell r="R7084">
            <v>0</v>
          </cell>
        </row>
        <row r="7085">
          <cell r="R7085">
            <v>0</v>
          </cell>
        </row>
        <row r="7086">
          <cell r="R7086">
            <v>0</v>
          </cell>
        </row>
        <row r="7087">
          <cell r="R7087">
            <v>0</v>
          </cell>
        </row>
        <row r="7088">
          <cell r="R7088">
            <v>0</v>
          </cell>
        </row>
        <row r="7089">
          <cell r="R7089">
            <v>0</v>
          </cell>
        </row>
        <row r="7090">
          <cell r="R7090">
            <v>0</v>
          </cell>
        </row>
        <row r="7091">
          <cell r="R7091">
            <v>0</v>
          </cell>
        </row>
        <row r="7092">
          <cell r="R7092">
            <v>0</v>
          </cell>
        </row>
        <row r="7093">
          <cell r="R7093">
            <v>0</v>
          </cell>
        </row>
        <row r="7094">
          <cell r="R7094">
            <v>0</v>
          </cell>
        </row>
        <row r="7095">
          <cell r="R7095">
            <v>0</v>
          </cell>
        </row>
        <row r="7096">
          <cell r="R7096">
            <v>0</v>
          </cell>
        </row>
        <row r="7097">
          <cell r="R7097">
            <v>0</v>
          </cell>
        </row>
        <row r="7098">
          <cell r="R7098">
            <v>0</v>
          </cell>
        </row>
        <row r="7099">
          <cell r="R7099">
            <v>0</v>
          </cell>
        </row>
        <row r="7100">
          <cell r="R7100">
            <v>0</v>
          </cell>
        </row>
        <row r="7101">
          <cell r="R7101">
            <v>0</v>
          </cell>
        </row>
        <row r="7102">
          <cell r="R7102">
            <v>0</v>
          </cell>
        </row>
        <row r="7103">
          <cell r="R7103">
            <v>0</v>
          </cell>
        </row>
        <row r="7104">
          <cell r="R7104">
            <v>0</v>
          </cell>
        </row>
        <row r="7105">
          <cell r="R7105">
            <v>0</v>
          </cell>
        </row>
        <row r="7106">
          <cell r="R7106">
            <v>0</v>
          </cell>
        </row>
        <row r="7107">
          <cell r="R7107">
            <v>0</v>
          </cell>
        </row>
        <row r="7108">
          <cell r="R7108">
            <v>0</v>
          </cell>
        </row>
        <row r="7109">
          <cell r="R7109">
            <v>0</v>
          </cell>
        </row>
        <row r="7110">
          <cell r="R7110">
            <v>0</v>
          </cell>
        </row>
        <row r="7111">
          <cell r="R7111">
            <v>0</v>
          </cell>
        </row>
        <row r="7112">
          <cell r="R7112">
            <v>0</v>
          </cell>
        </row>
        <row r="7113">
          <cell r="R7113">
            <v>0</v>
          </cell>
        </row>
        <row r="7114">
          <cell r="R7114">
            <v>0</v>
          </cell>
        </row>
        <row r="7115">
          <cell r="R7115">
            <v>0</v>
          </cell>
        </row>
        <row r="7116">
          <cell r="R7116">
            <v>0</v>
          </cell>
        </row>
        <row r="7117">
          <cell r="R7117">
            <v>0</v>
          </cell>
        </row>
        <row r="7118">
          <cell r="R7118">
            <v>0</v>
          </cell>
        </row>
        <row r="7119">
          <cell r="R7119">
            <v>0</v>
          </cell>
        </row>
        <row r="7120">
          <cell r="R7120">
            <v>0</v>
          </cell>
        </row>
        <row r="7121">
          <cell r="R7121">
            <v>0</v>
          </cell>
        </row>
        <row r="7122">
          <cell r="R7122">
            <v>0</v>
          </cell>
        </row>
        <row r="7123">
          <cell r="R7123">
            <v>0</v>
          </cell>
        </row>
        <row r="7124">
          <cell r="R7124">
            <v>0</v>
          </cell>
        </row>
        <row r="7125">
          <cell r="R7125">
            <v>0</v>
          </cell>
        </row>
        <row r="7126">
          <cell r="R7126">
            <v>0</v>
          </cell>
        </row>
        <row r="7127">
          <cell r="R7127">
            <v>0</v>
          </cell>
        </row>
        <row r="7128">
          <cell r="R7128">
            <v>0</v>
          </cell>
        </row>
        <row r="7129">
          <cell r="R7129">
            <v>0</v>
          </cell>
        </row>
        <row r="7130">
          <cell r="R7130">
            <v>0</v>
          </cell>
        </row>
        <row r="7131">
          <cell r="R7131">
            <v>0</v>
          </cell>
        </row>
        <row r="7132">
          <cell r="R7132">
            <v>0</v>
          </cell>
        </row>
        <row r="7133">
          <cell r="R7133">
            <v>0</v>
          </cell>
        </row>
        <row r="7134">
          <cell r="R7134">
            <v>0</v>
          </cell>
        </row>
        <row r="7135">
          <cell r="R7135">
            <v>0</v>
          </cell>
        </row>
        <row r="7136">
          <cell r="R7136">
            <v>0</v>
          </cell>
        </row>
        <row r="7137">
          <cell r="R7137">
            <v>0</v>
          </cell>
        </row>
        <row r="7138">
          <cell r="R7138">
            <v>0</v>
          </cell>
        </row>
        <row r="7139">
          <cell r="R7139">
            <v>0</v>
          </cell>
        </row>
        <row r="7140">
          <cell r="R7140">
            <v>0</v>
          </cell>
        </row>
        <row r="7141">
          <cell r="R7141">
            <v>0</v>
          </cell>
        </row>
        <row r="7142">
          <cell r="R7142">
            <v>0</v>
          </cell>
        </row>
        <row r="7143">
          <cell r="R7143">
            <v>0</v>
          </cell>
        </row>
        <row r="7144">
          <cell r="R7144">
            <v>0</v>
          </cell>
        </row>
        <row r="7145">
          <cell r="R7145">
            <v>0</v>
          </cell>
        </row>
        <row r="7146">
          <cell r="R7146">
            <v>0</v>
          </cell>
        </row>
        <row r="7147">
          <cell r="R7147">
            <v>0</v>
          </cell>
        </row>
        <row r="7148">
          <cell r="R7148">
            <v>0</v>
          </cell>
        </row>
        <row r="7149">
          <cell r="R7149">
            <v>0</v>
          </cell>
        </row>
        <row r="7150">
          <cell r="R7150">
            <v>0</v>
          </cell>
        </row>
        <row r="7151">
          <cell r="R7151">
            <v>0</v>
          </cell>
        </row>
        <row r="7152">
          <cell r="R7152">
            <v>0</v>
          </cell>
        </row>
        <row r="7153">
          <cell r="R7153">
            <v>0</v>
          </cell>
        </row>
        <row r="7154">
          <cell r="R7154">
            <v>0</v>
          </cell>
        </row>
        <row r="7155">
          <cell r="R7155">
            <v>0</v>
          </cell>
        </row>
        <row r="7156">
          <cell r="R7156">
            <v>0</v>
          </cell>
        </row>
        <row r="7157">
          <cell r="R7157">
            <v>0</v>
          </cell>
        </row>
        <row r="7158">
          <cell r="R7158">
            <v>0</v>
          </cell>
        </row>
        <row r="7159">
          <cell r="R7159">
            <v>0</v>
          </cell>
        </row>
        <row r="7160">
          <cell r="R7160">
            <v>0</v>
          </cell>
        </row>
        <row r="7161">
          <cell r="R7161">
            <v>0</v>
          </cell>
        </row>
        <row r="7162">
          <cell r="R7162">
            <v>0</v>
          </cell>
        </row>
        <row r="7163">
          <cell r="R7163">
            <v>0</v>
          </cell>
        </row>
        <row r="7164">
          <cell r="R7164">
            <v>0</v>
          </cell>
        </row>
        <row r="7165">
          <cell r="R7165">
            <v>0</v>
          </cell>
        </row>
        <row r="7166">
          <cell r="R7166">
            <v>0</v>
          </cell>
        </row>
        <row r="7167">
          <cell r="R7167">
            <v>0</v>
          </cell>
        </row>
        <row r="7168">
          <cell r="R7168">
            <v>0</v>
          </cell>
        </row>
        <row r="7169">
          <cell r="R7169">
            <v>0</v>
          </cell>
        </row>
        <row r="7170">
          <cell r="R7170">
            <v>0</v>
          </cell>
        </row>
        <row r="7171">
          <cell r="R7171">
            <v>0</v>
          </cell>
        </row>
        <row r="7172">
          <cell r="R7172">
            <v>0</v>
          </cell>
        </row>
        <row r="7173">
          <cell r="R7173">
            <v>0</v>
          </cell>
        </row>
        <row r="7174">
          <cell r="R7174">
            <v>0</v>
          </cell>
        </row>
        <row r="7175">
          <cell r="R7175">
            <v>0</v>
          </cell>
        </row>
        <row r="7176">
          <cell r="R7176">
            <v>0</v>
          </cell>
        </row>
        <row r="7177">
          <cell r="R7177">
            <v>0</v>
          </cell>
        </row>
        <row r="7178">
          <cell r="R7178">
            <v>0</v>
          </cell>
        </row>
        <row r="7179">
          <cell r="R7179">
            <v>0</v>
          </cell>
        </row>
        <row r="7180">
          <cell r="R7180">
            <v>0</v>
          </cell>
        </row>
        <row r="7181">
          <cell r="R7181">
            <v>0</v>
          </cell>
        </row>
        <row r="7182">
          <cell r="R7182">
            <v>0</v>
          </cell>
        </row>
        <row r="7183">
          <cell r="R7183">
            <v>0</v>
          </cell>
        </row>
        <row r="7184">
          <cell r="R7184">
            <v>0</v>
          </cell>
        </row>
        <row r="7185">
          <cell r="R7185">
            <v>0</v>
          </cell>
        </row>
        <row r="7186">
          <cell r="R7186">
            <v>0</v>
          </cell>
        </row>
        <row r="7187">
          <cell r="R7187">
            <v>0</v>
          </cell>
        </row>
        <row r="7188">
          <cell r="R7188">
            <v>0</v>
          </cell>
        </row>
        <row r="7189">
          <cell r="R7189">
            <v>0</v>
          </cell>
        </row>
        <row r="7190">
          <cell r="R7190">
            <v>0</v>
          </cell>
        </row>
        <row r="7191">
          <cell r="R7191">
            <v>0</v>
          </cell>
        </row>
        <row r="7192">
          <cell r="R7192">
            <v>0</v>
          </cell>
        </row>
        <row r="7193">
          <cell r="R7193">
            <v>0</v>
          </cell>
        </row>
        <row r="7194">
          <cell r="R7194">
            <v>0</v>
          </cell>
        </row>
        <row r="7195">
          <cell r="R7195">
            <v>0</v>
          </cell>
        </row>
        <row r="7196">
          <cell r="R7196">
            <v>0</v>
          </cell>
        </row>
        <row r="7197">
          <cell r="R7197">
            <v>0</v>
          </cell>
        </row>
        <row r="7198">
          <cell r="R7198">
            <v>0</v>
          </cell>
        </row>
        <row r="7199">
          <cell r="R7199">
            <v>0</v>
          </cell>
        </row>
        <row r="7200">
          <cell r="R7200">
            <v>0</v>
          </cell>
        </row>
        <row r="7201">
          <cell r="R7201">
            <v>0</v>
          </cell>
        </row>
        <row r="7202">
          <cell r="R7202">
            <v>0</v>
          </cell>
        </row>
        <row r="7203">
          <cell r="R7203">
            <v>0</v>
          </cell>
        </row>
        <row r="7204">
          <cell r="R7204">
            <v>0</v>
          </cell>
        </row>
        <row r="7205">
          <cell r="R7205">
            <v>0</v>
          </cell>
        </row>
        <row r="7206">
          <cell r="R7206">
            <v>0</v>
          </cell>
        </row>
        <row r="7207">
          <cell r="R7207">
            <v>0</v>
          </cell>
        </row>
        <row r="7208">
          <cell r="R7208">
            <v>0</v>
          </cell>
        </row>
        <row r="7209">
          <cell r="R7209">
            <v>0</v>
          </cell>
        </row>
        <row r="7210">
          <cell r="R7210">
            <v>0</v>
          </cell>
        </row>
        <row r="7211">
          <cell r="R7211">
            <v>0</v>
          </cell>
        </row>
        <row r="7212">
          <cell r="R7212">
            <v>0</v>
          </cell>
        </row>
        <row r="7213">
          <cell r="R7213">
            <v>0</v>
          </cell>
        </row>
        <row r="7214">
          <cell r="R7214">
            <v>0</v>
          </cell>
        </row>
        <row r="7215">
          <cell r="R7215">
            <v>0</v>
          </cell>
        </row>
        <row r="7216">
          <cell r="R7216">
            <v>0</v>
          </cell>
        </row>
        <row r="7217">
          <cell r="R7217">
            <v>0</v>
          </cell>
        </row>
        <row r="7218">
          <cell r="R7218">
            <v>0</v>
          </cell>
        </row>
        <row r="7219">
          <cell r="R7219">
            <v>0</v>
          </cell>
        </row>
        <row r="7220">
          <cell r="R7220">
            <v>0</v>
          </cell>
        </row>
        <row r="7221">
          <cell r="R7221">
            <v>0</v>
          </cell>
        </row>
        <row r="7222">
          <cell r="R7222">
            <v>0</v>
          </cell>
        </row>
        <row r="7223">
          <cell r="R7223">
            <v>0</v>
          </cell>
        </row>
        <row r="7224">
          <cell r="R7224">
            <v>0</v>
          </cell>
        </row>
        <row r="7225">
          <cell r="R7225">
            <v>0</v>
          </cell>
        </row>
        <row r="7226">
          <cell r="R7226">
            <v>0</v>
          </cell>
        </row>
        <row r="7227">
          <cell r="R7227">
            <v>0</v>
          </cell>
        </row>
        <row r="7228">
          <cell r="R7228">
            <v>0</v>
          </cell>
        </row>
        <row r="7229">
          <cell r="R7229">
            <v>0</v>
          </cell>
        </row>
        <row r="7230">
          <cell r="R7230">
            <v>0</v>
          </cell>
        </row>
        <row r="7231">
          <cell r="R7231">
            <v>0</v>
          </cell>
        </row>
        <row r="7232">
          <cell r="R7232">
            <v>0</v>
          </cell>
        </row>
        <row r="7233">
          <cell r="R7233">
            <v>0</v>
          </cell>
        </row>
        <row r="7234">
          <cell r="R7234">
            <v>0</v>
          </cell>
        </row>
        <row r="7235">
          <cell r="R7235">
            <v>0</v>
          </cell>
        </row>
        <row r="7236">
          <cell r="R7236">
            <v>0</v>
          </cell>
        </row>
        <row r="7237">
          <cell r="R7237">
            <v>0</v>
          </cell>
        </row>
        <row r="7238">
          <cell r="R7238">
            <v>0</v>
          </cell>
        </row>
        <row r="7239">
          <cell r="R7239">
            <v>0</v>
          </cell>
        </row>
        <row r="7240">
          <cell r="R7240">
            <v>0</v>
          </cell>
        </row>
        <row r="7241">
          <cell r="R7241">
            <v>0</v>
          </cell>
        </row>
        <row r="7242">
          <cell r="R7242">
            <v>0</v>
          </cell>
        </row>
        <row r="7243">
          <cell r="R7243">
            <v>0</v>
          </cell>
        </row>
        <row r="7244">
          <cell r="R7244">
            <v>0</v>
          </cell>
        </row>
        <row r="7245">
          <cell r="R7245">
            <v>0</v>
          </cell>
        </row>
        <row r="7246">
          <cell r="R7246">
            <v>0</v>
          </cell>
        </row>
        <row r="7247">
          <cell r="R7247">
            <v>0</v>
          </cell>
        </row>
        <row r="7248">
          <cell r="R7248">
            <v>0</v>
          </cell>
        </row>
        <row r="7249">
          <cell r="R7249">
            <v>0</v>
          </cell>
        </row>
        <row r="7250">
          <cell r="R7250">
            <v>0</v>
          </cell>
        </row>
        <row r="7251">
          <cell r="R7251">
            <v>0</v>
          </cell>
        </row>
        <row r="7252">
          <cell r="R7252">
            <v>0</v>
          </cell>
        </row>
        <row r="7253">
          <cell r="R7253">
            <v>0</v>
          </cell>
        </row>
        <row r="7254">
          <cell r="R7254">
            <v>0</v>
          </cell>
        </row>
        <row r="7255">
          <cell r="R7255">
            <v>0</v>
          </cell>
        </row>
        <row r="7256">
          <cell r="R7256">
            <v>0</v>
          </cell>
        </row>
        <row r="7257">
          <cell r="R7257">
            <v>0</v>
          </cell>
        </row>
        <row r="7258">
          <cell r="R7258">
            <v>0</v>
          </cell>
        </row>
        <row r="7259">
          <cell r="R7259">
            <v>0</v>
          </cell>
        </row>
        <row r="7260">
          <cell r="R7260">
            <v>0</v>
          </cell>
        </row>
        <row r="7261">
          <cell r="R7261">
            <v>0</v>
          </cell>
        </row>
        <row r="7262">
          <cell r="R7262">
            <v>0</v>
          </cell>
        </row>
        <row r="7263">
          <cell r="R7263">
            <v>0</v>
          </cell>
        </row>
        <row r="7264">
          <cell r="R7264">
            <v>0</v>
          </cell>
        </row>
        <row r="7265">
          <cell r="R7265">
            <v>0</v>
          </cell>
        </row>
        <row r="7266">
          <cell r="R7266">
            <v>0</v>
          </cell>
        </row>
        <row r="7267">
          <cell r="R7267">
            <v>0</v>
          </cell>
        </row>
        <row r="7268">
          <cell r="R7268">
            <v>0</v>
          </cell>
        </row>
        <row r="7269">
          <cell r="R7269">
            <v>0</v>
          </cell>
        </row>
        <row r="7270">
          <cell r="R7270">
            <v>0</v>
          </cell>
        </row>
        <row r="7271">
          <cell r="R7271">
            <v>0</v>
          </cell>
        </row>
        <row r="7272">
          <cell r="R7272">
            <v>0</v>
          </cell>
        </row>
        <row r="7273">
          <cell r="R7273">
            <v>0</v>
          </cell>
        </row>
        <row r="7274">
          <cell r="R7274">
            <v>0</v>
          </cell>
        </row>
        <row r="7275">
          <cell r="R7275">
            <v>0</v>
          </cell>
        </row>
        <row r="7276">
          <cell r="R7276">
            <v>0</v>
          </cell>
        </row>
        <row r="7277">
          <cell r="R7277">
            <v>0</v>
          </cell>
        </row>
        <row r="7278">
          <cell r="R7278">
            <v>0</v>
          </cell>
        </row>
        <row r="7279">
          <cell r="R7279">
            <v>0</v>
          </cell>
        </row>
        <row r="7280">
          <cell r="R7280">
            <v>0</v>
          </cell>
        </row>
        <row r="7281">
          <cell r="R7281">
            <v>0</v>
          </cell>
        </row>
        <row r="7282">
          <cell r="R7282">
            <v>0</v>
          </cell>
        </row>
        <row r="7283">
          <cell r="R7283">
            <v>0</v>
          </cell>
        </row>
        <row r="7284">
          <cell r="R7284">
            <v>0</v>
          </cell>
        </row>
        <row r="7285">
          <cell r="R7285">
            <v>0</v>
          </cell>
        </row>
        <row r="7286">
          <cell r="R7286">
            <v>0</v>
          </cell>
        </row>
        <row r="7287">
          <cell r="R7287">
            <v>0</v>
          </cell>
        </row>
        <row r="7288">
          <cell r="R7288">
            <v>0</v>
          </cell>
        </row>
        <row r="7289">
          <cell r="R7289">
            <v>0</v>
          </cell>
        </row>
        <row r="7290">
          <cell r="R7290">
            <v>0</v>
          </cell>
        </row>
        <row r="7291">
          <cell r="R7291">
            <v>0</v>
          </cell>
        </row>
        <row r="7292">
          <cell r="R7292">
            <v>0</v>
          </cell>
        </row>
        <row r="7293">
          <cell r="R7293">
            <v>0</v>
          </cell>
        </row>
        <row r="7294">
          <cell r="R7294">
            <v>0</v>
          </cell>
        </row>
        <row r="7295">
          <cell r="R7295">
            <v>0</v>
          </cell>
        </row>
        <row r="7296">
          <cell r="R7296">
            <v>0</v>
          </cell>
        </row>
        <row r="7297">
          <cell r="R7297">
            <v>0</v>
          </cell>
        </row>
        <row r="7298">
          <cell r="R7298">
            <v>0</v>
          </cell>
        </row>
        <row r="7299">
          <cell r="R7299">
            <v>0</v>
          </cell>
        </row>
        <row r="7300">
          <cell r="R7300">
            <v>0</v>
          </cell>
        </row>
        <row r="7301">
          <cell r="R7301">
            <v>0</v>
          </cell>
        </row>
        <row r="7302">
          <cell r="R7302">
            <v>0</v>
          </cell>
        </row>
        <row r="7303">
          <cell r="R7303">
            <v>0</v>
          </cell>
        </row>
        <row r="7304">
          <cell r="R7304">
            <v>0</v>
          </cell>
        </row>
        <row r="7305">
          <cell r="R7305">
            <v>0</v>
          </cell>
        </row>
        <row r="7306">
          <cell r="R7306">
            <v>0</v>
          </cell>
        </row>
        <row r="7307">
          <cell r="R7307">
            <v>0</v>
          </cell>
        </row>
        <row r="7308">
          <cell r="R7308">
            <v>0</v>
          </cell>
        </row>
        <row r="7309">
          <cell r="R7309">
            <v>0</v>
          </cell>
        </row>
        <row r="7310">
          <cell r="R7310">
            <v>0</v>
          </cell>
        </row>
        <row r="7311">
          <cell r="R7311">
            <v>0</v>
          </cell>
        </row>
        <row r="7312">
          <cell r="R7312">
            <v>0</v>
          </cell>
        </row>
        <row r="7313">
          <cell r="R7313">
            <v>0</v>
          </cell>
        </row>
        <row r="7314">
          <cell r="R7314">
            <v>0</v>
          </cell>
        </row>
        <row r="7315">
          <cell r="R7315">
            <v>0</v>
          </cell>
        </row>
        <row r="7316">
          <cell r="R7316">
            <v>0</v>
          </cell>
        </row>
        <row r="7317">
          <cell r="R7317">
            <v>0</v>
          </cell>
        </row>
        <row r="7318">
          <cell r="R7318">
            <v>0</v>
          </cell>
        </row>
        <row r="7319">
          <cell r="R7319">
            <v>0</v>
          </cell>
        </row>
        <row r="7320">
          <cell r="R7320">
            <v>0</v>
          </cell>
        </row>
        <row r="7321">
          <cell r="R7321">
            <v>0</v>
          </cell>
        </row>
        <row r="7322">
          <cell r="R7322">
            <v>0</v>
          </cell>
        </row>
        <row r="7323">
          <cell r="R7323">
            <v>0</v>
          </cell>
        </row>
        <row r="7324">
          <cell r="R7324">
            <v>0</v>
          </cell>
        </row>
        <row r="7325">
          <cell r="R7325">
            <v>0</v>
          </cell>
        </row>
        <row r="7326">
          <cell r="R7326">
            <v>0</v>
          </cell>
        </row>
        <row r="7327">
          <cell r="R7327">
            <v>0</v>
          </cell>
        </row>
        <row r="7328">
          <cell r="R7328">
            <v>0</v>
          </cell>
        </row>
        <row r="7329">
          <cell r="R7329">
            <v>0</v>
          </cell>
        </row>
        <row r="7330">
          <cell r="R7330">
            <v>0</v>
          </cell>
        </row>
        <row r="7331">
          <cell r="R7331">
            <v>0</v>
          </cell>
        </row>
        <row r="7332">
          <cell r="R7332">
            <v>0</v>
          </cell>
        </row>
        <row r="7333">
          <cell r="R7333">
            <v>0</v>
          </cell>
        </row>
        <row r="7334">
          <cell r="R7334">
            <v>0</v>
          </cell>
        </row>
        <row r="7335">
          <cell r="R7335">
            <v>0</v>
          </cell>
        </row>
        <row r="7336">
          <cell r="R7336">
            <v>0</v>
          </cell>
        </row>
        <row r="7337">
          <cell r="R7337">
            <v>0</v>
          </cell>
        </row>
        <row r="7338">
          <cell r="R7338">
            <v>0</v>
          </cell>
        </row>
        <row r="7339">
          <cell r="R7339">
            <v>0</v>
          </cell>
        </row>
        <row r="7340">
          <cell r="R7340">
            <v>0</v>
          </cell>
        </row>
        <row r="7341">
          <cell r="R7341">
            <v>0</v>
          </cell>
        </row>
        <row r="7342">
          <cell r="R7342">
            <v>0</v>
          </cell>
        </row>
        <row r="7343">
          <cell r="R7343">
            <v>0</v>
          </cell>
        </row>
        <row r="7344">
          <cell r="R7344">
            <v>0</v>
          </cell>
        </row>
        <row r="7345">
          <cell r="R7345">
            <v>0</v>
          </cell>
        </row>
        <row r="7346">
          <cell r="R7346">
            <v>0</v>
          </cell>
        </row>
        <row r="7347">
          <cell r="R7347">
            <v>0</v>
          </cell>
        </row>
        <row r="7348">
          <cell r="R7348">
            <v>0</v>
          </cell>
        </row>
        <row r="7349">
          <cell r="R7349">
            <v>0</v>
          </cell>
        </row>
        <row r="7350">
          <cell r="R7350">
            <v>0</v>
          </cell>
        </row>
        <row r="7351">
          <cell r="R7351">
            <v>0</v>
          </cell>
        </row>
        <row r="7352">
          <cell r="R7352">
            <v>0</v>
          </cell>
        </row>
        <row r="7353">
          <cell r="R7353">
            <v>0</v>
          </cell>
        </row>
        <row r="7354">
          <cell r="R7354">
            <v>0</v>
          </cell>
        </row>
        <row r="7355">
          <cell r="R7355">
            <v>0</v>
          </cell>
        </row>
        <row r="7356">
          <cell r="R7356">
            <v>0</v>
          </cell>
        </row>
        <row r="7357">
          <cell r="R7357">
            <v>0</v>
          </cell>
        </row>
        <row r="7358">
          <cell r="R7358">
            <v>0</v>
          </cell>
        </row>
        <row r="7359">
          <cell r="R7359">
            <v>0</v>
          </cell>
        </row>
        <row r="7360">
          <cell r="R7360">
            <v>0</v>
          </cell>
        </row>
        <row r="7361">
          <cell r="R7361">
            <v>0</v>
          </cell>
        </row>
        <row r="7362">
          <cell r="R7362">
            <v>0</v>
          </cell>
        </row>
        <row r="7363">
          <cell r="R7363">
            <v>0</v>
          </cell>
        </row>
        <row r="7364">
          <cell r="R7364">
            <v>0</v>
          </cell>
        </row>
        <row r="7365">
          <cell r="R7365">
            <v>0</v>
          </cell>
        </row>
        <row r="7366">
          <cell r="R7366">
            <v>0</v>
          </cell>
        </row>
        <row r="7367">
          <cell r="R7367">
            <v>0</v>
          </cell>
        </row>
        <row r="7368">
          <cell r="R7368">
            <v>0</v>
          </cell>
        </row>
        <row r="7369">
          <cell r="R7369">
            <v>0</v>
          </cell>
        </row>
        <row r="7370">
          <cell r="R7370">
            <v>0</v>
          </cell>
        </row>
        <row r="7371">
          <cell r="R7371">
            <v>0</v>
          </cell>
        </row>
        <row r="7372">
          <cell r="R7372">
            <v>0</v>
          </cell>
        </row>
        <row r="7373">
          <cell r="R7373">
            <v>0</v>
          </cell>
        </row>
        <row r="7374">
          <cell r="R7374">
            <v>0</v>
          </cell>
        </row>
        <row r="7375">
          <cell r="R7375">
            <v>0</v>
          </cell>
        </row>
        <row r="7376">
          <cell r="R7376">
            <v>0</v>
          </cell>
        </row>
        <row r="7377">
          <cell r="R7377">
            <v>0</v>
          </cell>
        </row>
        <row r="7378">
          <cell r="R7378">
            <v>0</v>
          </cell>
        </row>
        <row r="7379">
          <cell r="R7379">
            <v>0</v>
          </cell>
        </row>
        <row r="7380">
          <cell r="R7380">
            <v>0</v>
          </cell>
        </row>
        <row r="7381">
          <cell r="R7381">
            <v>0</v>
          </cell>
        </row>
        <row r="7382">
          <cell r="R7382">
            <v>0</v>
          </cell>
        </row>
        <row r="7383">
          <cell r="R7383">
            <v>0</v>
          </cell>
        </row>
        <row r="7384">
          <cell r="R7384">
            <v>0</v>
          </cell>
        </row>
        <row r="7385">
          <cell r="R7385">
            <v>0</v>
          </cell>
        </row>
        <row r="7386">
          <cell r="R7386">
            <v>0</v>
          </cell>
        </row>
        <row r="7387">
          <cell r="R7387">
            <v>0</v>
          </cell>
        </row>
        <row r="7388">
          <cell r="R7388">
            <v>0</v>
          </cell>
        </row>
        <row r="7389">
          <cell r="R7389">
            <v>0</v>
          </cell>
        </row>
        <row r="7390">
          <cell r="R7390">
            <v>0</v>
          </cell>
        </row>
        <row r="7391">
          <cell r="R7391">
            <v>0</v>
          </cell>
        </row>
        <row r="7392">
          <cell r="R7392">
            <v>0</v>
          </cell>
        </row>
        <row r="7393">
          <cell r="R7393">
            <v>0</v>
          </cell>
        </row>
        <row r="7394">
          <cell r="R7394">
            <v>0</v>
          </cell>
        </row>
        <row r="7395">
          <cell r="R7395">
            <v>0</v>
          </cell>
        </row>
        <row r="7396">
          <cell r="R7396">
            <v>0</v>
          </cell>
        </row>
        <row r="7397">
          <cell r="R7397">
            <v>0</v>
          </cell>
        </row>
        <row r="7398">
          <cell r="R7398">
            <v>0</v>
          </cell>
        </row>
        <row r="7399">
          <cell r="R7399">
            <v>0</v>
          </cell>
        </row>
        <row r="7400">
          <cell r="R7400">
            <v>0</v>
          </cell>
        </row>
        <row r="7401">
          <cell r="R7401">
            <v>0</v>
          </cell>
        </row>
        <row r="7402">
          <cell r="R7402">
            <v>0</v>
          </cell>
        </row>
        <row r="7403">
          <cell r="R7403">
            <v>0</v>
          </cell>
        </row>
        <row r="7404">
          <cell r="R7404">
            <v>0</v>
          </cell>
        </row>
        <row r="7405">
          <cell r="R7405">
            <v>0</v>
          </cell>
        </row>
        <row r="7406">
          <cell r="R7406">
            <v>0</v>
          </cell>
        </row>
        <row r="7407">
          <cell r="R7407">
            <v>0</v>
          </cell>
        </row>
        <row r="7408">
          <cell r="R7408">
            <v>0</v>
          </cell>
        </row>
        <row r="7409">
          <cell r="R7409">
            <v>0</v>
          </cell>
        </row>
        <row r="7410">
          <cell r="R7410">
            <v>0</v>
          </cell>
        </row>
        <row r="7411">
          <cell r="R7411">
            <v>0</v>
          </cell>
        </row>
        <row r="7412">
          <cell r="R7412">
            <v>0</v>
          </cell>
        </row>
        <row r="7413">
          <cell r="R7413">
            <v>0</v>
          </cell>
        </row>
        <row r="7414">
          <cell r="R7414">
            <v>0</v>
          </cell>
        </row>
        <row r="7415">
          <cell r="R7415">
            <v>0</v>
          </cell>
        </row>
        <row r="7416">
          <cell r="R7416">
            <v>0</v>
          </cell>
        </row>
        <row r="7417">
          <cell r="R7417">
            <v>0</v>
          </cell>
        </row>
        <row r="7418">
          <cell r="R7418">
            <v>0</v>
          </cell>
        </row>
        <row r="7419">
          <cell r="R7419">
            <v>0</v>
          </cell>
        </row>
        <row r="7420">
          <cell r="R7420">
            <v>0</v>
          </cell>
        </row>
        <row r="7421">
          <cell r="R7421">
            <v>0</v>
          </cell>
        </row>
        <row r="7422">
          <cell r="R7422">
            <v>0</v>
          </cell>
        </row>
        <row r="7423">
          <cell r="R7423">
            <v>0</v>
          </cell>
        </row>
        <row r="7424">
          <cell r="R7424">
            <v>0</v>
          </cell>
        </row>
        <row r="7425">
          <cell r="R7425">
            <v>0</v>
          </cell>
        </row>
        <row r="7426">
          <cell r="R7426">
            <v>0</v>
          </cell>
        </row>
        <row r="7427">
          <cell r="R7427">
            <v>0</v>
          </cell>
        </row>
        <row r="7428">
          <cell r="R7428">
            <v>0</v>
          </cell>
        </row>
        <row r="7429">
          <cell r="R7429">
            <v>0</v>
          </cell>
        </row>
        <row r="7430">
          <cell r="R7430">
            <v>0</v>
          </cell>
        </row>
        <row r="7431">
          <cell r="R7431">
            <v>0</v>
          </cell>
        </row>
        <row r="7432">
          <cell r="R7432">
            <v>0</v>
          </cell>
        </row>
        <row r="7433">
          <cell r="R7433">
            <v>0</v>
          </cell>
        </row>
        <row r="7434">
          <cell r="R7434">
            <v>0</v>
          </cell>
        </row>
        <row r="7435">
          <cell r="R7435">
            <v>0</v>
          </cell>
        </row>
        <row r="7436">
          <cell r="R7436">
            <v>0</v>
          </cell>
        </row>
        <row r="7437">
          <cell r="R7437">
            <v>0</v>
          </cell>
        </row>
        <row r="7438">
          <cell r="R7438">
            <v>0</v>
          </cell>
        </row>
        <row r="7439">
          <cell r="R7439">
            <v>0</v>
          </cell>
        </row>
        <row r="7440">
          <cell r="R7440">
            <v>0</v>
          </cell>
        </row>
        <row r="7441">
          <cell r="R7441">
            <v>0</v>
          </cell>
        </row>
        <row r="7442">
          <cell r="R7442">
            <v>0</v>
          </cell>
        </row>
        <row r="7443">
          <cell r="R7443">
            <v>0</v>
          </cell>
        </row>
        <row r="7444">
          <cell r="R7444">
            <v>0</v>
          </cell>
        </row>
        <row r="7445">
          <cell r="R7445">
            <v>0</v>
          </cell>
        </row>
        <row r="7446">
          <cell r="R7446">
            <v>0</v>
          </cell>
        </row>
        <row r="7447">
          <cell r="R7447">
            <v>0</v>
          </cell>
        </row>
        <row r="7448">
          <cell r="R7448">
            <v>0</v>
          </cell>
        </row>
        <row r="7449">
          <cell r="R7449">
            <v>0</v>
          </cell>
        </row>
        <row r="7450">
          <cell r="R7450">
            <v>0</v>
          </cell>
        </row>
        <row r="7451">
          <cell r="R7451">
            <v>0</v>
          </cell>
        </row>
        <row r="7452">
          <cell r="R7452">
            <v>0</v>
          </cell>
        </row>
        <row r="7453">
          <cell r="R7453">
            <v>0</v>
          </cell>
        </row>
        <row r="7454">
          <cell r="R7454">
            <v>0</v>
          </cell>
        </row>
        <row r="7455">
          <cell r="R7455">
            <v>0</v>
          </cell>
        </row>
        <row r="7456">
          <cell r="R7456">
            <v>0</v>
          </cell>
        </row>
        <row r="7457">
          <cell r="R7457">
            <v>0</v>
          </cell>
        </row>
        <row r="7458">
          <cell r="R7458">
            <v>0</v>
          </cell>
        </row>
        <row r="7459">
          <cell r="R7459">
            <v>0</v>
          </cell>
        </row>
        <row r="7460">
          <cell r="R7460">
            <v>0</v>
          </cell>
        </row>
        <row r="7461">
          <cell r="R7461">
            <v>0</v>
          </cell>
        </row>
        <row r="7462">
          <cell r="R7462">
            <v>0</v>
          </cell>
        </row>
        <row r="7463">
          <cell r="R7463">
            <v>0</v>
          </cell>
        </row>
        <row r="7464">
          <cell r="R7464">
            <v>0</v>
          </cell>
        </row>
        <row r="7465">
          <cell r="R7465">
            <v>0</v>
          </cell>
        </row>
        <row r="7466">
          <cell r="R7466">
            <v>0</v>
          </cell>
        </row>
        <row r="7467">
          <cell r="R7467">
            <v>0</v>
          </cell>
        </row>
        <row r="7468">
          <cell r="R7468">
            <v>0</v>
          </cell>
        </row>
        <row r="7469">
          <cell r="R7469">
            <v>0</v>
          </cell>
        </row>
        <row r="7470">
          <cell r="R7470">
            <v>0</v>
          </cell>
        </row>
        <row r="7471">
          <cell r="R7471">
            <v>0</v>
          </cell>
        </row>
        <row r="7472">
          <cell r="R7472">
            <v>0</v>
          </cell>
        </row>
        <row r="7473">
          <cell r="R7473">
            <v>0</v>
          </cell>
        </row>
        <row r="7474">
          <cell r="R7474">
            <v>0</v>
          </cell>
        </row>
        <row r="7475">
          <cell r="R7475">
            <v>0</v>
          </cell>
        </row>
        <row r="7476">
          <cell r="R7476">
            <v>0</v>
          </cell>
        </row>
        <row r="7477">
          <cell r="R7477">
            <v>0</v>
          </cell>
        </row>
        <row r="7478">
          <cell r="R7478">
            <v>0</v>
          </cell>
        </row>
        <row r="7479">
          <cell r="R7479">
            <v>0</v>
          </cell>
        </row>
        <row r="7480">
          <cell r="R7480">
            <v>0</v>
          </cell>
        </row>
        <row r="7481">
          <cell r="R7481">
            <v>0</v>
          </cell>
        </row>
        <row r="7482">
          <cell r="R7482">
            <v>0</v>
          </cell>
        </row>
        <row r="7483">
          <cell r="R7483">
            <v>0</v>
          </cell>
        </row>
        <row r="7484">
          <cell r="R7484">
            <v>0</v>
          </cell>
        </row>
        <row r="7485">
          <cell r="R7485">
            <v>0</v>
          </cell>
        </row>
        <row r="7486">
          <cell r="R7486">
            <v>0</v>
          </cell>
        </row>
        <row r="7487">
          <cell r="R7487">
            <v>0</v>
          </cell>
        </row>
        <row r="7488">
          <cell r="R7488">
            <v>0</v>
          </cell>
        </row>
        <row r="7489">
          <cell r="R7489">
            <v>0</v>
          </cell>
        </row>
        <row r="7490">
          <cell r="R7490">
            <v>0</v>
          </cell>
        </row>
        <row r="7491">
          <cell r="R7491">
            <v>0</v>
          </cell>
        </row>
        <row r="7492">
          <cell r="R7492">
            <v>0</v>
          </cell>
        </row>
        <row r="7493">
          <cell r="R7493">
            <v>0</v>
          </cell>
        </row>
        <row r="7494">
          <cell r="R7494">
            <v>0</v>
          </cell>
        </row>
        <row r="7495">
          <cell r="R7495">
            <v>0</v>
          </cell>
        </row>
        <row r="7496">
          <cell r="R7496">
            <v>0</v>
          </cell>
        </row>
        <row r="7497">
          <cell r="R7497">
            <v>0</v>
          </cell>
        </row>
        <row r="7498">
          <cell r="R7498">
            <v>0</v>
          </cell>
        </row>
        <row r="7499">
          <cell r="R7499">
            <v>0</v>
          </cell>
        </row>
        <row r="7500">
          <cell r="R7500">
            <v>0</v>
          </cell>
        </row>
        <row r="7501">
          <cell r="R7501">
            <v>0</v>
          </cell>
        </row>
        <row r="7502">
          <cell r="R7502">
            <v>0</v>
          </cell>
        </row>
        <row r="7503">
          <cell r="R7503">
            <v>0</v>
          </cell>
        </row>
        <row r="7504">
          <cell r="R7504">
            <v>0</v>
          </cell>
        </row>
        <row r="7505">
          <cell r="R7505">
            <v>0</v>
          </cell>
        </row>
        <row r="7506">
          <cell r="R7506">
            <v>0</v>
          </cell>
        </row>
        <row r="7507">
          <cell r="R7507">
            <v>0</v>
          </cell>
        </row>
        <row r="7508">
          <cell r="R7508">
            <v>0</v>
          </cell>
        </row>
        <row r="7509">
          <cell r="R7509">
            <v>0</v>
          </cell>
        </row>
        <row r="7510">
          <cell r="R7510">
            <v>0</v>
          </cell>
        </row>
        <row r="7511">
          <cell r="R7511">
            <v>0</v>
          </cell>
        </row>
        <row r="7512">
          <cell r="R7512">
            <v>0</v>
          </cell>
        </row>
        <row r="7513">
          <cell r="R7513">
            <v>0</v>
          </cell>
        </row>
        <row r="7514">
          <cell r="R7514">
            <v>0</v>
          </cell>
        </row>
        <row r="7515">
          <cell r="R7515">
            <v>0</v>
          </cell>
        </row>
        <row r="7516">
          <cell r="R7516">
            <v>0</v>
          </cell>
        </row>
        <row r="7517">
          <cell r="R7517">
            <v>0</v>
          </cell>
        </row>
        <row r="7518">
          <cell r="R7518">
            <v>0</v>
          </cell>
        </row>
        <row r="7519">
          <cell r="R7519">
            <v>0</v>
          </cell>
        </row>
        <row r="7520">
          <cell r="R7520">
            <v>0</v>
          </cell>
        </row>
        <row r="7521">
          <cell r="R7521">
            <v>0</v>
          </cell>
        </row>
        <row r="7522">
          <cell r="R7522">
            <v>0</v>
          </cell>
        </row>
        <row r="7523">
          <cell r="R7523">
            <v>0</v>
          </cell>
        </row>
        <row r="7524">
          <cell r="R7524">
            <v>0</v>
          </cell>
        </row>
        <row r="7525">
          <cell r="R7525">
            <v>0</v>
          </cell>
        </row>
        <row r="7526">
          <cell r="R7526">
            <v>0</v>
          </cell>
        </row>
        <row r="7527">
          <cell r="R7527">
            <v>0</v>
          </cell>
        </row>
        <row r="7528">
          <cell r="R7528">
            <v>0</v>
          </cell>
        </row>
        <row r="7529">
          <cell r="R7529">
            <v>0</v>
          </cell>
        </row>
        <row r="7530">
          <cell r="R7530">
            <v>0</v>
          </cell>
        </row>
        <row r="7531">
          <cell r="R7531">
            <v>0</v>
          </cell>
        </row>
        <row r="7532">
          <cell r="R7532">
            <v>0</v>
          </cell>
        </row>
        <row r="7533">
          <cell r="R7533">
            <v>0</v>
          </cell>
        </row>
        <row r="7534">
          <cell r="R7534">
            <v>0</v>
          </cell>
        </row>
        <row r="7535">
          <cell r="R7535">
            <v>0</v>
          </cell>
        </row>
        <row r="7536">
          <cell r="R7536">
            <v>0</v>
          </cell>
        </row>
        <row r="7537">
          <cell r="R7537">
            <v>0</v>
          </cell>
        </row>
        <row r="7538">
          <cell r="R7538">
            <v>0</v>
          </cell>
        </row>
        <row r="7539">
          <cell r="R7539">
            <v>0</v>
          </cell>
        </row>
        <row r="7540">
          <cell r="R7540">
            <v>0</v>
          </cell>
        </row>
        <row r="7541">
          <cell r="R7541">
            <v>0</v>
          </cell>
        </row>
        <row r="7542">
          <cell r="R7542">
            <v>0</v>
          </cell>
        </row>
        <row r="7543">
          <cell r="R7543">
            <v>0</v>
          </cell>
        </row>
        <row r="7544">
          <cell r="R7544">
            <v>0</v>
          </cell>
        </row>
        <row r="7545">
          <cell r="R7545">
            <v>0</v>
          </cell>
        </row>
        <row r="7546">
          <cell r="R7546">
            <v>0</v>
          </cell>
        </row>
        <row r="7547">
          <cell r="R7547">
            <v>0</v>
          </cell>
        </row>
        <row r="7548">
          <cell r="R7548">
            <v>0</v>
          </cell>
        </row>
        <row r="7549">
          <cell r="R7549">
            <v>0</v>
          </cell>
        </row>
        <row r="7550">
          <cell r="R7550">
            <v>0</v>
          </cell>
        </row>
        <row r="7551">
          <cell r="R7551">
            <v>0</v>
          </cell>
        </row>
        <row r="7552">
          <cell r="R7552">
            <v>0</v>
          </cell>
        </row>
        <row r="7553">
          <cell r="R7553">
            <v>0</v>
          </cell>
        </row>
        <row r="7554">
          <cell r="R7554">
            <v>0</v>
          </cell>
        </row>
        <row r="7555">
          <cell r="R7555">
            <v>0</v>
          </cell>
        </row>
        <row r="7556">
          <cell r="R7556">
            <v>0</v>
          </cell>
        </row>
        <row r="7557">
          <cell r="R7557">
            <v>0</v>
          </cell>
        </row>
        <row r="7558">
          <cell r="R7558">
            <v>0</v>
          </cell>
        </row>
        <row r="7559">
          <cell r="R7559">
            <v>0</v>
          </cell>
        </row>
        <row r="7560">
          <cell r="R7560">
            <v>0</v>
          </cell>
        </row>
        <row r="7561">
          <cell r="R7561">
            <v>0</v>
          </cell>
        </row>
        <row r="7562">
          <cell r="R7562">
            <v>0</v>
          </cell>
        </row>
        <row r="7563">
          <cell r="R7563">
            <v>0</v>
          </cell>
        </row>
        <row r="7564">
          <cell r="R7564">
            <v>0</v>
          </cell>
        </row>
        <row r="7565">
          <cell r="R7565">
            <v>0</v>
          </cell>
        </row>
        <row r="7566">
          <cell r="R7566">
            <v>0</v>
          </cell>
        </row>
        <row r="7567">
          <cell r="R7567">
            <v>0</v>
          </cell>
        </row>
        <row r="7568">
          <cell r="R7568">
            <v>0</v>
          </cell>
        </row>
        <row r="7569">
          <cell r="R7569">
            <v>0</v>
          </cell>
        </row>
        <row r="7570">
          <cell r="R7570">
            <v>0</v>
          </cell>
        </row>
        <row r="7571">
          <cell r="R7571">
            <v>0</v>
          </cell>
        </row>
        <row r="7572">
          <cell r="R7572">
            <v>0</v>
          </cell>
        </row>
        <row r="7573">
          <cell r="R7573">
            <v>0</v>
          </cell>
        </row>
        <row r="7574">
          <cell r="R7574">
            <v>0</v>
          </cell>
        </row>
        <row r="7575">
          <cell r="R7575">
            <v>0</v>
          </cell>
        </row>
        <row r="7576">
          <cell r="R7576">
            <v>0</v>
          </cell>
        </row>
        <row r="7577">
          <cell r="R7577">
            <v>0</v>
          </cell>
        </row>
        <row r="7578">
          <cell r="R7578">
            <v>0</v>
          </cell>
        </row>
        <row r="7579">
          <cell r="R7579">
            <v>0</v>
          </cell>
        </row>
        <row r="7580">
          <cell r="R7580">
            <v>0</v>
          </cell>
        </row>
        <row r="7581">
          <cell r="R7581">
            <v>0</v>
          </cell>
        </row>
        <row r="7582">
          <cell r="R7582">
            <v>0</v>
          </cell>
        </row>
        <row r="7583">
          <cell r="R7583">
            <v>0</v>
          </cell>
        </row>
        <row r="7584">
          <cell r="R7584">
            <v>0</v>
          </cell>
        </row>
        <row r="7585">
          <cell r="R7585">
            <v>0</v>
          </cell>
        </row>
        <row r="7586">
          <cell r="R7586">
            <v>0</v>
          </cell>
        </row>
        <row r="7587">
          <cell r="R7587">
            <v>0</v>
          </cell>
        </row>
        <row r="7588">
          <cell r="R7588">
            <v>0</v>
          </cell>
        </row>
        <row r="7589">
          <cell r="R7589">
            <v>0</v>
          </cell>
        </row>
        <row r="7590">
          <cell r="R7590">
            <v>0</v>
          </cell>
        </row>
        <row r="7591">
          <cell r="R7591">
            <v>0</v>
          </cell>
        </row>
        <row r="7592">
          <cell r="R7592">
            <v>0</v>
          </cell>
        </row>
        <row r="7593">
          <cell r="R7593">
            <v>0</v>
          </cell>
        </row>
        <row r="7594">
          <cell r="R7594">
            <v>0</v>
          </cell>
        </row>
        <row r="7595">
          <cell r="R7595">
            <v>0</v>
          </cell>
        </row>
        <row r="7596">
          <cell r="R7596">
            <v>0</v>
          </cell>
        </row>
        <row r="7597">
          <cell r="R7597">
            <v>0</v>
          </cell>
        </row>
        <row r="7598">
          <cell r="R7598">
            <v>0</v>
          </cell>
        </row>
        <row r="7599">
          <cell r="R7599">
            <v>0</v>
          </cell>
        </row>
        <row r="7600">
          <cell r="R7600">
            <v>0</v>
          </cell>
        </row>
        <row r="7601">
          <cell r="R7601">
            <v>0</v>
          </cell>
        </row>
        <row r="7602">
          <cell r="R7602">
            <v>0</v>
          </cell>
        </row>
        <row r="7603">
          <cell r="R7603">
            <v>0</v>
          </cell>
        </row>
        <row r="7604">
          <cell r="R7604">
            <v>0</v>
          </cell>
        </row>
        <row r="7605">
          <cell r="R7605">
            <v>0</v>
          </cell>
        </row>
        <row r="7606">
          <cell r="R7606">
            <v>0</v>
          </cell>
        </row>
        <row r="7607">
          <cell r="R7607">
            <v>0</v>
          </cell>
        </row>
        <row r="7608">
          <cell r="R7608">
            <v>0</v>
          </cell>
        </row>
        <row r="7609">
          <cell r="R7609">
            <v>0</v>
          </cell>
        </row>
        <row r="7610">
          <cell r="R7610">
            <v>0</v>
          </cell>
        </row>
        <row r="7611">
          <cell r="R7611">
            <v>0</v>
          </cell>
        </row>
        <row r="7612">
          <cell r="R7612">
            <v>0</v>
          </cell>
        </row>
        <row r="7613">
          <cell r="R7613">
            <v>0</v>
          </cell>
        </row>
        <row r="7614">
          <cell r="R7614">
            <v>0</v>
          </cell>
        </row>
        <row r="7615">
          <cell r="R7615">
            <v>0</v>
          </cell>
        </row>
        <row r="7616">
          <cell r="R7616">
            <v>0</v>
          </cell>
        </row>
        <row r="7617">
          <cell r="R7617">
            <v>0</v>
          </cell>
        </row>
        <row r="7618">
          <cell r="R7618">
            <v>0</v>
          </cell>
        </row>
        <row r="7619">
          <cell r="R7619">
            <v>0</v>
          </cell>
        </row>
        <row r="7620">
          <cell r="R7620">
            <v>0</v>
          </cell>
        </row>
        <row r="7621">
          <cell r="R7621">
            <v>0</v>
          </cell>
        </row>
        <row r="7622">
          <cell r="R7622">
            <v>0</v>
          </cell>
        </row>
        <row r="7623">
          <cell r="R7623">
            <v>0</v>
          </cell>
        </row>
        <row r="7624">
          <cell r="R7624">
            <v>0</v>
          </cell>
        </row>
        <row r="7625">
          <cell r="R7625">
            <v>0</v>
          </cell>
        </row>
        <row r="7626">
          <cell r="R7626">
            <v>0</v>
          </cell>
        </row>
        <row r="7627">
          <cell r="R7627">
            <v>0</v>
          </cell>
        </row>
        <row r="7628">
          <cell r="R7628">
            <v>0</v>
          </cell>
        </row>
        <row r="7629">
          <cell r="R7629">
            <v>0</v>
          </cell>
        </row>
        <row r="7630">
          <cell r="R7630">
            <v>0</v>
          </cell>
        </row>
        <row r="7631">
          <cell r="R7631">
            <v>0</v>
          </cell>
        </row>
        <row r="7632">
          <cell r="R7632">
            <v>0</v>
          </cell>
        </row>
        <row r="7633">
          <cell r="R7633">
            <v>0</v>
          </cell>
        </row>
        <row r="7634">
          <cell r="R7634">
            <v>0</v>
          </cell>
        </row>
        <row r="7635">
          <cell r="R7635">
            <v>0</v>
          </cell>
        </row>
        <row r="7636">
          <cell r="R7636">
            <v>0</v>
          </cell>
        </row>
        <row r="7637">
          <cell r="R7637">
            <v>0</v>
          </cell>
        </row>
        <row r="7638">
          <cell r="R7638">
            <v>0</v>
          </cell>
        </row>
        <row r="7639">
          <cell r="R7639">
            <v>0</v>
          </cell>
        </row>
        <row r="7640">
          <cell r="R7640">
            <v>0</v>
          </cell>
        </row>
        <row r="7641">
          <cell r="R7641">
            <v>0</v>
          </cell>
        </row>
        <row r="7642">
          <cell r="R7642">
            <v>0</v>
          </cell>
        </row>
        <row r="7643">
          <cell r="R7643">
            <v>0</v>
          </cell>
        </row>
        <row r="7644">
          <cell r="R7644">
            <v>0</v>
          </cell>
        </row>
        <row r="7645">
          <cell r="R7645">
            <v>0</v>
          </cell>
        </row>
        <row r="7646">
          <cell r="R7646">
            <v>0</v>
          </cell>
        </row>
        <row r="7647">
          <cell r="R7647">
            <v>0</v>
          </cell>
        </row>
        <row r="7648">
          <cell r="R7648">
            <v>0</v>
          </cell>
        </row>
        <row r="7649">
          <cell r="R7649">
            <v>0</v>
          </cell>
        </row>
        <row r="7650">
          <cell r="R7650">
            <v>0</v>
          </cell>
        </row>
        <row r="7651">
          <cell r="R7651">
            <v>0</v>
          </cell>
        </row>
        <row r="7652">
          <cell r="R7652">
            <v>0</v>
          </cell>
        </row>
        <row r="7653">
          <cell r="R7653">
            <v>0</v>
          </cell>
        </row>
        <row r="7654">
          <cell r="R7654">
            <v>0</v>
          </cell>
        </row>
        <row r="7655">
          <cell r="R7655">
            <v>0</v>
          </cell>
        </row>
        <row r="7656">
          <cell r="R7656">
            <v>0</v>
          </cell>
        </row>
        <row r="7657">
          <cell r="R7657">
            <v>0</v>
          </cell>
        </row>
        <row r="7658">
          <cell r="R7658">
            <v>0</v>
          </cell>
        </row>
        <row r="7659">
          <cell r="R7659">
            <v>0</v>
          </cell>
        </row>
        <row r="7660">
          <cell r="R7660">
            <v>0</v>
          </cell>
        </row>
        <row r="7661">
          <cell r="R7661">
            <v>0</v>
          </cell>
        </row>
        <row r="7662">
          <cell r="R7662">
            <v>0</v>
          </cell>
        </row>
        <row r="7663">
          <cell r="R7663">
            <v>0</v>
          </cell>
        </row>
        <row r="7664">
          <cell r="R7664">
            <v>0</v>
          </cell>
        </row>
        <row r="7665">
          <cell r="R7665">
            <v>0</v>
          </cell>
        </row>
        <row r="7666">
          <cell r="R7666">
            <v>0</v>
          </cell>
        </row>
        <row r="7667">
          <cell r="R7667">
            <v>0</v>
          </cell>
        </row>
        <row r="7668">
          <cell r="R7668">
            <v>0</v>
          </cell>
        </row>
        <row r="7669">
          <cell r="R7669">
            <v>0</v>
          </cell>
        </row>
        <row r="7670">
          <cell r="R7670">
            <v>0</v>
          </cell>
        </row>
        <row r="7671">
          <cell r="R7671">
            <v>0</v>
          </cell>
        </row>
        <row r="7672">
          <cell r="R7672">
            <v>0</v>
          </cell>
        </row>
        <row r="7673">
          <cell r="R7673">
            <v>0</v>
          </cell>
        </row>
        <row r="7674">
          <cell r="R7674">
            <v>0</v>
          </cell>
        </row>
        <row r="7675">
          <cell r="R7675">
            <v>0</v>
          </cell>
        </row>
        <row r="7676">
          <cell r="R7676">
            <v>0</v>
          </cell>
        </row>
        <row r="7677">
          <cell r="R7677">
            <v>0</v>
          </cell>
        </row>
        <row r="7678">
          <cell r="R7678">
            <v>0</v>
          </cell>
        </row>
        <row r="7679">
          <cell r="R7679">
            <v>0</v>
          </cell>
        </row>
        <row r="7680">
          <cell r="R7680">
            <v>0</v>
          </cell>
        </row>
        <row r="7681">
          <cell r="R7681">
            <v>0</v>
          </cell>
        </row>
        <row r="7682">
          <cell r="R7682">
            <v>0</v>
          </cell>
        </row>
        <row r="7683">
          <cell r="R7683">
            <v>0</v>
          </cell>
        </row>
        <row r="7684">
          <cell r="R7684">
            <v>0</v>
          </cell>
        </row>
        <row r="7685">
          <cell r="R7685">
            <v>0</v>
          </cell>
        </row>
        <row r="7686">
          <cell r="R7686">
            <v>0</v>
          </cell>
        </row>
        <row r="7687">
          <cell r="R7687">
            <v>0</v>
          </cell>
        </row>
        <row r="7688">
          <cell r="R7688">
            <v>0</v>
          </cell>
        </row>
        <row r="7689">
          <cell r="R7689">
            <v>0</v>
          </cell>
        </row>
        <row r="7690">
          <cell r="R7690">
            <v>0</v>
          </cell>
        </row>
        <row r="7691">
          <cell r="R7691">
            <v>0</v>
          </cell>
        </row>
        <row r="7692">
          <cell r="R7692">
            <v>0</v>
          </cell>
        </row>
        <row r="7693">
          <cell r="R7693">
            <v>0</v>
          </cell>
        </row>
        <row r="7694">
          <cell r="R7694">
            <v>0</v>
          </cell>
        </row>
        <row r="7695">
          <cell r="R7695">
            <v>0</v>
          </cell>
        </row>
        <row r="7696">
          <cell r="R7696">
            <v>0</v>
          </cell>
        </row>
        <row r="7697">
          <cell r="R7697">
            <v>0</v>
          </cell>
        </row>
        <row r="7698">
          <cell r="R7698">
            <v>0</v>
          </cell>
        </row>
        <row r="7699">
          <cell r="R7699">
            <v>0</v>
          </cell>
        </row>
        <row r="7700">
          <cell r="R7700">
            <v>0</v>
          </cell>
        </row>
        <row r="7701">
          <cell r="R7701">
            <v>0</v>
          </cell>
        </row>
        <row r="7702">
          <cell r="R7702">
            <v>0</v>
          </cell>
        </row>
        <row r="7703">
          <cell r="R7703">
            <v>0</v>
          </cell>
        </row>
        <row r="7704">
          <cell r="R7704">
            <v>0</v>
          </cell>
        </row>
        <row r="7705">
          <cell r="R7705">
            <v>0</v>
          </cell>
        </row>
        <row r="7706">
          <cell r="R7706">
            <v>0</v>
          </cell>
        </row>
        <row r="7707">
          <cell r="R7707">
            <v>0</v>
          </cell>
        </row>
        <row r="7708">
          <cell r="R7708">
            <v>0</v>
          </cell>
        </row>
        <row r="7709">
          <cell r="R7709">
            <v>0</v>
          </cell>
        </row>
        <row r="7710">
          <cell r="R7710">
            <v>0</v>
          </cell>
        </row>
        <row r="7711">
          <cell r="R7711">
            <v>0</v>
          </cell>
        </row>
        <row r="7712">
          <cell r="R7712">
            <v>0</v>
          </cell>
        </row>
        <row r="7713">
          <cell r="R7713">
            <v>0</v>
          </cell>
        </row>
        <row r="7714">
          <cell r="R7714">
            <v>0</v>
          </cell>
        </row>
        <row r="7715">
          <cell r="R7715">
            <v>0</v>
          </cell>
        </row>
        <row r="7716">
          <cell r="R7716">
            <v>0</v>
          </cell>
        </row>
        <row r="7717">
          <cell r="R7717">
            <v>0</v>
          </cell>
        </row>
        <row r="7718">
          <cell r="R7718">
            <v>0</v>
          </cell>
        </row>
        <row r="7719">
          <cell r="R7719">
            <v>0</v>
          </cell>
        </row>
        <row r="7720">
          <cell r="R7720">
            <v>0</v>
          </cell>
        </row>
        <row r="7721">
          <cell r="R7721">
            <v>0</v>
          </cell>
        </row>
        <row r="7722">
          <cell r="R7722">
            <v>0</v>
          </cell>
        </row>
        <row r="7723">
          <cell r="R7723">
            <v>0</v>
          </cell>
        </row>
        <row r="7724">
          <cell r="R7724">
            <v>0</v>
          </cell>
        </row>
        <row r="7725">
          <cell r="R7725">
            <v>0</v>
          </cell>
        </row>
        <row r="7726">
          <cell r="R7726">
            <v>0</v>
          </cell>
        </row>
        <row r="7727">
          <cell r="R7727">
            <v>0</v>
          </cell>
        </row>
        <row r="7728">
          <cell r="R7728">
            <v>0</v>
          </cell>
        </row>
        <row r="7729">
          <cell r="R7729">
            <v>0</v>
          </cell>
        </row>
        <row r="7730">
          <cell r="R7730">
            <v>0</v>
          </cell>
        </row>
        <row r="7731">
          <cell r="R7731">
            <v>0</v>
          </cell>
        </row>
        <row r="7732">
          <cell r="R7732">
            <v>0</v>
          </cell>
        </row>
        <row r="7733">
          <cell r="R7733">
            <v>0</v>
          </cell>
        </row>
        <row r="7734">
          <cell r="R7734">
            <v>0</v>
          </cell>
        </row>
        <row r="7735">
          <cell r="R7735">
            <v>0</v>
          </cell>
        </row>
        <row r="7736">
          <cell r="R7736">
            <v>0</v>
          </cell>
        </row>
        <row r="7737">
          <cell r="R7737">
            <v>0</v>
          </cell>
        </row>
        <row r="7738">
          <cell r="R7738">
            <v>0</v>
          </cell>
        </row>
        <row r="7739">
          <cell r="R7739">
            <v>0</v>
          </cell>
        </row>
        <row r="7740">
          <cell r="R7740">
            <v>0</v>
          </cell>
        </row>
        <row r="7741">
          <cell r="R7741">
            <v>0</v>
          </cell>
        </row>
        <row r="7742">
          <cell r="R7742">
            <v>0</v>
          </cell>
        </row>
        <row r="7743">
          <cell r="R7743">
            <v>0</v>
          </cell>
        </row>
        <row r="7744">
          <cell r="R7744">
            <v>0</v>
          </cell>
        </row>
        <row r="7745">
          <cell r="R7745">
            <v>0</v>
          </cell>
        </row>
        <row r="7746">
          <cell r="R7746">
            <v>0</v>
          </cell>
        </row>
        <row r="7747">
          <cell r="R7747">
            <v>0</v>
          </cell>
        </row>
        <row r="7748">
          <cell r="R7748">
            <v>0</v>
          </cell>
        </row>
        <row r="7749">
          <cell r="R7749">
            <v>0</v>
          </cell>
        </row>
        <row r="7750">
          <cell r="R7750">
            <v>0</v>
          </cell>
        </row>
        <row r="7751">
          <cell r="R7751">
            <v>0</v>
          </cell>
        </row>
        <row r="7752">
          <cell r="R7752">
            <v>0</v>
          </cell>
        </row>
        <row r="7753">
          <cell r="R7753">
            <v>0</v>
          </cell>
        </row>
        <row r="7754">
          <cell r="R7754">
            <v>0</v>
          </cell>
        </row>
        <row r="7755">
          <cell r="R7755">
            <v>0</v>
          </cell>
        </row>
        <row r="7756">
          <cell r="R7756">
            <v>0</v>
          </cell>
        </row>
        <row r="7757">
          <cell r="R7757">
            <v>0</v>
          </cell>
        </row>
        <row r="7758">
          <cell r="R7758">
            <v>0</v>
          </cell>
        </row>
        <row r="7759">
          <cell r="R7759">
            <v>0</v>
          </cell>
        </row>
        <row r="7760">
          <cell r="R7760">
            <v>0</v>
          </cell>
        </row>
        <row r="7761">
          <cell r="R7761">
            <v>0</v>
          </cell>
        </row>
        <row r="7762">
          <cell r="R7762">
            <v>0</v>
          </cell>
        </row>
        <row r="7763">
          <cell r="R7763">
            <v>0</v>
          </cell>
        </row>
        <row r="7764">
          <cell r="R7764">
            <v>0</v>
          </cell>
        </row>
        <row r="7765">
          <cell r="R7765">
            <v>0</v>
          </cell>
        </row>
        <row r="7766">
          <cell r="R7766">
            <v>0</v>
          </cell>
        </row>
        <row r="7767">
          <cell r="R7767">
            <v>0</v>
          </cell>
        </row>
        <row r="7768">
          <cell r="R7768">
            <v>0</v>
          </cell>
        </row>
        <row r="7769">
          <cell r="R7769">
            <v>0</v>
          </cell>
        </row>
        <row r="7770">
          <cell r="R7770">
            <v>0</v>
          </cell>
        </row>
        <row r="7771">
          <cell r="R7771">
            <v>0</v>
          </cell>
        </row>
        <row r="7772">
          <cell r="R7772">
            <v>0</v>
          </cell>
        </row>
        <row r="7773">
          <cell r="R7773">
            <v>0</v>
          </cell>
        </row>
        <row r="7774">
          <cell r="R7774">
            <v>0</v>
          </cell>
        </row>
        <row r="7775">
          <cell r="R7775">
            <v>0</v>
          </cell>
        </row>
        <row r="7776">
          <cell r="R7776">
            <v>0</v>
          </cell>
        </row>
        <row r="7777">
          <cell r="R7777">
            <v>0</v>
          </cell>
        </row>
        <row r="7778">
          <cell r="R7778">
            <v>0</v>
          </cell>
        </row>
        <row r="7779">
          <cell r="R7779">
            <v>0</v>
          </cell>
        </row>
        <row r="7780">
          <cell r="R7780">
            <v>0</v>
          </cell>
        </row>
        <row r="7781">
          <cell r="R7781">
            <v>0</v>
          </cell>
        </row>
        <row r="7782">
          <cell r="R7782">
            <v>0</v>
          </cell>
        </row>
        <row r="7783">
          <cell r="R7783">
            <v>0</v>
          </cell>
        </row>
        <row r="7784">
          <cell r="R7784">
            <v>0</v>
          </cell>
        </row>
        <row r="7785">
          <cell r="R7785">
            <v>0</v>
          </cell>
        </row>
        <row r="7786">
          <cell r="R7786">
            <v>0</v>
          </cell>
        </row>
        <row r="7787">
          <cell r="R7787">
            <v>0</v>
          </cell>
        </row>
        <row r="7788">
          <cell r="R7788">
            <v>0</v>
          </cell>
        </row>
        <row r="7789">
          <cell r="R7789">
            <v>0</v>
          </cell>
        </row>
        <row r="7790">
          <cell r="R7790">
            <v>0</v>
          </cell>
        </row>
        <row r="7791">
          <cell r="R7791">
            <v>0</v>
          </cell>
        </row>
        <row r="7792">
          <cell r="R7792">
            <v>0</v>
          </cell>
        </row>
        <row r="7793">
          <cell r="R7793">
            <v>0</v>
          </cell>
        </row>
        <row r="7794">
          <cell r="R7794">
            <v>0</v>
          </cell>
        </row>
        <row r="7795">
          <cell r="R7795">
            <v>0</v>
          </cell>
        </row>
        <row r="7796">
          <cell r="R7796">
            <v>0</v>
          </cell>
        </row>
        <row r="7797">
          <cell r="R7797">
            <v>0</v>
          </cell>
        </row>
        <row r="7798">
          <cell r="R7798">
            <v>0</v>
          </cell>
        </row>
        <row r="7799">
          <cell r="R7799">
            <v>0</v>
          </cell>
        </row>
        <row r="7800">
          <cell r="R7800">
            <v>0</v>
          </cell>
        </row>
        <row r="7801">
          <cell r="R7801">
            <v>0</v>
          </cell>
        </row>
        <row r="7802">
          <cell r="R7802">
            <v>0</v>
          </cell>
        </row>
        <row r="7803">
          <cell r="R7803">
            <v>0</v>
          </cell>
        </row>
        <row r="7804">
          <cell r="R7804">
            <v>0</v>
          </cell>
        </row>
        <row r="7805">
          <cell r="R7805">
            <v>0</v>
          </cell>
        </row>
        <row r="7806">
          <cell r="R7806">
            <v>0</v>
          </cell>
        </row>
        <row r="7807">
          <cell r="R7807">
            <v>0</v>
          </cell>
        </row>
        <row r="7808">
          <cell r="R7808">
            <v>0</v>
          </cell>
        </row>
        <row r="7809">
          <cell r="R7809">
            <v>0</v>
          </cell>
        </row>
        <row r="7810">
          <cell r="R7810">
            <v>0</v>
          </cell>
        </row>
        <row r="7811">
          <cell r="R7811">
            <v>0</v>
          </cell>
        </row>
        <row r="7812">
          <cell r="R7812">
            <v>0</v>
          </cell>
        </row>
        <row r="7813">
          <cell r="R7813">
            <v>0</v>
          </cell>
        </row>
        <row r="7814">
          <cell r="R7814">
            <v>0</v>
          </cell>
        </row>
        <row r="7815">
          <cell r="R7815">
            <v>0</v>
          </cell>
        </row>
        <row r="7816">
          <cell r="R7816">
            <v>0</v>
          </cell>
        </row>
        <row r="7817">
          <cell r="R7817">
            <v>0</v>
          </cell>
        </row>
        <row r="7818">
          <cell r="R7818">
            <v>0</v>
          </cell>
        </row>
        <row r="7819">
          <cell r="R7819">
            <v>0</v>
          </cell>
        </row>
        <row r="7820">
          <cell r="R7820">
            <v>0</v>
          </cell>
        </row>
        <row r="7821">
          <cell r="R7821">
            <v>0</v>
          </cell>
        </row>
        <row r="7822">
          <cell r="R7822">
            <v>0</v>
          </cell>
        </row>
        <row r="7823">
          <cell r="R7823">
            <v>0</v>
          </cell>
        </row>
        <row r="7824">
          <cell r="R7824">
            <v>0</v>
          </cell>
        </row>
        <row r="7825">
          <cell r="R7825">
            <v>0</v>
          </cell>
        </row>
        <row r="7826">
          <cell r="R7826">
            <v>0</v>
          </cell>
        </row>
        <row r="7827">
          <cell r="R7827">
            <v>0</v>
          </cell>
        </row>
        <row r="7828">
          <cell r="R7828">
            <v>0</v>
          </cell>
        </row>
        <row r="7829">
          <cell r="R7829">
            <v>0</v>
          </cell>
        </row>
        <row r="7830">
          <cell r="R7830">
            <v>0</v>
          </cell>
        </row>
        <row r="7831">
          <cell r="R7831">
            <v>0</v>
          </cell>
        </row>
        <row r="7832">
          <cell r="R7832">
            <v>0</v>
          </cell>
        </row>
        <row r="7833">
          <cell r="R7833">
            <v>0</v>
          </cell>
        </row>
        <row r="7834">
          <cell r="R7834">
            <v>0</v>
          </cell>
        </row>
        <row r="7835">
          <cell r="R7835">
            <v>0</v>
          </cell>
        </row>
        <row r="7836">
          <cell r="R7836">
            <v>0</v>
          </cell>
        </row>
        <row r="7837">
          <cell r="R7837">
            <v>0</v>
          </cell>
        </row>
        <row r="7838">
          <cell r="R7838">
            <v>0</v>
          </cell>
        </row>
        <row r="7839">
          <cell r="R7839">
            <v>0</v>
          </cell>
        </row>
        <row r="7840">
          <cell r="R7840">
            <v>0</v>
          </cell>
        </row>
        <row r="7841">
          <cell r="R7841">
            <v>0</v>
          </cell>
        </row>
        <row r="7842">
          <cell r="R7842">
            <v>0</v>
          </cell>
        </row>
        <row r="7843">
          <cell r="R7843">
            <v>0</v>
          </cell>
        </row>
        <row r="7844">
          <cell r="R7844">
            <v>0</v>
          </cell>
        </row>
        <row r="7845">
          <cell r="R7845">
            <v>0</v>
          </cell>
        </row>
        <row r="7846">
          <cell r="R7846">
            <v>0</v>
          </cell>
        </row>
        <row r="7847">
          <cell r="R7847">
            <v>0</v>
          </cell>
        </row>
        <row r="7848">
          <cell r="R7848">
            <v>0</v>
          </cell>
        </row>
        <row r="7849">
          <cell r="R7849">
            <v>0</v>
          </cell>
        </row>
        <row r="7850">
          <cell r="R7850">
            <v>0</v>
          </cell>
        </row>
        <row r="7851">
          <cell r="R7851">
            <v>0</v>
          </cell>
        </row>
        <row r="7852">
          <cell r="R7852">
            <v>0</v>
          </cell>
        </row>
        <row r="7853">
          <cell r="R7853">
            <v>0</v>
          </cell>
        </row>
        <row r="7854">
          <cell r="R7854">
            <v>0</v>
          </cell>
        </row>
        <row r="7855">
          <cell r="R7855">
            <v>0</v>
          </cell>
        </row>
        <row r="7856">
          <cell r="R7856">
            <v>0</v>
          </cell>
        </row>
        <row r="7857">
          <cell r="R7857">
            <v>0</v>
          </cell>
        </row>
        <row r="7858">
          <cell r="R7858">
            <v>0</v>
          </cell>
        </row>
        <row r="7859">
          <cell r="R7859">
            <v>0</v>
          </cell>
        </row>
        <row r="7860">
          <cell r="R7860">
            <v>0</v>
          </cell>
        </row>
        <row r="7861">
          <cell r="R7861">
            <v>0</v>
          </cell>
        </row>
        <row r="7862">
          <cell r="R7862">
            <v>0</v>
          </cell>
        </row>
        <row r="7863">
          <cell r="R7863">
            <v>0</v>
          </cell>
        </row>
        <row r="7864">
          <cell r="R7864">
            <v>0</v>
          </cell>
        </row>
        <row r="7865">
          <cell r="R7865">
            <v>0</v>
          </cell>
        </row>
        <row r="7866">
          <cell r="R7866">
            <v>0</v>
          </cell>
        </row>
        <row r="7867">
          <cell r="R7867">
            <v>0</v>
          </cell>
        </row>
        <row r="7868">
          <cell r="R7868">
            <v>0</v>
          </cell>
        </row>
        <row r="7869">
          <cell r="R7869">
            <v>0</v>
          </cell>
        </row>
        <row r="7870">
          <cell r="R7870">
            <v>0</v>
          </cell>
        </row>
        <row r="7871">
          <cell r="R7871">
            <v>0</v>
          </cell>
        </row>
        <row r="7872">
          <cell r="R7872">
            <v>0</v>
          </cell>
        </row>
        <row r="7873">
          <cell r="R7873">
            <v>0</v>
          </cell>
        </row>
        <row r="7874">
          <cell r="R7874">
            <v>0</v>
          </cell>
        </row>
        <row r="7875">
          <cell r="R7875">
            <v>0</v>
          </cell>
        </row>
        <row r="7876">
          <cell r="R7876">
            <v>0</v>
          </cell>
        </row>
        <row r="7877">
          <cell r="R7877">
            <v>0</v>
          </cell>
        </row>
        <row r="7878">
          <cell r="R7878">
            <v>0</v>
          </cell>
        </row>
        <row r="7879">
          <cell r="R7879">
            <v>0</v>
          </cell>
        </row>
        <row r="7880">
          <cell r="R7880">
            <v>0</v>
          </cell>
        </row>
        <row r="7881">
          <cell r="R7881">
            <v>0</v>
          </cell>
        </row>
        <row r="7882">
          <cell r="R7882">
            <v>0</v>
          </cell>
        </row>
        <row r="7883">
          <cell r="R7883">
            <v>0</v>
          </cell>
        </row>
        <row r="7884">
          <cell r="R7884">
            <v>0</v>
          </cell>
        </row>
        <row r="7885">
          <cell r="R7885">
            <v>0</v>
          </cell>
        </row>
        <row r="7886">
          <cell r="R7886">
            <v>0</v>
          </cell>
        </row>
        <row r="7887">
          <cell r="R7887">
            <v>0</v>
          </cell>
        </row>
        <row r="7888">
          <cell r="R7888">
            <v>0</v>
          </cell>
        </row>
        <row r="7889">
          <cell r="R7889">
            <v>0</v>
          </cell>
        </row>
        <row r="7890">
          <cell r="R7890">
            <v>0</v>
          </cell>
        </row>
        <row r="7891">
          <cell r="R7891">
            <v>0</v>
          </cell>
        </row>
        <row r="7892">
          <cell r="R7892">
            <v>0</v>
          </cell>
        </row>
        <row r="7893">
          <cell r="R7893">
            <v>0</v>
          </cell>
        </row>
        <row r="7894">
          <cell r="R7894">
            <v>0</v>
          </cell>
        </row>
        <row r="7895">
          <cell r="R7895">
            <v>0</v>
          </cell>
        </row>
        <row r="7896">
          <cell r="R7896">
            <v>0</v>
          </cell>
        </row>
        <row r="7897">
          <cell r="R7897">
            <v>0</v>
          </cell>
        </row>
        <row r="7898">
          <cell r="R7898">
            <v>0</v>
          </cell>
        </row>
        <row r="7899">
          <cell r="R7899">
            <v>0</v>
          </cell>
        </row>
        <row r="7900">
          <cell r="R7900">
            <v>0</v>
          </cell>
        </row>
        <row r="7901">
          <cell r="R7901">
            <v>0</v>
          </cell>
        </row>
        <row r="7902">
          <cell r="R7902">
            <v>0</v>
          </cell>
        </row>
        <row r="7903">
          <cell r="R7903">
            <v>0</v>
          </cell>
        </row>
        <row r="7904">
          <cell r="R7904">
            <v>0</v>
          </cell>
        </row>
        <row r="7905">
          <cell r="R7905">
            <v>0</v>
          </cell>
        </row>
        <row r="7906">
          <cell r="R7906">
            <v>0</v>
          </cell>
        </row>
        <row r="7907">
          <cell r="R7907">
            <v>0</v>
          </cell>
        </row>
        <row r="7908">
          <cell r="R7908">
            <v>0</v>
          </cell>
        </row>
        <row r="7909">
          <cell r="R7909">
            <v>0</v>
          </cell>
        </row>
        <row r="7910">
          <cell r="R7910">
            <v>0</v>
          </cell>
        </row>
        <row r="7911">
          <cell r="R7911">
            <v>0</v>
          </cell>
        </row>
        <row r="7912">
          <cell r="R7912">
            <v>0</v>
          </cell>
        </row>
        <row r="7913">
          <cell r="R7913">
            <v>0</v>
          </cell>
        </row>
        <row r="7914">
          <cell r="R7914">
            <v>0</v>
          </cell>
        </row>
        <row r="7915">
          <cell r="R7915">
            <v>0</v>
          </cell>
        </row>
        <row r="7916">
          <cell r="R7916">
            <v>0</v>
          </cell>
        </row>
        <row r="7917">
          <cell r="R7917">
            <v>0</v>
          </cell>
        </row>
        <row r="7918">
          <cell r="R7918">
            <v>0</v>
          </cell>
        </row>
        <row r="7919">
          <cell r="R7919">
            <v>0</v>
          </cell>
        </row>
        <row r="7920">
          <cell r="R7920">
            <v>0</v>
          </cell>
        </row>
        <row r="7921">
          <cell r="R7921">
            <v>0</v>
          </cell>
        </row>
        <row r="7922">
          <cell r="R7922">
            <v>0</v>
          </cell>
        </row>
        <row r="7923">
          <cell r="R7923">
            <v>0</v>
          </cell>
        </row>
        <row r="7924">
          <cell r="R7924">
            <v>0</v>
          </cell>
        </row>
        <row r="7925">
          <cell r="R7925">
            <v>0</v>
          </cell>
        </row>
        <row r="7926">
          <cell r="R7926">
            <v>0</v>
          </cell>
        </row>
        <row r="7927">
          <cell r="R7927">
            <v>0</v>
          </cell>
        </row>
        <row r="7928">
          <cell r="R7928">
            <v>0</v>
          </cell>
        </row>
        <row r="7929">
          <cell r="R7929">
            <v>0</v>
          </cell>
        </row>
        <row r="7930">
          <cell r="R7930">
            <v>0</v>
          </cell>
        </row>
        <row r="7931">
          <cell r="R7931">
            <v>0</v>
          </cell>
        </row>
        <row r="7932">
          <cell r="R7932">
            <v>0</v>
          </cell>
        </row>
        <row r="7933">
          <cell r="R7933">
            <v>0</v>
          </cell>
        </row>
        <row r="7934">
          <cell r="R7934">
            <v>0</v>
          </cell>
        </row>
        <row r="7935">
          <cell r="R7935">
            <v>0</v>
          </cell>
        </row>
        <row r="7936">
          <cell r="R7936">
            <v>0</v>
          </cell>
        </row>
        <row r="7937">
          <cell r="R7937">
            <v>0</v>
          </cell>
        </row>
        <row r="7938">
          <cell r="R7938">
            <v>0</v>
          </cell>
        </row>
        <row r="7939">
          <cell r="R7939">
            <v>0</v>
          </cell>
        </row>
        <row r="7940">
          <cell r="R7940">
            <v>0</v>
          </cell>
        </row>
        <row r="7941">
          <cell r="R7941">
            <v>0</v>
          </cell>
        </row>
        <row r="7942">
          <cell r="R7942">
            <v>0</v>
          </cell>
        </row>
        <row r="7943">
          <cell r="R7943">
            <v>0</v>
          </cell>
        </row>
        <row r="7944">
          <cell r="R7944">
            <v>0</v>
          </cell>
        </row>
        <row r="7945">
          <cell r="R7945">
            <v>0</v>
          </cell>
        </row>
        <row r="7946">
          <cell r="R7946">
            <v>0</v>
          </cell>
        </row>
        <row r="7947">
          <cell r="R7947">
            <v>0</v>
          </cell>
        </row>
        <row r="7948">
          <cell r="R7948">
            <v>0</v>
          </cell>
        </row>
        <row r="7949">
          <cell r="R7949">
            <v>0</v>
          </cell>
        </row>
        <row r="7950">
          <cell r="R7950">
            <v>0</v>
          </cell>
        </row>
        <row r="7951">
          <cell r="R7951">
            <v>0</v>
          </cell>
        </row>
        <row r="7952">
          <cell r="R7952">
            <v>0</v>
          </cell>
        </row>
        <row r="7953">
          <cell r="R7953">
            <v>0</v>
          </cell>
        </row>
        <row r="7954">
          <cell r="R7954">
            <v>0</v>
          </cell>
        </row>
        <row r="7955">
          <cell r="R7955">
            <v>0</v>
          </cell>
        </row>
        <row r="7956">
          <cell r="R7956">
            <v>0</v>
          </cell>
        </row>
        <row r="7957">
          <cell r="R7957">
            <v>0</v>
          </cell>
        </row>
        <row r="7958">
          <cell r="R7958">
            <v>0</v>
          </cell>
        </row>
        <row r="7959">
          <cell r="R7959">
            <v>0</v>
          </cell>
        </row>
        <row r="7960">
          <cell r="R7960">
            <v>0</v>
          </cell>
        </row>
        <row r="7961">
          <cell r="R7961">
            <v>0</v>
          </cell>
        </row>
        <row r="7962">
          <cell r="R7962">
            <v>0</v>
          </cell>
        </row>
        <row r="7963">
          <cell r="R7963">
            <v>0</v>
          </cell>
        </row>
        <row r="7964">
          <cell r="R7964">
            <v>0</v>
          </cell>
        </row>
        <row r="7965">
          <cell r="R7965">
            <v>0</v>
          </cell>
        </row>
        <row r="7966">
          <cell r="R7966">
            <v>0</v>
          </cell>
        </row>
        <row r="7967">
          <cell r="R7967">
            <v>0</v>
          </cell>
        </row>
        <row r="7968">
          <cell r="R7968">
            <v>0</v>
          </cell>
        </row>
        <row r="7969">
          <cell r="R7969">
            <v>0</v>
          </cell>
        </row>
        <row r="7970">
          <cell r="R7970">
            <v>0</v>
          </cell>
        </row>
        <row r="7971">
          <cell r="R7971">
            <v>0</v>
          </cell>
        </row>
        <row r="7972">
          <cell r="R7972">
            <v>0</v>
          </cell>
        </row>
        <row r="7973">
          <cell r="R7973">
            <v>0</v>
          </cell>
        </row>
        <row r="7974">
          <cell r="R7974">
            <v>0</v>
          </cell>
        </row>
        <row r="7975">
          <cell r="R7975">
            <v>0</v>
          </cell>
        </row>
        <row r="7976">
          <cell r="R7976">
            <v>0</v>
          </cell>
        </row>
        <row r="7977">
          <cell r="R7977">
            <v>0</v>
          </cell>
        </row>
        <row r="7978">
          <cell r="R7978">
            <v>0</v>
          </cell>
        </row>
        <row r="7979">
          <cell r="R7979">
            <v>0</v>
          </cell>
        </row>
        <row r="7980">
          <cell r="R7980">
            <v>0</v>
          </cell>
        </row>
        <row r="7981">
          <cell r="R7981">
            <v>0</v>
          </cell>
        </row>
        <row r="7982">
          <cell r="R7982">
            <v>0</v>
          </cell>
        </row>
        <row r="7983">
          <cell r="R7983">
            <v>0</v>
          </cell>
        </row>
        <row r="7984">
          <cell r="R7984">
            <v>0</v>
          </cell>
        </row>
        <row r="7985">
          <cell r="R7985">
            <v>0</v>
          </cell>
        </row>
        <row r="7986">
          <cell r="R7986">
            <v>0</v>
          </cell>
        </row>
        <row r="7987">
          <cell r="R7987">
            <v>0</v>
          </cell>
        </row>
        <row r="7988">
          <cell r="R7988">
            <v>0</v>
          </cell>
        </row>
        <row r="7989">
          <cell r="R7989">
            <v>0</v>
          </cell>
        </row>
        <row r="7990">
          <cell r="R7990">
            <v>0</v>
          </cell>
        </row>
        <row r="7991">
          <cell r="R7991">
            <v>0</v>
          </cell>
        </row>
        <row r="7992">
          <cell r="R7992">
            <v>0</v>
          </cell>
        </row>
        <row r="7993">
          <cell r="R7993">
            <v>0</v>
          </cell>
        </row>
        <row r="7994">
          <cell r="R7994">
            <v>0</v>
          </cell>
        </row>
        <row r="7995">
          <cell r="R7995">
            <v>0</v>
          </cell>
        </row>
        <row r="7996">
          <cell r="R7996">
            <v>0</v>
          </cell>
        </row>
        <row r="7997">
          <cell r="R7997">
            <v>0</v>
          </cell>
        </row>
        <row r="7998">
          <cell r="R7998">
            <v>0</v>
          </cell>
        </row>
        <row r="7999">
          <cell r="R7999">
            <v>0</v>
          </cell>
        </row>
        <row r="8000">
          <cell r="R8000">
            <v>0</v>
          </cell>
        </row>
        <row r="8001">
          <cell r="R8001">
            <v>0</v>
          </cell>
        </row>
        <row r="8002">
          <cell r="R8002">
            <v>0</v>
          </cell>
        </row>
        <row r="8003">
          <cell r="R8003">
            <v>0</v>
          </cell>
        </row>
        <row r="8004">
          <cell r="R8004">
            <v>0</v>
          </cell>
        </row>
        <row r="8005">
          <cell r="R8005">
            <v>0</v>
          </cell>
        </row>
        <row r="8006">
          <cell r="R8006">
            <v>0</v>
          </cell>
        </row>
        <row r="8007">
          <cell r="R8007">
            <v>0</v>
          </cell>
        </row>
        <row r="8008">
          <cell r="R8008">
            <v>0</v>
          </cell>
        </row>
        <row r="8009">
          <cell r="R8009">
            <v>0</v>
          </cell>
        </row>
        <row r="8010">
          <cell r="R8010">
            <v>0</v>
          </cell>
        </row>
        <row r="8011">
          <cell r="R8011">
            <v>0</v>
          </cell>
        </row>
        <row r="8012">
          <cell r="R8012">
            <v>0</v>
          </cell>
        </row>
        <row r="8013">
          <cell r="R8013">
            <v>0</v>
          </cell>
        </row>
        <row r="8014">
          <cell r="R8014">
            <v>0</v>
          </cell>
        </row>
        <row r="8015">
          <cell r="R8015">
            <v>0</v>
          </cell>
        </row>
        <row r="8016">
          <cell r="R8016">
            <v>0</v>
          </cell>
        </row>
        <row r="8017">
          <cell r="R8017">
            <v>0</v>
          </cell>
        </row>
        <row r="8018">
          <cell r="R8018">
            <v>0</v>
          </cell>
        </row>
        <row r="8019">
          <cell r="R8019">
            <v>0</v>
          </cell>
        </row>
        <row r="8020">
          <cell r="R8020">
            <v>0</v>
          </cell>
        </row>
        <row r="8021">
          <cell r="R8021">
            <v>0</v>
          </cell>
        </row>
        <row r="8022">
          <cell r="R8022">
            <v>0</v>
          </cell>
        </row>
        <row r="8023">
          <cell r="R8023">
            <v>0</v>
          </cell>
        </row>
        <row r="8024">
          <cell r="R8024">
            <v>0</v>
          </cell>
        </row>
        <row r="8025">
          <cell r="R8025">
            <v>0</v>
          </cell>
        </row>
        <row r="8026">
          <cell r="R8026">
            <v>0</v>
          </cell>
        </row>
        <row r="8027">
          <cell r="R8027">
            <v>0</v>
          </cell>
        </row>
        <row r="8028">
          <cell r="R8028">
            <v>0</v>
          </cell>
        </row>
        <row r="8029">
          <cell r="R8029">
            <v>0</v>
          </cell>
        </row>
        <row r="8030">
          <cell r="R8030">
            <v>0</v>
          </cell>
        </row>
        <row r="8031">
          <cell r="R8031">
            <v>0</v>
          </cell>
        </row>
        <row r="8032">
          <cell r="R8032">
            <v>0</v>
          </cell>
        </row>
        <row r="8033">
          <cell r="R8033">
            <v>0</v>
          </cell>
        </row>
        <row r="8034">
          <cell r="R8034">
            <v>0</v>
          </cell>
        </row>
        <row r="8035">
          <cell r="R8035">
            <v>0</v>
          </cell>
        </row>
        <row r="8036">
          <cell r="R8036">
            <v>0</v>
          </cell>
        </row>
        <row r="8037">
          <cell r="R8037">
            <v>0</v>
          </cell>
        </row>
        <row r="8038">
          <cell r="R8038">
            <v>0</v>
          </cell>
        </row>
        <row r="8039">
          <cell r="R8039">
            <v>0</v>
          </cell>
        </row>
        <row r="8040">
          <cell r="R8040">
            <v>0</v>
          </cell>
        </row>
        <row r="8041">
          <cell r="R8041">
            <v>0</v>
          </cell>
        </row>
        <row r="8042">
          <cell r="R8042">
            <v>0</v>
          </cell>
        </row>
        <row r="8043">
          <cell r="R8043">
            <v>0</v>
          </cell>
        </row>
        <row r="8044">
          <cell r="R8044">
            <v>0</v>
          </cell>
        </row>
        <row r="8045">
          <cell r="R8045">
            <v>0</v>
          </cell>
        </row>
        <row r="8046">
          <cell r="R8046">
            <v>0</v>
          </cell>
        </row>
        <row r="8047">
          <cell r="R8047">
            <v>0</v>
          </cell>
        </row>
        <row r="8048">
          <cell r="R8048">
            <v>0</v>
          </cell>
        </row>
        <row r="8049">
          <cell r="R8049">
            <v>0</v>
          </cell>
        </row>
        <row r="8050">
          <cell r="R8050">
            <v>0</v>
          </cell>
        </row>
        <row r="8051">
          <cell r="R8051">
            <v>0</v>
          </cell>
        </row>
        <row r="8052">
          <cell r="R8052">
            <v>0</v>
          </cell>
        </row>
        <row r="8053">
          <cell r="R8053">
            <v>0</v>
          </cell>
        </row>
        <row r="8054">
          <cell r="R8054">
            <v>0</v>
          </cell>
        </row>
        <row r="8055">
          <cell r="R8055">
            <v>0</v>
          </cell>
        </row>
        <row r="8056">
          <cell r="R8056">
            <v>0</v>
          </cell>
        </row>
        <row r="8057">
          <cell r="R8057">
            <v>0</v>
          </cell>
        </row>
        <row r="8058">
          <cell r="R8058">
            <v>0</v>
          </cell>
        </row>
        <row r="8059">
          <cell r="R8059">
            <v>0</v>
          </cell>
        </row>
        <row r="8060">
          <cell r="R8060">
            <v>0</v>
          </cell>
        </row>
        <row r="8061">
          <cell r="R8061">
            <v>0</v>
          </cell>
        </row>
        <row r="8062">
          <cell r="R8062">
            <v>0</v>
          </cell>
        </row>
        <row r="8063">
          <cell r="R8063">
            <v>0</v>
          </cell>
        </row>
        <row r="8064">
          <cell r="R8064">
            <v>0</v>
          </cell>
        </row>
        <row r="8065">
          <cell r="R8065">
            <v>0</v>
          </cell>
        </row>
        <row r="8066">
          <cell r="R8066">
            <v>0</v>
          </cell>
        </row>
        <row r="8067">
          <cell r="R8067">
            <v>0</v>
          </cell>
        </row>
        <row r="8068">
          <cell r="R8068">
            <v>0</v>
          </cell>
        </row>
        <row r="8069">
          <cell r="R8069">
            <v>0</v>
          </cell>
        </row>
        <row r="8070">
          <cell r="R8070">
            <v>0</v>
          </cell>
        </row>
        <row r="8071">
          <cell r="R8071">
            <v>0</v>
          </cell>
        </row>
        <row r="8072">
          <cell r="R8072">
            <v>0</v>
          </cell>
        </row>
        <row r="8073">
          <cell r="R8073">
            <v>0</v>
          </cell>
        </row>
        <row r="8074">
          <cell r="R8074">
            <v>0</v>
          </cell>
        </row>
        <row r="8075">
          <cell r="R8075">
            <v>0</v>
          </cell>
        </row>
        <row r="8076">
          <cell r="R8076">
            <v>0</v>
          </cell>
        </row>
        <row r="8077">
          <cell r="R8077">
            <v>0</v>
          </cell>
        </row>
        <row r="8078">
          <cell r="R8078">
            <v>0</v>
          </cell>
        </row>
        <row r="8079">
          <cell r="R8079">
            <v>0</v>
          </cell>
        </row>
        <row r="8080">
          <cell r="R8080">
            <v>0</v>
          </cell>
        </row>
        <row r="8081">
          <cell r="R8081">
            <v>0</v>
          </cell>
        </row>
        <row r="8082">
          <cell r="R8082">
            <v>0</v>
          </cell>
        </row>
        <row r="8083">
          <cell r="R8083">
            <v>0</v>
          </cell>
        </row>
        <row r="8084">
          <cell r="R8084">
            <v>0</v>
          </cell>
        </row>
        <row r="8085">
          <cell r="R8085">
            <v>0</v>
          </cell>
        </row>
        <row r="8086">
          <cell r="R8086">
            <v>0</v>
          </cell>
        </row>
        <row r="8087">
          <cell r="R8087">
            <v>0</v>
          </cell>
        </row>
        <row r="8088">
          <cell r="R8088">
            <v>0</v>
          </cell>
        </row>
        <row r="8089">
          <cell r="R8089">
            <v>0</v>
          </cell>
        </row>
        <row r="8090">
          <cell r="R8090">
            <v>0</v>
          </cell>
        </row>
        <row r="8091">
          <cell r="R8091">
            <v>0</v>
          </cell>
        </row>
        <row r="8092">
          <cell r="R8092">
            <v>0</v>
          </cell>
        </row>
        <row r="8093">
          <cell r="R8093">
            <v>0</v>
          </cell>
        </row>
        <row r="8094">
          <cell r="R8094">
            <v>0</v>
          </cell>
        </row>
        <row r="8095">
          <cell r="R8095">
            <v>0</v>
          </cell>
        </row>
        <row r="8096">
          <cell r="R8096">
            <v>0</v>
          </cell>
        </row>
        <row r="8097">
          <cell r="R8097">
            <v>0</v>
          </cell>
        </row>
        <row r="8098">
          <cell r="R8098">
            <v>0</v>
          </cell>
        </row>
        <row r="8099">
          <cell r="R8099">
            <v>0</v>
          </cell>
        </row>
        <row r="8100">
          <cell r="R8100">
            <v>0</v>
          </cell>
        </row>
        <row r="8101">
          <cell r="R8101">
            <v>0</v>
          </cell>
        </row>
        <row r="8102">
          <cell r="R8102">
            <v>0</v>
          </cell>
        </row>
        <row r="8103">
          <cell r="R8103">
            <v>0</v>
          </cell>
        </row>
        <row r="8104">
          <cell r="R8104">
            <v>0</v>
          </cell>
        </row>
        <row r="8105">
          <cell r="R8105">
            <v>0</v>
          </cell>
        </row>
        <row r="8106">
          <cell r="R8106">
            <v>0</v>
          </cell>
        </row>
        <row r="8107">
          <cell r="R8107">
            <v>0</v>
          </cell>
        </row>
        <row r="8108">
          <cell r="R8108">
            <v>0</v>
          </cell>
        </row>
        <row r="8109">
          <cell r="R8109">
            <v>0</v>
          </cell>
        </row>
        <row r="8110">
          <cell r="R8110">
            <v>0</v>
          </cell>
        </row>
        <row r="8111">
          <cell r="R8111">
            <v>0</v>
          </cell>
        </row>
        <row r="8112">
          <cell r="R8112">
            <v>0</v>
          </cell>
        </row>
        <row r="8113">
          <cell r="R8113">
            <v>0</v>
          </cell>
        </row>
        <row r="8114">
          <cell r="R8114">
            <v>0</v>
          </cell>
        </row>
        <row r="8115">
          <cell r="R8115">
            <v>0</v>
          </cell>
        </row>
        <row r="8116">
          <cell r="R8116">
            <v>0</v>
          </cell>
        </row>
        <row r="8117">
          <cell r="R8117">
            <v>0</v>
          </cell>
        </row>
        <row r="8118">
          <cell r="R8118">
            <v>0</v>
          </cell>
        </row>
        <row r="8119">
          <cell r="R8119">
            <v>0</v>
          </cell>
        </row>
        <row r="8120">
          <cell r="R8120">
            <v>0</v>
          </cell>
        </row>
        <row r="8121">
          <cell r="R8121">
            <v>0</v>
          </cell>
        </row>
        <row r="8122">
          <cell r="R8122">
            <v>0</v>
          </cell>
        </row>
        <row r="8123">
          <cell r="R8123">
            <v>0</v>
          </cell>
        </row>
        <row r="8124">
          <cell r="R8124">
            <v>0</v>
          </cell>
        </row>
        <row r="8125">
          <cell r="R8125">
            <v>0</v>
          </cell>
        </row>
        <row r="8126">
          <cell r="R8126">
            <v>0</v>
          </cell>
        </row>
        <row r="8127">
          <cell r="R8127">
            <v>0</v>
          </cell>
        </row>
        <row r="8128">
          <cell r="R8128">
            <v>0</v>
          </cell>
        </row>
        <row r="8129">
          <cell r="R8129">
            <v>0</v>
          </cell>
        </row>
        <row r="8130">
          <cell r="R8130">
            <v>0</v>
          </cell>
        </row>
        <row r="8131">
          <cell r="R8131">
            <v>0</v>
          </cell>
        </row>
        <row r="8132">
          <cell r="R8132">
            <v>0</v>
          </cell>
        </row>
        <row r="8133">
          <cell r="R8133">
            <v>0</v>
          </cell>
        </row>
        <row r="8134">
          <cell r="R8134">
            <v>0</v>
          </cell>
        </row>
        <row r="8135">
          <cell r="R8135">
            <v>0</v>
          </cell>
        </row>
        <row r="8136">
          <cell r="R8136">
            <v>0</v>
          </cell>
        </row>
        <row r="8137">
          <cell r="R8137">
            <v>0</v>
          </cell>
        </row>
        <row r="8138">
          <cell r="R8138">
            <v>0</v>
          </cell>
        </row>
        <row r="8139">
          <cell r="R8139">
            <v>0</v>
          </cell>
        </row>
        <row r="8140">
          <cell r="R8140">
            <v>0</v>
          </cell>
        </row>
        <row r="8141">
          <cell r="R8141">
            <v>0</v>
          </cell>
        </row>
        <row r="8142">
          <cell r="R8142">
            <v>0</v>
          </cell>
        </row>
        <row r="8143">
          <cell r="R8143">
            <v>0</v>
          </cell>
        </row>
        <row r="8144">
          <cell r="R8144">
            <v>0</v>
          </cell>
        </row>
        <row r="8145">
          <cell r="R8145">
            <v>0</v>
          </cell>
        </row>
        <row r="8146">
          <cell r="R8146">
            <v>0</v>
          </cell>
        </row>
        <row r="8147">
          <cell r="R8147">
            <v>0</v>
          </cell>
        </row>
        <row r="8148">
          <cell r="R8148">
            <v>0</v>
          </cell>
        </row>
        <row r="8149">
          <cell r="R8149">
            <v>0</v>
          </cell>
        </row>
        <row r="8150">
          <cell r="R8150">
            <v>0</v>
          </cell>
        </row>
        <row r="8151">
          <cell r="R8151">
            <v>0</v>
          </cell>
        </row>
        <row r="8152">
          <cell r="R8152">
            <v>0</v>
          </cell>
        </row>
        <row r="8153">
          <cell r="R8153">
            <v>0</v>
          </cell>
        </row>
        <row r="8154">
          <cell r="R8154">
            <v>0</v>
          </cell>
        </row>
        <row r="8155">
          <cell r="R8155">
            <v>0</v>
          </cell>
        </row>
        <row r="8156">
          <cell r="R8156">
            <v>0</v>
          </cell>
        </row>
        <row r="8157">
          <cell r="R8157">
            <v>0</v>
          </cell>
        </row>
        <row r="8158">
          <cell r="R8158">
            <v>0</v>
          </cell>
        </row>
        <row r="8159">
          <cell r="R8159">
            <v>0</v>
          </cell>
        </row>
        <row r="8160">
          <cell r="R8160">
            <v>0</v>
          </cell>
        </row>
        <row r="8161">
          <cell r="R8161">
            <v>0</v>
          </cell>
        </row>
        <row r="8162">
          <cell r="R8162">
            <v>0</v>
          </cell>
        </row>
        <row r="8163">
          <cell r="R8163">
            <v>0</v>
          </cell>
        </row>
        <row r="8164">
          <cell r="R8164">
            <v>0</v>
          </cell>
        </row>
        <row r="8165">
          <cell r="R8165">
            <v>0</v>
          </cell>
        </row>
        <row r="8166">
          <cell r="R8166">
            <v>0</v>
          </cell>
        </row>
        <row r="8167">
          <cell r="R8167">
            <v>0</v>
          </cell>
        </row>
        <row r="8168">
          <cell r="R8168">
            <v>0</v>
          </cell>
        </row>
        <row r="8169">
          <cell r="R8169">
            <v>0</v>
          </cell>
        </row>
        <row r="8170">
          <cell r="R8170">
            <v>0</v>
          </cell>
        </row>
        <row r="8171">
          <cell r="R8171">
            <v>0</v>
          </cell>
        </row>
        <row r="8172">
          <cell r="R8172">
            <v>0</v>
          </cell>
        </row>
        <row r="8173">
          <cell r="R8173">
            <v>0</v>
          </cell>
        </row>
        <row r="8174">
          <cell r="R8174">
            <v>0</v>
          </cell>
        </row>
        <row r="8175">
          <cell r="R8175">
            <v>0</v>
          </cell>
        </row>
        <row r="8176">
          <cell r="R8176">
            <v>0</v>
          </cell>
        </row>
        <row r="8177">
          <cell r="R8177">
            <v>0</v>
          </cell>
        </row>
        <row r="8178">
          <cell r="R8178">
            <v>0</v>
          </cell>
        </row>
        <row r="8179">
          <cell r="R8179">
            <v>0</v>
          </cell>
        </row>
        <row r="8180">
          <cell r="R8180">
            <v>0</v>
          </cell>
        </row>
        <row r="8181">
          <cell r="R8181">
            <v>0</v>
          </cell>
        </row>
        <row r="8182">
          <cell r="R8182">
            <v>0</v>
          </cell>
        </row>
        <row r="8183">
          <cell r="R8183">
            <v>0</v>
          </cell>
        </row>
        <row r="8184">
          <cell r="R8184">
            <v>0</v>
          </cell>
        </row>
        <row r="8185">
          <cell r="R8185">
            <v>0</v>
          </cell>
        </row>
        <row r="8186">
          <cell r="R8186">
            <v>0</v>
          </cell>
        </row>
        <row r="8187">
          <cell r="R8187">
            <v>0</v>
          </cell>
        </row>
        <row r="8188">
          <cell r="R8188">
            <v>0</v>
          </cell>
        </row>
        <row r="8189">
          <cell r="R8189">
            <v>0</v>
          </cell>
        </row>
        <row r="8190">
          <cell r="R8190">
            <v>0</v>
          </cell>
        </row>
        <row r="8191">
          <cell r="R8191">
            <v>0</v>
          </cell>
        </row>
        <row r="8192">
          <cell r="R8192">
            <v>0</v>
          </cell>
        </row>
        <row r="8193">
          <cell r="R8193">
            <v>0</v>
          </cell>
        </row>
        <row r="8194">
          <cell r="R8194">
            <v>0</v>
          </cell>
        </row>
        <row r="8195">
          <cell r="R8195">
            <v>0</v>
          </cell>
        </row>
        <row r="8196">
          <cell r="R8196">
            <v>0</v>
          </cell>
        </row>
        <row r="8197">
          <cell r="R8197">
            <v>0</v>
          </cell>
        </row>
        <row r="8198">
          <cell r="R8198">
            <v>0</v>
          </cell>
        </row>
        <row r="8199">
          <cell r="R8199">
            <v>0</v>
          </cell>
        </row>
        <row r="8200">
          <cell r="R8200">
            <v>0</v>
          </cell>
        </row>
        <row r="8201">
          <cell r="R8201">
            <v>0</v>
          </cell>
        </row>
        <row r="8202">
          <cell r="R8202">
            <v>0</v>
          </cell>
        </row>
        <row r="8203">
          <cell r="R8203">
            <v>0</v>
          </cell>
        </row>
        <row r="8204">
          <cell r="R8204">
            <v>0</v>
          </cell>
        </row>
        <row r="8205">
          <cell r="R8205">
            <v>0</v>
          </cell>
        </row>
        <row r="8206">
          <cell r="R8206">
            <v>0</v>
          </cell>
        </row>
        <row r="8207">
          <cell r="R8207">
            <v>0</v>
          </cell>
        </row>
        <row r="8208">
          <cell r="R8208">
            <v>0</v>
          </cell>
        </row>
        <row r="8209">
          <cell r="R8209">
            <v>0</v>
          </cell>
        </row>
        <row r="8210">
          <cell r="R8210">
            <v>0</v>
          </cell>
        </row>
        <row r="8211">
          <cell r="R8211">
            <v>0</v>
          </cell>
        </row>
        <row r="8212">
          <cell r="R8212">
            <v>0</v>
          </cell>
        </row>
        <row r="8213">
          <cell r="R8213">
            <v>0</v>
          </cell>
        </row>
        <row r="8214">
          <cell r="R8214">
            <v>0</v>
          </cell>
        </row>
        <row r="8215">
          <cell r="R8215">
            <v>0</v>
          </cell>
        </row>
        <row r="8216">
          <cell r="R8216">
            <v>0</v>
          </cell>
        </row>
        <row r="8217">
          <cell r="R8217">
            <v>0</v>
          </cell>
        </row>
        <row r="8218">
          <cell r="R8218">
            <v>0</v>
          </cell>
        </row>
        <row r="8219">
          <cell r="R8219">
            <v>0</v>
          </cell>
        </row>
        <row r="8220">
          <cell r="R8220">
            <v>0</v>
          </cell>
        </row>
        <row r="8221">
          <cell r="R8221">
            <v>0</v>
          </cell>
        </row>
        <row r="8222">
          <cell r="R8222">
            <v>0</v>
          </cell>
        </row>
        <row r="8223">
          <cell r="R8223">
            <v>0</v>
          </cell>
        </row>
        <row r="8224">
          <cell r="R8224">
            <v>0</v>
          </cell>
        </row>
        <row r="8225">
          <cell r="R8225">
            <v>0</v>
          </cell>
        </row>
        <row r="8226">
          <cell r="R8226">
            <v>0</v>
          </cell>
        </row>
        <row r="8227">
          <cell r="R8227">
            <v>0</v>
          </cell>
        </row>
        <row r="8228">
          <cell r="R8228">
            <v>0</v>
          </cell>
        </row>
        <row r="8229">
          <cell r="R8229">
            <v>0</v>
          </cell>
        </row>
        <row r="8230">
          <cell r="R8230">
            <v>0</v>
          </cell>
        </row>
        <row r="8231">
          <cell r="R8231">
            <v>0</v>
          </cell>
        </row>
        <row r="8232">
          <cell r="R8232">
            <v>0</v>
          </cell>
        </row>
        <row r="8233">
          <cell r="R8233">
            <v>0</v>
          </cell>
        </row>
        <row r="8234">
          <cell r="R8234">
            <v>0</v>
          </cell>
        </row>
        <row r="8235">
          <cell r="R8235">
            <v>0</v>
          </cell>
        </row>
        <row r="8236">
          <cell r="R8236">
            <v>0</v>
          </cell>
        </row>
        <row r="8237">
          <cell r="R8237">
            <v>0</v>
          </cell>
        </row>
        <row r="8238">
          <cell r="R8238">
            <v>0</v>
          </cell>
        </row>
        <row r="8239">
          <cell r="R8239">
            <v>0</v>
          </cell>
        </row>
        <row r="8240">
          <cell r="R8240">
            <v>0</v>
          </cell>
        </row>
        <row r="8241">
          <cell r="R8241">
            <v>0</v>
          </cell>
        </row>
        <row r="8242">
          <cell r="R8242">
            <v>0</v>
          </cell>
        </row>
        <row r="8243">
          <cell r="R8243">
            <v>0</v>
          </cell>
        </row>
        <row r="8244">
          <cell r="R8244">
            <v>0</v>
          </cell>
        </row>
        <row r="8245">
          <cell r="R8245">
            <v>0</v>
          </cell>
        </row>
        <row r="8246">
          <cell r="R8246">
            <v>0</v>
          </cell>
        </row>
        <row r="8247">
          <cell r="R8247">
            <v>0</v>
          </cell>
        </row>
        <row r="8248">
          <cell r="R8248">
            <v>0</v>
          </cell>
        </row>
        <row r="8249">
          <cell r="R8249">
            <v>0</v>
          </cell>
        </row>
        <row r="8250">
          <cell r="R8250">
            <v>0</v>
          </cell>
        </row>
        <row r="8251">
          <cell r="R8251">
            <v>0</v>
          </cell>
        </row>
        <row r="8252">
          <cell r="R8252">
            <v>0</v>
          </cell>
        </row>
        <row r="8253">
          <cell r="R8253">
            <v>0</v>
          </cell>
        </row>
        <row r="8254">
          <cell r="R8254">
            <v>0</v>
          </cell>
        </row>
        <row r="8255">
          <cell r="R8255">
            <v>0</v>
          </cell>
        </row>
        <row r="8256">
          <cell r="R8256">
            <v>0</v>
          </cell>
        </row>
        <row r="8257">
          <cell r="R8257">
            <v>0</v>
          </cell>
        </row>
        <row r="8258">
          <cell r="R8258">
            <v>0</v>
          </cell>
        </row>
        <row r="8259">
          <cell r="R8259">
            <v>0</v>
          </cell>
        </row>
        <row r="8260">
          <cell r="R8260">
            <v>0</v>
          </cell>
        </row>
        <row r="8261">
          <cell r="R8261">
            <v>0</v>
          </cell>
        </row>
        <row r="8262">
          <cell r="R8262">
            <v>0</v>
          </cell>
        </row>
        <row r="8263">
          <cell r="R8263">
            <v>0</v>
          </cell>
        </row>
        <row r="8264">
          <cell r="R8264">
            <v>0</v>
          </cell>
        </row>
        <row r="8265">
          <cell r="R8265">
            <v>0</v>
          </cell>
        </row>
        <row r="8266">
          <cell r="R8266">
            <v>0</v>
          </cell>
        </row>
        <row r="8267">
          <cell r="R8267">
            <v>0</v>
          </cell>
        </row>
        <row r="8268">
          <cell r="R8268">
            <v>0</v>
          </cell>
        </row>
        <row r="8269">
          <cell r="R8269">
            <v>0</v>
          </cell>
        </row>
        <row r="8270">
          <cell r="R8270">
            <v>0</v>
          </cell>
        </row>
        <row r="8271">
          <cell r="R8271">
            <v>0</v>
          </cell>
        </row>
        <row r="8272">
          <cell r="R8272">
            <v>0</v>
          </cell>
        </row>
        <row r="8273">
          <cell r="R8273">
            <v>0</v>
          </cell>
        </row>
        <row r="8274">
          <cell r="R8274">
            <v>0</v>
          </cell>
        </row>
        <row r="8275">
          <cell r="R8275">
            <v>0</v>
          </cell>
        </row>
        <row r="8276">
          <cell r="R8276">
            <v>0</v>
          </cell>
        </row>
        <row r="8277">
          <cell r="R8277">
            <v>0</v>
          </cell>
        </row>
        <row r="8278">
          <cell r="R8278">
            <v>0</v>
          </cell>
        </row>
        <row r="8279">
          <cell r="R8279">
            <v>0</v>
          </cell>
        </row>
        <row r="8280">
          <cell r="R8280">
            <v>0</v>
          </cell>
        </row>
        <row r="8281">
          <cell r="R8281">
            <v>0</v>
          </cell>
        </row>
        <row r="8282">
          <cell r="R8282">
            <v>0</v>
          </cell>
        </row>
        <row r="8283">
          <cell r="R8283">
            <v>0</v>
          </cell>
        </row>
        <row r="8284">
          <cell r="R8284">
            <v>0</v>
          </cell>
        </row>
        <row r="8285">
          <cell r="R8285">
            <v>0</v>
          </cell>
        </row>
        <row r="8286">
          <cell r="R8286">
            <v>0</v>
          </cell>
        </row>
        <row r="8287">
          <cell r="R8287">
            <v>0</v>
          </cell>
        </row>
        <row r="8288">
          <cell r="R8288">
            <v>0</v>
          </cell>
        </row>
        <row r="8289">
          <cell r="R8289">
            <v>0</v>
          </cell>
        </row>
        <row r="8290">
          <cell r="R8290">
            <v>0</v>
          </cell>
        </row>
        <row r="8291">
          <cell r="R8291">
            <v>0</v>
          </cell>
        </row>
        <row r="8292">
          <cell r="R8292">
            <v>0</v>
          </cell>
        </row>
        <row r="8293">
          <cell r="R8293">
            <v>0</v>
          </cell>
        </row>
        <row r="8294">
          <cell r="R8294">
            <v>0</v>
          </cell>
        </row>
        <row r="8295">
          <cell r="R8295">
            <v>0</v>
          </cell>
        </row>
        <row r="8296">
          <cell r="R8296">
            <v>0</v>
          </cell>
        </row>
        <row r="8297">
          <cell r="R8297">
            <v>0</v>
          </cell>
        </row>
        <row r="8298">
          <cell r="R8298">
            <v>0</v>
          </cell>
        </row>
        <row r="8299">
          <cell r="R8299">
            <v>0</v>
          </cell>
        </row>
        <row r="8300">
          <cell r="R8300">
            <v>0</v>
          </cell>
        </row>
        <row r="8301">
          <cell r="R8301">
            <v>0</v>
          </cell>
        </row>
        <row r="8302">
          <cell r="R8302">
            <v>0</v>
          </cell>
        </row>
        <row r="8303">
          <cell r="R8303">
            <v>0</v>
          </cell>
        </row>
        <row r="8304">
          <cell r="R8304">
            <v>0</v>
          </cell>
        </row>
        <row r="8305">
          <cell r="R8305">
            <v>0</v>
          </cell>
        </row>
        <row r="8306">
          <cell r="R8306">
            <v>0</v>
          </cell>
        </row>
        <row r="8307">
          <cell r="R8307">
            <v>0</v>
          </cell>
        </row>
        <row r="8308">
          <cell r="R8308">
            <v>0</v>
          </cell>
        </row>
        <row r="8309">
          <cell r="R8309">
            <v>0</v>
          </cell>
        </row>
        <row r="8310">
          <cell r="R8310">
            <v>0</v>
          </cell>
        </row>
        <row r="8311">
          <cell r="R8311">
            <v>0</v>
          </cell>
        </row>
        <row r="8312">
          <cell r="R8312">
            <v>0</v>
          </cell>
        </row>
        <row r="8313">
          <cell r="R8313">
            <v>0</v>
          </cell>
        </row>
        <row r="8314">
          <cell r="R8314">
            <v>0</v>
          </cell>
        </row>
        <row r="8315">
          <cell r="R8315">
            <v>0</v>
          </cell>
        </row>
        <row r="8316">
          <cell r="R8316">
            <v>0</v>
          </cell>
        </row>
        <row r="8317">
          <cell r="R8317">
            <v>0</v>
          </cell>
        </row>
        <row r="8318">
          <cell r="R8318">
            <v>0</v>
          </cell>
        </row>
        <row r="8319">
          <cell r="R8319">
            <v>0</v>
          </cell>
        </row>
        <row r="8320">
          <cell r="R8320">
            <v>0</v>
          </cell>
        </row>
        <row r="8321">
          <cell r="R8321">
            <v>0</v>
          </cell>
        </row>
        <row r="8322">
          <cell r="R8322">
            <v>0</v>
          </cell>
        </row>
        <row r="8323">
          <cell r="R8323">
            <v>0</v>
          </cell>
        </row>
        <row r="8324">
          <cell r="R8324">
            <v>0</v>
          </cell>
        </row>
        <row r="8325">
          <cell r="R8325">
            <v>0</v>
          </cell>
        </row>
        <row r="8326">
          <cell r="R8326">
            <v>0</v>
          </cell>
        </row>
        <row r="8327">
          <cell r="R8327">
            <v>0</v>
          </cell>
        </row>
        <row r="8328">
          <cell r="R8328">
            <v>0</v>
          </cell>
        </row>
        <row r="8329">
          <cell r="R8329">
            <v>0</v>
          </cell>
        </row>
        <row r="8330">
          <cell r="R8330">
            <v>0</v>
          </cell>
        </row>
        <row r="8331">
          <cell r="R8331">
            <v>0</v>
          </cell>
        </row>
        <row r="8332">
          <cell r="R8332">
            <v>0</v>
          </cell>
        </row>
        <row r="8333">
          <cell r="R8333">
            <v>0</v>
          </cell>
        </row>
        <row r="8334">
          <cell r="R8334">
            <v>0</v>
          </cell>
        </row>
        <row r="8335">
          <cell r="R8335">
            <v>0</v>
          </cell>
        </row>
        <row r="8336">
          <cell r="R8336">
            <v>0</v>
          </cell>
        </row>
        <row r="8337">
          <cell r="R8337">
            <v>0</v>
          </cell>
        </row>
        <row r="8338">
          <cell r="R8338">
            <v>0</v>
          </cell>
        </row>
        <row r="8339">
          <cell r="R8339">
            <v>0</v>
          </cell>
        </row>
        <row r="8340">
          <cell r="R8340">
            <v>0</v>
          </cell>
        </row>
        <row r="8341">
          <cell r="R8341">
            <v>0</v>
          </cell>
        </row>
        <row r="8342">
          <cell r="R8342">
            <v>0</v>
          </cell>
        </row>
        <row r="8343">
          <cell r="R8343">
            <v>0</v>
          </cell>
        </row>
        <row r="8344">
          <cell r="R8344">
            <v>0</v>
          </cell>
        </row>
        <row r="8345">
          <cell r="R8345">
            <v>0</v>
          </cell>
        </row>
        <row r="8346">
          <cell r="R8346">
            <v>0</v>
          </cell>
        </row>
        <row r="8347">
          <cell r="R8347">
            <v>0</v>
          </cell>
        </row>
        <row r="8348">
          <cell r="R8348">
            <v>0</v>
          </cell>
        </row>
        <row r="8349">
          <cell r="R8349">
            <v>0</v>
          </cell>
        </row>
        <row r="8350">
          <cell r="R8350">
            <v>0</v>
          </cell>
        </row>
        <row r="8351">
          <cell r="R8351">
            <v>0</v>
          </cell>
        </row>
        <row r="8352">
          <cell r="R8352">
            <v>0</v>
          </cell>
        </row>
        <row r="8353">
          <cell r="R8353">
            <v>0</v>
          </cell>
        </row>
        <row r="8354">
          <cell r="R8354">
            <v>0</v>
          </cell>
        </row>
        <row r="8355">
          <cell r="R8355">
            <v>0</v>
          </cell>
        </row>
        <row r="8356">
          <cell r="R8356">
            <v>0</v>
          </cell>
        </row>
        <row r="8357">
          <cell r="R8357">
            <v>0</v>
          </cell>
        </row>
        <row r="8358">
          <cell r="R8358">
            <v>0</v>
          </cell>
        </row>
        <row r="8359">
          <cell r="R8359">
            <v>0</v>
          </cell>
        </row>
        <row r="8360">
          <cell r="R8360">
            <v>0</v>
          </cell>
        </row>
        <row r="8361">
          <cell r="R8361">
            <v>0</v>
          </cell>
        </row>
        <row r="8362">
          <cell r="R8362">
            <v>0</v>
          </cell>
        </row>
        <row r="8363">
          <cell r="R8363">
            <v>0</v>
          </cell>
        </row>
        <row r="8364">
          <cell r="R8364">
            <v>0</v>
          </cell>
        </row>
        <row r="8365">
          <cell r="R8365">
            <v>0</v>
          </cell>
        </row>
        <row r="8366">
          <cell r="R8366">
            <v>0</v>
          </cell>
        </row>
        <row r="8367">
          <cell r="R8367">
            <v>0</v>
          </cell>
        </row>
        <row r="8368">
          <cell r="R8368">
            <v>0</v>
          </cell>
        </row>
        <row r="8369">
          <cell r="R8369">
            <v>0</v>
          </cell>
        </row>
        <row r="8370">
          <cell r="R8370">
            <v>0</v>
          </cell>
        </row>
        <row r="8371">
          <cell r="R8371">
            <v>0</v>
          </cell>
        </row>
        <row r="8372">
          <cell r="R8372">
            <v>0</v>
          </cell>
        </row>
        <row r="8373">
          <cell r="R8373">
            <v>0</v>
          </cell>
        </row>
        <row r="8374">
          <cell r="R8374">
            <v>0</v>
          </cell>
        </row>
        <row r="8375">
          <cell r="R8375">
            <v>0</v>
          </cell>
        </row>
        <row r="8376">
          <cell r="R8376">
            <v>0</v>
          </cell>
        </row>
        <row r="8377">
          <cell r="R8377">
            <v>0</v>
          </cell>
        </row>
        <row r="8378">
          <cell r="R8378">
            <v>0</v>
          </cell>
        </row>
        <row r="8379">
          <cell r="R8379">
            <v>0</v>
          </cell>
        </row>
        <row r="8380">
          <cell r="R8380">
            <v>0</v>
          </cell>
        </row>
        <row r="8381">
          <cell r="R8381">
            <v>0</v>
          </cell>
        </row>
        <row r="8382">
          <cell r="R8382">
            <v>0</v>
          </cell>
        </row>
        <row r="8383">
          <cell r="R8383">
            <v>0</v>
          </cell>
        </row>
        <row r="8384">
          <cell r="R8384">
            <v>0</v>
          </cell>
        </row>
        <row r="8385">
          <cell r="R8385">
            <v>0</v>
          </cell>
        </row>
        <row r="8386">
          <cell r="R8386">
            <v>0</v>
          </cell>
        </row>
        <row r="8387">
          <cell r="R8387">
            <v>0</v>
          </cell>
        </row>
        <row r="8388">
          <cell r="R8388">
            <v>0</v>
          </cell>
        </row>
        <row r="8389">
          <cell r="R8389">
            <v>0</v>
          </cell>
        </row>
        <row r="8390">
          <cell r="R8390">
            <v>0</v>
          </cell>
        </row>
        <row r="8391">
          <cell r="R8391">
            <v>0</v>
          </cell>
        </row>
        <row r="8392">
          <cell r="R8392">
            <v>0</v>
          </cell>
        </row>
        <row r="8393">
          <cell r="R8393">
            <v>0</v>
          </cell>
        </row>
        <row r="8394">
          <cell r="R8394">
            <v>0</v>
          </cell>
        </row>
        <row r="8395">
          <cell r="R8395">
            <v>0</v>
          </cell>
        </row>
        <row r="8396">
          <cell r="R8396">
            <v>0</v>
          </cell>
        </row>
        <row r="8397">
          <cell r="R8397">
            <v>0</v>
          </cell>
        </row>
        <row r="8398">
          <cell r="R8398">
            <v>0</v>
          </cell>
        </row>
        <row r="8399">
          <cell r="R8399">
            <v>0</v>
          </cell>
        </row>
        <row r="8400">
          <cell r="R8400">
            <v>0</v>
          </cell>
        </row>
        <row r="8401">
          <cell r="R8401">
            <v>0</v>
          </cell>
        </row>
        <row r="8402">
          <cell r="R8402">
            <v>0</v>
          </cell>
        </row>
        <row r="8403">
          <cell r="R8403">
            <v>0</v>
          </cell>
        </row>
        <row r="8404">
          <cell r="R8404">
            <v>0</v>
          </cell>
        </row>
        <row r="8405">
          <cell r="R8405">
            <v>0</v>
          </cell>
        </row>
        <row r="8406">
          <cell r="R8406">
            <v>0</v>
          </cell>
        </row>
        <row r="8407">
          <cell r="R8407">
            <v>0</v>
          </cell>
        </row>
        <row r="8408">
          <cell r="R8408">
            <v>0</v>
          </cell>
        </row>
        <row r="8409">
          <cell r="R8409">
            <v>0</v>
          </cell>
        </row>
        <row r="8410">
          <cell r="R8410">
            <v>0</v>
          </cell>
        </row>
        <row r="8411">
          <cell r="R8411">
            <v>0</v>
          </cell>
        </row>
        <row r="8412">
          <cell r="R8412">
            <v>0</v>
          </cell>
        </row>
        <row r="8413">
          <cell r="R8413">
            <v>0</v>
          </cell>
        </row>
        <row r="8414">
          <cell r="R8414">
            <v>0</v>
          </cell>
        </row>
        <row r="8415">
          <cell r="R8415">
            <v>0</v>
          </cell>
        </row>
        <row r="8416">
          <cell r="R8416">
            <v>0</v>
          </cell>
        </row>
        <row r="8417">
          <cell r="R8417">
            <v>0</v>
          </cell>
        </row>
        <row r="8418">
          <cell r="R8418">
            <v>0</v>
          </cell>
        </row>
        <row r="8419">
          <cell r="R8419">
            <v>0</v>
          </cell>
        </row>
        <row r="8420">
          <cell r="R8420">
            <v>0</v>
          </cell>
        </row>
        <row r="8421">
          <cell r="R8421">
            <v>0</v>
          </cell>
        </row>
        <row r="8422">
          <cell r="R8422">
            <v>0</v>
          </cell>
        </row>
        <row r="8423">
          <cell r="R8423">
            <v>0</v>
          </cell>
        </row>
        <row r="8424">
          <cell r="R8424">
            <v>0</v>
          </cell>
        </row>
        <row r="8425">
          <cell r="R8425">
            <v>0</v>
          </cell>
        </row>
        <row r="8426">
          <cell r="R8426">
            <v>0</v>
          </cell>
        </row>
        <row r="8427">
          <cell r="R8427">
            <v>0</v>
          </cell>
        </row>
        <row r="8428">
          <cell r="R8428">
            <v>0</v>
          </cell>
        </row>
        <row r="8429">
          <cell r="R8429">
            <v>0</v>
          </cell>
        </row>
        <row r="8430">
          <cell r="R8430">
            <v>0</v>
          </cell>
        </row>
        <row r="8431">
          <cell r="R8431">
            <v>0</v>
          </cell>
        </row>
        <row r="8432">
          <cell r="R8432">
            <v>0</v>
          </cell>
        </row>
        <row r="8433">
          <cell r="R8433">
            <v>0</v>
          </cell>
        </row>
        <row r="8434">
          <cell r="R8434">
            <v>0</v>
          </cell>
        </row>
        <row r="8435">
          <cell r="R8435">
            <v>0</v>
          </cell>
        </row>
        <row r="8436">
          <cell r="R8436">
            <v>0</v>
          </cell>
        </row>
        <row r="8437">
          <cell r="R8437">
            <v>0</v>
          </cell>
        </row>
        <row r="8438">
          <cell r="R8438">
            <v>0</v>
          </cell>
        </row>
        <row r="8439">
          <cell r="R8439">
            <v>0</v>
          </cell>
        </row>
        <row r="8440">
          <cell r="R8440">
            <v>0</v>
          </cell>
        </row>
        <row r="8441">
          <cell r="R8441">
            <v>0</v>
          </cell>
        </row>
        <row r="8442">
          <cell r="R8442">
            <v>0</v>
          </cell>
        </row>
        <row r="8443">
          <cell r="R8443">
            <v>0</v>
          </cell>
        </row>
        <row r="8444">
          <cell r="R8444">
            <v>0</v>
          </cell>
        </row>
        <row r="8445">
          <cell r="R8445">
            <v>0</v>
          </cell>
        </row>
        <row r="8446">
          <cell r="R8446">
            <v>0</v>
          </cell>
        </row>
        <row r="8447">
          <cell r="R8447">
            <v>0</v>
          </cell>
        </row>
        <row r="8448">
          <cell r="R8448">
            <v>0</v>
          </cell>
        </row>
        <row r="8449">
          <cell r="R8449">
            <v>0</v>
          </cell>
        </row>
        <row r="8450">
          <cell r="R8450">
            <v>0</v>
          </cell>
        </row>
        <row r="8451">
          <cell r="R8451">
            <v>0</v>
          </cell>
        </row>
        <row r="8452">
          <cell r="R8452">
            <v>0</v>
          </cell>
        </row>
        <row r="8453">
          <cell r="R8453">
            <v>0</v>
          </cell>
        </row>
        <row r="8454">
          <cell r="R8454">
            <v>0</v>
          </cell>
        </row>
        <row r="8455">
          <cell r="R8455">
            <v>0</v>
          </cell>
        </row>
        <row r="8456">
          <cell r="R8456">
            <v>0</v>
          </cell>
        </row>
        <row r="8457">
          <cell r="R8457">
            <v>0</v>
          </cell>
        </row>
        <row r="8458">
          <cell r="R8458">
            <v>0</v>
          </cell>
        </row>
        <row r="8459">
          <cell r="R8459">
            <v>0</v>
          </cell>
        </row>
        <row r="8460">
          <cell r="R8460">
            <v>0</v>
          </cell>
        </row>
        <row r="8461">
          <cell r="R8461">
            <v>0</v>
          </cell>
        </row>
        <row r="8462">
          <cell r="R8462">
            <v>0</v>
          </cell>
        </row>
        <row r="8463">
          <cell r="R8463">
            <v>0</v>
          </cell>
        </row>
        <row r="8464">
          <cell r="R8464">
            <v>0</v>
          </cell>
        </row>
        <row r="8465">
          <cell r="R8465">
            <v>0</v>
          </cell>
        </row>
        <row r="8466">
          <cell r="R8466">
            <v>0</v>
          </cell>
        </row>
        <row r="8467">
          <cell r="R8467">
            <v>0</v>
          </cell>
        </row>
        <row r="8468">
          <cell r="R8468">
            <v>0</v>
          </cell>
        </row>
        <row r="8469">
          <cell r="R8469">
            <v>0</v>
          </cell>
        </row>
        <row r="8470">
          <cell r="R8470">
            <v>0</v>
          </cell>
        </row>
        <row r="8471">
          <cell r="R8471">
            <v>0</v>
          </cell>
        </row>
        <row r="8472">
          <cell r="R8472">
            <v>0</v>
          </cell>
        </row>
        <row r="8473">
          <cell r="R8473">
            <v>0</v>
          </cell>
        </row>
        <row r="8474">
          <cell r="R8474">
            <v>0</v>
          </cell>
        </row>
        <row r="8475">
          <cell r="R8475">
            <v>0</v>
          </cell>
        </row>
        <row r="8476">
          <cell r="R8476">
            <v>0</v>
          </cell>
        </row>
        <row r="8477">
          <cell r="R8477">
            <v>0</v>
          </cell>
        </row>
        <row r="8478">
          <cell r="R8478">
            <v>0</v>
          </cell>
        </row>
        <row r="8479">
          <cell r="R8479">
            <v>0</v>
          </cell>
        </row>
        <row r="8480">
          <cell r="R8480">
            <v>0</v>
          </cell>
        </row>
        <row r="8481">
          <cell r="R8481">
            <v>0</v>
          </cell>
        </row>
        <row r="8482">
          <cell r="R8482">
            <v>0</v>
          </cell>
        </row>
        <row r="8483">
          <cell r="R8483">
            <v>0</v>
          </cell>
        </row>
        <row r="8484">
          <cell r="R8484">
            <v>0</v>
          </cell>
        </row>
        <row r="8485">
          <cell r="R8485">
            <v>0</v>
          </cell>
        </row>
        <row r="8486">
          <cell r="R8486">
            <v>0</v>
          </cell>
        </row>
        <row r="8487">
          <cell r="R8487">
            <v>0</v>
          </cell>
        </row>
        <row r="8488">
          <cell r="R8488">
            <v>0</v>
          </cell>
        </row>
        <row r="8489">
          <cell r="R8489">
            <v>0</v>
          </cell>
        </row>
        <row r="8490">
          <cell r="R8490">
            <v>0</v>
          </cell>
        </row>
        <row r="8491">
          <cell r="R8491">
            <v>0</v>
          </cell>
        </row>
        <row r="8492">
          <cell r="R8492">
            <v>0</v>
          </cell>
        </row>
        <row r="8493">
          <cell r="R8493">
            <v>0</v>
          </cell>
        </row>
        <row r="8494">
          <cell r="R8494">
            <v>0</v>
          </cell>
        </row>
        <row r="8495">
          <cell r="R8495">
            <v>0</v>
          </cell>
        </row>
        <row r="8496">
          <cell r="R8496">
            <v>0</v>
          </cell>
        </row>
        <row r="8497">
          <cell r="R8497">
            <v>0</v>
          </cell>
        </row>
        <row r="8498">
          <cell r="R8498">
            <v>0</v>
          </cell>
        </row>
        <row r="8499">
          <cell r="R8499">
            <v>0</v>
          </cell>
        </row>
        <row r="8500">
          <cell r="R8500">
            <v>0</v>
          </cell>
        </row>
        <row r="8501">
          <cell r="R8501">
            <v>0</v>
          </cell>
        </row>
        <row r="8502">
          <cell r="R8502">
            <v>0</v>
          </cell>
        </row>
        <row r="8503">
          <cell r="R8503">
            <v>0</v>
          </cell>
        </row>
        <row r="8504">
          <cell r="R8504">
            <v>0</v>
          </cell>
        </row>
        <row r="8505">
          <cell r="R8505">
            <v>0</v>
          </cell>
        </row>
        <row r="8506">
          <cell r="R8506">
            <v>0</v>
          </cell>
        </row>
        <row r="8507">
          <cell r="R8507">
            <v>0</v>
          </cell>
        </row>
        <row r="8508">
          <cell r="R8508">
            <v>0</v>
          </cell>
        </row>
        <row r="8509">
          <cell r="R8509">
            <v>0</v>
          </cell>
        </row>
        <row r="8510">
          <cell r="R8510">
            <v>0</v>
          </cell>
        </row>
        <row r="8511">
          <cell r="R8511">
            <v>0</v>
          </cell>
        </row>
        <row r="8512">
          <cell r="R8512">
            <v>0</v>
          </cell>
        </row>
        <row r="8513">
          <cell r="R8513">
            <v>0</v>
          </cell>
        </row>
        <row r="8514">
          <cell r="R8514">
            <v>0</v>
          </cell>
        </row>
        <row r="8515">
          <cell r="R8515">
            <v>0</v>
          </cell>
        </row>
        <row r="8516">
          <cell r="R8516">
            <v>0</v>
          </cell>
        </row>
        <row r="8517">
          <cell r="R8517">
            <v>0</v>
          </cell>
        </row>
        <row r="8518">
          <cell r="R8518">
            <v>0</v>
          </cell>
        </row>
        <row r="8519">
          <cell r="R8519">
            <v>0</v>
          </cell>
        </row>
        <row r="8520">
          <cell r="R8520">
            <v>0</v>
          </cell>
        </row>
        <row r="8521">
          <cell r="R8521">
            <v>0</v>
          </cell>
        </row>
        <row r="8522">
          <cell r="R8522">
            <v>0</v>
          </cell>
        </row>
        <row r="8523">
          <cell r="R8523">
            <v>0</v>
          </cell>
        </row>
        <row r="8524">
          <cell r="R8524">
            <v>0</v>
          </cell>
        </row>
        <row r="8525">
          <cell r="R8525">
            <v>0</v>
          </cell>
        </row>
        <row r="8526">
          <cell r="R8526">
            <v>0</v>
          </cell>
        </row>
        <row r="8527">
          <cell r="R8527">
            <v>0</v>
          </cell>
        </row>
        <row r="8528">
          <cell r="R8528">
            <v>0</v>
          </cell>
        </row>
        <row r="8529">
          <cell r="R8529">
            <v>0</v>
          </cell>
        </row>
        <row r="8530">
          <cell r="R8530">
            <v>0</v>
          </cell>
        </row>
        <row r="8531">
          <cell r="R8531">
            <v>0</v>
          </cell>
        </row>
        <row r="8532">
          <cell r="R8532">
            <v>0</v>
          </cell>
        </row>
        <row r="8533">
          <cell r="R8533">
            <v>0</v>
          </cell>
        </row>
        <row r="8534">
          <cell r="R8534">
            <v>0</v>
          </cell>
        </row>
        <row r="8535">
          <cell r="R8535">
            <v>0</v>
          </cell>
        </row>
        <row r="8536">
          <cell r="R8536">
            <v>0</v>
          </cell>
        </row>
        <row r="8537">
          <cell r="R8537">
            <v>0</v>
          </cell>
        </row>
        <row r="8538">
          <cell r="R8538">
            <v>0</v>
          </cell>
        </row>
        <row r="8539">
          <cell r="R8539">
            <v>0</v>
          </cell>
        </row>
        <row r="8540">
          <cell r="R8540">
            <v>0</v>
          </cell>
        </row>
        <row r="8541">
          <cell r="R8541">
            <v>0</v>
          </cell>
        </row>
        <row r="8542">
          <cell r="R8542">
            <v>0</v>
          </cell>
        </row>
        <row r="8543">
          <cell r="R8543">
            <v>0</v>
          </cell>
        </row>
        <row r="8544">
          <cell r="R8544">
            <v>0</v>
          </cell>
        </row>
        <row r="8545">
          <cell r="R8545">
            <v>0</v>
          </cell>
        </row>
        <row r="8546">
          <cell r="R8546">
            <v>0</v>
          </cell>
        </row>
        <row r="8547">
          <cell r="R8547">
            <v>0</v>
          </cell>
        </row>
        <row r="8548">
          <cell r="R8548">
            <v>0</v>
          </cell>
        </row>
        <row r="8549">
          <cell r="R8549">
            <v>0</v>
          </cell>
        </row>
        <row r="8550">
          <cell r="R8550">
            <v>0</v>
          </cell>
        </row>
        <row r="8551">
          <cell r="R8551">
            <v>0</v>
          </cell>
        </row>
        <row r="8552">
          <cell r="R8552">
            <v>0</v>
          </cell>
        </row>
        <row r="8553">
          <cell r="R8553">
            <v>0</v>
          </cell>
        </row>
        <row r="8554">
          <cell r="R8554">
            <v>0</v>
          </cell>
        </row>
        <row r="8555">
          <cell r="R8555">
            <v>0</v>
          </cell>
        </row>
        <row r="8556">
          <cell r="R8556">
            <v>0</v>
          </cell>
        </row>
        <row r="8557">
          <cell r="R8557">
            <v>0</v>
          </cell>
        </row>
        <row r="8558">
          <cell r="R8558">
            <v>0</v>
          </cell>
        </row>
        <row r="8559">
          <cell r="R8559">
            <v>0</v>
          </cell>
        </row>
        <row r="8560">
          <cell r="R8560">
            <v>0</v>
          </cell>
        </row>
        <row r="8561">
          <cell r="R8561">
            <v>0</v>
          </cell>
        </row>
        <row r="8562">
          <cell r="R8562">
            <v>0</v>
          </cell>
        </row>
        <row r="8563">
          <cell r="R8563">
            <v>0</v>
          </cell>
        </row>
        <row r="8564">
          <cell r="R8564">
            <v>0</v>
          </cell>
        </row>
        <row r="8565">
          <cell r="R8565">
            <v>0</v>
          </cell>
        </row>
        <row r="8566">
          <cell r="R8566">
            <v>0</v>
          </cell>
        </row>
        <row r="8567">
          <cell r="R8567">
            <v>0</v>
          </cell>
        </row>
        <row r="8568">
          <cell r="R8568">
            <v>0</v>
          </cell>
        </row>
        <row r="8569">
          <cell r="R8569">
            <v>0</v>
          </cell>
        </row>
        <row r="8570">
          <cell r="R8570">
            <v>0</v>
          </cell>
        </row>
        <row r="8571">
          <cell r="R8571">
            <v>0</v>
          </cell>
        </row>
        <row r="8572">
          <cell r="R8572">
            <v>0</v>
          </cell>
        </row>
        <row r="8573">
          <cell r="R8573">
            <v>0</v>
          </cell>
        </row>
        <row r="8574">
          <cell r="R8574">
            <v>0</v>
          </cell>
        </row>
        <row r="8575">
          <cell r="R8575">
            <v>0</v>
          </cell>
        </row>
        <row r="8576">
          <cell r="R8576">
            <v>0</v>
          </cell>
        </row>
        <row r="8577">
          <cell r="R8577">
            <v>0</v>
          </cell>
        </row>
        <row r="8578">
          <cell r="R8578">
            <v>0</v>
          </cell>
        </row>
        <row r="8579">
          <cell r="R8579">
            <v>0</v>
          </cell>
        </row>
        <row r="8580">
          <cell r="R8580">
            <v>0</v>
          </cell>
        </row>
        <row r="8581">
          <cell r="R8581">
            <v>0</v>
          </cell>
        </row>
        <row r="8582">
          <cell r="R8582">
            <v>0</v>
          </cell>
        </row>
        <row r="8583">
          <cell r="R8583">
            <v>0</v>
          </cell>
        </row>
        <row r="8584">
          <cell r="R8584">
            <v>0</v>
          </cell>
        </row>
        <row r="8585">
          <cell r="R8585">
            <v>0</v>
          </cell>
        </row>
        <row r="8586">
          <cell r="R8586">
            <v>0</v>
          </cell>
        </row>
        <row r="8587">
          <cell r="R8587">
            <v>0</v>
          </cell>
        </row>
        <row r="8588">
          <cell r="R8588">
            <v>0</v>
          </cell>
        </row>
        <row r="8589">
          <cell r="R8589">
            <v>0</v>
          </cell>
        </row>
        <row r="8590">
          <cell r="R8590">
            <v>0</v>
          </cell>
        </row>
        <row r="8591">
          <cell r="R8591">
            <v>0</v>
          </cell>
        </row>
        <row r="8592">
          <cell r="R8592">
            <v>0</v>
          </cell>
        </row>
        <row r="8593">
          <cell r="R8593">
            <v>0</v>
          </cell>
        </row>
        <row r="8594">
          <cell r="R8594">
            <v>0</v>
          </cell>
        </row>
        <row r="8595">
          <cell r="R8595">
            <v>0</v>
          </cell>
        </row>
        <row r="8596">
          <cell r="R8596">
            <v>0</v>
          </cell>
        </row>
        <row r="8597">
          <cell r="R8597">
            <v>0</v>
          </cell>
        </row>
        <row r="8598">
          <cell r="R8598">
            <v>0</v>
          </cell>
        </row>
        <row r="8599">
          <cell r="R8599">
            <v>0</v>
          </cell>
        </row>
        <row r="8600">
          <cell r="R8600">
            <v>0</v>
          </cell>
        </row>
        <row r="8601">
          <cell r="R8601">
            <v>0</v>
          </cell>
        </row>
        <row r="8602">
          <cell r="R8602">
            <v>0</v>
          </cell>
        </row>
        <row r="8603">
          <cell r="R8603">
            <v>0</v>
          </cell>
        </row>
        <row r="8604">
          <cell r="R8604">
            <v>0</v>
          </cell>
        </row>
        <row r="8605">
          <cell r="R8605">
            <v>0</v>
          </cell>
        </row>
        <row r="8606">
          <cell r="R8606">
            <v>0</v>
          </cell>
        </row>
        <row r="8607">
          <cell r="R8607">
            <v>0</v>
          </cell>
        </row>
        <row r="8608">
          <cell r="R8608">
            <v>0</v>
          </cell>
        </row>
        <row r="8609">
          <cell r="R8609">
            <v>0</v>
          </cell>
        </row>
        <row r="8610">
          <cell r="R8610">
            <v>0</v>
          </cell>
        </row>
        <row r="8611">
          <cell r="R8611">
            <v>0</v>
          </cell>
        </row>
        <row r="8612">
          <cell r="R8612">
            <v>0</v>
          </cell>
        </row>
        <row r="8613">
          <cell r="R8613">
            <v>0</v>
          </cell>
        </row>
        <row r="8614">
          <cell r="R8614">
            <v>0</v>
          </cell>
        </row>
        <row r="8615">
          <cell r="R8615">
            <v>0</v>
          </cell>
        </row>
        <row r="8616">
          <cell r="R8616">
            <v>0</v>
          </cell>
        </row>
        <row r="8617">
          <cell r="R8617">
            <v>0</v>
          </cell>
        </row>
        <row r="8618">
          <cell r="R8618">
            <v>0</v>
          </cell>
        </row>
        <row r="8619">
          <cell r="R8619">
            <v>0</v>
          </cell>
        </row>
        <row r="8620">
          <cell r="R8620">
            <v>0</v>
          </cell>
        </row>
        <row r="8621">
          <cell r="R8621">
            <v>0</v>
          </cell>
        </row>
        <row r="8622">
          <cell r="R8622">
            <v>0</v>
          </cell>
        </row>
        <row r="8623">
          <cell r="R8623">
            <v>0</v>
          </cell>
        </row>
        <row r="8624">
          <cell r="R8624">
            <v>0</v>
          </cell>
        </row>
        <row r="8625">
          <cell r="R8625">
            <v>0</v>
          </cell>
        </row>
        <row r="8626">
          <cell r="R8626">
            <v>0</v>
          </cell>
        </row>
        <row r="8627">
          <cell r="R8627">
            <v>0</v>
          </cell>
        </row>
        <row r="8628">
          <cell r="R8628">
            <v>0</v>
          </cell>
        </row>
        <row r="8629">
          <cell r="R8629">
            <v>0</v>
          </cell>
        </row>
        <row r="8630">
          <cell r="R8630">
            <v>0</v>
          </cell>
        </row>
        <row r="8631">
          <cell r="R8631">
            <v>0</v>
          </cell>
        </row>
        <row r="8632">
          <cell r="R8632">
            <v>0</v>
          </cell>
        </row>
        <row r="8633">
          <cell r="R8633">
            <v>0</v>
          </cell>
        </row>
        <row r="8634">
          <cell r="R8634">
            <v>0</v>
          </cell>
        </row>
        <row r="8635">
          <cell r="R8635">
            <v>0</v>
          </cell>
        </row>
        <row r="8636">
          <cell r="R8636">
            <v>0</v>
          </cell>
        </row>
        <row r="8637">
          <cell r="R8637">
            <v>0</v>
          </cell>
        </row>
        <row r="8638">
          <cell r="R8638">
            <v>0</v>
          </cell>
        </row>
        <row r="8639">
          <cell r="R8639">
            <v>0</v>
          </cell>
        </row>
        <row r="8640">
          <cell r="R8640">
            <v>0</v>
          </cell>
        </row>
        <row r="8641">
          <cell r="R8641">
            <v>0</v>
          </cell>
        </row>
        <row r="8642">
          <cell r="R8642">
            <v>0</v>
          </cell>
        </row>
        <row r="8643">
          <cell r="R8643">
            <v>0</v>
          </cell>
        </row>
        <row r="8644">
          <cell r="R8644">
            <v>0</v>
          </cell>
        </row>
        <row r="8645">
          <cell r="R8645">
            <v>0</v>
          </cell>
        </row>
        <row r="8646">
          <cell r="R8646">
            <v>0</v>
          </cell>
        </row>
        <row r="8647">
          <cell r="R8647">
            <v>0</v>
          </cell>
        </row>
        <row r="8648">
          <cell r="R8648">
            <v>0</v>
          </cell>
        </row>
        <row r="8649">
          <cell r="R8649">
            <v>0</v>
          </cell>
        </row>
        <row r="8650">
          <cell r="R8650">
            <v>0</v>
          </cell>
        </row>
        <row r="8651">
          <cell r="R8651">
            <v>0</v>
          </cell>
        </row>
        <row r="8652">
          <cell r="R8652">
            <v>0</v>
          </cell>
        </row>
        <row r="8653">
          <cell r="R8653">
            <v>0</v>
          </cell>
        </row>
        <row r="8654">
          <cell r="R8654">
            <v>0</v>
          </cell>
        </row>
        <row r="8655">
          <cell r="R8655">
            <v>0</v>
          </cell>
        </row>
        <row r="8656">
          <cell r="R8656">
            <v>0</v>
          </cell>
        </row>
        <row r="8657">
          <cell r="R8657">
            <v>0</v>
          </cell>
        </row>
        <row r="8658">
          <cell r="R8658">
            <v>0</v>
          </cell>
        </row>
        <row r="8659">
          <cell r="R8659">
            <v>0</v>
          </cell>
        </row>
        <row r="8660">
          <cell r="R8660">
            <v>0</v>
          </cell>
        </row>
        <row r="8661">
          <cell r="R8661">
            <v>0</v>
          </cell>
        </row>
        <row r="8662">
          <cell r="R8662">
            <v>0</v>
          </cell>
        </row>
        <row r="8663">
          <cell r="R8663">
            <v>0</v>
          </cell>
        </row>
        <row r="8664">
          <cell r="R8664">
            <v>0</v>
          </cell>
        </row>
        <row r="8665">
          <cell r="R8665">
            <v>0</v>
          </cell>
        </row>
        <row r="8666">
          <cell r="R8666">
            <v>0</v>
          </cell>
        </row>
        <row r="8667">
          <cell r="R8667">
            <v>0</v>
          </cell>
        </row>
        <row r="8668">
          <cell r="R8668">
            <v>0</v>
          </cell>
        </row>
        <row r="8669">
          <cell r="R8669">
            <v>0</v>
          </cell>
        </row>
        <row r="8670">
          <cell r="R8670">
            <v>0</v>
          </cell>
        </row>
        <row r="8671">
          <cell r="R8671">
            <v>0</v>
          </cell>
        </row>
        <row r="8672">
          <cell r="R8672">
            <v>0</v>
          </cell>
        </row>
        <row r="8673">
          <cell r="R8673">
            <v>0</v>
          </cell>
        </row>
        <row r="8674">
          <cell r="R8674">
            <v>0</v>
          </cell>
        </row>
        <row r="8675">
          <cell r="R8675">
            <v>0</v>
          </cell>
        </row>
        <row r="8676">
          <cell r="R8676">
            <v>0</v>
          </cell>
        </row>
        <row r="8677">
          <cell r="R8677">
            <v>0</v>
          </cell>
        </row>
        <row r="8678">
          <cell r="R8678">
            <v>0</v>
          </cell>
        </row>
        <row r="8679">
          <cell r="R8679">
            <v>0</v>
          </cell>
        </row>
        <row r="8680">
          <cell r="R8680">
            <v>0</v>
          </cell>
        </row>
        <row r="8681">
          <cell r="R8681">
            <v>0</v>
          </cell>
        </row>
        <row r="8682">
          <cell r="R8682">
            <v>0</v>
          </cell>
        </row>
        <row r="8683">
          <cell r="R8683">
            <v>0</v>
          </cell>
        </row>
        <row r="8684">
          <cell r="R8684">
            <v>0</v>
          </cell>
        </row>
        <row r="8685">
          <cell r="R8685">
            <v>0</v>
          </cell>
        </row>
        <row r="8686">
          <cell r="R8686">
            <v>0</v>
          </cell>
        </row>
        <row r="8687">
          <cell r="R8687">
            <v>0</v>
          </cell>
        </row>
        <row r="8688">
          <cell r="R8688">
            <v>0</v>
          </cell>
        </row>
        <row r="8689">
          <cell r="R8689">
            <v>0</v>
          </cell>
        </row>
        <row r="8690">
          <cell r="R8690">
            <v>0</v>
          </cell>
        </row>
        <row r="8691">
          <cell r="R8691">
            <v>0</v>
          </cell>
        </row>
        <row r="8692">
          <cell r="R8692">
            <v>0</v>
          </cell>
        </row>
        <row r="8693">
          <cell r="R8693">
            <v>0</v>
          </cell>
        </row>
        <row r="8694">
          <cell r="R8694">
            <v>0</v>
          </cell>
        </row>
        <row r="8695">
          <cell r="R8695">
            <v>0</v>
          </cell>
        </row>
        <row r="8696">
          <cell r="R8696">
            <v>0</v>
          </cell>
        </row>
        <row r="8697">
          <cell r="R8697">
            <v>0</v>
          </cell>
        </row>
        <row r="8698">
          <cell r="R8698">
            <v>0</v>
          </cell>
        </row>
        <row r="8699">
          <cell r="R8699">
            <v>0</v>
          </cell>
        </row>
        <row r="8700">
          <cell r="R8700">
            <v>0</v>
          </cell>
        </row>
        <row r="8701">
          <cell r="R8701">
            <v>0</v>
          </cell>
        </row>
        <row r="8702">
          <cell r="R8702">
            <v>0</v>
          </cell>
        </row>
        <row r="8703">
          <cell r="R8703">
            <v>0</v>
          </cell>
        </row>
        <row r="8704">
          <cell r="R8704">
            <v>0</v>
          </cell>
        </row>
        <row r="8705">
          <cell r="R8705">
            <v>0</v>
          </cell>
        </row>
        <row r="8706">
          <cell r="R8706">
            <v>0</v>
          </cell>
        </row>
        <row r="8707">
          <cell r="R8707">
            <v>0</v>
          </cell>
        </row>
        <row r="8708">
          <cell r="R8708">
            <v>0</v>
          </cell>
        </row>
        <row r="8709">
          <cell r="R8709">
            <v>0</v>
          </cell>
        </row>
        <row r="8710">
          <cell r="R8710">
            <v>0</v>
          </cell>
        </row>
        <row r="8711">
          <cell r="R8711">
            <v>0</v>
          </cell>
        </row>
        <row r="8712">
          <cell r="R8712">
            <v>0</v>
          </cell>
        </row>
        <row r="8713">
          <cell r="R8713">
            <v>0</v>
          </cell>
        </row>
        <row r="8714">
          <cell r="R8714">
            <v>0</v>
          </cell>
        </row>
        <row r="8715">
          <cell r="R8715">
            <v>0</v>
          </cell>
        </row>
        <row r="8716">
          <cell r="R8716">
            <v>0</v>
          </cell>
        </row>
        <row r="8717">
          <cell r="R8717">
            <v>0</v>
          </cell>
        </row>
        <row r="8718">
          <cell r="R8718">
            <v>0</v>
          </cell>
        </row>
        <row r="8719">
          <cell r="R8719">
            <v>0</v>
          </cell>
        </row>
        <row r="8720">
          <cell r="R8720">
            <v>0</v>
          </cell>
        </row>
        <row r="8721">
          <cell r="R8721">
            <v>0</v>
          </cell>
        </row>
        <row r="8722">
          <cell r="R8722">
            <v>0</v>
          </cell>
        </row>
        <row r="8723">
          <cell r="R8723">
            <v>0</v>
          </cell>
        </row>
        <row r="8724">
          <cell r="R8724">
            <v>0</v>
          </cell>
        </row>
        <row r="8725">
          <cell r="R8725">
            <v>0</v>
          </cell>
        </row>
        <row r="8726">
          <cell r="R8726">
            <v>0</v>
          </cell>
        </row>
        <row r="8727">
          <cell r="R8727">
            <v>0</v>
          </cell>
        </row>
        <row r="8728">
          <cell r="R8728">
            <v>0</v>
          </cell>
        </row>
        <row r="8729">
          <cell r="R8729">
            <v>0</v>
          </cell>
        </row>
        <row r="8730">
          <cell r="R8730">
            <v>0</v>
          </cell>
        </row>
        <row r="8731">
          <cell r="R8731">
            <v>0</v>
          </cell>
        </row>
        <row r="8732">
          <cell r="R8732">
            <v>0</v>
          </cell>
        </row>
        <row r="8733">
          <cell r="R8733">
            <v>0</v>
          </cell>
        </row>
        <row r="8734">
          <cell r="R8734">
            <v>0</v>
          </cell>
        </row>
        <row r="8735">
          <cell r="R8735">
            <v>0</v>
          </cell>
        </row>
        <row r="8736">
          <cell r="R8736">
            <v>0</v>
          </cell>
        </row>
        <row r="8737">
          <cell r="R8737">
            <v>0</v>
          </cell>
        </row>
        <row r="8738">
          <cell r="R8738">
            <v>0</v>
          </cell>
        </row>
        <row r="8739">
          <cell r="R8739">
            <v>0</v>
          </cell>
        </row>
        <row r="8740">
          <cell r="R8740">
            <v>0</v>
          </cell>
        </row>
        <row r="8741">
          <cell r="R8741">
            <v>0</v>
          </cell>
        </row>
        <row r="8742">
          <cell r="R8742">
            <v>0</v>
          </cell>
        </row>
        <row r="8743">
          <cell r="R8743">
            <v>0</v>
          </cell>
        </row>
        <row r="8744">
          <cell r="R8744">
            <v>0</v>
          </cell>
        </row>
        <row r="8745">
          <cell r="R8745">
            <v>0</v>
          </cell>
        </row>
        <row r="8746">
          <cell r="R8746">
            <v>0</v>
          </cell>
        </row>
        <row r="8747">
          <cell r="R8747">
            <v>0</v>
          </cell>
        </row>
        <row r="8748">
          <cell r="R8748">
            <v>0</v>
          </cell>
        </row>
        <row r="8749">
          <cell r="R8749">
            <v>0</v>
          </cell>
        </row>
        <row r="8750">
          <cell r="R8750">
            <v>0</v>
          </cell>
        </row>
        <row r="8751">
          <cell r="R8751">
            <v>0</v>
          </cell>
        </row>
        <row r="8752">
          <cell r="R8752">
            <v>0</v>
          </cell>
        </row>
        <row r="8753">
          <cell r="R8753">
            <v>0</v>
          </cell>
        </row>
        <row r="8754">
          <cell r="R8754">
            <v>0</v>
          </cell>
        </row>
        <row r="8755">
          <cell r="R8755">
            <v>0</v>
          </cell>
        </row>
        <row r="8756">
          <cell r="R8756">
            <v>0</v>
          </cell>
        </row>
        <row r="8757">
          <cell r="R8757">
            <v>0</v>
          </cell>
        </row>
        <row r="8758">
          <cell r="R8758">
            <v>0</v>
          </cell>
        </row>
        <row r="8759">
          <cell r="R8759">
            <v>0</v>
          </cell>
        </row>
        <row r="8760">
          <cell r="R8760">
            <v>0</v>
          </cell>
        </row>
        <row r="8761">
          <cell r="R8761">
            <v>0</v>
          </cell>
        </row>
        <row r="8762">
          <cell r="R8762">
            <v>0</v>
          </cell>
        </row>
        <row r="8763">
          <cell r="R8763">
            <v>0</v>
          </cell>
        </row>
        <row r="8764">
          <cell r="R8764">
            <v>0</v>
          </cell>
        </row>
        <row r="8765">
          <cell r="R8765">
            <v>0</v>
          </cell>
        </row>
        <row r="8766">
          <cell r="R8766">
            <v>0</v>
          </cell>
        </row>
        <row r="8767">
          <cell r="R8767">
            <v>0</v>
          </cell>
        </row>
        <row r="8768">
          <cell r="R8768">
            <v>0</v>
          </cell>
        </row>
        <row r="8769">
          <cell r="R8769">
            <v>0</v>
          </cell>
        </row>
        <row r="8770">
          <cell r="R8770">
            <v>0</v>
          </cell>
        </row>
        <row r="8771">
          <cell r="R8771">
            <v>0</v>
          </cell>
        </row>
        <row r="8772">
          <cell r="R8772">
            <v>0</v>
          </cell>
        </row>
        <row r="8773">
          <cell r="R8773">
            <v>0</v>
          </cell>
        </row>
        <row r="8774">
          <cell r="R8774">
            <v>0</v>
          </cell>
        </row>
        <row r="8775">
          <cell r="R8775">
            <v>0</v>
          </cell>
        </row>
        <row r="8776">
          <cell r="R8776">
            <v>0</v>
          </cell>
        </row>
        <row r="8777">
          <cell r="R8777">
            <v>0</v>
          </cell>
        </row>
        <row r="8778">
          <cell r="R8778">
            <v>0</v>
          </cell>
        </row>
        <row r="8779">
          <cell r="R8779">
            <v>0</v>
          </cell>
        </row>
        <row r="8780">
          <cell r="R8780">
            <v>0</v>
          </cell>
        </row>
        <row r="8781">
          <cell r="R8781">
            <v>0</v>
          </cell>
        </row>
        <row r="8782">
          <cell r="R8782">
            <v>0</v>
          </cell>
        </row>
        <row r="8783">
          <cell r="R8783">
            <v>0</v>
          </cell>
        </row>
        <row r="8784">
          <cell r="R8784">
            <v>0</v>
          </cell>
        </row>
        <row r="8785">
          <cell r="R8785">
            <v>0</v>
          </cell>
        </row>
        <row r="8786">
          <cell r="R8786">
            <v>0</v>
          </cell>
        </row>
        <row r="8787">
          <cell r="R8787">
            <v>0</v>
          </cell>
        </row>
        <row r="8788">
          <cell r="R8788">
            <v>0</v>
          </cell>
        </row>
        <row r="8789">
          <cell r="R8789">
            <v>0</v>
          </cell>
        </row>
        <row r="8790">
          <cell r="R8790">
            <v>0</v>
          </cell>
        </row>
        <row r="8791">
          <cell r="R8791">
            <v>0</v>
          </cell>
        </row>
        <row r="8792">
          <cell r="R8792">
            <v>0</v>
          </cell>
        </row>
        <row r="8793">
          <cell r="R8793">
            <v>0</v>
          </cell>
        </row>
        <row r="8794">
          <cell r="R8794">
            <v>0</v>
          </cell>
        </row>
        <row r="8795">
          <cell r="R8795">
            <v>0</v>
          </cell>
        </row>
        <row r="8796">
          <cell r="R8796">
            <v>0</v>
          </cell>
        </row>
        <row r="8797">
          <cell r="R8797">
            <v>0</v>
          </cell>
        </row>
        <row r="8798">
          <cell r="R8798">
            <v>0</v>
          </cell>
        </row>
        <row r="8799">
          <cell r="R8799">
            <v>0</v>
          </cell>
        </row>
        <row r="8800">
          <cell r="R8800">
            <v>0</v>
          </cell>
        </row>
        <row r="8801">
          <cell r="R8801">
            <v>0</v>
          </cell>
        </row>
        <row r="8802">
          <cell r="R8802">
            <v>0</v>
          </cell>
        </row>
        <row r="8803">
          <cell r="R8803">
            <v>0</v>
          </cell>
        </row>
        <row r="8804">
          <cell r="R8804">
            <v>0</v>
          </cell>
        </row>
        <row r="8805">
          <cell r="R8805">
            <v>0</v>
          </cell>
        </row>
        <row r="8806">
          <cell r="R8806">
            <v>0</v>
          </cell>
        </row>
        <row r="8807">
          <cell r="R8807">
            <v>0</v>
          </cell>
        </row>
        <row r="8808">
          <cell r="R8808">
            <v>0</v>
          </cell>
        </row>
        <row r="8809">
          <cell r="R8809">
            <v>0</v>
          </cell>
        </row>
        <row r="8810">
          <cell r="R8810">
            <v>0</v>
          </cell>
        </row>
        <row r="8811">
          <cell r="R8811">
            <v>0</v>
          </cell>
        </row>
        <row r="8812">
          <cell r="R8812">
            <v>0</v>
          </cell>
        </row>
        <row r="8813">
          <cell r="R8813">
            <v>0</v>
          </cell>
        </row>
        <row r="8814">
          <cell r="R8814">
            <v>0</v>
          </cell>
        </row>
        <row r="8815">
          <cell r="R8815">
            <v>0</v>
          </cell>
        </row>
        <row r="8816">
          <cell r="R8816">
            <v>0</v>
          </cell>
        </row>
        <row r="8817">
          <cell r="R8817">
            <v>0</v>
          </cell>
        </row>
        <row r="8818">
          <cell r="R8818">
            <v>0</v>
          </cell>
        </row>
        <row r="8819">
          <cell r="R8819">
            <v>0</v>
          </cell>
        </row>
        <row r="8820">
          <cell r="R8820">
            <v>0</v>
          </cell>
        </row>
        <row r="8821">
          <cell r="R8821">
            <v>0</v>
          </cell>
        </row>
        <row r="8822">
          <cell r="R8822">
            <v>0</v>
          </cell>
        </row>
        <row r="8823">
          <cell r="R8823">
            <v>0</v>
          </cell>
        </row>
        <row r="8824">
          <cell r="R8824">
            <v>0</v>
          </cell>
        </row>
        <row r="8825">
          <cell r="R8825">
            <v>0</v>
          </cell>
        </row>
        <row r="8826">
          <cell r="R8826">
            <v>0</v>
          </cell>
        </row>
        <row r="8827">
          <cell r="R8827">
            <v>0</v>
          </cell>
        </row>
        <row r="8828">
          <cell r="R8828">
            <v>0</v>
          </cell>
        </row>
        <row r="8829">
          <cell r="R8829">
            <v>0</v>
          </cell>
        </row>
        <row r="8830">
          <cell r="R8830">
            <v>0</v>
          </cell>
        </row>
        <row r="8831">
          <cell r="R8831">
            <v>0</v>
          </cell>
        </row>
        <row r="8832">
          <cell r="R8832">
            <v>0</v>
          </cell>
        </row>
        <row r="8833">
          <cell r="R8833">
            <v>0</v>
          </cell>
        </row>
        <row r="8834">
          <cell r="R8834">
            <v>0</v>
          </cell>
        </row>
        <row r="8835">
          <cell r="R8835">
            <v>0</v>
          </cell>
        </row>
        <row r="8836">
          <cell r="R8836">
            <v>0</v>
          </cell>
        </row>
        <row r="8837">
          <cell r="R8837">
            <v>0</v>
          </cell>
        </row>
        <row r="8838">
          <cell r="R8838">
            <v>0</v>
          </cell>
        </row>
        <row r="8839">
          <cell r="R8839">
            <v>0</v>
          </cell>
        </row>
        <row r="8840">
          <cell r="R8840">
            <v>0</v>
          </cell>
        </row>
        <row r="8841">
          <cell r="R8841">
            <v>0</v>
          </cell>
        </row>
        <row r="8842">
          <cell r="R8842">
            <v>0</v>
          </cell>
        </row>
        <row r="8843">
          <cell r="R8843">
            <v>0</v>
          </cell>
        </row>
        <row r="8844">
          <cell r="R8844">
            <v>0</v>
          </cell>
        </row>
        <row r="8845">
          <cell r="R8845">
            <v>0</v>
          </cell>
        </row>
        <row r="8846">
          <cell r="R8846">
            <v>0</v>
          </cell>
        </row>
        <row r="8847">
          <cell r="R8847">
            <v>0</v>
          </cell>
        </row>
        <row r="8848">
          <cell r="R8848">
            <v>0</v>
          </cell>
        </row>
        <row r="8849">
          <cell r="R8849">
            <v>0</v>
          </cell>
        </row>
        <row r="8850">
          <cell r="R8850">
            <v>0</v>
          </cell>
        </row>
        <row r="8851">
          <cell r="R8851">
            <v>0</v>
          </cell>
        </row>
        <row r="8852">
          <cell r="R8852">
            <v>0</v>
          </cell>
        </row>
        <row r="8853">
          <cell r="R8853">
            <v>0</v>
          </cell>
        </row>
        <row r="8854">
          <cell r="R8854">
            <v>0</v>
          </cell>
        </row>
        <row r="8855">
          <cell r="R8855">
            <v>0</v>
          </cell>
        </row>
        <row r="8856">
          <cell r="R8856">
            <v>0</v>
          </cell>
        </row>
        <row r="8857">
          <cell r="R8857">
            <v>0</v>
          </cell>
        </row>
        <row r="8858">
          <cell r="R8858">
            <v>0</v>
          </cell>
        </row>
        <row r="8859">
          <cell r="R8859">
            <v>0</v>
          </cell>
        </row>
        <row r="8860">
          <cell r="R8860">
            <v>0</v>
          </cell>
        </row>
        <row r="8861">
          <cell r="R8861">
            <v>0</v>
          </cell>
        </row>
        <row r="8862">
          <cell r="R8862">
            <v>0</v>
          </cell>
        </row>
        <row r="8863">
          <cell r="R8863">
            <v>0</v>
          </cell>
        </row>
        <row r="8864">
          <cell r="R8864">
            <v>0</v>
          </cell>
        </row>
        <row r="8865">
          <cell r="R8865">
            <v>0</v>
          </cell>
        </row>
        <row r="8866">
          <cell r="R8866">
            <v>0</v>
          </cell>
        </row>
        <row r="8867">
          <cell r="R8867">
            <v>0</v>
          </cell>
        </row>
        <row r="8868">
          <cell r="R8868">
            <v>0</v>
          </cell>
        </row>
        <row r="8869">
          <cell r="R8869">
            <v>0</v>
          </cell>
        </row>
        <row r="8870">
          <cell r="R8870">
            <v>0</v>
          </cell>
        </row>
        <row r="8871">
          <cell r="R8871">
            <v>0</v>
          </cell>
        </row>
        <row r="8872">
          <cell r="R8872">
            <v>0</v>
          </cell>
        </row>
        <row r="8873">
          <cell r="R8873">
            <v>0</v>
          </cell>
        </row>
        <row r="8874">
          <cell r="R8874">
            <v>0</v>
          </cell>
        </row>
        <row r="8875">
          <cell r="R8875">
            <v>0</v>
          </cell>
        </row>
        <row r="8876">
          <cell r="R8876">
            <v>0</v>
          </cell>
        </row>
        <row r="8877">
          <cell r="R8877">
            <v>0</v>
          </cell>
        </row>
        <row r="8878">
          <cell r="R8878">
            <v>0</v>
          </cell>
        </row>
        <row r="8879">
          <cell r="R8879">
            <v>0</v>
          </cell>
        </row>
        <row r="8880">
          <cell r="R8880">
            <v>0</v>
          </cell>
        </row>
        <row r="8881">
          <cell r="R8881">
            <v>0</v>
          </cell>
        </row>
        <row r="8882">
          <cell r="R8882">
            <v>0</v>
          </cell>
        </row>
        <row r="8883">
          <cell r="R8883">
            <v>0</v>
          </cell>
        </row>
        <row r="8884">
          <cell r="R8884">
            <v>0</v>
          </cell>
        </row>
        <row r="8885">
          <cell r="R8885">
            <v>0</v>
          </cell>
        </row>
        <row r="8886">
          <cell r="R8886">
            <v>0</v>
          </cell>
        </row>
        <row r="8887">
          <cell r="R8887">
            <v>0</v>
          </cell>
        </row>
        <row r="8888">
          <cell r="R8888">
            <v>0</v>
          </cell>
        </row>
        <row r="8889">
          <cell r="R8889">
            <v>0</v>
          </cell>
        </row>
        <row r="8890">
          <cell r="R8890">
            <v>0</v>
          </cell>
        </row>
        <row r="8891">
          <cell r="R8891">
            <v>0</v>
          </cell>
        </row>
        <row r="8892">
          <cell r="R8892">
            <v>0</v>
          </cell>
        </row>
        <row r="8893">
          <cell r="R8893">
            <v>0</v>
          </cell>
        </row>
        <row r="8894">
          <cell r="R8894">
            <v>0</v>
          </cell>
        </row>
        <row r="8895">
          <cell r="R8895">
            <v>0</v>
          </cell>
        </row>
        <row r="8896">
          <cell r="R8896">
            <v>0</v>
          </cell>
        </row>
        <row r="8897">
          <cell r="R8897">
            <v>0</v>
          </cell>
        </row>
        <row r="8898">
          <cell r="R8898">
            <v>0</v>
          </cell>
        </row>
        <row r="8899">
          <cell r="R8899">
            <v>0</v>
          </cell>
        </row>
        <row r="8900">
          <cell r="R8900">
            <v>0</v>
          </cell>
        </row>
        <row r="8901">
          <cell r="R8901">
            <v>0</v>
          </cell>
        </row>
        <row r="8902">
          <cell r="R8902">
            <v>0</v>
          </cell>
        </row>
        <row r="8903">
          <cell r="R8903">
            <v>0</v>
          </cell>
        </row>
        <row r="8904">
          <cell r="R8904">
            <v>0</v>
          </cell>
        </row>
        <row r="8905">
          <cell r="R8905">
            <v>0</v>
          </cell>
        </row>
        <row r="8906">
          <cell r="R8906">
            <v>0</v>
          </cell>
        </row>
        <row r="8907">
          <cell r="R8907">
            <v>0</v>
          </cell>
        </row>
        <row r="8908">
          <cell r="R8908">
            <v>0</v>
          </cell>
        </row>
        <row r="8909">
          <cell r="R8909">
            <v>0</v>
          </cell>
        </row>
        <row r="8910">
          <cell r="R8910">
            <v>0</v>
          </cell>
        </row>
        <row r="8911">
          <cell r="R8911">
            <v>0</v>
          </cell>
        </row>
        <row r="8912">
          <cell r="R8912">
            <v>0</v>
          </cell>
        </row>
        <row r="8913">
          <cell r="R8913">
            <v>0</v>
          </cell>
        </row>
        <row r="8914">
          <cell r="R8914">
            <v>0</v>
          </cell>
        </row>
        <row r="8915">
          <cell r="R8915">
            <v>0</v>
          </cell>
        </row>
        <row r="8916">
          <cell r="R8916">
            <v>0</v>
          </cell>
        </row>
        <row r="8917">
          <cell r="R8917">
            <v>0</v>
          </cell>
        </row>
        <row r="8918">
          <cell r="R8918">
            <v>0</v>
          </cell>
        </row>
        <row r="8919">
          <cell r="R8919">
            <v>0</v>
          </cell>
        </row>
        <row r="8920">
          <cell r="R8920">
            <v>0</v>
          </cell>
        </row>
        <row r="8921">
          <cell r="R8921">
            <v>0</v>
          </cell>
        </row>
        <row r="8922">
          <cell r="R8922">
            <v>0</v>
          </cell>
        </row>
        <row r="8923">
          <cell r="R8923">
            <v>0</v>
          </cell>
        </row>
        <row r="8924">
          <cell r="R8924">
            <v>0</v>
          </cell>
        </row>
        <row r="8925">
          <cell r="R8925">
            <v>0</v>
          </cell>
        </row>
        <row r="8926">
          <cell r="R8926">
            <v>0</v>
          </cell>
        </row>
        <row r="8927">
          <cell r="R8927">
            <v>0</v>
          </cell>
        </row>
        <row r="8928">
          <cell r="R8928">
            <v>0</v>
          </cell>
        </row>
        <row r="8929">
          <cell r="R8929">
            <v>0</v>
          </cell>
        </row>
        <row r="8930">
          <cell r="R8930">
            <v>0</v>
          </cell>
        </row>
        <row r="8931">
          <cell r="R8931">
            <v>0</v>
          </cell>
        </row>
        <row r="8932">
          <cell r="R8932">
            <v>0</v>
          </cell>
        </row>
        <row r="8933">
          <cell r="R8933">
            <v>0</v>
          </cell>
        </row>
        <row r="8934">
          <cell r="R8934">
            <v>0</v>
          </cell>
        </row>
        <row r="8935">
          <cell r="R8935">
            <v>0</v>
          </cell>
        </row>
        <row r="8936">
          <cell r="R8936">
            <v>0</v>
          </cell>
        </row>
        <row r="8937">
          <cell r="R8937">
            <v>0</v>
          </cell>
        </row>
        <row r="8938">
          <cell r="R8938">
            <v>0</v>
          </cell>
        </row>
        <row r="8939">
          <cell r="R8939">
            <v>0</v>
          </cell>
        </row>
        <row r="8940">
          <cell r="R8940">
            <v>0</v>
          </cell>
        </row>
        <row r="8941">
          <cell r="R8941">
            <v>0</v>
          </cell>
        </row>
        <row r="8942">
          <cell r="R8942">
            <v>0</v>
          </cell>
        </row>
        <row r="8943">
          <cell r="R8943">
            <v>0</v>
          </cell>
        </row>
        <row r="8944">
          <cell r="R8944">
            <v>0</v>
          </cell>
        </row>
        <row r="8945">
          <cell r="R8945">
            <v>0</v>
          </cell>
        </row>
        <row r="8946">
          <cell r="R8946">
            <v>0</v>
          </cell>
        </row>
        <row r="8947">
          <cell r="R8947">
            <v>0</v>
          </cell>
        </row>
        <row r="8948">
          <cell r="R8948">
            <v>0</v>
          </cell>
        </row>
        <row r="8949">
          <cell r="R8949">
            <v>0</v>
          </cell>
        </row>
        <row r="8950">
          <cell r="R8950">
            <v>0</v>
          </cell>
        </row>
        <row r="8951">
          <cell r="R8951">
            <v>0</v>
          </cell>
        </row>
        <row r="8952">
          <cell r="R8952">
            <v>0</v>
          </cell>
        </row>
        <row r="8953">
          <cell r="R8953">
            <v>0</v>
          </cell>
        </row>
        <row r="8954">
          <cell r="R8954">
            <v>0</v>
          </cell>
        </row>
        <row r="8955">
          <cell r="R8955">
            <v>0</v>
          </cell>
        </row>
        <row r="8956">
          <cell r="R8956">
            <v>0</v>
          </cell>
        </row>
        <row r="8957">
          <cell r="R8957">
            <v>0</v>
          </cell>
        </row>
        <row r="8958">
          <cell r="R8958">
            <v>0</v>
          </cell>
        </row>
        <row r="8959">
          <cell r="R8959">
            <v>0</v>
          </cell>
        </row>
        <row r="8960">
          <cell r="R8960">
            <v>0</v>
          </cell>
        </row>
        <row r="8961">
          <cell r="R8961">
            <v>0</v>
          </cell>
        </row>
        <row r="8962">
          <cell r="R8962">
            <v>0</v>
          </cell>
        </row>
        <row r="8963">
          <cell r="R8963">
            <v>0</v>
          </cell>
        </row>
        <row r="8964">
          <cell r="R8964">
            <v>0</v>
          </cell>
        </row>
        <row r="8965">
          <cell r="R8965">
            <v>0</v>
          </cell>
        </row>
        <row r="8966">
          <cell r="R8966">
            <v>0</v>
          </cell>
        </row>
        <row r="8967">
          <cell r="R8967">
            <v>0</v>
          </cell>
        </row>
        <row r="8968">
          <cell r="R8968">
            <v>0</v>
          </cell>
        </row>
        <row r="8969">
          <cell r="R8969">
            <v>0</v>
          </cell>
        </row>
        <row r="8970">
          <cell r="R8970">
            <v>0</v>
          </cell>
        </row>
        <row r="8971">
          <cell r="R8971">
            <v>0</v>
          </cell>
        </row>
        <row r="8972">
          <cell r="R8972">
            <v>0</v>
          </cell>
        </row>
        <row r="8973">
          <cell r="R8973">
            <v>0</v>
          </cell>
        </row>
        <row r="8974">
          <cell r="R8974">
            <v>0</v>
          </cell>
        </row>
        <row r="8975">
          <cell r="R8975">
            <v>0</v>
          </cell>
        </row>
        <row r="8976">
          <cell r="R8976">
            <v>0</v>
          </cell>
        </row>
        <row r="8977">
          <cell r="R8977">
            <v>0</v>
          </cell>
        </row>
        <row r="8978">
          <cell r="R8978">
            <v>0</v>
          </cell>
        </row>
        <row r="8979">
          <cell r="R8979">
            <v>0</v>
          </cell>
        </row>
        <row r="8980">
          <cell r="R8980">
            <v>0</v>
          </cell>
        </row>
        <row r="8981">
          <cell r="R8981">
            <v>0</v>
          </cell>
        </row>
        <row r="8982">
          <cell r="R8982">
            <v>0</v>
          </cell>
        </row>
        <row r="8983">
          <cell r="R8983">
            <v>0</v>
          </cell>
        </row>
        <row r="8984">
          <cell r="R8984">
            <v>0</v>
          </cell>
        </row>
        <row r="8985">
          <cell r="R8985">
            <v>0</v>
          </cell>
        </row>
        <row r="8986">
          <cell r="R8986">
            <v>0</v>
          </cell>
        </row>
        <row r="8987">
          <cell r="R8987">
            <v>0</v>
          </cell>
        </row>
        <row r="8988">
          <cell r="R8988">
            <v>0</v>
          </cell>
        </row>
        <row r="8989">
          <cell r="R8989">
            <v>0</v>
          </cell>
        </row>
        <row r="8990">
          <cell r="R8990">
            <v>0</v>
          </cell>
        </row>
        <row r="8991">
          <cell r="R8991">
            <v>0</v>
          </cell>
        </row>
        <row r="8992">
          <cell r="R8992">
            <v>0</v>
          </cell>
        </row>
        <row r="8993">
          <cell r="R8993">
            <v>0</v>
          </cell>
        </row>
        <row r="8994">
          <cell r="R8994">
            <v>0</v>
          </cell>
        </row>
        <row r="8995">
          <cell r="R8995">
            <v>0</v>
          </cell>
        </row>
        <row r="8996">
          <cell r="R8996">
            <v>0</v>
          </cell>
        </row>
        <row r="8997">
          <cell r="R8997">
            <v>0</v>
          </cell>
        </row>
        <row r="8998">
          <cell r="R8998">
            <v>0</v>
          </cell>
        </row>
        <row r="8999">
          <cell r="R8999">
            <v>0</v>
          </cell>
        </row>
        <row r="9000">
          <cell r="R9000">
            <v>0</v>
          </cell>
        </row>
        <row r="9001">
          <cell r="R9001">
            <v>0</v>
          </cell>
        </row>
        <row r="9002">
          <cell r="R9002">
            <v>0</v>
          </cell>
        </row>
        <row r="9003">
          <cell r="R9003">
            <v>0</v>
          </cell>
        </row>
        <row r="9004">
          <cell r="R9004">
            <v>0</v>
          </cell>
        </row>
        <row r="9005">
          <cell r="R9005">
            <v>0</v>
          </cell>
        </row>
        <row r="9006">
          <cell r="R9006">
            <v>0</v>
          </cell>
        </row>
        <row r="9007">
          <cell r="R9007">
            <v>0</v>
          </cell>
        </row>
        <row r="9008">
          <cell r="R9008">
            <v>0</v>
          </cell>
        </row>
        <row r="9009">
          <cell r="R9009">
            <v>0</v>
          </cell>
        </row>
        <row r="9010">
          <cell r="R9010">
            <v>0</v>
          </cell>
        </row>
        <row r="9011">
          <cell r="R9011">
            <v>0</v>
          </cell>
        </row>
        <row r="9012">
          <cell r="R9012">
            <v>0</v>
          </cell>
        </row>
        <row r="9013">
          <cell r="R9013">
            <v>0</v>
          </cell>
        </row>
        <row r="9014">
          <cell r="R9014">
            <v>0</v>
          </cell>
        </row>
        <row r="9015">
          <cell r="R9015">
            <v>0</v>
          </cell>
        </row>
        <row r="9016">
          <cell r="R9016">
            <v>0</v>
          </cell>
        </row>
        <row r="9017">
          <cell r="R9017">
            <v>0</v>
          </cell>
        </row>
        <row r="9018">
          <cell r="R9018">
            <v>0</v>
          </cell>
        </row>
        <row r="9019">
          <cell r="R9019">
            <v>0</v>
          </cell>
        </row>
        <row r="9020">
          <cell r="R9020">
            <v>0</v>
          </cell>
        </row>
        <row r="9021">
          <cell r="R9021">
            <v>0</v>
          </cell>
        </row>
        <row r="9022">
          <cell r="R9022">
            <v>0</v>
          </cell>
        </row>
        <row r="9023">
          <cell r="R9023">
            <v>0</v>
          </cell>
        </row>
        <row r="9024">
          <cell r="R9024">
            <v>0</v>
          </cell>
        </row>
        <row r="9025">
          <cell r="R9025">
            <v>0</v>
          </cell>
        </row>
        <row r="9026">
          <cell r="R9026">
            <v>0</v>
          </cell>
        </row>
        <row r="9027">
          <cell r="R9027">
            <v>0</v>
          </cell>
        </row>
        <row r="9028">
          <cell r="R9028">
            <v>0</v>
          </cell>
        </row>
        <row r="9029">
          <cell r="R9029">
            <v>0</v>
          </cell>
        </row>
        <row r="9030">
          <cell r="R9030">
            <v>0</v>
          </cell>
        </row>
        <row r="9031">
          <cell r="R9031">
            <v>0</v>
          </cell>
        </row>
        <row r="9032">
          <cell r="R9032">
            <v>0</v>
          </cell>
        </row>
        <row r="9033">
          <cell r="R9033">
            <v>0</v>
          </cell>
        </row>
        <row r="9034">
          <cell r="R9034">
            <v>0</v>
          </cell>
        </row>
        <row r="9035">
          <cell r="R9035">
            <v>0</v>
          </cell>
        </row>
        <row r="9036">
          <cell r="R9036">
            <v>0</v>
          </cell>
        </row>
        <row r="9037">
          <cell r="R9037">
            <v>0</v>
          </cell>
        </row>
        <row r="9038">
          <cell r="R9038">
            <v>0</v>
          </cell>
        </row>
        <row r="9039">
          <cell r="R9039">
            <v>0</v>
          </cell>
        </row>
        <row r="9040">
          <cell r="R9040">
            <v>0</v>
          </cell>
        </row>
        <row r="9041">
          <cell r="R9041">
            <v>0</v>
          </cell>
        </row>
        <row r="9042">
          <cell r="R9042">
            <v>0</v>
          </cell>
        </row>
        <row r="9043">
          <cell r="R9043">
            <v>0</v>
          </cell>
        </row>
        <row r="9044">
          <cell r="R9044">
            <v>0</v>
          </cell>
        </row>
        <row r="9045">
          <cell r="R9045">
            <v>0</v>
          </cell>
        </row>
        <row r="9046">
          <cell r="R9046">
            <v>0</v>
          </cell>
        </row>
        <row r="9047">
          <cell r="R9047">
            <v>0</v>
          </cell>
        </row>
        <row r="9048">
          <cell r="R9048">
            <v>0</v>
          </cell>
        </row>
        <row r="9049">
          <cell r="R9049">
            <v>0</v>
          </cell>
        </row>
        <row r="9050">
          <cell r="R9050">
            <v>0</v>
          </cell>
        </row>
        <row r="9051">
          <cell r="R9051">
            <v>0</v>
          </cell>
        </row>
        <row r="9052">
          <cell r="R9052">
            <v>0</v>
          </cell>
        </row>
        <row r="9053">
          <cell r="R9053">
            <v>0</v>
          </cell>
        </row>
        <row r="9054">
          <cell r="R9054">
            <v>0</v>
          </cell>
        </row>
        <row r="9055">
          <cell r="R9055">
            <v>0</v>
          </cell>
        </row>
        <row r="9056">
          <cell r="R9056">
            <v>0</v>
          </cell>
        </row>
        <row r="9057">
          <cell r="R9057">
            <v>0</v>
          </cell>
        </row>
        <row r="9058">
          <cell r="R9058">
            <v>0</v>
          </cell>
        </row>
        <row r="9059">
          <cell r="R9059">
            <v>0</v>
          </cell>
        </row>
        <row r="9060">
          <cell r="R9060">
            <v>0</v>
          </cell>
        </row>
        <row r="9061">
          <cell r="R9061">
            <v>0</v>
          </cell>
        </row>
        <row r="9062">
          <cell r="R9062">
            <v>0</v>
          </cell>
        </row>
        <row r="9063">
          <cell r="R9063">
            <v>0</v>
          </cell>
        </row>
        <row r="9064">
          <cell r="R9064">
            <v>0</v>
          </cell>
        </row>
        <row r="9065">
          <cell r="R9065">
            <v>0</v>
          </cell>
        </row>
        <row r="9066">
          <cell r="R9066">
            <v>0</v>
          </cell>
        </row>
        <row r="9067">
          <cell r="R9067">
            <v>0</v>
          </cell>
        </row>
        <row r="9068">
          <cell r="R9068">
            <v>0</v>
          </cell>
        </row>
        <row r="9069">
          <cell r="R9069">
            <v>0</v>
          </cell>
        </row>
        <row r="9070">
          <cell r="R9070">
            <v>0</v>
          </cell>
        </row>
        <row r="9071">
          <cell r="R9071">
            <v>0</v>
          </cell>
        </row>
        <row r="9072">
          <cell r="R9072">
            <v>0</v>
          </cell>
        </row>
        <row r="9073">
          <cell r="R9073">
            <v>0</v>
          </cell>
        </row>
        <row r="9074">
          <cell r="R9074">
            <v>0</v>
          </cell>
        </row>
        <row r="9075">
          <cell r="R9075">
            <v>0</v>
          </cell>
        </row>
        <row r="9076">
          <cell r="R9076">
            <v>0</v>
          </cell>
        </row>
        <row r="9077">
          <cell r="R9077">
            <v>0</v>
          </cell>
        </row>
        <row r="9078">
          <cell r="R9078">
            <v>0</v>
          </cell>
        </row>
        <row r="9079">
          <cell r="R9079">
            <v>0</v>
          </cell>
        </row>
        <row r="9080">
          <cell r="R9080">
            <v>0</v>
          </cell>
        </row>
        <row r="9081">
          <cell r="R9081">
            <v>0</v>
          </cell>
        </row>
        <row r="9082">
          <cell r="R9082">
            <v>0</v>
          </cell>
        </row>
        <row r="9083">
          <cell r="R9083">
            <v>0</v>
          </cell>
        </row>
        <row r="9084">
          <cell r="R9084">
            <v>0</v>
          </cell>
        </row>
        <row r="9085">
          <cell r="R9085">
            <v>0</v>
          </cell>
        </row>
        <row r="9086">
          <cell r="R9086">
            <v>0</v>
          </cell>
        </row>
        <row r="9087">
          <cell r="R9087">
            <v>0</v>
          </cell>
        </row>
        <row r="9088">
          <cell r="R9088">
            <v>0</v>
          </cell>
        </row>
        <row r="9089">
          <cell r="R9089">
            <v>0</v>
          </cell>
        </row>
        <row r="9090">
          <cell r="R9090">
            <v>0</v>
          </cell>
        </row>
        <row r="9091">
          <cell r="R9091">
            <v>0</v>
          </cell>
        </row>
        <row r="9092">
          <cell r="R9092">
            <v>0</v>
          </cell>
        </row>
        <row r="9093">
          <cell r="R9093">
            <v>0</v>
          </cell>
        </row>
        <row r="9094">
          <cell r="R9094">
            <v>0</v>
          </cell>
        </row>
        <row r="9095">
          <cell r="R9095">
            <v>0</v>
          </cell>
        </row>
        <row r="9096">
          <cell r="R9096">
            <v>0</v>
          </cell>
        </row>
        <row r="9097">
          <cell r="R9097">
            <v>0</v>
          </cell>
        </row>
        <row r="9098">
          <cell r="R9098">
            <v>0</v>
          </cell>
        </row>
        <row r="9099">
          <cell r="R9099">
            <v>0</v>
          </cell>
        </row>
        <row r="9100">
          <cell r="R9100">
            <v>0</v>
          </cell>
        </row>
        <row r="9101">
          <cell r="R9101">
            <v>0</v>
          </cell>
        </row>
        <row r="9102">
          <cell r="R9102">
            <v>0</v>
          </cell>
        </row>
        <row r="9103">
          <cell r="R9103">
            <v>0</v>
          </cell>
        </row>
        <row r="9104">
          <cell r="R9104">
            <v>0</v>
          </cell>
        </row>
        <row r="9105">
          <cell r="R9105">
            <v>0</v>
          </cell>
        </row>
        <row r="9106">
          <cell r="R9106">
            <v>0</v>
          </cell>
        </row>
        <row r="9107">
          <cell r="R9107">
            <v>0</v>
          </cell>
        </row>
        <row r="9108">
          <cell r="R9108">
            <v>0</v>
          </cell>
        </row>
        <row r="9109">
          <cell r="R9109">
            <v>0</v>
          </cell>
        </row>
        <row r="9110">
          <cell r="R9110">
            <v>0</v>
          </cell>
        </row>
        <row r="9111">
          <cell r="R9111">
            <v>0</v>
          </cell>
        </row>
        <row r="9112">
          <cell r="R9112">
            <v>0</v>
          </cell>
        </row>
        <row r="9113">
          <cell r="R9113">
            <v>0</v>
          </cell>
        </row>
        <row r="9114">
          <cell r="R9114">
            <v>0</v>
          </cell>
        </row>
        <row r="9115">
          <cell r="R9115">
            <v>0</v>
          </cell>
        </row>
        <row r="9116">
          <cell r="R9116">
            <v>0</v>
          </cell>
        </row>
        <row r="9117">
          <cell r="R9117">
            <v>0</v>
          </cell>
        </row>
        <row r="9118">
          <cell r="R9118">
            <v>0</v>
          </cell>
        </row>
        <row r="9119">
          <cell r="R9119">
            <v>0</v>
          </cell>
        </row>
        <row r="9120">
          <cell r="R9120">
            <v>0</v>
          </cell>
        </row>
        <row r="9121">
          <cell r="R9121">
            <v>0</v>
          </cell>
        </row>
        <row r="9122">
          <cell r="R9122">
            <v>0</v>
          </cell>
        </row>
        <row r="9123">
          <cell r="R9123">
            <v>0</v>
          </cell>
        </row>
        <row r="9124">
          <cell r="R9124">
            <v>0</v>
          </cell>
        </row>
        <row r="9125">
          <cell r="R9125">
            <v>0</v>
          </cell>
        </row>
        <row r="9126">
          <cell r="R9126">
            <v>0</v>
          </cell>
        </row>
        <row r="9127">
          <cell r="R9127">
            <v>0</v>
          </cell>
        </row>
        <row r="9128">
          <cell r="R9128">
            <v>0</v>
          </cell>
        </row>
        <row r="9129">
          <cell r="R9129">
            <v>0</v>
          </cell>
        </row>
        <row r="9130">
          <cell r="R9130">
            <v>0</v>
          </cell>
        </row>
        <row r="9131">
          <cell r="R9131">
            <v>0</v>
          </cell>
        </row>
        <row r="9132">
          <cell r="R9132">
            <v>0</v>
          </cell>
        </row>
        <row r="9133">
          <cell r="R9133">
            <v>0</v>
          </cell>
        </row>
        <row r="9134">
          <cell r="R9134">
            <v>0</v>
          </cell>
        </row>
        <row r="9135">
          <cell r="R9135">
            <v>0</v>
          </cell>
        </row>
        <row r="9136">
          <cell r="R9136">
            <v>0</v>
          </cell>
        </row>
        <row r="9137">
          <cell r="R9137">
            <v>0</v>
          </cell>
        </row>
        <row r="9138">
          <cell r="R9138">
            <v>0</v>
          </cell>
        </row>
        <row r="9139">
          <cell r="R9139">
            <v>0</v>
          </cell>
        </row>
        <row r="9140">
          <cell r="R9140">
            <v>0</v>
          </cell>
        </row>
        <row r="9141">
          <cell r="R9141">
            <v>0</v>
          </cell>
        </row>
        <row r="9142">
          <cell r="R9142">
            <v>0</v>
          </cell>
        </row>
        <row r="9143">
          <cell r="R9143">
            <v>0</v>
          </cell>
        </row>
        <row r="9144">
          <cell r="R9144">
            <v>0</v>
          </cell>
        </row>
        <row r="9145">
          <cell r="R9145">
            <v>0</v>
          </cell>
        </row>
        <row r="9146">
          <cell r="R9146">
            <v>0</v>
          </cell>
        </row>
        <row r="9147">
          <cell r="R9147">
            <v>0</v>
          </cell>
        </row>
        <row r="9148">
          <cell r="R9148">
            <v>0</v>
          </cell>
        </row>
        <row r="9149">
          <cell r="R9149">
            <v>0</v>
          </cell>
        </row>
        <row r="9150">
          <cell r="R9150">
            <v>0</v>
          </cell>
        </row>
        <row r="9151">
          <cell r="R9151">
            <v>0</v>
          </cell>
        </row>
        <row r="9152">
          <cell r="R9152">
            <v>0</v>
          </cell>
        </row>
        <row r="9153">
          <cell r="R9153">
            <v>0</v>
          </cell>
        </row>
        <row r="9154">
          <cell r="R9154">
            <v>0</v>
          </cell>
        </row>
        <row r="9155">
          <cell r="R9155">
            <v>0</v>
          </cell>
        </row>
        <row r="9156">
          <cell r="R9156">
            <v>0</v>
          </cell>
        </row>
        <row r="9157">
          <cell r="R9157">
            <v>0</v>
          </cell>
        </row>
        <row r="9158">
          <cell r="R9158">
            <v>0</v>
          </cell>
        </row>
        <row r="9159">
          <cell r="R9159">
            <v>0</v>
          </cell>
        </row>
        <row r="9160">
          <cell r="R9160">
            <v>0</v>
          </cell>
        </row>
        <row r="9161">
          <cell r="R9161">
            <v>0</v>
          </cell>
        </row>
        <row r="9162">
          <cell r="R9162">
            <v>0</v>
          </cell>
        </row>
        <row r="9163">
          <cell r="R9163">
            <v>0</v>
          </cell>
        </row>
        <row r="9164">
          <cell r="R9164">
            <v>0</v>
          </cell>
        </row>
        <row r="9165">
          <cell r="R9165">
            <v>0</v>
          </cell>
        </row>
        <row r="9166">
          <cell r="R9166">
            <v>0</v>
          </cell>
        </row>
        <row r="9167">
          <cell r="R9167">
            <v>0</v>
          </cell>
        </row>
        <row r="9168">
          <cell r="R9168">
            <v>0</v>
          </cell>
        </row>
        <row r="9169">
          <cell r="R9169">
            <v>0</v>
          </cell>
        </row>
        <row r="9170">
          <cell r="R9170">
            <v>0</v>
          </cell>
        </row>
        <row r="9171">
          <cell r="R9171">
            <v>0</v>
          </cell>
        </row>
        <row r="9172">
          <cell r="R9172">
            <v>0</v>
          </cell>
        </row>
        <row r="9173">
          <cell r="R9173">
            <v>0</v>
          </cell>
        </row>
        <row r="9174">
          <cell r="R9174">
            <v>0</v>
          </cell>
        </row>
        <row r="9175">
          <cell r="R9175">
            <v>0</v>
          </cell>
        </row>
        <row r="9176">
          <cell r="R9176">
            <v>0</v>
          </cell>
        </row>
        <row r="9177">
          <cell r="R9177">
            <v>0</v>
          </cell>
        </row>
        <row r="9178">
          <cell r="R9178">
            <v>0</v>
          </cell>
        </row>
        <row r="9179">
          <cell r="R9179">
            <v>0</v>
          </cell>
        </row>
        <row r="9180">
          <cell r="R9180">
            <v>0</v>
          </cell>
        </row>
        <row r="9181">
          <cell r="R9181">
            <v>0</v>
          </cell>
        </row>
        <row r="9182">
          <cell r="R9182">
            <v>0</v>
          </cell>
        </row>
        <row r="9183">
          <cell r="R9183">
            <v>0</v>
          </cell>
        </row>
        <row r="9184">
          <cell r="R9184">
            <v>0</v>
          </cell>
        </row>
        <row r="9185">
          <cell r="R9185">
            <v>0</v>
          </cell>
        </row>
        <row r="9186">
          <cell r="R9186">
            <v>0</v>
          </cell>
        </row>
        <row r="9187">
          <cell r="R9187">
            <v>0</v>
          </cell>
        </row>
        <row r="9188">
          <cell r="R9188">
            <v>0</v>
          </cell>
        </row>
        <row r="9189">
          <cell r="R9189">
            <v>0</v>
          </cell>
        </row>
        <row r="9190">
          <cell r="R9190">
            <v>0</v>
          </cell>
        </row>
        <row r="9191">
          <cell r="R9191">
            <v>0</v>
          </cell>
        </row>
        <row r="9192">
          <cell r="R9192">
            <v>0</v>
          </cell>
        </row>
        <row r="9193">
          <cell r="R9193">
            <v>0</v>
          </cell>
        </row>
        <row r="9194">
          <cell r="R9194">
            <v>0</v>
          </cell>
        </row>
        <row r="9195">
          <cell r="R9195">
            <v>0</v>
          </cell>
        </row>
        <row r="9196">
          <cell r="R9196">
            <v>0</v>
          </cell>
        </row>
        <row r="9197">
          <cell r="R9197">
            <v>0</v>
          </cell>
        </row>
        <row r="9198">
          <cell r="R9198">
            <v>0</v>
          </cell>
        </row>
        <row r="9199">
          <cell r="R9199">
            <v>0</v>
          </cell>
        </row>
        <row r="9200">
          <cell r="R9200">
            <v>0</v>
          </cell>
        </row>
        <row r="9201">
          <cell r="R9201">
            <v>0</v>
          </cell>
        </row>
        <row r="9202">
          <cell r="R9202">
            <v>0</v>
          </cell>
        </row>
        <row r="9203">
          <cell r="R9203">
            <v>0</v>
          </cell>
        </row>
        <row r="9204">
          <cell r="R9204">
            <v>0</v>
          </cell>
        </row>
        <row r="9205">
          <cell r="R9205">
            <v>0</v>
          </cell>
        </row>
        <row r="9206">
          <cell r="R9206">
            <v>0</v>
          </cell>
        </row>
        <row r="9207">
          <cell r="R9207">
            <v>0</v>
          </cell>
        </row>
        <row r="9208">
          <cell r="R9208">
            <v>0</v>
          </cell>
        </row>
        <row r="9209">
          <cell r="R9209">
            <v>0</v>
          </cell>
        </row>
        <row r="9210">
          <cell r="R9210">
            <v>0</v>
          </cell>
        </row>
        <row r="9211">
          <cell r="R9211">
            <v>0</v>
          </cell>
        </row>
        <row r="9212">
          <cell r="R9212">
            <v>0</v>
          </cell>
        </row>
        <row r="9213">
          <cell r="R9213">
            <v>0</v>
          </cell>
        </row>
        <row r="9214">
          <cell r="R9214">
            <v>0</v>
          </cell>
        </row>
        <row r="9215">
          <cell r="R9215">
            <v>0</v>
          </cell>
        </row>
        <row r="9216">
          <cell r="R9216">
            <v>0</v>
          </cell>
        </row>
        <row r="9217">
          <cell r="R9217">
            <v>0</v>
          </cell>
        </row>
        <row r="9218">
          <cell r="R9218">
            <v>0</v>
          </cell>
        </row>
        <row r="9219">
          <cell r="R9219">
            <v>0</v>
          </cell>
        </row>
        <row r="9220">
          <cell r="R9220">
            <v>0</v>
          </cell>
        </row>
        <row r="9221">
          <cell r="R9221">
            <v>0</v>
          </cell>
        </row>
        <row r="9222">
          <cell r="R9222">
            <v>0</v>
          </cell>
        </row>
        <row r="9223">
          <cell r="R9223">
            <v>0</v>
          </cell>
        </row>
        <row r="9224">
          <cell r="R9224">
            <v>0</v>
          </cell>
        </row>
        <row r="9225">
          <cell r="R9225">
            <v>0</v>
          </cell>
        </row>
        <row r="9226">
          <cell r="R9226">
            <v>0</v>
          </cell>
        </row>
        <row r="9227">
          <cell r="R9227">
            <v>0</v>
          </cell>
        </row>
        <row r="9228">
          <cell r="R9228">
            <v>0</v>
          </cell>
        </row>
        <row r="9229">
          <cell r="R9229">
            <v>0</v>
          </cell>
        </row>
        <row r="9230">
          <cell r="R9230">
            <v>0</v>
          </cell>
        </row>
        <row r="9231">
          <cell r="R9231">
            <v>0</v>
          </cell>
        </row>
        <row r="9232">
          <cell r="R9232">
            <v>0</v>
          </cell>
        </row>
        <row r="9233">
          <cell r="R9233">
            <v>0</v>
          </cell>
        </row>
        <row r="9234">
          <cell r="R9234">
            <v>0</v>
          </cell>
        </row>
        <row r="9235">
          <cell r="R9235">
            <v>0</v>
          </cell>
        </row>
        <row r="9236">
          <cell r="R9236">
            <v>0</v>
          </cell>
        </row>
        <row r="9237">
          <cell r="R9237">
            <v>0</v>
          </cell>
        </row>
        <row r="9238">
          <cell r="R9238">
            <v>0</v>
          </cell>
        </row>
        <row r="9239">
          <cell r="R9239">
            <v>0</v>
          </cell>
        </row>
        <row r="9240">
          <cell r="R9240">
            <v>0</v>
          </cell>
        </row>
        <row r="9241">
          <cell r="R9241">
            <v>0</v>
          </cell>
        </row>
        <row r="9242">
          <cell r="R9242">
            <v>0</v>
          </cell>
        </row>
        <row r="9243">
          <cell r="R9243">
            <v>0</v>
          </cell>
        </row>
        <row r="9244">
          <cell r="R9244">
            <v>0</v>
          </cell>
        </row>
        <row r="9245">
          <cell r="R9245">
            <v>0</v>
          </cell>
        </row>
        <row r="9246">
          <cell r="R9246">
            <v>0</v>
          </cell>
        </row>
        <row r="9247">
          <cell r="R9247">
            <v>0</v>
          </cell>
        </row>
        <row r="9248">
          <cell r="R9248">
            <v>0</v>
          </cell>
        </row>
        <row r="9249">
          <cell r="R9249">
            <v>0</v>
          </cell>
        </row>
        <row r="9250">
          <cell r="R9250">
            <v>0</v>
          </cell>
        </row>
        <row r="9251">
          <cell r="R9251">
            <v>0</v>
          </cell>
        </row>
        <row r="9252">
          <cell r="R9252">
            <v>0</v>
          </cell>
        </row>
        <row r="9253">
          <cell r="R9253">
            <v>0</v>
          </cell>
        </row>
        <row r="9254">
          <cell r="R9254">
            <v>0</v>
          </cell>
        </row>
        <row r="9255">
          <cell r="R9255">
            <v>0</v>
          </cell>
        </row>
        <row r="9256">
          <cell r="R9256">
            <v>0</v>
          </cell>
        </row>
        <row r="9257">
          <cell r="R9257">
            <v>0</v>
          </cell>
        </row>
        <row r="9258">
          <cell r="R9258">
            <v>0</v>
          </cell>
        </row>
        <row r="9259">
          <cell r="R9259">
            <v>0</v>
          </cell>
        </row>
        <row r="9260">
          <cell r="R9260">
            <v>0</v>
          </cell>
        </row>
        <row r="9261">
          <cell r="R9261">
            <v>0</v>
          </cell>
        </row>
        <row r="9262">
          <cell r="R9262">
            <v>0</v>
          </cell>
        </row>
        <row r="9263">
          <cell r="R9263">
            <v>0</v>
          </cell>
        </row>
        <row r="9264">
          <cell r="R9264">
            <v>0</v>
          </cell>
        </row>
        <row r="9265">
          <cell r="R9265">
            <v>0</v>
          </cell>
        </row>
        <row r="9266">
          <cell r="R9266">
            <v>0</v>
          </cell>
        </row>
        <row r="9267">
          <cell r="R9267">
            <v>0</v>
          </cell>
        </row>
        <row r="9268">
          <cell r="R9268">
            <v>0</v>
          </cell>
        </row>
        <row r="9269">
          <cell r="R9269">
            <v>0</v>
          </cell>
        </row>
        <row r="9270">
          <cell r="R9270">
            <v>0</v>
          </cell>
        </row>
        <row r="9271">
          <cell r="R9271">
            <v>0</v>
          </cell>
        </row>
        <row r="9272">
          <cell r="R9272">
            <v>0</v>
          </cell>
        </row>
        <row r="9273">
          <cell r="R9273">
            <v>0</v>
          </cell>
        </row>
        <row r="9274">
          <cell r="R9274">
            <v>0</v>
          </cell>
        </row>
        <row r="9275">
          <cell r="R9275">
            <v>0</v>
          </cell>
        </row>
        <row r="9276">
          <cell r="R9276">
            <v>0</v>
          </cell>
        </row>
        <row r="9277">
          <cell r="R9277">
            <v>0</v>
          </cell>
        </row>
        <row r="9278">
          <cell r="R9278">
            <v>0</v>
          </cell>
        </row>
        <row r="9279">
          <cell r="R9279">
            <v>0</v>
          </cell>
        </row>
        <row r="9280">
          <cell r="R9280">
            <v>0</v>
          </cell>
        </row>
        <row r="9281">
          <cell r="R9281">
            <v>0</v>
          </cell>
        </row>
        <row r="9282">
          <cell r="R9282">
            <v>0</v>
          </cell>
        </row>
        <row r="9283">
          <cell r="R9283">
            <v>0</v>
          </cell>
        </row>
        <row r="9284">
          <cell r="R9284">
            <v>0</v>
          </cell>
        </row>
        <row r="9285">
          <cell r="R9285">
            <v>0</v>
          </cell>
        </row>
        <row r="9286">
          <cell r="R9286">
            <v>0</v>
          </cell>
        </row>
        <row r="9287">
          <cell r="R9287">
            <v>0</v>
          </cell>
        </row>
        <row r="9288">
          <cell r="R9288">
            <v>0</v>
          </cell>
        </row>
        <row r="9289">
          <cell r="R9289">
            <v>0</v>
          </cell>
        </row>
        <row r="9290">
          <cell r="R9290">
            <v>0</v>
          </cell>
        </row>
        <row r="9291">
          <cell r="R9291">
            <v>0</v>
          </cell>
        </row>
        <row r="9292">
          <cell r="R9292">
            <v>0</v>
          </cell>
        </row>
        <row r="9293">
          <cell r="R9293">
            <v>0</v>
          </cell>
        </row>
        <row r="9294">
          <cell r="R9294">
            <v>0</v>
          </cell>
        </row>
        <row r="9295">
          <cell r="R9295">
            <v>0</v>
          </cell>
        </row>
        <row r="9296">
          <cell r="R9296">
            <v>0</v>
          </cell>
        </row>
        <row r="9297">
          <cell r="R9297">
            <v>0</v>
          </cell>
        </row>
        <row r="9298">
          <cell r="R9298">
            <v>0</v>
          </cell>
        </row>
        <row r="9299">
          <cell r="R9299">
            <v>0</v>
          </cell>
        </row>
        <row r="9300">
          <cell r="R9300">
            <v>0</v>
          </cell>
        </row>
        <row r="9301">
          <cell r="R9301">
            <v>0</v>
          </cell>
        </row>
        <row r="9302">
          <cell r="R9302">
            <v>0</v>
          </cell>
        </row>
        <row r="9303">
          <cell r="R9303">
            <v>0</v>
          </cell>
        </row>
        <row r="9304">
          <cell r="R9304">
            <v>0</v>
          </cell>
        </row>
        <row r="9305">
          <cell r="R9305">
            <v>0</v>
          </cell>
        </row>
        <row r="9306">
          <cell r="R9306">
            <v>0</v>
          </cell>
        </row>
        <row r="9307">
          <cell r="R9307">
            <v>0</v>
          </cell>
        </row>
        <row r="9308">
          <cell r="R9308">
            <v>0</v>
          </cell>
        </row>
        <row r="9309">
          <cell r="R9309">
            <v>0</v>
          </cell>
        </row>
        <row r="9310">
          <cell r="R9310">
            <v>0</v>
          </cell>
        </row>
        <row r="9311">
          <cell r="R9311">
            <v>0</v>
          </cell>
        </row>
        <row r="9312">
          <cell r="R9312">
            <v>0</v>
          </cell>
        </row>
        <row r="9313">
          <cell r="R9313">
            <v>0</v>
          </cell>
        </row>
        <row r="9314">
          <cell r="R9314">
            <v>0</v>
          </cell>
        </row>
        <row r="9315">
          <cell r="R9315">
            <v>0</v>
          </cell>
        </row>
        <row r="9316">
          <cell r="R9316">
            <v>0</v>
          </cell>
        </row>
        <row r="9317">
          <cell r="R9317">
            <v>0</v>
          </cell>
        </row>
        <row r="9318">
          <cell r="R9318">
            <v>0</v>
          </cell>
        </row>
        <row r="9319">
          <cell r="R9319">
            <v>0</v>
          </cell>
        </row>
        <row r="9320">
          <cell r="R9320">
            <v>0</v>
          </cell>
        </row>
        <row r="9321">
          <cell r="R9321">
            <v>0</v>
          </cell>
        </row>
        <row r="9322">
          <cell r="R9322">
            <v>0</v>
          </cell>
        </row>
        <row r="9323">
          <cell r="R9323">
            <v>0</v>
          </cell>
        </row>
        <row r="9324">
          <cell r="R9324">
            <v>0</v>
          </cell>
        </row>
        <row r="9325">
          <cell r="R9325">
            <v>0</v>
          </cell>
        </row>
        <row r="9326">
          <cell r="R9326">
            <v>0</v>
          </cell>
        </row>
        <row r="9327">
          <cell r="R9327">
            <v>0</v>
          </cell>
        </row>
        <row r="9328">
          <cell r="R9328">
            <v>0</v>
          </cell>
        </row>
        <row r="9329">
          <cell r="R9329">
            <v>0</v>
          </cell>
        </row>
        <row r="9330">
          <cell r="R9330">
            <v>0</v>
          </cell>
        </row>
        <row r="9331">
          <cell r="R9331">
            <v>0</v>
          </cell>
        </row>
        <row r="9332">
          <cell r="R9332">
            <v>0</v>
          </cell>
        </row>
        <row r="9333">
          <cell r="R9333">
            <v>0</v>
          </cell>
        </row>
        <row r="9334">
          <cell r="R9334">
            <v>0</v>
          </cell>
        </row>
        <row r="9335">
          <cell r="R9335">
            <v>0</v>
          </cell>
        </row>
        <row r="9336">
          <cell r="R9336">
            <v>0</v>
          </cell>
        </row>
        <row r="9337">
          <cell r="R9337">
            <v>0</v>
          </cell>
        </row>
        <row r="9338">
          <cell r="R9338">
            <v>0</v>
          </cell>
        </row>
        <row r="9339">
          <cell r="R9339">
            <v>0</v>
          </cell>
        </row>
        <row r="9340">
          <cell r="R9340">
            <v>0</v>
          </cell>
        </row>
        <row r="9341">
          <cell r="R9341">
            <v>0</v>
          </cell>
        </row>
        <row r="9342">
          <cell r="R9342">
            <v>0</v>
          </cell>
        </row>
        <row r="9343">
          <cell r="R9343">
            <v>0</v>
          </cell>
        </row>
        <row r="9344">
          <cell r="R9344">
            <v>0</v>
          </cell>
        </row>
        <row r="9345">
          <cell r="R9345">
            <v>0</v>
          </cell>
        </row>
        <row r="9346">
          <cell r="R9346">
            <v>0</v>
          </cell>
        </row>
        <row r="9347">
          <cell r="R9347">
            <v>0</v>
          </cell>
        </row>
        <row r="9348">
          <cell r="R9348">
            <v>0</v>
          </cell>
        </row>
        <row r="9349">
          <cell r="R9349">
            <v>0</v>
          </cell>
        </row>
        <row r="9350">
          <cell r="R9350">
            <v>0</v>
          </cell>
        </row>
        <row r="9351">
          <cell r="R9351">
            <v>0</v>
          </cell>
        </row>
        <row r="9352">
          <cell r="R9352">
            <v>0</v>
          </cell>
        </row>
        <row r="9353">
          <cell r="R9353">
            <v>0</v>
          </cell>
        </row>
        <row r="9354">
          <cell r="R9354">
            <v>0</v>
          </cell>
        </row>
        <row r="9355">
          <cell r="R9355">
            <v>0</v>
          </cell>
        </row>
        <row r="9356">
          <cell r="R9356">
            <v>0</v>
          </cell>
        </row>
        <row r="9357">
          <cell r="R9357">
            <v>0</v>
          </cell>
        </row>
        <row r="9358">
          <cell r="R9358">
            <v>0</v>
          </cell>
        </row>
        <row r="9359">
          <cell r="R9359">
            <v>0</v>
          </cell>
        </row>
        <row r="9360">
          <cell r="R9360">
            <v>0</v>
          </cell>
        </row>
        <row r="9361">
          <cell r="R9361">
            <v>0</v>
          </cell>
        </row>
        <row r="9362">
          <cell r="R9362">
            <v>0</v>
          </cell>
        </row>
        <row r="9363">
          <cell r="R9363">
            <v>0</v>
          </cell>
        </row>
        <row r="9364">
          <cell r="R9364">
            <v>0</v>
          </cell>
        </row>
        <row r="9365">
          <cell r="R9365">
            <v>0</v>
          </cell>
        </row>
        <row r="9366">
          <cell r="R9366">
            <v>0</v>
          </cell>
        </row>
        <row r="9367">
          <cell r="R9367">
            <v>0</v>
          </cell>
        </row>
        <row r="9368">
          <cell r="R9368">
            <v>0</v>
          </cell>
        </row>
        <row r="9369">
          <cell r="R9369">
            <v>0</v>
          </cell>
        </row>
        <row r="9370">
          <cell r="R9370">
            <v>0</v>
          </cell>
        </row>
        <row r="9371">
          <cell r="R9371">
            <v>0</v>
          </cell>
        </row>
        <row r="9372">
          <cell r="R9372">
            <v>0</v>
          </cell>
        </row>
        <row r="9373">
          <cell r="R9373">
            <v>0</v>
          </cell>
        </row>
        <row r="9374">
          <cell r="R9374">
            <v>0</v>
          </cell>
        </row>
        <row r="9375">
          <cell r="R9375">
            <v>0</v>
          </cell>
        </row>
        <row r="9376">
          <cell r="R9376">
            <v>0</v>
          </cell>
        </row>
        <row r="9377">
          <cell r="R9377">
            <v>0</v>
          </cell>
        </row>
        <row r="9378">
          <cell r="R9378">
            <v>0</v>
          </cell>
        </row>
        <row r="9379">
          <cell r="R9379">
            <v>0</v>
          </cell>
        </row>
        <row r="9380">
          <cell r="R9380">
            <v>0</v>
          </cell>
        </row>
        <row r="9381">
          <cell r="R9381">
            <v>0</v>
          </cell>
        </row>
        <row r="9382">
          <cell r="R9382">
            <v>0</v>
          </cell>
        </row>
        <row r="9383">
          <cell r="R9383">
            <v>0</v>
          </cell>
        </row>
        <row r="9384">
          <cell r="R9384">
            <v>0</v>
          </cell>
        </row>
        <row r="9385">
          <cell r="R9385">
            <v>0</v>
          </cell>
        </row>
        <row r="9386">
          <cell r="R9386">
            <v>0</v>
          </cell>
        </row>
        <row r="9387">
          <cell r="R9387">
            <v>0</v>
          </cell>
        </row>
        <row r="9388">
          <cell r="R9388">
            <v>0</v>
          </cell>
        </row>
        <row r="9389">
          <cell r="R9389">
            <v>0</v>
          </cell>
        </row>
        <row r="9390">
          <cell r="R9390">
            <v>0</v>
          </cell>
        </row>
        <row r="9391">
          <cell r="R9391">
            <v>0</v>
          </cell>
        </row>
        <row r="9392">
          <cell r="R9392">
            <v>0</v>
          </cell>
        </row>
        <row r="9393">
          <cell r="R9393">
            <v>0</v>
          </cell>
        </row>
        <row r="9394">
          <cell r="R9394">
            <v>0</v>
          </cell>
        </row>
        <row r="9395">
          <cell r="R9395">
            <v>0</v>
          </cell>
        </row>
        <row r="9396">
          <cell r="R9396">
            <v>0</v>
          </cell>
        </row>
        <row r="9397">
          <cell r="R9397">
            <v>0</v>
          </cell>
        </row>
        <row r="9398">
          <cell r="R9398">
            <v>0</v>
          </cell>
        </row>
        <row r="9399">
          <cell r="R9399">
            <v>0</v>
          </cell>
        </row>
        <row r="9400">
          <cell r="R9400">
            <v>0</v>
          </cell>
        </row>
        <row r="9401">
          <cell r="R9401">
            <v>0</v>
          </cell>
        </row>
        <row r="9402">
          <cell r="R9402">
            <v>0</v>
          </cell>
        </row>
        <row r="9403">
          <cell r="R9403">
            <v>0</v>
          </cell>
        </row>
        <row r="9404">
          <cell r="R9404">
            <v>0</v>
          </cell>
        </row>
        <row r="9405">
          <cell r="R9405">
            <v>0</v>
          </cell>
        </row>
        <row r="9406">
          <cell r="R9406">
            <v>0</v>
          </cell>
        </row>
        <row r="9407">
          <cell r="R9407">
            <v>0</v>
          </cell>
        </row>
        <row r="9408">
          <cell r="R9408">
            <v>0</v>
          </cell>
        </row>
        <row r="9409">
          <cell r="R9409">
            <v>0</v>
          </cell>
        </row>
        <row r="9410">
          <cell r="R9410">
            <v>0</v>
          </cell>
        </row>
        <row r="9411">
          <cell r="R9411">
            <v>0</v>
          </cell>
        </row>
        <row r="9412">
          <cell r="R9412">
            <v>0</v>
          </cell>
        </row>
        <row r="9413">
          <cell r="R9413">
            <v>0</v>
          </cell>
        </row>
        <row r="9414">
          <cell r="R9414">
            <v>0</v>
          </cell>
        </row>
        <row r="9415">
          <cell r="R9415">
            <v>0</v>
          </cell>
        </row>
        <row r="9416">
          <cell r="R9416">
            <v>0</v>
          </cell>
        </row>
        <row r="9417">
          <cell r="R9417">
            <v>0</v>
          </cell>
        </row>
        <row r="9418">
          <cell r="R9418">
            <v>0</v>
          </cell>
        </row>
        <row r="9419">
          <cell r="R9419">
            <v>0</v>
          </cell>
        </row>
        <row r="9420">
          <cell r="R9420">
            <v>0</v>
          </cell>
        </row>
        <row r="9421">
          <cell r="R9421">
            <v>0</v>
          </cell>
        </row>
        <row r="9422">
          <cell r="R9422">
            <v>0</v>
          </cell>
        </row>
        <row r="9423">
          <cell r="R9423">
            <v>0</v>
          </cell>
        </row>
        <row r="9424">
          <cell r="R9424">
            <v>0</v>
          </cell>
        </row>
        <row r="9425">
          <cell r="R9425">
            <v>0</v>
          </cell>
        </row>
        <row r="9426">
          <cell r="R9426">
            <v>0</v>
          </cell>
        </row>
        <row r="9427">
          <cell r="R9427">
            <v>0</v>
          </cell>
        </row>
        <row r="9428">
          <cell r="R9428">
            <v>0</v>
          </cell>
        </row>
        <row r="9429">
          <cell r="R9429">
            <v>0</v>
          </cell>
        </row>
        <row r="9430">
          <cell r="R9430">
            <v>0</v>
          </cell>
        </row>
        <row r="9431">
          <cell r="R9431">
            <v>0</v>
          </cell>
        </row>
        <row r="9432">
          <cell r="R9432">
            <v>0</v>
          </cell>
        </row>
        <row r="9433">
          <cell r="R9433">
            <v>0</v>
          </cell>
        </row>
        <row r="9434">
          <cell r="R9434">
            <v>0</v>
          </cell>
        </row>
        <row r="9435">
          <cell r="R9435">
            <v>0</v>
          </cell>
        </row>
        <row r="9436">
          <cell r="R9436">
            <v>0</v>
          </cell>
        </row>
        <row r="9437">
          <cell r="R9437">
            <v>0</v>
          </cell>
        </row>
        <row r="9438">
          <cell r="R9438">
            <v>0</v>
          </cell>
        </row>
        <row r="9439">
          <cell r="R9439">
            <v>0</v>
          </cell>
        </row>
        <row r="9440">
          <cell r="R9440">
            <v>0</v>
          </cell>
        </row>
        <row r="9441">
          <cell r="R9441">
            <v>0</v>
          </cell>
        </row>
        <row r="9442">
          <cell r="R9442">
            <v>0</v>
          </cell>
        </row>
        <row r="9443">
          <cell r="R9443">
            <v>0</v>
          </cell>
        </row>
        <row r="9444">
          <cell r="R9444">
            <v>0</v>
          </cell>
        </row>
        <row r="9445">
          <cell r="R9445">
            <v>0</v>
          </cell>
        </row>
        <row r="9446">
          <cell r="R9446">
            <v>0</v>
          </cell>
        </row>
        <row r="9447">
          <cell r="R9447">
            <v>0</v>
          </cell>
        </row>
        <row r="9448">
          <cell r="R9448">
            <v>0</v>
          </cell>
        </row>
        <row r="9449">
          <cell r="R9449">
            <v>0</v>
          </cell>
        </row>
        <row r="9450">
          <cell r="R9450">
            <v>0</v>
          </cell>
        </row>
        <row r="9451">
          <cell r="R9451">
            <v>0</v>
          </cell>
        </row>
        <row r="9452">
          <cell r="R9452">
            <v>0</v>
          </cell>
        </row>
        <row r="9453">
          <cell r="R9453">
            <v>0</v>
          </cell>
        </row>
        <row r="9454">
          <cell r="R9454">
            <v>0</v>
          </cell>
        </row>
        <row r="9455">
          <cell r="R9455">
            <v>0</v>
          </cell>
        </row>
        <row r="9456">
          <cell r="R9456">
            <v>0</v>
          </cell>
        </row>
        <row r="9457">
          <cell r="R9457">
            <v>0</v>
          </cell>
        </row>
        <row r="9458">
          <cell r="R9458">
            <v>0</v>
          </cell>
        </row>
        <row r="9459">
          <cell r="R9459">
            <v>0</v>
          </cell>
        </row>
        <row r="9460">
          <cell r="R9460">
            <v>0</v>
          </cell>
        </row>
        <row r="9461">
          <cell r="R9461">
            <v>0</v>
          </cell>
        </row>
        <row r="9462">
          <cell r="R9462">
            <v>0</v>
          </cell>
        </row>
        <row r="9463">
          <cell r="R9463">
            <v>0</v>
          </cell>
        </row>
        <row r="9464">
          <cell r="R9464">
            <v>0</v>
          </cell>
        </row>
        <row r="9465">
          <cell r="R9465">
            <v>0</v>
          </cell>
        </row>
        <row r="9466">
          <cell r="R9466">
            <v>0</v>
          </cell>
        </row>
        <row r="9467">
          <cell r="R9467">
            <v>0</v>
          </cell>
        </row>
        <row r="9468">
          <cell r="R9468">
            <v>0</v>
          </cell>
        </row>
        <row r="9469">
          <cell r="R9469">
            <v>0</v>
          </cell>
        </row>
        <row r="9470">
          <cell r="R9470">
            <v>0</v>
          </cell>
        </row>
        <row r="9471">
          <cell r="R9471">
            <v>0</v>
          </cell>
        </row>
        <row r="9472">
          <cell r="R9472">
            <v>0</v>
          </cell>
        </row>
        <row r="9473">
          <cell r="R9473">
            <v>0</v>
          </cell>
        </row>
        <row r="9474">
          <cell r="R9474">
            <v>0</v>
          </cell>
        </row>
        <row r="9475">
          <cell r="R9475">
            <v>0</v>
          </cell>
        </row>
        <row r="9476">
          <cell r="R9476">
            <v>0</v>
          </cell>
        </row>
        <row r="9477">
          <cell r="R9477">
            <v>0</v>
          </cell>
        </row>
        <row r="9478">
          <cell r="R9478">
            <v>0</v>
          </cell>
        </row>
        <row r="9479">
          <cell r="R9479">
            <v>0</v>
          </cell>
        </row>
        <row r="9480">
          <cell r="R9480">
            <v>0</v>
          </cell>
        </row>
        <row r="9481">
          <cell r="R9481">
            <v>0</v>
          </cell>
        </row>
        <row r="9482">
          <cell r="R9482">
            <v>0</v>
          </cell>
        </row>
        <row r="9483">
          <cell r="R9483">
            <v>0</v>
          </cell>
        </row>
        <row r="9484">
          <cell r="R9484">
            <v>0</v>
          </cell>
        </row>
        <row r="9485">
          <cell r="R9485">
            <v>0</v>
          </cell>
        </row>
        <row r="9486">
          <cell r="R9486">
            <v>0</v>
          </cell>
        </row>
        <row r="9487">
          <cell r="R9487">
            <v>0</v>
          </cell>
        </row>
        <row r="9488">
          <cell r="R9488">
            <v>0</v>
          </cell>
        </row>
        <row r="9489">
          <cell r="R9489">
            <v>0</v>
          </cell>
        </row>
        <row r="9490">
          <cell r="R9490">
            <v>0</v>
          </cell>
        </row>
        <row r="9491">
          <cell r="R9491">
            <v>0</v>
          </cell>
        </row>
        <row r="9492">
          <cell r="R9492">
            <v>0</v>
          </cell>
        </row>
        <row r="9493">
          <cell r="R9493">
            <v>0</v>
          </cell>
        </row>
        <row r="9494">
          <cell r="R9494">
            <v>0</v>
          </cell>
        </row>
        <row r="9495">
          <cell r="R9495">
            <v>0</v>
          </cell>
        </row>
        <row r="9496">
          <cell r="R9496">
            <v>0</v>
          </cell>
        </row>
        <row r="9497">
          <cell r="R9497">
            <v>0</v>
          </cell>
        </row>
        <row r="9498">
          <cell r="R9498">
            <v>0</v>
          </cell>
        </row>
        <row r="9499">
          <cell r="R9499">
            <v>0</v>
          </cell>
        </row>
        <row r="9500">
          <cell r="R9500">
            <v>0</v>
          </cell>
        </row>
        <row r="9501">
          <cell r="R9501">
            <v>0</v>
          </cell>
        </row>
        <row r="9502">
          <cell r="R9502">
            <v>0</v>
          </cell>
        </row>
        <row r="9503">
          <cell r="R9503">
            <v>0</v>
          </cell>
        </row>
        <row r="9504">
          <cell r="R9504">
            <v>0</v>
          </cell>
        </row>
        <row r="9505">
          <cell r="R9505">
            <v>0</v>
          </cell>
        </row>
        <row r="9506">
          <cell r="R9506">
            <v>0</v>
          </cell>
        </row>
        <row r="9507">
          <cell r="R9507">
            <v>0</v>
          </cell>
        </row>
        <row r="9508">
          <cell r="R9508">
            <v>0</v>
          </cell>
        </row>
        <row r="9509">
          <cell r="R9509">
            <v>0</v>
          </cell>
        </row>
        <row r="9510">
          <cell r="R9510">
            <v>0</v>
          </cell>
        </row>
        <row r="9511">
          <cell r="R9511">
            <v>0</v>
          </cell>
        </row>
        <row r="9512">
          <cell r="R9512">
            <v>0</v>
          </cell>
        </row>
        <row r="9513">
          <cell r="R9513">
            <v>0</v>
          </cell>
        </row>
        <row r="9514">
          <cell r="R9514">
            <v>0</v>
          </cell>
        </row>
        <row r="9515">
          <cell r="R9515">
            <v>0</v>
          </cell>
        </row>
        <row r="9516">
          <cell r="R9516">
            <v>0</v>
          </cell>
        </row>
        <row r="9517">
          <cell r="R9517">
            <v>0</v>
          </cell>
        </row>
        <row r="9518">
          <cell r="R9518">
            <v>0</v>
          </cell>
        </row>
        <row r="9519">
          <cell r="R9519">
            <v>0</v>
          </cell>
        </row>
        <row r="9520">
          <cell r="R9520">
            <v>0</v>
          </cell>
        </row>
        <row r="9521">
          <cell r="R9521">
            <v>0</v>
          </cell>
        </row>
        <row r="9522">
          <cell r="R9522">
            <v>0</v>
          </cell>
        </row>
        <row r="9523">
          <cell r="R9523">
            <v>0</v>
          </cell>
        </row>
        <row r="9524">
          <cell r="R9524">
            <v>0</v>
          </cell>
        </row>
        <row r="9525">
          <cell r="R9525">
            <v>0</v>
          </cell>
        </row>
        <row r="9526">
          <cell r="R9526">
            <v>0</v>
          </cell>
        </row>
        <row r="9527">
          <cell r="R9527">
            <v>0</v>
          </cell>
        </row>
        <row r="9528">
          <cell r="R9528">
            <v>0</v>
          </cell>
        </row>
        <row r="9529">
          <cell r="R9529">
            <v>0</v>
          </cell>
        </row>
        <row r="9530">
          <cell r="R9530">
            <v>0</v>
          </cell>
        </row>
        <row r="9531">
          <cell r="R9531">
            <v>0</v>
          </cell>
        </row>
        <row r="9532">
          <cell r="R9532">
            <v>0</v>
          </cell>
        </row>
        <row r="9533">
          <cell r="R9533">
            <v>0</v>
          </cell>
        </row>
        <row r="9534">
          <cell r="R9534">
            <v>0</v>
          </cell>
        </row>
        <row r="9535">
          <cell r="R9535">
            <v>0</v>
          </cell>
        </row>
        <row r="9536">
          <cell r="R9536">
            <v>0</v>
          </cell>
        </row>
        <row r="9537">
          <cell r="R9537">
            <v>0</v>
          </cell>
        </row>
        <row r="9538">
          <cell r="R9538">
            <v>0</v>
          </cell>
        </row>
        <row r="9539">
          <cell r="R9539">
            <v>0</v>
          </cell>
        </row>
        <row r="9540">
          <cell r="R9540">
            <v>0</v>
          </cell>
        </row>
        <row r="9541">
          <cell r="R9541">
            <v>0</v>
          </cell>
        </row>
        <row r="9542">
          <cell r="R9542">
            <v>0</v>
          </cell>
        </row>
        <row r="9543">
          <cell r="R9543">
            <v>0</v>
          </cell>
        </row>
        <row r="9544">
          <cell r="R9544">
            <v>0</v>
          </cell>
        </row>
        <row r="9545">
          <cell r="R9545">
            <v>0</v>
          </cell>
        </row>
        <row r="9546">
          <cell r="R9546">
            <v>0</v>
          </cell>
        </row>
        <row r="9547">
          <cell r="R9547">
            <v>0</v>
          </cell>
        </row>
        <row r="9548">
          <cell r="R9548">
            <v>0</v>
          </cell>
        </row>
        <row r="9549">
          <cell r="R9549">
            <v>0</v>
          </cell>
        </row>
        <row r="9550">
          <cell r="R9550">
            <v>0</v>
          </cell>
        </row>
        <row r="9551">
          <cell r="R9551">
            <v>0</v>
          </cell>
        </row>
        <row r="9552">
          <cell r="R9552">
            <v>0</v>
          </cell>
        </row>
        <row r="9553">
          <cell r="R9553">
            <v>0</v>
          </cell>
        </row>
        <row r="9554">
          <cell r="R9554">
            <v>0</v>
          </cell>
        </row>
        <row r="9555">
          <cell r="R9555">
            <v>0</v>
          </cell>
        </row>
        <row r="9556">
          <cell r="R9556">
            <v>0</v>
          </cell>
        </row>
        <row r="9557">
          <cell r="R9557">
            <v>0</v>
          </cell>
        </row>
        <row r="9558">
          <cell r="R9558">
            <v>0</v>
          </cell>
        </row>
        <row r="9559">
          <cell r="R9559">
            <v>0</v>
          </cell>
        </row>
        <row r="9560">
          <cell r="R9560">
            <v>0</v>
          </cell>
        </row>
        <row r="9561">
          <cell r="R9561">
            <v>0</v>
          </cell>
        </row>
        <row r="9562">
          <cell r="R9562">
            <v>0</v>
          </cell>
        </row>
        <row r="9563">
          <cell r="R9563">
            <v>0</v>
          </cell>
        </row>
        <row r="9564">
          <cell r="R9564">
            <v>0</v>
          </cell>
        </row>
        <row r="9565">
          <cell r="R9565">
            <v>0</v>
          </cell>
        </row>
        <row r="9566">
          <cell r="R9566">
            <v>0</v>
          </cell>
        </row>
        <row r="9567">
          <cell r="R9567">
            <v>0</v>
          </cell>
        </row>
        <row r="9568">
          <cell r="R9568">
            <v>0</v>
          </cell>
        </row>
        <row r="9569">
          <cell r="R9569">
            <v>0</v>
          </cell>
        </row>
        <row r="9570">
          <cell r="R9570">
            <v>0</v>
          </cell>
        </row>
        <row r="9571">
          <cell r="R9571">
            <v>0</v>
          </cell>
        </row>
        <row r="9572">
          <cell r="R9572">
            <v>0</v>
          </cell>
        </row>
        <row r="9573">
          <cell r="R9573">
            <v>0</v>
          </cell>
        </row>
        <row r="9574">
          <cell r="R9574">
            <v>0</v>
          </cell>
        </row>
        <row r="9575">
          <cell r="R9575">
            <v>0</v>
          </cell>
        </row>
        <row r="9576">
          <cell r="R9576">
            <v>0</v>
          </cell>
        </row>
        <row r="9577">
          <cell r="R9577">
            <v>0</v>
          </cell>
        </row>
        <row r="9578">
          <cell r="R9578">
            <v>0</v>
          </cell>
        </row>
        <row r="9579">
          <cell r="R9579">
            <v>0</v>
          </cell>
        </row>
        <row r="9580">
          <cell r="R9580">
            <v>0</v>
          </cell>
        </row>
        <row r="9581">
          <cell r="R9581">
            <v>0</v>
          </cell>
        </row>
        <row r="9582">
          <cell r="R9582">
            <v>0</v>
          </cell>
        </row>
        <row r="9583">
          <cell r="R9583">
            <v>0</v>
          </cell>
        </row>
        <row r="9584">
          <cell r="R9584">
            <v>0</v>
          </cell>
        </row>
        <row r="9585">
          <cell r="R9585">
            <v>0</v>
          </cell>
        </row>
        <row r="9586">
          <cell r="R9586">
            <v>0</v>
          </cell>
        </row>
        <row r="9587">
          <cell r="R9587">
            <v>0</v>
          </cell>
        </row>
        <row r="9588">
          <cell r="R9588">
            <v>0</v>
          </cell>
        </row>
        <row r="9589">
          <cell r="R9589">
            <v>0</v>
          </cell>
        </row>
        <row r="9590">
          <cell r="R9590">
            <v>0</v>
          </cell>
        </row>
        <row r="9591">
          <cell r="R9591">
            <v>0</v>
          </cell>
        </row>
        <row r="9592">
          <cell r="R9592">
            <v>0</v>
          </cell>
        </row>
        <row r="9593">
          <cell r="R9593">
            <v>0</v>
          </cell>
        </row>
        <row r="9594">
          <cell r="R9594">
            <v>0</v>
          </cell>
        </row>
        <row r="9595">
          <cell r="R9595">
            <v>0</v>
          </cell>
        </row>
        <row r="9596">
          <cell r="R9596">
            <v>0</v>
          </cell>
        </row>
        <row r="9597">
          <cell r="R9597">
            <v>0</v>
          </cell>
        </row>
        <row r="9598">
          <cell r="R9598">
            <v>0</v>
          </cell>
        </row>
        <row r="9599">
          <cell r="R9599">
            <v>0</v>
          </cell>
        </row>
        <row r="9600">
          <cell r="R9600">
            <v>0</v>
          </cell>
        </row>
        <row r="9601">
          <cell r="R9601">
            <v>0</v>
          </cell>
        </row>
        <row r="9602">
          <cell r="R9602">
            <v>0</v>
          </cell>
        </row>
        <row r="9603">
          <cell r="R9603">
            <v>0</v>
          </cell>
        </row>
        <row r="9604">
          <cell r="R9604">
            <v>0</v>
          </cell>
        </row>
        <row r="9605">
          <cell r="R9605">
            <v>0</v>
          </cell>
        </row>
        <row r="9606">
          <cell r="R9606">
            <v>0</v>
          </cell>
        </row>
        <row r="9607">
          <cell r="R9607">
            <v>0</v>
          </cell>
        </row>
        <row r="9608">
          <cell r="R9608">
            <v>0</v>
          </cell>
        </row>
        <row r="9609">
          <cell r="R9609">
            <v>0</v>
          </cell>
        </row>
        <row r="9610">
          <cell r="R9610">
            <v>0</v>
          </cell>
        </row>
        <row r="9611">
          <cell r="R9611">
            <v>0</v>
          </cell>
        </row>
        <row r="9612">
          <cell r="R9612">
            <v>0</v>
          </cell>
        </row>
        <row r="9613">
          <cell r="R9613">
            <v>0</v>
          </cell>
        </row>
        <row r="9614">
          <cell r="R9614">
            <v>0</v>
          </cell>
        </row>
        <row r="9615">
          <cell r="R9615">
            <v>0</v>
          </cell>
        </row>
        <row r="9616">
          <cell r="R9616">
            <v>0</v>
          </cell>
        </row>
        <row r="9617">
          <cell r="R9617">
            <v>0</v>
          </cell>
        </row>
        <row r="9618">
          <cell r="R9618">
            <v>0</v>
          </cell>
        </row>
        <row r="9619">
          <cell r="R9619">
            <v>0</v>
          </cell>
        </row>
        <row r="9620">
          <cell r="R9620">
            <v>0</v>
          </cell>
        </row>
        <row r="9621">
          <cell r="R9621">
            <v>0</v>
          </cell>
        </row>
        <row r="9622">
          <cell r="R9622">
            <v>0</v>
          </cell>
        </row>
        <row r="9623">
          <cell r="R9623">
            <v>0</v>
          </cell>
        </row>
        <row r="9624">
          <cell r="R9624">
            <v>0</v>
          </cell>
        </row>
        <row r="9625">
          <cell r="R9625">
            <v>0</v>
          </cell>
        </row>
        <row r="9626">
          <cell r="R9626">
            <v>0</v>
          </cell>
        </row>
        <row r="9627">
          <cell r="R9627">
            <v>0</v>
          </cell>
        </row>
        <row r="9628">
          <cell r="R9628">
            <v>0</v>
          </cell>
        </row>
        <row r="9629">
          <cell r="R9629">
            <v>0</v>
          </cell>
        </row>
        <row r="9630">
          <cell r="R9630">
            <v>0</v>
          </cell>
        </row>
        <row r="9631">
          <cell r="R9631">
            <v>0</v>
          </cell>
        </row>
        <row r="9632">
          <cell r="R9632">
            <v>0</v>
          </cell>
        </row>
        <row r="9633">
          <cell r="R9633">
            <v>0</v>
          </cell>
        </row>
        <row r="9634">
          <cell r="R9634">
            <v>0</v>
          </cell>
        </row>
        <row r="9635">
          <cell r="R9635">
            <v>0</v>
          </cell>
        </row>
        <row r="9636">
          <cell r="R9636">
            <v>0</v>
          </cell>
        </row>
        <row r="9637">
          <cell r="R9637">
            <v>0</v>
          </cell>
        </row>
        <row r="9638">
          <cell r="R9638">
            <v>0</v>
          </cell>
        </row>
        <row r="9639">
          <cell r="R9639">
            <v>0</v>
          </cell>
        </row>
        <row r="9640">
          <cell r="R9640">
            <v>0</v>
          </cell>
        </row>
        <row r="9641">
          <cell r="R9641">
            <v>0</v>
          </cell>
        </row>
        <row r="9642">
          <cell r="R9642">
            <v>0</v>
          </cell>
        </row>
        <row r="9643">
          <cell r="R9643">
            <v>0</v>
          </cell>
        </row>
        <row r="9644">
          <cell r="R9644">
            <v>0</v>
          </cell>
        </row>
        <row r="9645">
          <cell r="R9645">
            <v>0</v>
          </cell>
        </row>
        <row r="9646">
          <cell r="R9646">
            <v>0</v>
          </cell>
        </row>
        <row r="9647">
          <cell r="R9647">
            <v>0</v>
          </cell>
        </row>
        <row r="9648">
          <cell r="R9648">
            <v>0</v>
          </cell>
        </row>
        <row r="9649">
          <cell r="R9649">
            <v>0</v>
          </cell>
        </row>
        <row r="9650">
          <cell r="R9650">
            <v>0</v>
          </cell>
        </row>
        <row r="9651">
          <cell r="R9651">
            <v>0</v>
          </cell>
        </row>
        <row r="9652">
          <cell r="R9652">
            <v>0</v>
          </cell>
        </row>
        <row r="9653">
          <cell r="R9653">
            <v>0</v>
          </cell>
        </row>
        <row r="9654">
          <cell r="R9654">
            <v>0</v>
          </cell>
        </row>
        <row r="9655">
          <cell r="R9655">
            <v>0</v>
          </cell>
        </row>
        <row r="9656">
          <cell r="R9656">
            <v>0</v>
          </cell>
        </row>
        <row r="9657">
          <cell r="R9657">
            <v>0</v>
          </cell>
        </row>
        <row r="9658">
          <cell r="R9658">
            <v>0</v>
          </cell>
        </row>
        <row r="9659">
          <cell r="R9659">
            <v>0</v>
          </cell>
        </row>
        <row r="9660">
          <cell r="R9660">
            <v>0</v>
          </cell>
        </row>
        <row r="9661">
          <cell r="R9661">
            <v>0</v>
          </cell>
        </row>
        <row r="9662">
          <cell r="R9662">
            <v>0</v>
          </cell>
        </row>
        <row r="9663">
          <cell r="R9663">
            <v>0</v>
          </cell>
        </row>
        <row r="9664">
          <cell r="R9664">
            <v>0</v>
          </cell>
        </row>
        <row r="9665">
          <cell r="R9665">
            <v>0</v>
          </cell>
        </row>
        <row r="9666">
          <cell r="R9666">
            <v>0</v>
          </cell>
        </row>
        <row r="9667">
          <cell r="R9667">
            <v>0</v>
          </cell>
        </row>
        <row r="9668">
          <cell r="R9668">
            <v>0</v>
          </cell>
        </row>
        <row r="9669">
          <cell r="R9669">
            <v>0</v>
          </cell>
        </row>
        <row r="9670">
          <cell r="R9670">
            <v>0</v>
          </cell>
        </row>
        <row r="9671">
          <cell r="R9671">
            <v>0</v>
          </cell>
        </row>
        <row r="9672">
          <cell r="R9672">
            <v>0</v>
          </cell>
        </row>
        <row r="9673">
          <cell r="R9673">
            <v>0</v>
          </cell>
        </row>
        <row r="9674">
          <cell r="R9674">
            <v>0</v>
          </cell>
        </row>
        <row r="9675">
          <cell r="R9675">
            <v>0</v>
          </cell>
        </row>
        <row r="9676">
          <cell r="R9676">
            <v>0</v>
          </cell>
        </row>
        <row r="9677">
          <cell r="R9677">
            <v>0</v>
          </cell>
        </row>
        <row r="9678">
          <cell r="R9678">
            <v>0</v>
          </cell>
        </row>
        <row r="9679">
          <cell r="R9679">
            <v>0</v>
          </cell>
        </row>
        <row r="9680">
          <cell r="R9680">
            <v>0</v>
          </cell>
        </row>
        <row r="9681">
          <cell r="R9681">
            <v>0</v>
          </cell>
        </row>
        <row r="9682">
          <cell r="R9682">
            <v>0</v>
          </cell>
        </row>
        <row r="9683">
          <cell r="R9683">
            <v>0</v>
          </cell>
        </row>
        <row r="9684">
          <cell r="R9684">
            <v>0</v>
          </cell>
        </row>
        <row r="9685">
          <cell r="R9685">
            <v>0</v>
          </cell>
        </row>
        <row r="9686">
          <cell r="R9686">
            <v>0</v>
          </cell>
        </row>
        <row r="9687">
          <cell r="R9687">
            <v>0</v>
          </cell>
        </row>
        <row r="9688">
          <cell r="R9688">
            <v>0</v>
          </cell>
        </row>
        <row r="9689">
          <cell r="R9689">
            <v>0</v>
          </cell>
        </row>
        <row r="9690">
          <cell r="R9690">
            <v>0</v>
          </cell>
        </row>
        <row r="9691">
          <cell r="R9691">
            <v>0</v>
          </cell>
        </row>
        <row r="9692">
          <cell r="R9692">
            <v>0</v>
          </cell>
        </row>
        <row r="9693">
          <cell r="R9693">
            <v>0</v>
          </cell>
        </row>
        <row r="9694">
          <cell r="R9694">
            <v>0</v>
          </cell>
        </row>
        <row r="9695">
          <cell r="R9695">
            <v>0</v>
          </cell>
        </row>
        <row r="9696">
          <cell r="R9696">
            <v>0</v>
          </cell>
        </row>
        <row r="9697">
          <cell r="R9697">
            <v>0</v>
          </cell>
        </row>
        <row r="9698">
          <cell r="R9698">
            <v>0</v>
          </cell>
        </row>
        <row r="9699">
          <cell r="R9699">
            <v>0</v>
          </cell>
        </row>
        <row r="9700">
          <cell r="R9700">
            <v>0</v>
          </cell>
        </row>
        <row r="9701">
          <cell r="R9701">
            <v>0</v>
          </cell>
        </row>
        <row r="9702">
          <cell r="R9702">
            <v>0</v>
          </cell>
        </row>
        <row r="9703">
          <cell r="R9703">
            <v>0</v>
          </cell>
        </row>
        <row r="9704">
          <cell r="R9704">
            <v>0</v>
          </cell>
        </row>
        <row r="9705">
          <cell r="R9705">
            <v>0</v>
          </cell>
        </row>
        <row r="9706">
          <cell r="R9706">
            <v>0</v>
          </cell>
        </row>
        <row r="9707">
          <cell r="R9707">
            <v>0</v>
          </cell>
        </row>
        <row r="9708">
          <cell r="R9708">
            <v>0</v>
          </cell>
        </row>
        <row r="9709">
          <cell r="R9709">
            <v>0</v>
          </cell>
        </row>
        <row r="9710">
          <cell r="R9710">
            <v>0</v>
          </cell>
        </row>
        <row r="9711">
          <cell r="R9711">
            <v>0</v>
          </cell>
        </row>
        <row r="9712">
          <cell r="R9712">
            <v>0</v>
          </cell>
        </row>
        <row r="9713">
          <cell r="R9713">
            <v>0</v>
          </cell>
        </row>
        <row r="9714">
          <cell r="R9714">
            <v>0</v>
          </cell>
        </row>
        <row r="9715">
          <cell r="R9715">
            <v>0</v>
          </cell>
        </row>
        <row r="9716">
          <cell r="R9716">
            <v>0</v>
          </cell>
        </row>
        <row r="9717">
          <cell r="R9717">
            <v>0</v>
          </cell>
        </row>
        <row r="9718">
          <cell r="R9718">
            <v>0</v>
          </cell>
        </row>
        <row r="9719">
          <cell r="R9719">
            <v>0</v>
          </cell>
        </row>
        <row r="9720">
          <cell r="R9720">
            <v>0</v>
          </cell>
        </row>
        <row r="9721">
          <cell r="R9721">
            <v>0</v>
          </cell>
        </row>
        <row r="9722">
          <cell r="R9722">
            <v>0</v>
          </cell>
        </row>
        <row r="9723">
          <cell r="R9723">
            <v>0</v>
          </cell>
        </row>
        <row r="9724">
          <cell r="R9724">
            <v>0</v>
          </cell>
        </row>
        <row r="9725">
          <cell r="R9725">
            <v>0</v>
          </cell>
        </row>
        <row r="9726">
          <cell r="R9726">
            <v>0</v>
          </cell>
        </row>
        <row r="9727">
          <cell r="R9727">
            <v>0</v>
          </cell>
        </row>
        <row r="9728">
          <cell r="R9728">
            <v>0</v>
          </cell>
        </row>
        <row r="9729">
          <cell r="R9729">
            <v>0</v>
          </cell>
        </row>
        <row r="9730">
          <cell r="R9730">
            <v>0</v>
          </cell>
        </row>
        <row r="9731">
          <cell r="R9731">
            <v>0</v>
          </cell>
        </row>
        <row r="9732">
          <cell r="R9732">
            <v>0</v>
          </cell>
        </row>
        <row r="9733">
          <cell r="R9733">
            <v>0</v>
          </cell>
        </row>
        <row r="9734">
          <cell r="R9734">
            <v>0</v>
          </cell>
        </row>
        <row r="9735">
          <cell r="R9735">
            <v>0</v>
          </cell>
        </row>
        <row r="9736">
          <cell r="R9736">
            <v>0</v>
          </cell>
        </row>
        <row r="9737">
          <cell r="R9737">
            <v>0</v>
          </cell>
        </row>
        <row r="9738">
          <cell r="R9738">
            <v>0</v>
          </cell>
        </row>
        <row r="9739">
          <cell r="R9739">
            <v>0</v>
          </cell>
        </row>
        <row r="9740">
          <cell r="R9740">
            <v>0</v>
          </cell>
        </row>
        <row r="9741">
          <cell r="R9741">
            <v>0</v>
          </cell>
        </row>
        <row r="9742">
          <cell r="R9742">
            <v>0</v>
          </cell>
        </row>
        <row r="9743">
          <cell r="R9743">
            <v>0</v>
          </cell>
        </row>
        <row r="9744">
          <cell r="R9744">
            <v>0</v>
          </cell>
        </row>
        <row r="9745">
          <cell r="R9745">
            <v>0</v>
          </cell>
        </row>
        <row r="9746">
          <cell r="R9746">
            <v>0</v>
          </cell>
        </row>
        <row r="9747">
          <cell r="R9747">
            <v>0</v>
          </cell>
        </row>
        <row r="9748">
          <cell r="R9748">
            <v>0</v>
          </cell>
        </row>
        <row r="9749">
          <cell r="R9749">
            <v>0</v>
          </cell>
        </row>
        <row r="9750">
          <cell r="R9750">
            <v>0</v>
          </cell>
        </row>
        <row r="9751">
          <cell r="R9751">
            <v>0</v>
          </cell>
        </row>
        <row r="9752">
          <cell r="R9752">
            <v>0</v>
          </cell>
        </row>
        <row r="9753">
          <cell r="R9753">
            <v>0</v>
          </cell>
        </row>
        <row r="9754">
          <cell r="R9754">
            <v>0</v>
          </cell>
        </row>
        <row r="9755">
          <cell r="R9755">
            <v>0</v>
          </cell>
        </row>
        <row r="9756">
          <cell r="R9756">
            <v>0</v>
          </cell>
        </row>
        <row r="9757">
          <cell r="R9757">
            <v>0</v>
          </cell>
        </row>
        <row r="9758">
          <cell r="R9758">
            <v>0</v>
          </cell>
        </row>
        <row r="9759">
          <cell r="R9759">
            <v>0</v>
          </cell>
        </row>
        <row r="9760">
          <cell r="R9760">
            <v>0</v>
          </cell>
        </row>
        <row r="9761">
          <cell r="R9761">
            <v>0</v>
          </cell>
        </row>
        <row r="9762">
          <cell r="R9762">
            <v>0</v>
          </cell>
        </row>
        <row r="9763">
          <cell r="R9763">
            <v>0</v>
          </cell>
        </row>
        <row r="9764">
          <cell r="R9764">
            <v>0</v>
          </cell>
        </row>
        <row r="9765">
          <cell r="R9765">
            <v>0</v>
          </cell>
        </row>
        <row r="9766">
          <cell r="R9766">
            <v>0</v>
          </cell>
        </row>
        <row r="9767">
          <cell r="R9767">
            <v>0</v>
          </cell>
        </row>
        <row r="9768">
          <cell r="R9768">
            <v>0</v>
          </cell>
        </row>
        <row r="9769">
          <cell r="R9769">
            <v>0</v>
          </cell>
        </row>
        <row r="9770">
          <cell r="R9770">
            <v>0</v>
          </cell>
        </row>
        <row r="9771">
          <cell r="R9771">
            <v>0</v>
          </cell>
        </row>
        <row r="9772">
          <cell r="R9772">
            <v>0</v>
          </cell>
        </row>
        <row r="9773">
          <cell r="R9773">
            <v>0</v>
          </cell>
        </row>
        <row r="9774">
          <cell r="R9774">
            <v>0</v>
          </cell>
        </row>
        <row r="9775">
          <cell r="R9775">
            <v>0</v>
          </cell>
        </row>
        <row r="9776">
          <cell r="R9776">
            <v>0</v>
          </cell>
        </row>
        <row r="9777">
          <cell r="R9777">
            <v>0</v>
          </cell>
        </row>
        <row r="9778">
          <cell r="R9778">
            <v>0</v>
          </cell>
        </row>
        <row r="9779">
          <cell r="R9779">
            <v>0</v>
          </cell>
        </row>
        <row r="9780">
          <cell r="R9780">
            <v>0</v>
          </cell>
        </row>
        <row r="9781">
          <cell r="R9781">
            <v>0</v>
          </cell>
        </row>
        <row r="9782">
          <cell r="R9782">
            <v>0</v>
          </cell>
        </row>
        <row r="9783">
          <cell r="R9783">
            <v>0</v>
          </cell>
        </row>
        <row r="9784">
          <cell r="R9784">
            <v>0</v>
          </cell>
        </row>
        <row r="9785">
          <cell r="R9785">
            <v>0</v>
          </cell>
        </row>
        <row r="9786">
          <cell r="R9786">
            <v>0</v>
          </cell>
        </row>
        <row r="9787">
          <cell r="R9787">
            <v>0</v>
          </cell>
        </row>
        <row r="9788">
          <cell r="R9788">
            <v>0</v>
          </cell>
        </row>
        <row r="9789">
          <cell r="R9789">
            <v>0</v>
          </cell>
        </row>
        <row r="9790">
          <cell r="R9790">
            <v>0</v>
          </cell>
        </row>
        <row r="9791">
          <cell r="R9791">
            <v>0</v>
          </cell>
        </row>
        <row r="9792">
          <cell r="R9792">
            <v>0</v>
          </cell>
        </row>
        <row r="9793">
          <cell r="R9793">
            <v>0</v>
          </cell>
        </row>
        <row r="9794">
          <cell r="R9794">
            <v>0</v>
          </cell>
        </row>
        <row r="9795">
          <cell r="R9795">
            <v>0</v>
          </cell>
        </row>
        <row r="9796">
          <cell r="R9796">
            <v>0</v>
          </cell>
        </row>
        <row r="9797">
          <cell r="R9797">
            <v>0</v>
          </cell>
        </row>
        <row r="9798">
          <cell r="R9798">
            <v>0</v>
          </cell>
        </row>
        <row r="9799">
          <cell r="R9799">
            <v>0</v>
          </cell>
        </row>
        <row r="9800">
          <cell r="R9800">
            <v>0</v>
          </cell>
        </row>
        <row r="9801">
          <cell r="R9801">
            <v>0</v>
          </cell>
        </row>
        <row r="9802">
          <cell r="R9802">
            <v>0</v>
          </cell>
        </row>
        <row r="9803">
          <cell r="R9803">
            <v>0</v>
          </cell>
        </row>
        <row r="9804">
          <cell r="R9804">
            <v>0</v>
          </cell>
        </row>
        <row r="9805">
          <cell r="R9805">
            <v>0</v>
          </cell>
        </row>
        <row r="9806">
          <cell r="R9806">
            <v>0</v>
          </cell>
        </row>
        <row r="9807">
          <cell r="R9807">
            <v>0</v>
          </cell>
        </row>
        <row r="9808">
          <cell r="R9808">
            <v>0</v>
          </cell>
        </row>
        <row r="9809">
          <cell r="R9809">
            <v>0</v>
          </cell>
        </row>
        <row r="9810">
          <cell r="R9810">
            <v>0</v>
          </cell>
        </row>
        <row r="9811">
          <cell r="R9811">
            <v>0</v>
          </cell>
        </row>
        <row r="9812">
          <cell r="R9812">
            <v>0</v>
          </cell>
        </row>
        <row r="9813">
          <cell r="R9813">
            <v>0</v>
          </cell>
        </row>
        <row r="9814">
          <cell r="R9814">
            <v>0</v>
          </cell>
        </row>
        <row r="9815">
          <cell r="R9815">
            <v>0</v>
          </cell>
        </row>
        <row r="9816">
          <cell r="R9816">
            <v>0</v>
          </cell>
        </row>
        <row r="9817">
          <cell r="R9817">
            <v>0</v>
          </cell>
        </row>
        <row r="9818">
          <cell r="R9818">
            <v>0</v>
          </cell>
        </row>
        <row r="9819">
          <cell r="R9819">
            <v>0</v>
          </cell>
        </row>
        <row r="9820">
          <cell r="R9820">
            <v>0</v>
          </cell>
        </row>
        <row r="9821">
          <cell r="R9821">
            <v>0</v>
          </cell>
        </row>
        <row r="9822">
          <cell r="R9822">
            <v>0</v>
          </cell>
        </row>
        <row r="9823">
          <cell r="R9823">
            <v>0</v>
          </cell>
        </row>
        <row r="9824">
          <cell r="R9824">
            <v>0</v>
          </cell>
        </row>
        <row r="9825">
          <cell r="R9825">
            <v>0</v>
          </cell>
        </row>
        <row r="9826">
          <cell r="R9826">
            <v>0</v>
          </cell>
        </row>
        <row r="9827">
          <cell r="R9827">
            <v>0</v>
          </cell>
        </row>
        <row r="9828">
          <cell r="R9828">
            <v>0</v>
          </cell>
        </row>
        <row r="9829">
          <cell r="R9829">
            <v>0</v>
          </cell>
        </row>
        <row r="9830">
          <cell r="R9830">
            <v>0</v>
          </cell>
        </row>
        <row r="9831">
          <cell r="R9831">
            <v>0</v>
          </cell>
        </row>
        <row r="9832">
          <cell r="R9832">
            <v>0</v>
          </cell>
        </row>
        <row r="9833">
          <cell r="R9833">
            <v>0</v>
          </cell>
        </row>
        <row r="9834">
          <cell r="R9834">
            <v>0</v>
          </cell>
        </row>
        <row r="9835">
          <cell r="R9835">
            <v>0</v>
          </cell>
        </row>
        <row r="9836">
          <cell r="R9836">
            <v>0</v>
          </cell>
        </row>
        <row r="9837">
          <cell r="R9837">
            <v>0</v>
          </cell>
        </row>
        <row r="9838">
          <cell r="R9838">
            <v>0</v>
          </cell>
        </row>
        <row r="9839">
          <cell r="R9839">
            <v>0</v>
          </cell>
        </row>
        <row r="9840">
          <cell r="R9840">
            <v>0</v>
          </cell>
        </row>
        <row r="9841">
          <cell r="R9841">
            <v>0</v>
          </cell>
        </row>
        <row r="9842">
          <cell r="R9842">
            <v>0</v>
          </cell>
        </row>
        <row r="9843">
          <cell r="R9843">
            <v>0</v>
          </cell>
        </row>
        <row r="9844">
          <cell r="R9844">
            <v>0</v>
          </cell>
        </row>
        <row r="9845">
          <cell r="R9845">
            <v>0</v>
          </cell>
        </row>
        <row r="9846">
          <cell r="R9846">
            <v>0</v>
          </cell>
        </row>
        <row r="9847">
          <cell r="R9847">
            <v>0</v>
          </cell>
        </row>
        <row r="9848">
          <cell r="R9848">
            <v>0</v>
          </cell>
        </row>
        <row r="9849">
          <cell r="R9849">
            <v>0</v>
          </cell>
        </row>
        <row r="9850">
          <cell r="R9850">
            <v>0</v>
          </cell>
        </row>
        <row r="9851">
          <cell r="R9851">
            <v>0</v>
          </cell>
        </row>
        <row r="9852">
          <cell r="R9852">
            <v>0</v>
          </cell>
        </row>
        <row r="9853">
          <cell r="R9853">
            <v>0</v>
          </cell>
        </row>
        <row r="9854">
          <cell r="R9854">
            <v>0</v>
          </cell>
        </row>
        <row r="9855">
          <cell r="R9855">
            <v>0</v>
          </cell>
        </row>
        <row r="9856">
          <cell r="R9856">
            <v>0</v>
          </cell>
        </row>
        <row r="9857">
          <cell r="R9857">
            <v>0</v>
          </cell>
        </row>
        <row r="9858">
          <cell r="R9858">
            <v>0</v>
          </cell>
        </row>
        <row r="9859">
          <cell r="R9859">
            <v>0</v>
          </cell>
        </row>
        <row r="9860">
          <cell r="R9860">
            <v>0</v>
          </cell>
        </row>
        <row r="9861">
          <cell r="R9861">
            <v>0</v>
          </cell>
        </row>
        <row r="9862">
          <cell r="R9862">
            <v>0</v>
          </cell>
        </row>
        <row r="9863">
          <cell r="R9863">
            <v>0</v>
          </cell>
        </row>
        <row r="9864">
          <cell r="R9864">
            <v>0</v>
          </cell>
        </row>
        <row r="9865">
          <cell r="R9865">
            <v>0</v>
          </cell>
        </row>
        <row r="9866">
          <cell r="R9866">
            <v>0</v>
          </cell>
        </row>
        <row r="9867">
          <cell r="R9867">
            <v>0</v>
          </cell>
        </row>
        <row r="9868">
          <cell r="R9868">
            <v>0</v>
          </cell>
        </row>
        <row r="9869">
          <cell r="R9869">
            <v>0</v>
          </cell>
        </row>
        <row r="9870">
          <cell r="R9870">
            <v>0</v>
          </cell>
        </row>
        <row r="9871">
          <cell r="R9871">
            <v>0</v>
          </cell>
        </row>
        <row r="9872">
          <cell r="R9872">
            <v>0</v>
          </cell>
        </row>
        <row r="9873">
          <cell r="R9873">
            <v>0</v>
          </cell>
        </row>
        <row r="9874">
          <cell r="R9874">
            <v>0</v>
          </cell>
        </row>
        <row r="9875">
          <cell r="R9875">
            <v>0</v>
          </cell>
        </row>
        <row r="9876">
          <cell r="R9876">
            <v>0</v>
          </cell>
        </row>
        <row r="9877">
          <cell r="R9877">
            <v>0</v>
          </cell>
        </row>
        <row r="9878">
          <cell r="R9878">
            <v>0</v>
          </cell>
        </row>
        <row r="9879">
          <cell r="R9879">
            <v>0</v>
          </cell>
        </row>
        <row r="9880">
          <cell r="R9880">
            <v>0</v>
          </cell>
        </row>
        <row r="9881">
          <cell r="R9881">
            <v>0</v>
          </cell>
        </row>
        <row r="9882">
          <cell r="R9882">
            <v>0</v>
          </cell>
        </row>
        <row r="9883">
          <cell r="R9883">
            <v>0</v>
          </cell>
        </row>
        <row r="9884">
          <cell r="R9884">
            <v>0</v>
          </cell>
        </row>
        <row r="9885">
          <cell r="R9885">
            <v>0</v>
          </cell>
        </row>
        <row r="9886">
          <cell r="R9886">
            <v>0</v>
          </cell>
        </row>
        <row r="9887">
          <cell r="R9887">
            <v>0</v>
          </cell>
        </row>
        <row r="9888">
          <cell r="R9888">
            <v>0</v>
          </cell>
        </row>
        <row r="9889">
          <cell r="R9889">
            <v>0</v>
          </cell>
        </row>
        <row r="9890">
          <cell r="R9890">
            <v>0</v>
          </cell>
        </row>
        <row r="9891">
          <cell r="R9891">
            <v>0</v>
          </cell>
        </row>
        <row r="9892">
          <cell r="R9892">
            <v>0</v>
          </cell>
        </row>
        <row r="9893">
          <cell r="R9893">
            <v>0</v>
          </cell>
        </row>
        <row r="9894">
          <cell r="R9894">
            <v>0</v>
          </cell>
        </row>
        <row r="9895">
          <cell r="R9895">
            <v>0</v>
          </cell>
        </row>
        <row r="9896">
          <cell r="R9896">
            <v>0</v>
          </cell>
        </row>
        <row r="9897">
          <cell r="R9897">
            <v>0</v>
          </cell>
        </row>
        <row r="9898">
          <cell r="R9898">
            <v>0</v>
          </cell>
        </row>
        <row r="9899">
          <cell r="R9899">
            <v>0</v>
          </cell>
        </row>
        <row r="9900">
          <cell r="R9900">
            <v>0</v>
          </cell>
        </row>
        <row r="9901">
          <cell r="R9901">
            <v>0</v>
          </cell>
        </row>
        <row r="9902">
          <cell r="R9902">
            <v>0</v>
          </cell>
        </row>
        <row r="9903">
          <cell r="R9903">
            <v>0</v>
          </cell>
        </row>
        <row r="9904">
          <cell r="R9904">
            <v>0</v>
          </cell>
        </row>
        <row r="9905">
          <cell r="R9905">
            <v>0</v>
          </cell>
        </row>
        <row r="9906">
          <cell r="R9906">
            <v>0</v>
          </cell>
        </row>
        <row r="9907">
          <cell r="R9907">
            <v>0</v>
          </cell>
        </row>
        <row r="9908">
          <cell r="R9908">
            <v>0</v>
          </cell>
        </row>
        <row r="9909">
          <cell r="R9909">
            <v>0</v>
          </cell>
        </row>
        <row r="9910">
          <cell r="R9910">
            <v>0</v>
          </cell>
        </row>
        <row r="9911">
          <cell r="R9911">
            <v>0</v>
          </cell>
        </row>
        <row r="9912">
          <cell r="R9912">
            <v>0</v>
          </cell>
        </row>
        <row r="9913">
          <cell r="R9913">
            <v>0</v>
          </cell>
        </row>
        <row r="9914">
          <cell r="R9914">
            <v>0</v>
          </cell>
        </row>
        <row r="9915">
          <cell r="R9915">
            <v>0</v>
          </cell>
        </row>
        <row r="9916">
          <cell r="R9916">
            <v>0</v>
          </cell>
        </row>
        <row r="9917">
          <cell r="R9917">
            <v>0</v>
          </cell>
        </row>
        <row r="9918">
          <cell r="R9918">
            <v>0</v>
          </cell>
        </row>
        <row r="9919">
          <cell r="R9919">
            <v>0</v>
          </cell>
        </row>
        <row r="9920">
          <cell r="R9920">
            <v>0</v>
          </cell>
        </row>
        <row r="9921">
          <cell r="R9921">
            <v>0</v>
          </cell>
        </row>
        <row r="9922">
          <cell r="R9922">
            <v>0</v>
          </cell>
        </row>
        <row r="9923">
          <cell r="R9923">
            <v>0</v>
          </cell>
        </row>
        <row r="9924">
          <cell r="R9924">
            <v>0</v>
          </cell>
        </row>
        <row r="9925">
          <cell r="R9925">
            <v>0</v>
          </cell>
        </row>
        <row r="9926">
          <cell r="R9926">
            <v>0</v>
          </cell>
        </row>
        <row r="9927">
          <cell r="R9927">
            <v>0</v>
          </cell>
        </row>
        <row r="9928">
          <cell r="R9928">
            <v>0</v>
          </cell>
        </row>
        <row r="9929">
          <cell r="R9929">
            <v>0</v>
          </cell>
        </row>
        <row r="9930">
          <cell r="R9930">
            <v>0</v>
          </cell>
        </row>
        <row r="9931">
          <cell r="R9931">
            <v>0</v>
          </cell>
        </row>
        <row r="9932">
          <cell r="R9932">
            <v>0</v>
          </cell>
        </row>
        <row r="9933">
          <cell r="R9933">
            <v>0</v>
          </cell>
        </row>
        <row r="9934">
          <cell r="R9934">
            <v>0</v>
          </cell>
        </row>
        <row r="9935">
          <cell r="R9935">
            <v>0</v>
          </cell>
        </row>
        <row r="9936">
          <cell r="R9936">
            <v>0</v>
          </cell>
        </row>
        <row r="9937">
          <cell r="R9937">
            <v>0</v>
          </cell>
        </row>
        <row r="9938">
          <cell r="R9938">
            <v>0</v>
          </cell>
        </row>
        <row r="9939">
          <cell r="R9939">
            <v>0</v>
          </cell>
        </row>
        <row r="9940">
          <cell r="R9940">
            <v>0</v>
          </cell>
        </row>
        <row r="9941">
          <cell r="R9941">
            <v>0</v>
          </cell>
        </row>
        <row r="9942">
          <cell r="R9942">
            <v>0</v>
          </cell>
        </row>
        <row r="9943">
          <cell r="R9943">
            <v>0</v>
          </cell>
        </row>
        <row r="9944">
          <cell r="R9944">
            <v>0</v>
          </cell>
        </row>
        <row r="9945">
          <cell r="R9945">
            <v>0</v>
          </cell>
        </row>
        <row r="9946">
          <cell r="R9946">
            <v>0</v>
          </cell>
        </row>
        <row r="9947">
          <cell r="R9947">
            <v>0</v>
          </cell>
        </row>
        <row r="9948">
          <cell r="R9948">
            <v>0</v>
          </cell>
        </row>
        <row r="9949">
          <cell r="R9949">
            <v>0</v>
          </cell>
        </row>
        <row r="9950">
          <cell r="R9950">
            <v>0</v>
          </cell>
        </row>
        <row r="9951">
          <cell r="R9951">
            <v>0</v>
          </cell>
        </row>
        <row r="9952">
          <cell r="R9952">
            <v>0</v>
          </cell>
        </row>
        <row r="9953">
          <cell r="R9953">
            <v>0</v>
          </cell>
        </row>
        <row r="9954">
          <cell r="R9954">
            <v>0</v>
          </cell>
        </row>
        <row r="9955">
          <cell r="R9955">
            <v>0</v>
          </cell>
        </row>
        <row r="9956">
          <cell r="R9956">
            <v>0</v>
          </cell>
        </row>
        <row r="9957">
          <cell r="R9957">
            <v>0</v>
          </cell>
        </row>
        <row r="9958">
          <cell r="R9958">
            <v>0</v>
          </cell>
        </row>
        <row r="9959">
          <cell r="R9959">
            <v>0</v>
          </cell>
        </row>
        <row r="9960">
          <cell r="R9960">
            <v>0</v>
          </cell>
        </row>
        <row r="9961">
          <cell r="R9961">
            <v>0</v>
          </cell>
        </row>
        <row r="9962">
          <cell r="R9962">
            <v>0</v>
          </cell>
        </row>
        <row r="9963">
          <cell r="R9963">
            <v>0</v>
          </cell>
        </row>
        <row r="9964">
          <cell r="R9964">
            <v>0</v>
          </cell>
        </row>
        <row r="9965">
          <cell r="R9965">
            <v>0</v>
          </cell>
        </row>
        <row r="9966">
          <cell r="R9966">
            <v>0</v>
          </cell>
        </row>
        <row r="9967">
          <cell r="R9967">
            <v>0</v>
          </cell>
        </row>
        <row r="9968">
          <cell r="R9968">
            <v>0</v>
          </cell>
        </row>
        <row r="9969">
          <cell r="R9969">
            <v>0</v>
          </cell>
        </row>
        <row r="9970">
          <cell r="R9970">
            <v>0</v>
          </cell>
        </row>
        <row r="9971">
          <cell r="R9971">
            <v>0</v>
          </cell>
        </row>
        <row r="9972">
          <cell r="R9972">
            <v>0</v>
          </cell>
        </row>
        <row r="9973">
          <cell r="R9973">
            <v>0</v>
          </cell>
        </row>
        <row r="9974">
          <cell r="R9974">
            <v>0</v>
          </cell>
        </row>
        <row r="9975">
          <cell r="R9975">
            <v>0</v>
          </cell>
        </row>
        <row r="9976">
          <cell r="R9976">
            <v>0</v>
          </cell>
        </row>
        <row r="9977">
          <cell r="R9977">
            <v>0</v>
          </cell>
        </row>
        <row r="9978">
          <cell r="R9978">
            <v>0</v>
          </cell>
        </row>
        <row r="9979">
          <cell r="R9979">
            <v>0</v>
          </cell>
        </row>
        <row r="9980">
          <cell r="R9980">
            <v>0</v>
          </cell>
        </row>
        <row r="9981">
          <cell r="R9981">
            <v>0</v>
          </cell>
        </row>
        <row r="9982">
          <cell r="R9982">
            <v>0</v>
          </cell>
        </row>
        <row r="9983">
          <cell r="R9983">
            <v>0</v>
          </cell>
        </row>
        <row r="9984">
          <cell r="R9984">
            <v>0</v>
          </cell>
        </row>
        <row r="9985">
          <cell r="R9985">
            <v>0</v>
          </cell>
        </row>
        <row r="9986">
          <cell r="R9986">
            <v>0</v>
          </cell>
        </row>
        <row r="9987">
          <cell r="R9987">
            <v>0</v>
          </cell>
        </row>
        <row r="9988">
          <cell r="R9988">
            <v>0</v>
          </cell>
        </row>
        <row r="9989">
          <cell r="R9989">
            <v>0</v>
          </cell>
        </row>
        <row r="9990">
          <cell r="R9990">
            <v>0</v>
          </cell>
        </row>
        <row r="9991">
          <cell r="R9991">
            <v>0</v>
          </cell>
        </row>
        <row r="9992">
          <cell r="R9992">
            <v>0</v>
          </cell>
        </row>
        <row r="9993">
          <cell r="R9993">
            <v>0</v>
          </cell>
        </row>
        <row r="9994">
          <cell r="R9994">
            <v>0</v>
          </cell>
        </row>
        <row r="9995">
          <cell r="R9995">
            <v>0</v>
          </cell>
        </row>
        <row r="9996">
          <cell r="R9996">
            <v>0</v>
          </cell>
        </row>
        <row r="9997">
          <cell r="R9997">
            <v>0</v>
          </cell>
        </row>
        <row r="9998">
          <cell r="R9998">
            <v>0</v>
          </cell>
        </row>
        <row r="9999">
          <cell r="R9999">
            <v>0</v>
          </cell>
        </row>
        <row r="10000">
          <cell r="R10000">
            <v>0</v>
          </cell>
        </row>
        <row r="10001">
          <cell r="R10001">
            <v>0</v>
          </cell>
        </row>
        <row r="10002">
          <cell r="R10002">
            <v>0</v>
          </cell>
        </row>
        <row r="10003">
          <cell r="R10003">
            <v>0</v>
          </cell>
        </row>
        <row r="10004">
          <cell r="R10004">
            <v>0</v>
          </cell>
        </row>
        <row r="10005">
          <cell r="R10005">
            <v>0</v>
          </cell>
        </row>
        <row r="10006">
          <cell r="R10006">
            <v>0</v>
          </cell>
        </row>
        <row r="10007">
          <cell r="R10007">
            <v>0</v>
          </cell>
        </row>
        <row r="10008">
          <cell r="R10008">
            <v>0</v>
          </cell>
        </row>
        <row r="10009">
          <cell r="R10009">
            <v>0</v>
          </cell>
        </row>
        <row r="10010">
          <cell r="R10010">
            <v>0</v>
          </cell>
        </row>
        <row r="10011">
          <cell r="R10011">
            <v>0</v>
          </cell>
        </row>
        <row r="10012">
          <cell r="R10012">
            <v>0</v>
          </cell>
        </row>
        <row r="10013">
          <cell r="R10013">
            <v>0</v>
          </cell>
        </row>
        <row r="10014">
          <cell r="R10014">
            <v>0</v>
          </cell>
        </row>
        <row r="10015">
          <cell r="R10015">
            <v>0</v>
          </cell>
        </row>
        <row r="10016">
          <cell r="R10016">
            <v>0</v>
          </cell>
        </row>
        <row r="10017">
          <cell r="R10017">
            <v>0</v>
          </cell>
        </row>
        <row r="10018">
          <cell r="R10018">
            <v>0</v>
          </cell>
        </row>
        <row r="10019">
          <cell r="R10019">
            <v>0</v>
          </cell>
        </row>
        <row r="10020">
          <cell r="R10020">
            <v>0</v>
          </cell>
        </row>
        <row r="10021">
          <cell r="R10021">
            <v>0</v>
          </cell>
        </row>
        <row r="10022">
          <cell r="R10022">
            <v>0</v>
          </cell>
        </row>
        <row r="10023">
          <cell r="R10023">
            <v>0</v>
          </cell>
        </row>
        <row r="10024">
          <cell r="R10024">
            <v>0</v>
          </cell>
        </row>
        <row r="10025">
          <cell r="R10025">
            <v>0</v>
          </cell>
        </row>
        <row r="10026">
          <cell r="R10026">
            <v>0</v>
          </cell>
        </row>
        <row r="10027">
          <cell r="R10027">
            <v>0</v>
          </cell>
        </row>
        <row r="10028">
          <cell r="R10028">
            <v>0</v>
          </cell>
        </row>
        <row r="10029">
          <cell r="R10029">
            <v>0</v>
          </cell>
        </row>
        <row r="10030">
          <cell r="R10030">
            <v>0</v>
          </cell>
        </row>
        <row r="10031">
          <cell r="R10031">
            <v>0</v>
          </cell>
        </row>
        <row r="10032">
          <cell r="R10032">
            <v>0</v>
          </cell>
        </row>
        <row r="10033">
          <cell r="R10033">
            <v>0</v>
          </cell>
        </row>
        <row r="10034">
          <cell r="R10034">
            <v>0</v>
          </cell>
        </row>
        <row r="10035">
          <cell r="R10035">
            <v>0</v>
          </cell>
        </row>
        <row r="10036">
          <cell r="R10036">
            <v>0</v>
          </cell>
        </row>
        <row r="10037">
          <cell r="R10037">
            <v>0</v>
          </cell>
        </row>
        <row r="10038">
          <cell r="R10038">
            <v>0</v>
          </cell>
        </row>
        <row r="10039">
          <cell r="R10039">
            <v>0</v>
          </cell>
        </row>
        <row r="10040">
          <cell r="R10040">
            <v>0</v>
          </cell>
        </row>
        <row r="10041">
          <cell r="R10041">
            <v>0</v>
          </cell>
        </row>
        <row r="10042">
          <cell r="R10042">
            <v>0</v>
          </cell>
        </row>
        <row r="10043">
          <cell r="R10043">
            <v>0</v>
          </cell>
        </row>
        <row r="10044">
          <cell r="R10044">
            <v>0</v>
          </cell>
        </row>
        <row r="10045">
          <cell r="R10045">
            <v>0</v>
          </cell>
        </row>
        <row r="10046">
          <cell r="R10046">
            <v>0</v>
          </cell>
        </row>
        <row r="10047">
          <cell r="R10047">
            <v>0</v>
          </cell>
        </row>
        <row r="10048">
          <cell r="R10048">
            <v>0</v>
          </cell>
        </row>
        <row r="10049">
          <cell r="R10049">
            <v>0</v>
          </cell>
        </row>
        <row r="10050">
          <cell r="R10050">
            <v>0</v>
          </cell>
        </row>
        <row r="10051">
          <cell r="R10051">
            <v>0</v>
          </cell>
        </row>
        <row r="10052">
          <cell r="R10052">
            <v>0</v>
          </cell>
        </row>
        <row r="10053">
          <cell r="R10053">
            <v>0</v>
          </cell>
        </row>
        <row r="10054">
          <cell r="R10054">
            <v>0</v>
          </cell>
        </row>
        <row r="10055">
          <cell r="R10055">
            <v>0</v>
          </cell>
        </row>
        <row r="10056">
          <cell r="R10056">
            <v>0</v>
          </cell>
        </row>
        <row r="10057">
          <cell r="R10057">
            <v>0</v>
          </cell>
        </row>
        <row r="10058">
          <cell r="R10058">
            <v>0</v>
          </cell>
        </row>
        <row r="10059">
          <cell r="R10059">
            <v>0</v>
          </cell>
        </row>
        <row r="10060">
          <cell r="R10060">
            <v>0</v>
          </cell>
        </row>
        <row r="10061">
          <cell r="R10061">
            <v>0</v>
          </cell>
        </row>
        <row r="10062">
          <cell r="R10062">
            <v>0</v>
          </cell>
        </row>
        <row r="10063">
          <cell r="R10063">
            <v>0</v>
          </cell>
        </row>
        <row r="10064">
          <cell r="R10064">
            <v>0</v>
          </cell>
        </row>
        <row r="10065">
          <cell r="R10065">
            <v>0</v>
          </cell>
        </row>
        <row r="10066">
          <cell r="R10066">
            <v>0</v>
          </cell>
        </row>
        <row r="10067">
          <cell r="R10067">
            <v>0</v>
          </cell>
        </row>
        <row r="10068">
          <cell r="R10068">
            <v>0</v>
          </cell>
        </row>
        <row r="10069">
          <cell r="R10069">
            <v>0</v>
          </cell>
        </row>
        <row r="10070">
          <cell r="R10070">
            <v>0</v>
          </cell>
        </row>
        <row r="10071">
          <cell r="R10071">
            <v>0</v>
          </cell>
        </row>
        <row r="10072">
          <cell r="R10072">
            <v>0</v>
          </cell>
        </row>
        <row r="10073">
          <cell r="R10073">
            <v>0</v>
          </cell>
        </row>
        <row r="10074">
          <cell r="R10074">
            <v>0</v>
          </cell>
        </row>
        <row r="10075">
          <cell r="R10075">
            <v>0</v>
          </cell>
        </row>
        <row r="10076">
          <cell r="R10076">
            <v>0</v>
          </cell>
        </row>
        <row r="10077">
          <cell r="R10077">
            <v>0</v>
          </cell>
        </row>
        <row r="10078">
          <cell r="R10078">
            <v>0</v>
          </cell>
        </row>
        <row r="10079">
          <cell r="R10079">
            <v>0</v>
          </cell>
        </row>
        <row r="10080">
          <cell r="R10080">
            <v>0</v>
          </cell>
        </row>
        <row r="10081">
          <cell r="R10081">
            <v>0</v>
          </cell>
        </row>
        <row r="10082">
          <cell r="R10082">
            <v>0</v>
          </cell>
        </row>
        <row r="10083">
          <cell r="R10083">
            <v>0</v>
          </cell>
        </row>
        <row r="10084">
          <cell r="R10084">
            <v>0</v>
          </cell>
        </row>
        <row r="10085">
          <cell r="R10085">
            <v>0</v>
          </cell>
        </row>
        <row r="10086">
          <cell r="R10086">
            <v>0</v>
          </cell>
        </row>
        <row r="10087">
          <cell r="R10087">
            <v>0</v>
          </cell>
        </row>
        <row r="10088">
          <cell r="R10088">
            <v>0</v>
          </cell>
        </row>
        <row r="10089">
          <cell r="R10089">
            <v>0</v>
          </cell>
        </row>
        <row r="10090">
          <cell r="R10090">
            <v>0</v>
          </cell>
        </row>
        <row r="10091">
          <cell r="R10091">
            <v>0</v>
          </cell>
        </row>
        <row r="10092">
          <cell r="R10092">
            <v>0</v>
          </cell>
        </row>
        <row r="10093">
          <cell r="R10093">
            <v>0</v>
          </cell>
        </row>
        <row r="10094">
          <cell r="R10094">
            <v>0</v>
          </cell>
        </row>
        <row r="10095">
          <cell r="R10095">
            <v>0</v>
          </cell>
        </row>
        <row r="10096">
          <cell r="R10096">
            <v>0</v>
          </cell>
        </row>
        <row r="10097">
          <cell r="R10097">
            <v>0</v>
          </cell>
        </row>
        <row r="10098">
          <cell r="R10098">
            <v>0</v>
          </cell>
        </row>
        <row r="10099">
          <cell r="R10099">
            <v>0</v>
          </cell>
        </row>
        <row r="10100">
          <cell r="R10100">
            <v>0</v>
          </cell>
        </row>
        <row r="10101">
          <cell r="R10101">
            <v>0</v>
          </cell>
        </row>
        <row r="10102">
          <cell r="R10102">
            <v>0</v>
          </cell>
        </row>
        <row r="10103">
          <cell r="R10103">
            <v>0</v>
          </cell>
        </row>
        <row r="10104">
          <cell r="R10104">
            <v>0</v>
          </cell>
        </row>
        <row r="10105">
          <cell r="R10105">
            <v>0</v>
          </cell>
        </row>
        <row r="10106">
          <cell r="R10106">
            <v>0</v>
          </cell>
        </row>
        <row r="10107">
          <cell r="R10107">
            <v>0</v>
          </cell>
        </row>
        <row r="10108">
          <cell r="R10108">
            <v>0</v>
          </cell>
        </row>
        <row r="10109">
          <cell r="R10109">
            <v>0</v>
          </cell>
        </row>
        <row r="10110">
          <cell r="R10110">
            <v>0</v>
          </cell>
        </row>
        <row r="10111">
          <cell r="R10111">
            <v>0</v>
          </cell>
        </row>
        <row r="10112">
          <cell r="R10112">
            <v>0</v>
          </cell>
        </row>
        <row r="10113">
          <cell r="R10113">
            <v>0</v>
          </cell>
        </row>
        <row r="10114">
          <cell r="R10114">
            <v>0</v>
          </cell>
        </row>
        <row r="10115">
          <cell r="R10115">
            <v>0</v>
          </cell>
        </row>
        <row r="10116">
          <cell r="R10116">
            <v>0</v>
          </cell>
        </row>
        <row r="10117">
          <cell r="R10117">
            <v>0</v>
          </cell>
        </row>
        <row r="10118">
          <cell r="R10118">
            <v>0</v>
          </cell>
        </row>
        <row r="10119">
          <cell r="R10119">
            <v>0</v>
          </cell>
        </row>
        <row r="10120">
          <cell r="R10120">
            <v>0</v>
          </cell>
        </row>
        <row r="10121">
          <cell r="R10121">
            <v>0</v>
          </cell>
        </row>
        <row r="10122">
          <cell r="R10122">
            <v>0</v>
          </cell>
        </row>
        <row r="10123">
          <cell r="R10123">
            <v>0</v>
          </cell>
        </row>
        <row r="10124">
          <cell r="R10124">
            <v>0</v>
          </cell>
        </row>
        <row r="10125">
          <cell r="R10125">
            <v>0</v>
          </cell>
        </row>
        <row r="10126">
          <cell r="R10126">
            <v>0</v>
          </cell>
        </row>
        <row r="10127">
          <cell r="R10127">
            <v>0</v>
          </cell>
        </row>
        <row r="10128">
          <cell r="R10128">
            <v>0</v>
          </cell>
        </row>
        <row r="10129">
          <cell r="R10129">
            <v>0</v>
          </cell>
        </row>
        <row r="10130">
          <cell r="R10130">
            <v>0</v>
          </cell>
        </row>
        <row r="10131">
          <cell r="R10131">
            <v>0</v>
          </cell>
        </row>
        <row r="10132">
          <cell r="R10132">
            <v>0</v>
          </cell>
        </row>
        <row r="10133">
          <cell r="R10133">
            <v>0</v>
          </cell>
        </row>
        <row r="10134">
          <cell r="R10134">
            <v>0</v>
          </cell>
        </row>
        <row r="10135">
          <cell r="R10135">
            <v>0</v>
          </cell>
        </row>
        <row r="10136">
          <cell r="R10136">
            <v>0</v>
          </cell>
        </row>
        <row r="10137">
          <cell r="R10137">
            <v>0</v>
          </cell>
        </row>
        <row r="10138">
          <cell r="R10138">
            <v>0</v>
          </cell>
        </row>
        <row r="10139">
          <cell r="R10139">
            <v>0</v>
          </cell>
        </row>
        <row r="10140">
          <cell r="R10140">
            <v>0</v>
          </cell>
        </row>
        <row r="10141">
          <cell r="R10141">
            <v>0</v>
          </cell>
        </row>
        <row r="10142">
          <cell r="R10142">
            <v>0</v>
          </cell>
        </row>
        <row r="10143">
          <cell r="R10143">
            <v>0</v>
          </cell>
        </row>
        <row r="10144">
          <cell r="R10144">
            <v>0</v>
          </cell>
        </row>
        <row r="10145">
          <cell r="R10145">
            <v>0</v>
          </cell>
        </row>
        <row r="10146">
          <cell r="R10146">
            <v>0</v>
          </cell>
        </row>
        <row r="10147">
          <cell r="R10147">
            <v>0</v>
          </cell>
        </row>
        <row r="10148">
          <cell r="R10148">
            <v>0</v>
          </cell>
        </row>
        <row r="10149">
          <cell r="R10149">
            <v>0</v>
          </cell>
        </row>
        <row r="10150">
          <cell r="R10150">
            <v>0</v>
          </cell>
        </row>
        <row r="10151">
          <cell r="R10151">
            <v>0</v>
          </cell>
        </row>
        <row r="10152">
          <cell r="R10152">
            <v>0</v>
          </cell>
        </row>
        <row r="10153">
          <cell r="R10153">
            <v>0</v>
          </cell>
        </row>
        <row r="10154">
          <cell r="R10154">
            <v>0</v>
          </cell>
        </row>
        <row r="10155">
          <cell r="R10155">
            <v>0</v>
          </cell>
        </row>
        <row r="10156">
          <cell r="R10156">
            <v>0</v>
          </cell>
        </row>
        <row r="10157">
          <cell r="R10157">
            <v>0</v>
          </cell>
        </row>
        <row r="10158">
          <cell r="R10158">
            <v>0</v>
          </cell>
        </row>
        <row r="10159">
          <cell r="R10159">
            <v>0</v>
          </cell>
        </row>
        <row r="10160">
          <cell r="R10160">
            <v>0</v>
          </cell>
        </row>
        <row r="10161">
          <cell r="R10161">
            <v>0</v>
          </cell>
        </row>
        <row r="10162">
          <cell r="R10162">
            <v>0</v>
          </cell>
        </row>
        <row r="10163">
          <cell r="R10163">
            <v>0</v>
          </cell>
        </row>
        <row r="10164">
          <cell r="R10164">
            <v>0</v>
          </cell>
        </row>
        <row r="10165">
          <cell r="R10165">
            <v>0</v>
          </cell>
        </row>
        <row r="10166">
          <cell r="R10166">
            <v>0</v>
          </cell>
        </row>
        <row r="10167">
          <cell r="R10167">
            <v>0</v>
          </cell>
        </row>
        <row r="10168">
          <cell r="R10168">
            <v>0</v>
          </cell>
        </row>
        <row r="10169">
          <cell r="R10169">
            <v>0</v>
          </cell>
        </row>
        <row r="10170">
          <cell r="R10170">
            <v>0</v>
          </cell>
        </row>
        <row r="10171">
          <cell r="R10171">
            <v>0</v>
          </cell>
        </row>
        <row r="10172">
          <cell r="R10172">
            <v>0</v>
          </cell>
        </row>
        <row r="10173">
          <cell r="R10173">
            <v>0</v>
          </cell>
        </row>
        <row r="10174">
          <cell r="R10174">
            <v>0</v>
          </cell>
        </row>
        <row r="10175">
          <cell r="R10175">
            <v>0</v>
          </cell>
        </row>
        <row r="10176">
          <cell r="R10176">
            <v>0</v>
          </cell>
        </row>
        <row r="10177">
          <cell r="R10177">
            <v>0</v>
          </cell>
        </row>
        <row r="10178">
          <cell r="R10178">
            <v>0</v>
          </cell>
        </row>
        <row r="10179">
          <cell r="R10179">
            <v>0</v>
          </cell>
        </row>
        <row r="10180">
          <cell r="R10180">
            <v>0</v>
          </cell>
        </row>
        <row r="10181">
          <cell r="R10181">
            <v>0</v>
          </cell>
        </row>
        <row r="10182">
          <cell r="R10182">
            <v>0</v>
          </cell>
        </row>
        <row r="10183">
          <cell r="R10183">
            <v>0</v>
          </cell>
        </row>
        <row r="10184">
          <cell r="R10184">
            <v>0</v>
          </cell>
        </row>
        <row r="10185">
          <cell r="R10185">
            <v>0</v>
          </cell>
        </row>
        <row r="10186">
          <cell r="R10186">
            <v>0</v>
          </cell>
        </row>
        <row r="10187">
          <cell r="R10187">
            <v>0</v>
          </cell>
        </row>
        <row r="10188">
          <cell r="R10188">
            <v>0</v>
          </cell>
        </row>
        <row r="10189">
          <cell r="R10189">
            <v>0</v>
          </cell>
        </row>
        <row r="10190">
          <cell r="R10190">
            <v>0</v>
          </cell>
        </row>
        <row r="10191">
          <cell r="R10191">
            <v>0</v>
          </cell>
        </row>
        <row r="10192">
          <cell r="R10192">
            <v>0</v>
          </cell>
        </row>
        <row r="10193">
          <cell r="R10193">
            <v>0</v>
          </cell>
        </row>
        <row r="10194">
          <cell r="R10194">
            <v>0</v>
          </cell>
        </row>
        <row r="10195">
          <cell r="R10195">
            <v>0</v>
          </cell>
        </row>
        <row r="10196">
          <cell r="R10196">
            <v>0</v>
          </cell>
        </row>
        <row r="10197">
          <cell r="R10197">
            <v>0</v>
          </cell>
        </row>
        <row r="10198">
          <cell r="R10198">
            <v>0</v>
          </cell>
        </row>
        <row r="10199">
          <cell r="R10199">
            <v>0</v>
          </cell>
        </row>
        <row r="10200">
          <cell r="R10200">
            <v>0</v>
          </cell>
        </row>
        <row r="10201">
          <cell r="R10201">
            <v>0</v>
          </cell>
        </row>
        <row r="10202">
          <cell r="R10202">
            <v>0</v>
          </cell>
        </row>
        <row r="10203">
          <cell r="R10203">
            <v>0</v>
          </cell>
        </row>
        <row r="10204">
          <cell r="R10204">
            <v>0</v>
          </cell>
        </row>
        <row r="10205">
          <cell r="R10205">
            <v>0</v>
          </cell>
        </row>
        <row r="10206">
          <cell r="R10206">
            <v>0</v>
          </cell>
        </row>
        <row r="10207">
          <cell r="R10207">
            <v>0</v>
          </cell>
        </row>
        <row r="10208">
          <cell r="R10208">
            <v>0</v>
          </cell>
        </row>
        <row r="10209">
          <cell r="R10209">
            <v>0</v>
          </cell>
        </row>
        <row r="10210">
          <cell r="R10210">
            <v>0</v>
          </cell>
        </row>
        <row r="10211">
          <cell r="R10211">
            <v>0</v>
          </cell>
        </row>
        <row r="10212">
          <cell r="R10212">
            <v>0</v>
          </cell>
        </row>
        <row r="10213">
          <cell r="R10213">
            <v>0</v>
          </cell>
        </row>
        <row r="10214">
          <cell r="R10214">
            <v>0</v>
          </cell>
        </row>
        <row r="10215">
          <cell r="R10215">
            <v>0</v>
          </cell>
        </row>
        <row r="10216">
          <cell r="R10216">
            <v>0</v>
          </cell>
        </row>
        <row r="10217">
          <cell r="R10217">
            <v>0</v>
          </cell>
        </row>
        <row r="10218">
          <cell r="R10218">
            <v>0</v>
          </cell>
        </row>
        <row r="10219">
          <cell r="R10219">
            <v>0</v>
          </cell>
        </row>
        <row r="10220">
          <cell r="R10220">
            <v>0</v>
          </cell>
        </row>
        <row r="10221">
          <cell r="R10221">
            <v>0</v>
          </cell>
        </row>
        <row r="10222">
          <cell r="R10222">
            <v>0</v>
          </cell>
        </row>
        <row r="10223">
          <cell r="R10223">
            <v>0</v>
          </cell>
        </row>
        <row r="10224">
          <cell r="R10224">
            <v>0</v>
          </cell>
        </row>
        <row r="10225">
          <cell r="R10225">
            <v>0</v>
          </cell>
        </row>
        <row r="10226">
          <cell r="R10226">
            <v>0</v>
          </cell>
        </row>
        <row r="10227">
          <cell r="R10227">
            <v>0</v>
          </cell>
        </row>
        <row r="10228">
          <cell r="R10228">
            <v>0</v>
          </cell>
        </row>
        <row r="10229">
          <cell r="R10229">
            <v>0</v>
          </cell>
        </row>
        <row r="10230">
          <cell r="R10230">
            <v>0</v>
          </cell>
        </row>
        <row r="10231">
          <cell r="R10231">
            <v>0</v>
          </cell>
        </row>
        <row r="10232">
          <cell r="R10232">
            <v>0</v>
          </cell>
        </row>
        <row r="10233">
          <cell r="R10233">
            <v>0</v>
          </cell>
        </row>
        <row r="10234">
          <cell r="R10234">
            <v>0</v>
          </cell>
        </row>
        <row r="10235">
          <cell r="R10235">
            <v>0</v>
          </cell>
        </row>
        <row r="10236">
          <cell r="R10236">
            <v>0</v>
          </cell>
        </row>
        <row r="10237">
          <cell r="R10237">
            <v>0</v>
          </cell>
        </row>
        <row r="10238">
          <cell r="R10238">
            <v>0</v>
          </cell>
        </row>
        <row r="10239">
          <cell r="R10239">
            <v>0</v>
          </cell>
        </row>
        <row r="10240">
          <cell r="R10240">
            <v>0</v>
          </cell>
        </row>
        <row r="10241">
          <cell r="R10241">
            <v>0</v>
          </cell>
        </row>
        <row r="10242">
          <cell r="R10242">
            <v>0</v>
          </cell>
        </row>
        <row r="10243">
          <cell r="R10243">
            <v>0</v>
          </cell>
        </row>
        <row r="10244">
          <cell r="R10244">
            <v>0</v>
          </cell>
        </row>
        <row r="10245">
          <cell r="R10245">
            <v>0</v>
          </cell>
        </row>
        <row r="10246">
          <cell r="R10246">
            <v>0</v>
          </cell>
        </row>
        <row r="10247">
          <cell r="R10247">
            <v>0</v>
          </cell>
        </row>
        <row r="10248">
          <cell r="R10248">
            <v>0</v>
          </cell>
        </row>
        <row r="10249">
          <cell r="R10249">
            <v>0</v>
          </cell>
        </row>
        <row r="10250">
          <cell r="R10250">
            <v>0</v>
          </cell>
        </row>
        <row r="10251">
          <cell r="R10251">
            <v>0</v>
          </cell>
        </row>
        <row r="10252">
          <cell r="R10252">
            <v>0</v>
          </cell>
        </row>
        <row r="10253">
          <cell r="R10253">
            <v>0</v>
          </cell>
        </row>
        <row r="10254">
          <cell r="R10254">
            <v>0</v>
          </cell>
        </row>
        <row r="10255">
          <cell r="R10255">
            <v>0</v>
          </cell>
        </row>
        <row r="10256">
          <cell r="R10256">
            <v>0</v>
          </cell>
        </row>
        <row r="10257">
          <cell r="R10257">
            <v>0</v>
          </cell>
        </row>
        <row r="10258">
          <cell r="R10258">
            <v>0</v>
          </cell>
        </row>
        <row r="10259">
          <cell r="R10259">
            <v>0</v>
          </cell>
        </row>
        <row r="10260">
          <cell r="R10260">
            <v>0</v>
          </cell>
        </row>
        <row r="10261">
          <cell r="R10261">
            <v>0</v>
          </cell>
        </row>
        <row r="10262">
          <cell r="R10262">
            <v>0</v>
          </cell>
        </row>
        <row r="10263">
          <cell r="R10263">
            <v>0</v>
          </cell>
        </row>
        <row r="10264">
          <cell r="R10264">
            <v>0</v>
          </cell>
        </row>
        <row r="10265">
          <cell r="R10265">
            <v>0</v>
          </cell>
        </row>
        <row r="10266">
          <cell r="R10266">
            <v>0</v>
          </cell>
        </row>
        <row r="10267">
          <cell r="R10267">
            <v>0</v>
          </cell>
        </row>
        <row r="10268">
          <cell r="R10268">
            <v>0</v>
          </cell>
        </row>
        <row r="10269">
          <cell r="R10269">
            <v>0</v>
          </cell>
        </row>
        <row r="10270">
          <cell r="R10270">
            <v>0</v>
          </cell>
        </row>
        <row r="10271">
          <cell r="R10271">
            <v>0</v>
          </cell>
        </row>
        <row r="10272">
          <cell r="R10272">
            <v>0</v>
          </cell>
        </row>
        <row r="10273">
          <cell r="R10273">
            <v>0</v>
          </cell>
        </row>
        <row r="10274">
          <cell r="R10274">
            <v>0</v>
          </cell>
        </row>
        <row r="10275">
          <cell r="R10275">
            <v>0</v>
          </cell>
        </row>
        <row r="10276">
          <cell r="R10276">
            <v>0</v>
          </cell>
        </row>
        <row r="10277">
          <cell r="R10277">
            <v>0</v>
          </cell>
        </row>
        <row r="10278">
          <cell r="R10278">
            <v>0</v>
          </cell>
        </row>
        <row r="10279">
          <cell r="R10279">
            <v>0</v>
          </cell>
        </row>
        <row r="10280">
          <cell r="R10280">
            <v>0</v>
          </cell>
        </row>
        <row r="10281">
          <cell r="R10281">
            <v>0</v>
          </cell>
        </row>
        <row r="10282">
          <cell r="R10282">
            <v>0</v>
          </cell>
        </row>
        <row r="10283">
          <cell r="R10283">
            <v>0</v>
          </cell>
        </row>
        <row r="10284">
          <cell r="R10284">
            <v>0</v>
          </cell>
        </row>
        <row r="10285">
          <cell r="R10285">
            <v>0</v>
          </cell>
        </row>
        <row r="10286">
          <cell r="R10286">
            <v>0</v>
          </cell>
        </row>
        <row r="10287">
          <cell r="R10287">
            <v>0</v>
          </cell>
        </row>
        <row r="10288">
          <cell r="R10288">
            <v>0</v>
          </cell>
        </row>
        <row r="10289">
          <cell r="R10289">
            <v>0</v>
          </cell>
        </row>
        <row r="10290">
          <cell r="R10290">
            <v>0</v>
          </cell>
        </row>
        <row r="10291">
          <cell r="R10291">
            <v>0</v>
          </cell>
        </row>
        <row r="10292">
          <cell r="R10292">
            <v>0</v>
          </cell>
        </row>
        <row r="10293">
          <cell r="R10293">
            <v>0</v>
          </cell>
        </row>
        <row r="10294">
          <cell r="R10294">
            <v>0</v>
          </cell>
        </row>
        <row r="10295">
          <cell r="R10295">
            <v>0</v>
          </cell>
        </row>
        <row r="10296">
          <cell r="R10296">
            <v>0</v>
          </cell>
        </row>
        <row r="10297">
          <cell r="R10297">
            <v>0</v>
          </cell>
        </row>
        <row r="10298">
          <cell r="R10298">
            <v>0</v>
          </cell>
        </row>
        <row r="10299">
          <cell r="R10299">
            <v>0</v>
          </cell>
        </row>
        <row r="10300">
          <cell r="R10300">
            <v>0</v>
          </cell>
        </row>
        <row r="10301">
          <cell r="R10301">
            <v>0</v>
          </cell>
        </row>
        <row r="10302">
          <cell r="R10302">
            <v>0</v>
          </cell>
        </row>
        <row r="10303">
          <cell r="R10303">
            <v>0</v>
          </cell>
        </row>
        <row r="10304">
          <cell r="R10304">
            <v>0</v>
          </cell>
        </row>
        <row r="10305">
          <cell r="R10305">
            <v>0</v>
          </cell>
        </row>
        <row r="10306">
          <cell r="R10306">
            <v>0</v>
          </cell>
        </row>
        <row r="10307">
          <cell r="R10307">
            <v>0</v>
          </cell>
        </row>
        <row r="10308">
          <cell r="R10308">
            <v>0</v>
          </cell>
        </row>
        <row r="10309">
          <cell r="R10309">
            <v>0</v>
          </cell>
        </row>
        <row r="10310">
          <cell r="R10310">
            <v>0</v>
          </cell>
        </row>
        <row r="10311">
          <cell r="R10311">
            <v>0</v>
          </cell>
        </row>
        <row r="10312">
          <cell r="R10312">
            <v>0</v>
          </cell>
        </row>
        <row r="10313">
          <cell r="R10313">
            <v>0</v>
          </cell>
        </row>
        <row r="10314">
          <cell r="R10314">
            <v>0</v>
          </cell>
        </row>
        <row r="10315">
          <cell r="R10315">
            <v>0</v>
          </cell>
        </row>
        <row r="10316">
          <cell r="R10316">
            <v>0</v>
          </cell>
        </row>
        <row r="10317">
          <cell r="R10317">
            <v>0</v>
          </cell>
        </row>
        <row r="10318">
          <cell r="R10318">
            <v>0</v>
          </cell>
        </row>
        <row r="10319">
          <cell r="R10319">
            <v>0</v>
          </cell>
        </row>
        <row r="10320">
          <cell r="R10320">
            <v>0</v>
          </cell>
        </row>
        <row r="10321">
          <cell r="R10321">
            <v>0</v>
          </cell>
        </row>
        <row r="10322">
          <cell r="R10322">
            <v>0</v>
          </cell>
        </row>
        <row r="10323">
          <cell r="R10323">
            <v>0</v>
          </cell>
        </row>
        <row r="10324">
          <cell r="R10324">
            <v>0</v>
          </cell>
        </row>
        <row r="10325">
          <cell r="R10325">
            <v>0</v>
          </cell>
        </row>
        <row r="10326">
          <cell r="R10326">
            <v>0</v>
          </cell>
        </row>
        <row r="10327">
          <cell r="R10327">
            <v>0</v>
          </cell>
        </row>
        <row r="10328">
          <cell r="R10328">
            <v>0</v>
          </cell>
        </row>
        <row r="10329">
          <cell r="R10329">
            <v>0</v>
          </cell>
        </row>
        <row r="10330">
          <cell r="R10330">
            <v>0</v>
          </cell>
        </row>
        <row r="10331">
          <cell r="R10331">
            <v>0</v>
          </cell>
        </row>
        <row r="10332">
          <cell r="R10332">
            <v>0</v>
          </cell>
        </row>
        <row r="10333">
          <cell r="R10333">
            <v>0</v>
          </cell>
        </row>
        <row r="10334">
          <cell r="R10334">
            <v>0</v>
          </cell>
        </row>
        <row r="10335">
          <cell r="R10335">
            <v>0</v>
          </cell>
        </row>
        <row r="10336">
          <cell r="R10336">
            <v>0</v>
          </cell>
        </row>
        <row r="10337">
          <cell r="R10337">
            <v>0</v>
          </cell>
        </row>
        <row r="10338">
          <cell r="R10338">
            <v>0</v>
          </cell>
        </row>
        <row r="10339">
          <cell r="R10339">
            <v>0</v>
          </cell>
        </row>
        <row r="10340">
          <cell r="R10340">
            <v>0</v>
          </cell>
        </row>
        <row r="10341">
          <cell r="R10341">
            <v>0</v>
          </cell>
        </row>
        <row r="10342">
          <cell r="R10342">
            <v>0</v>
          </cell>
        </row>
        <row r="10343">
          <cell r="R10343">
            <v>0</v>
          </cell>
        </row>
        <row r="10344">
          <cell r="R10344">
            <v>0</v>
          </cell>
        </row>
        <row r="10345">
          <cell r="R10345">
            <v>0</v>
          </cell>
        </row>
        <row r="10346">
          <cell r="R10346">
            <v>0</v>
          </cell>
        </row>
        <row r="10347">
          <cell r="R10347">
            <v>0</v>
          </cell>
        </row>
        <row r="10348">
          <cell r="R10348">
            <v>0</v>
          </cell>
        </row>
        <row r="10349">
          <cell r="R10349">
            <v>0</v>
          </cell>
        </row>
        <row r="10350">
          <cell r="R10350">
            <v>0</v>
          </cell>
        </row>
        <row r="10351">
          <cell r="R10351">
            <v>0</v>
          </cell>
        </row>
        <row r="10352">
          <cell r="R10352">
            <v>0</v>
          </cell>
        </row>
        <row r="10353">
          <cell r="R10353">
            <v>0</v>
          </cell>
        </row>
        <row r="10354">
          <cell r="R10354">
            <v>0</v>
          </cell>
        </row>
        <row r="10355">
          <cell r="R10355">
            <v>0</v>
          </cell>
        </row>
        <row r="10356">
          <cell r="R10356">
            <v>0</v>
          </cell>
        </row>
        <row r="10357">
          <cell r="R10357">
            <v>0</v>
          </cell>
        </row>
        <row r="10358">
          <cell r="R10358">
            <v>0</v>
          </cell>
        </row>
        <row r="10359">
          <cell r="R10359">
            <v>0</v>
          </cell>
        </row>
        <row r="10360">
          <cell r="R10360">
            <v>0</v>
          </cell>
        </row>
        <row r="10361">
          <cell r="R10361">
            <v>0</v>
          </cell>
        </row>
        <row r="10362">
          <cell r="R10362">
            <v>0</v>
          </cell>
        </row>
        <row r="10363">
          <cell r="R10363">
            <v>0</v>
          </cell>
        </row>
        <row r="10364">
          <cell r="R10364">
            <v>0</v>
          </cell>
        </row>
        <row r="10365">
          <cell r="R10365">
            <v>0</v>
          </cell>
        </row>
        <row r="10366">
          <cell r="R10366">
            <v>0</v>
          </cell>
        </row>
        <row r="10367">
          <cell r="R10367">
            <v>0</v>
          </cell>
        </row>
        <row r="10368">
          <cell r="R10368">
            <v>0</v>
          </cell>
        </row>
        <row r="10369">
          <cell r="R10369">
            <v>0</v>
          </cell>
        </row>
        <row r="10370">
          <cell r="R10370">
            <v>0</v>
          </cell>
        </row>
        <row r="10371">
          <cell r="R10371">
            <v>0</v>
          </cell>
        </row>
        <row r="10372">
          <cell r="R10372">
            <v>0</v>
          </cell>
        </row>
        <row r="10373">
          <cell r="R10373">
            <v>0</v>
          </cell>
        </row>
        <row r="10374">
          <cell r="R10374">
            <v>0</v>
          </cell>
        </row>
        <row r="10375">
          <cell r="R10375">
            <v>0</v>
          </cell>
        </row>
        <row r="10376">
          <cell r="R10376">
            <v>0</v>
          </cell>
        </row>
        <row r="10377">
          <cell r="R10377">
            <v>0</v>
          </cell>
        </row>
        <row r="10378">
          <cell r="R10378">
            <v>0</v>
          </cell>
        </row>
        <row r="10379">
          <cell r="R10379">
            <v>0</v>
          </cell>
        </row>
        <row r="10380">
          <cell r="R10380">
            <v>0</v>
          </cell>
        </row>
        <row r="10381">
          <cell r="R10381">
            <v>0</v>
          </cell>
        </row>
        <row r="10382">
          <cell r="R10382">
            <v>0</v>
          </cell>
        </row>
        <row r="10383">
          <cell r="R10383">
            <v>0</v>
          </cell>
        </row>
        <row r="10384">
          <cell r="R10384">
            <v>0</v>
          </cell>
        </row>
        <row r="10385">
          <cell r="R10385">
            <v>0</v>
          </cell>
        </row>
        <row r="10386">
          <cell r="R10386">
            <v>0</v>
          </cell>
        </row>
        <row r="10387">
          <cell r="R10387">
            <v>0</v>
          </cell>
        </row>
        <row r="10388">
          <cell r="R10388">
            <v>0</v>
          </cell>
        </row>
        <row r="10389">
          <cell r="R10389">
            <v>0</v>
          </cell>
        </row>
        <row r="10390">
          <cell r="R10390">
            <v>0</v>
          </cell>
        </row>
        <row r="10391">
          <cell r="R10391">
            <v>0</v>
          </cell>
        </row>
        <row r="10392">
          <cell r="R10392">
            <v>0</v>
          </cell>
        </row>
        <row r="10393">
          <cell r="R10393">
            <v>0</v>
          </cell>
        </row>
        <row r="10394">
          <cell r="R10394">
            <v>0</v>
          </cell>
        </row>
        <row r="10395">
          <cell r="R10395">
            <v>0</v>
          </cell>
        </row>
        <row r="10396">
          <cell r="R10396">
            <v>0</v>
          </cell>
        </row>
        <row r="10397">
          <cell r="R10397">
            <v>0</v>
          </cell>
        </row>
        <row r="10398">
          <cell r="R10398">
            <v>0</v>
          </cell>
        </row>
        <row r="10399">
          <cell r="R10399">
            <v>0</v>
          </cell>
        </row>
        <row r="10400">
          <cell r="R10400">
            <v>0</v>
          </cell>
        </row>
        <row r="10401">
          <cell r="R10401">
            <v>0</v>
          </cell>
        </row>
        <row r="10402">
          <cell r="R10402">
            <v>0</v>
          </cell>
        </row>
        <row r="10403">
          <cell r="R10403">
            <v>0</v>
          </cell>
        </row>
        <row r="10404">
          <cell r="R10404">
            <v>0</v>
          </cell>
        </row>
        <row r="10405">
          <cell r="R10405">
            <v>0</v>
          </cell>
        </row>
        <row r="10406">
          <cell r="R10406">
            <v>0</v>
          </cell>
        </row>
        <row r="10407">
          <cell r="R10407">
            <v>0</v>
          </cell>
        </row>
        <row r="10408">
          <cell r="R10408">
            <v>0</v>
          </cell>
        </row>
        <row r="10409">
          <cell r="R10409">
            <v>0</v>
          </cell>
        </row>
        <row r="10410">
          <cell r="R10410">
            <v>0</v>
          </cell>
        </row>
        <row r="10411">
          <cell r="R10411">
            <v>0</v>
          </cell>
        </row>
        <row r="10412">
          <cell r="R10412">
            <v>0</v>
          </cell>
        </row>
        <row r="10413">
          <cell r="R10413">
            <v>0</v>
          </cell>
        </row>
        <row r="10414">
          <cell r="R10414">
            <v>0</v>
          </cell>
        </row>
        <row r="10415">
          <cell r="R10415">
            <v>0</v>
          </cell>
        </row>
        <row r="10416">
          <cell r="R10416">
            <v>0</v>
          </cell>
        </row>
        <row r="10417">
          <cell r="R10417">
            <v>0</v>
          </cell>
        </row>
        <row r="10418">
          <cell r="R10418">
            <v>0</v>
          </cell>
        </row>
        <row r="10419">
          <cell r="R10419">
            <v>0</v>
          </cell>
        </row>
        <row r="10420">
          <cell r="R10420">
            <v>0</v>
          </cell>
        </row>
        <row r="10421">
          <cell r="R10421">
            <v>0</v>
          </cell>
        </row>
        <row r="10422">
          <cell r="R10422">
            <v>0</v>
          </cell>
        </row>
        <row r="10423">
          <cell r="R10423">
            <v>0</v>
          </cell>
        </row>
        <row r="10424">
          <cell r="R10424">
            <v>0</v>
          </cell>
        </row>
        <row r="10425">
          <cell r="R10425">
            <v>0</v>
          </cell>
        </row>
        <row r="10426">
          <cell r="R10426">
            <v>0</v>
          </cell>
        </row>
        <row r="10427">
          <cell r="R10427">
            <v>0</v>
          </cell>
        </row>
        <row r="10428">
          <cell r="R10428">
            <v>0</v>
          </cell>
        </row>
        <row r="10429">
          <cell r="R10429">
            <v>0</v>
          </cell>
        </row>
        <row r="10430">
          <cell r="R10430">
            <v>0</v>
          </cell>
        </row>
        <row r="10431">
          <cell r="R10431">
            <v>0</v>
          </cell>
        </row>
        <row r="10432">
          <cell r="R10432">
            <v>0</v>
          </cell>
        </row>
        <row r="10433">
          <cell r="R10433">
            <v>0</v>
          </cell>
        </row>
        <row r="10434">
          <cell r="R10434">
            <v>0</v>
          </cell>
        </row>
        <row r="10435">
          <cell r="R10435">
            <v>0</v>
          </cell>
        </row>
        <row r="10436">
          <cell r="R10436">
            <v>0</v>
          </cell>
        </row>
        <row r="10437">
          <cell r="R10437">
            <v>0</v>
          </cell>
        </row>
        <row r="10438">
          <cell r="R10438">
            <v>0</v>
          </cell>
        </row>
        <row r="10439">
          <cell r="R10439">
            <v>0</v>
          </cell>
        </row>
        <row r="10440">
          <cell r="R10440">
            <v>0</v>
          </cell>
        </row>
        <row r="10441">
          <cell r="R10441">
            <v>0</v>
          </cell>
        </row>
        <row r="10442">
          <cell r="R10442">
            <v>0</v>
          </cell>
        </row>
        <row r="10443">
          <cell r="R10443">
            <v>0</v>
          </cell>
        </row>
        <row r="10444">
          <cell r="R10444">
            <v>0</v>
          </cell>
        </row>
        <row r="10445">
          <cell r="R10445">
            <v>0</v>
          </cell>
        </row>
        <row r="10446">
          <cell r="R10446">
            <v>0</v>
          </cell>
        </row>
        <row r="10447">
          <cell r="R10447">
            <v>0</v>
          </cell>
        </row>
        <row r="10448">
          <cell r="R10448">
            <v>0</v>
          </cell>
        </row>
        <row r="10449">
          <cell r="R10449">
            <v>0</v>
          </cell>
        </row>
        <row r="10450">
          <cell r="R10450">
            <v>0</v>
          </cell>
        </row>
        <row r="10451">
          <cell r="R10451">
            <v>0</v>
          </cell>
        </row>
        <row r="10452">
          <cell r="R10452">
            <v>0</v>
          </cell>
        </row>
        <row r="10453">
          <cell r="R10453">
            <v>0</v>
          </cell>
        </row>
        <row r="10454">
          <cell r="R10454">
            <v>0</v>
          </cell>
        </row>
        <row r="10455">
          <cell r="R10455">
            <v>0</v>
          </cell>
        </row>
        <row r="10456">
          <cell r="R10456">
            <v>0</v>
          </cell>
        </row>
        <row r="10457">
          <cell r="R10457">
            <v>0</v>
          </cell>
        </row>
        <row r="10458">
          <cell r="R10458">
            <v>0</v>
          </cell>
        </row>
        <row r="10459">
          <cell r="R10459">
            <v>0</v>
          </cell>
        </row>
        <row r="10460">
          <cell r="R10460">
            <v>0</v>
          </cell>
        </row>
        <row r="10461">
          <cell r="R10461">
            <v>0</v>
          </cell>
        </row>
        <row r="10462">
          <cell r="R10462">
            <v>0</v>
          </cell>
        </row>
        <row r="10463">
          <cell r="R10463">
            <v>0</v>
          </cell>
        </row>
        <row r="10464">
          <cell r="R10464">
            <v>0</v>
          </cell>
        </row>
        <row r="10465">
          <cell r="R10465">
            <v>0</v>
          </cell>
        </row>
        <row r="10466">
          <cell r="R10466">
            <v>0</v>
          </cell>
        </row>
        <row r="10467">
          <cell r="R10467">
            <v>0</v>
          </cell>
        </row>
        <row r="10468">
          <cell r="R10468">
            <v>0</v>
          </cell>
        </row>
        <row r="10469">
          <cell r="R10469">
            <v>0</v>
          </cell>
        </row>
        <row r="10470">
          <cell r="R10470">
            <v>0</v>
          </cell>
        </row>
        <row r="10471">
          <cell r="R10471">
            <v>0</v>
          </cell>
        </row>
        <row r="10472">
          <cell r="R10472">
            <v>0</v>
          </cell>
        </row>
        <row r="10473">
          <cell r="R10473">
            <v>0</v>
          </cell>
        </row>
        <row r="10474">
          <cell r="R10474">
            <v>0</v>
          </cell>
        </row>
        <row r="10475">
          <cell r="R10475">
            <v>0</v>
          </cell>
        </row>
        <row r="10476">
          <cell r="R10476">
            <v>0</v>
          </cell>
        </row>
        <row r="10477">
          <cell r="R10477">
            <v>0</v>
          </cell>
        </row>
        <row r="10478">
          <cell r="R10478">
            <v>0</v>
          </cell>
        </row>
        <row r="10479">
          <cell r="R10479">
            <v>0</v>
          </cell>
        </row>
        <row r="10480">
          <cell r="R10480">
            <v>0</v>
          </cell>
        </row>
        <row r="10481">
          <cell r="R10481">
            <v>0</v>
          </cell>
        </row>
        <row r="10482">
          <cell r="R10482">
            <v>0</v>
          </cell>
        </row>
        <row r="10483">
          <cell r="R10483">
            <v>0</v>
          </cell>
        </row>
        <row r="10484">
          <cell r="R10484">
            <v>0</v>
          </cell>
        </row>
        <row r="10485">
          <cell r="R10485">
            <v>0</v>
          </cell>
        </row>
        <row r="10486">
          <cell r="R10486">
            <v>0</v>
          </cell>
        </row>
        <row r="10487">
          <cell r="R10487">
            <v>0</v>
          </cell>
        </row>
        <row r="10488">
          <cell r="R10488">
            <v>0</v>
          </cell>
        </row>
        <row r="10489">
          <cell r="R10489">
            <v>0</v>
          </cell>
        </row>
        <row r="10490">
          <cell r="R10490">
            <v>0</v>
          </cell>
        </row>
        <row r="10491">
          <cell r="R10491">
            <v>0</v>
          </cell>
        </row>
        <row r="10492">
          <cell r="R10492">
            <v>0</v>
          </cell>
        </row>
        <row r="10493">
          <cell r="R10493">
            <v>0</v>
          </cell>
        </row>
        <row r="10494">
          <cell r="R10494">
            <v>0</v>
          </cell>
        </row>
        <row r="10495">
          <cell r="R10495">
            <v>0</v>
          </cell>
        </row>
        <row r="10496">
          <cell r="R10496">
            <v>0</v>
          </cell>
        </row>
        <row r="10497">
          <cell r="R10497">
            <v>0</v>
          </cell>
        </row>
        <row r="10498">
          <cell r="R10498">
            <v>0</v>
          </cell>
        </row>
        <row r="10499">
          <cell r="R10499">
            <v>0</v>
          </cell>
        </row>
        <row r="10500">
          <cell r="R10500">
            <v>0</v>
          </cell>
        </row>
        <row r="10501">
          <cell r="R10501">
            <v>0</v>
          </cell>
        </row>
        <row r="10502">
          <cell r="R10502">
            <v>0</v>
          </cell>
        </row>
        <row r="10503">
          <cell r="R10503">
            <v>0</v>
          </cell>
        </row>
        <row r="10504">
          <cell r="R10504">
            <v>0</v>
          </cell>
        </row>
        <row r="10505">
          <cell r="R10505">
            <v>0</v>
          </cell>
        </row>
        <row r="10506">
          <cell r="R10506">
            <v>0</v>
          </cell>
        </row>
        <row r="10507">
          <cell r="R10507">
            <v>0</v>
          </cell>
        </row>
        <row r="10508">
          <cell r="R10508">
            <v>0</v>
          </cell>
        </row>
        <row r="10509">
          <cell r="R10509">
            <v>0</v>
          </cell>
        </row>
        <row r="10510">
          <cell r="R10510">
            <v>0</v>
          </cell>
        </row>
        <row r="10511">
          <cell r="R10511">
            <v>0</v>
          </cell>
        </row>
        <row r="10512">
          <cell r="R10512">
            <v>0</v>
          </cell>
        </row>
        <row r="10513">
          <cell r="R10513">
            <v>0</v>
          </cell>
        </row>
        <row r="10514">
          <cell r="R10514">
            <v>0</v>
          </cell>
        </row>
        <row r="10515">
          <cell r="R10515">
            <v>0</v>
          </cell>
        </row>
        <row r="10516">
          <cell r="R10516">
            <v>0</v>
          </cell>
        </row>
        <row r="10517">
          <cell r="R10517">
            <v>0</v>
          </cell>
        </row>
        <row r="10518">
          <cell r="R10518">
            <v>0</v>
          </cell>
        </row>
        <row r="10519">
          <cell r="R10519">
            <v>0</v>
          </cell>
        </row>
        <row r="10520">
          <cell r="R10520">
            <v>0</v>
          </cell>
        </row>
        <row r="10521">
          <cell r="R10521">
            <v>0</v>
          </cell>
        </row>
        <row r="10522">
          <cell r="R10522">
            <v>0</v>
          </cell>
        </row>
        <row r="10523">
          <cell r="R10523">
            <v>0</v>
          </cell>
        </row>
        <row r="10524">
          <cell r="R10524">
            <v>0</v>
          </cell>
        </row>
        <row r="10525">
          <cell r="R10525">
            <v>0</v>
          </cell>
        </row>
        <row r="10526">
          <cell r="R10526">
            <v>0</v>
          </cell>
        </row>
        <row r="10527">
          <cell r="R10527">
            <v>0</v>
          </cell>
        </row>
        <row r="10528">
          <cell r="R10528">
            <v>0</v>
          </cell>
        </row>
        <row r="10529">
          <cell r="R10529">
            <v>0</v>
          </cell>
        </row>
        <row r="10530">
          <cell r="R10530">
            <v>0</v>
          </cell>
        </row>
        <row r="10531">
          <cell r="R10531">
            <v>0</v>
          </cell>
        </row>
        <row r="10532">
          <cell r="R10532">
            <v>0</v>
          </cell>
        </row>
        <row r="10533">
          <cell r="R10533">
            <v>0</v>
          </cell>
        </row>
        <row r="10534">
          <cell r="R10534">
            <v>0</v>
          </cell>
        </row>
        <row r="10535">
          <cell r="R10535">
            <v>0</v>
          </cell>
        </row>
        <row r="10536">
          <cell r="R10536">
            <v>0</v>
          </cell>
        </row>
        <row r="10537">
          <cell r="R10537">
            <v>0</v>
          </cell>
        </row>
        <row r="10538">
          <cell r="R10538">
            <v>0</v>
          </cell>
        </row>
        <row r="10539">
          <cell r="R10539">
            <v>0</v>
          </cell>
        </row>
        <row r="10540">
          <cell r="R10540">
            <v>0</v>
          </cell>
        </row>
        <row r="10541">
          <cell r="R10541">
            <v>0</v>
          </cell>
        </row>
        <row r="10542">
          <cell r="R10542">
            <v>0</v>
          </cell>
        </row>
        <row r="10543">
          <cell r="R10543">
            <v>0</v>
          </cell>
        </row>
        <row r="10544">
          <cell r="R10544">
            <v>0</v>
          </cell>
        </row>
        <row r="10545">
          <cell r="R10545">
            <v>0</v>
          </cell>
        </row>
        <row r="10546">
          <cell r="R10546">
            <v>0</v>
          </cell>
        </row>
        <row r="10547">
          <cell r="R10547">
            <v>0</v>
          </cell>
        </row>
        <row r="10548">
          <cell r="R10548">
            <v>0</v>
          </cell>
        </row>
        <row r="10549">
          <cell r="R10549">
            <v>0</v>
          </cell>
        </row>
        <row r="10550">
          <cell r="R10550">
            <v>0</v>
          </cell>
        </row>
        <row r="10551">
          <cell r="R10551">
            <v>0</v>
          </cell>
        </row>
        <row r="10552">
          <cell r="R10552">
            <v>0</v>
          </cell>
        </row>
        <row r="10553">
          <cell r="R10553">
            <v>0</v>
          </cell>
        </row>
        <row r="10554">
          <cell r="R10554">
            <v>0</v>
          </cell>
        </row>
        <row r="10555">
          <cell r="R10555">
            <v>0</v>
          </cell>
        </row>
        <row r="10556">
          <cell r="R10556">
            <v>0</v>
          </cell>
        </row>
        <row r="10557">
          <cell r="R10557">
            <v>0</v>
          </cell>
        </row>
        <row r="10558">
          <cell r="R10558">
            <v>0</v>
          </cell>
        </row>
        <row r="10559">
          <cell r="R10559">
            <v>0</v>
          </cell>
        </row>
        <row r="10560">
          <cell r="R10560">
            <v>0</v>
          </cell>
        </row>
        <row r="10561">
          <cell r="R10561">
            <v>0</v>
          </cell>
        </row>
        <row r="10562">
          <cell r="R10562">
            <v>0</v>
          </cell>
        </row>
        <row r="10563">
          <cell r="R10563">
            <v>0</v>
          </cell>
        </row>
        <row r="10564">
          <cell r="R10564">
            <v>0</v>
          </cell>
        </row>
        <row r="10565">
          <cell r="R10565">
            <v>0</v>
          </cell>
        </row>
        <row r="10566">
          <cell r="R10566">
            <v>0</v>
          </cell>
        </row>
        <row r="10567">
          <cell r="R10567">
            <v>0</v>
          </cell>
        </row>
        <row r="10568">
          <cell r="R10568">
            <v>0</v>
          </cell>
        </row>
        <row r="10569">
          <cell r="R10569">
            <v>0</v>
          </cell>
        </row>
        <row r="10570">
          <cell r="R10570">
            <v>0</v>
          </cell>
        </row>
        <row r="10571">
          <cell r="R10571">
            <v>0</v>
          </cell>
        </row>
        <row r="10572">
          <cell r="R10572">
            <v>0</v>
          </cell>
        </row>
        <row r="10573">
          <cell r="R10573">
            <v>0</v>
          </cell>
        </row>
        <row r="10574">
          <cell r="R10574">
            <v>0</v>
          </cell>
        </row>
        <row r="10575">
          <cell r="R10575">
            <v>0</v>
          </cell>
        </row>
        <row r="10576">
          <cell r="R10576">
            <v>0</v>
          </cell>
        </row>
        <row r="10577">
          <cell r="R10577">
            <v>0</v>
          </cell>
        </row>
        <row r="10578">
          <cell r="R10578">
            <v>0</v>
          </cell>
        </row>
        <row r="10579">
          <cell r="R10579">
            <v>0</v>
          </cell>
        </row>
        <row r="10580">
          <cell r="R10580">
            <v>0</v>
          </cell>
        </row>
        <row r="10581">
          <cell r="R10581">
            <v>0</v>
          </cell>
        </row>
        <row r="10582">
          <cell r="R10582">
            <v>0</v>
          </cell>
        </row>
        <row r="10583">
          <cell r="R10583">
            <v>0</v>
          </cell>
        </row>
        <row r="10584">
          <cell r="R10584">
            <v>0</v>
          </cell>
        </row>
        <row r="10585">
          <cell r="R10585">
            <v>0</v>
          </cell>
        </row>
        <row r="10586">
          <cell r="R10586">
            <v>0</v>
          </cell>
        </row>
        <row r="10587">
          <cell r="R10587">
            <v>0</v>
          </cell>
        </row>
        <row r="10588">
          <cell r="R10588">
            <v>0</v>
          </cell>
        </row>
        <row r="10589">
          <cell r="R10589">
            <v>0</v>
          </cell>
        </row>
        <row r="10590">
          <cell r="R10590">
            <v>0</v>
          </cell>
        </row>
        <row r="10591">
          <cell r="R10591">
            <v>0</v>
          </cell>
        </row>
        <row r="10592">
          <cell r="R10592">
            <v>0</v>
          </cell>
        </row>
        <row r="10593">
          <cell r="R10593">
            <v>0</v>
          </cell>
        </row>
        <row r="10594">
          <cell r="R10594">
            <v>0</v>
          </cell>
        </row>
        <row r="10595">
          <cell r="R10595">
            <v>0</v>
          </cell>
        </row>
        <row r="10596">
          <cell r="R10596">
            <v>0</v>
          </cell>
        </row>
        <row r="10597">
          <cell r="R10597">
            <v>0</v>
          </cell>
        </row>
        <row r="10598">
          <cell r="R10598">
            <v>0</v>
          </cell>
        </row>
        <row r="10599">
          <cell r="R10599">
            <v>0</v>
          </cell>
        </row>
        <row r="10600">
          <cell r="R10600">
            <v>0</v>
          </cell>
        </row>
        <row r="10601">
          <cell r="R10601">
            <v>0</v>
          </cell>
        </row>
        <row r="10602">
          <cell r="R10602">
            <v>0</v>
          </cell>
        </row>
        <row r="10603">
          <cell r="R10603">
            <v>0</v>
          </cell>
        </row>
        <row r="10604">
          <cell r="R10604">
            <v>0</v>
          </cell>
        </row>
        <row r="10605">
          <cell r="R10605">
            <v>0</v>
          </cell>
        </row>
        <row r="10606">
          <cell r="R10606">
            <v>0</v>
          </cell>
        </row>
        <row r="10607">
          <cell r="R10607">
            <v>0</v>
          </cell>
        </row>
        <row r="10608">
          <cell r="R10608">
            <v>0</v>
          </cell>
        </row>
        <row r="10609">
          <cell r="R10609">
            <v>0</v>
          </cell>
        </row>
        <row r="10610">
          <cell r="R10610">
            <v>0</v>
          </cell>
        </row>
        <row r="10611">
          <cell r="R10611">
            <v>0</v>
          </cell>
        </row>
        <row r="10612">
          <cell r="R10612">
            <v>0</v>
          </cell>
        </row>
        <row r="10613">
          <cell r="R10613">
            <v>0</v>
          </cell>
        </row>
        <row r="10614">
          <cell r="R10614">
            <v>0</v>
          </cell>
        </row>
        <row r="10615">
          <cell r="R10615">
            <v>0</v>
          </cell>
        </row>
        <row r="10616">
          <cell r="R10616">
            <v>0</v>
          </cell>
        </row>
        <row r="10617">
          <cell r="R10617">
            <v>0</v>
          </cell>
        </row>
        <row r="10618">
          <cell r="R10618">
            <v>0</v>
          </cell>
        </row>
        <row r="10619">
          <cell r="R10619">
            <v>0</v>
          </cell>
        </row>
        <row r="10620">
          <cell r="R10620">
            <v>0</v>
          </cell>
        </row>
        <row r="10621">
          <cell r="R10621">
            <v>0</v>
          </cell>
        </row>
        <row r="10622">
          <cell r="R10622">
            <v>0</v>
          </cell>
        </row>
        <row r="10623">
          <cell r="R10623">
            <v>0</v>
          </cell>
        </row>
        <row r="10624">
          <cell r="R10624">
            <v>0</v>
          </cell>
        </row>
        <row r="10625">
          <cell r="R10625">
            <v>0</v>
          </cell>
        </row>
        <row r="10626">
          <cell r="R10626">
            <v>0</v>
          </cell>
        </row>
        <row r="10627">
          <cell r="R10627">
            <v>0</v>
          </cell>
        </row>
        <row r="10628">
          <cell r="R10628">
            <v>0</v>
          </cell>
        </row>
        <row r="10629">
          <cell r="R10629">
            <v>0</v>
          </cell>
        </row>
        <row r="10630">
          <cell r="R10630">
            <v>0</v>
          </cell>
        </row>
        <row r="10631">
          <cell r="R10631">
            <v>0</v>
          </cell>
        </row>
        <row r="10632">
          <cell r="R10632">
            <v>0</v>
          </cell>
        </row>
        <row r="10633">
          <cell r="R10633">
            <v>0</v>
          </cell>
        </row>
        <row r="10634">
          <cell r="R10634">
            <v>0</v>
          </cell>
        </row>
        <row r="10635">
          <cell r="R10635">
            <v>0</v>
          </cell>
        </row>
        <row r="10636">
          <cell r="R10636">
            <v>0</v>
          </cell>
        </row>
        <row r="10637">
          <cell r="R10637">
            <v>0</v>
          </cell>
        </row>
        <row r="10638">
          <cell r="R10638">
            <v>0</v>
          </cell>
        </row>
        <row r="10639">
          <cell r="R10639">
            <v>0</v>
          </cell>
        </row>
        <row r="10640">
          <cell r="R10640">
            <v>0</v>
          </cell>
        </row>
        <row r="10641">
          <cell r="R10641">
            <v>0</v>
          </cell>
        </row>
        <row r="10642">
          <cell r="R10642">
            <v>0</v>
          </cell>
        </row>
        <row r="10643">
          <cell r="R10643">
            <v>0</v>
          </cell>
        </row>
        <row r="10644">
          <cell r="R10644">
            <v>0</v>
          </cell>
        </row>
        <row r="10645">
          <cell r="R10645">
            <v>0</v>
          </cell>
        </row>
        <row r="10646">
          <cell r="R10646">
            <v>0</v>
          </cell>
        </row>
        <row r="10647">
          <cell r="R10647">
            <v>0</v>
          </cell>
        </row>
        <row r="10648">
          <cell r="R10648">
            <v>0</v>
          </cell>
        </row>
        <row r="10649">
          <cell r="R10649">
            <v>0</v>
          </cell>
        </row>
        <row r="10650">
          <cell r="R10650">
            <v>0</v>
          </cell>
        </row>
        <row r="10651">
          <cell r="R10651">
            <v>0</v>
          </cell>
        </row>
        <row r="10652">
          <cell r="R10652">
            <v>0</v>
          </cell>
        </row>
        <row r="10653">
          <cell r="R10653">
            <v>0</v>
          </cell>
        </row>
        <row r="10654">
          <cell r="R10654">
            <v>0</v>
          </cell>
        </row>
        <row r="10655">
          <cell r="R10655">
            <v>0</v>
          </cell>
        </row>
        <row r="10656">
          <cell r="R10656">
            <v>0</v>
          </cell>
        </row>
        <row r="10657">
          <cell r="R10657">
            <v>0</v>
          </cell>
        </row>
        <row r="10658">
          <cell r="R10658">
            <v>0</v>
          </cell>
        </row>
        <row r="10659">
          <cell r="R10659">
            <v>0</v>
          </cell>
        </row>
        <row r="10660">
          <cell r="R10660">
            <v>0</v>
          </cell>
        </row>
        <row r="10661">
          <cell r="R10661">
            <v>0</v>
          </cell>
        </row>
        <row r="10662">
          <cell r="R10662">
            <v>0</v>
          </cell>
        </row>
        <row r="10663">
          <cell r="R10663">
            <v>0</v>
          </cell>
        </row>
        <row r="10664">
          <cell r="R10664">
            <v>0</v>
          </cell>
        </row>
        <row r="10665">
          <cell r="R10665">
            <v>0</v>
          </cell>
        </row>
        <row r="10666">
          <cell r="R10666">
            <v>0</v>
          </cell>
        </row>
        <row r="10667">
          <cell r="R10667">
            <v>0</v>
          </cell>
        </row>
        <row r="10668">
          <cell r="R10668">
            <v>0</v>
          </cell>
        </row>
        <row r="10669">
          <cell r="R10669">
            <v>0</v>
          </cell>
        </row>
        <row r="10670">
          <cell r="R10670">
            <v>0</v>
          </cell>
        </row>
        <row r="10671">
          <cell r="R10671">
            <v>0</v>
          </cell>
        </row>
        <row r="10672">
          <cell r="R10672">
            <v>0</v>
          </cell>
        </row>
        <row r="10673">
          <cell r="R10673">
            <v>0</v>
          </cell>
        </row>
        <row r="10674">
          <cell r="R10674">
            <v>0</v>
          </cell>
        </row>
        <row r="10675">
          <cell r="R10675">
            <v>0</v>
          </cell>
        </row>
        <row r="10676">
          <cell r="R10676">
            <v>0</v>
          </cell>
        </row>
        <row r="10677">
          <cell r="R10677">
            <v>0</v>
          </cell>
        </row>
        <row r="10678">
          <cell r="R10678">
            <v>0</v>
          </cell>
        </row>
        <row r="10679">
          <cell r="R10679">
            <v>0</v>
          </cell>
        </row>
        <row r="10680">
          <cell r="R10680">
            <v>0</v>
          </cell>
        </row>
        <row r="10681">
          <cell r="R10681">
            <v>0</v>
          </cell>
        </row>
        <row r="10682">
          <cell r="R10682">
            <v>0</v>
          </cell>
        </row>
        <row r="10683">
          <cell r="R10683">
            <v>0</v>
          </cell>
        </row>
        <row r="10684">
          <cell r="R10684">
            <v>0</v>
          </cell>
        </row>
        <row r="10685">
          <cell r="R10685">
            <v>0</v>
          </cell>
        </row>
        <row r="10686">
          <cell r="R10686">
            <v>0</v>
          </cell>
        </row>
        <row r="10687">
          <cell r="R10687">
            <v>0</v>
          </cell>
        </row>
        <row r="10688">
          <cell r="R10688">
            <v>0</v>
          </cell>
        </row>
        <row r="10689">
          <cell r="R10689">
            <v>0</v>
          </cell>
        </row>
        <row r="10690">
          <cell r="R10690">
            <v>0</v>
          </cell>
        </row>
        <row r="10691">
          <cell r="R10691">
            <v>0</v>
          </cell>
        </row>
        <row r="10692">
          <cell r="R10692">
            <v>0</v>
          </cell>
        </row>
        <row r="10693">
          <cell r="R10693">
            <v>0</v>
          </cell>
        </row>
        <row r="10694">
          <cell r="R10694">
            <v>0</v>
          </cell>
        </row>
        <row r="10695">
          <cell r="R10695">
            <v>0</v>
          </cell>
        </row>
        <row r="10696">
          <cell r="R10696">
            <v>0</v>
          </cell>
        </row>
        <row r="10697">
          <cell r="R10697">
            <v>0</v>
          </cell>
        </row>
        <row r="10698">
          <cell r="R10698">
            <v>0</v>
          </cell>
        </row>
        <row r="10699">
          <cell r="R10699">
            <v>0</v>
          </cell>
        </row>
        <row r="10700">
          <cell r="R10700">
            <v>0</v>
          </cell>
        </row>
        <row r="10701">
          <cell r="R10701">
            <v>0</v>
          </cell>
        </row>
        <row r="10702">
          <cell r="R10702">
            <v>0</v>
          </cell>
        </row>
        <row r="10703">
          <cell r="R10703">
            <v>0</v>
          </cell>
        </row>
        <row r="10704">
          <cell r="R10704">
            <v>0</v>
          </cell>
        </row>
        <row r="10705">
          <cell r="R10705">
            <v>0</v>
          </cell>
        </row>
        <row r="10706">
          <cell r="R10706">
            <v>0</v>
          </cell>
        </row>
        <row r="10707">
          <cell r="R10707">
            <v>0</v>
          </cell>
        </row>
        <row r="10708">
          <cell r="R10708">
            <v>0</v>
          </cell>
        </row>
        <row r="10709">
          <cell r="R10709">
            <v>0</v>
          </cell>
        </row>
        <row r="10710">
          <cell r="R10710">
            <v>0</v>
          </cell>
        </row>
        <row r="10711">
          <cell r="R10711">
            <v>0</v>
          </cell>
        </row>
        <row r="10712">
          <cell r="R10712">
            <v>0</v>
          </cell>
        </row>
        <row r="10713">
          <cell r="R10713">
            <v>0</v>
          </cell>
        </row>
        <row r="10714">
          <cell r="R10714">
            <v>0</v>
          </cell>
        </row>
        <row r="10715">
          <cell r="R10715">
            <v>0</v>
          </cell>
        </row>
        <row r="10716">
          <cell r="R10716">
            <v>0</v>
          </cell>
        </row>
        <row r="10717">
          <cell r="R10717">
            <v>0</v>
          </cell>
        </row>
        <row r="10718">
          <cell r="R10718">
            <v>0</v>
          </cell>
        </row>
        <row r="10719">
          <cell r="R10719">
            <v>0</v>
          </cell>
        </row>
        <row r="10720">
          <cell r="R10720">
            <v>0</v>
          </cell>
        </row>
        <row r="10721">
          <cell r="R10721">
            <v>0</v>
          </cell>
        </row>
        <row r="10722">
          <cell r="R10722">
            <v>0</v>
          </cell>
        </row>
        <row r="10723">
          <cell r="R10723">
            <v>0</v>
          </cell>
        </row>
        <row r="10724">
          <cell r="R10724">
            <v>0</v>
          </cell>
        </row>
        <row r="10725">
          <cell r="R10725">
            <v>0</v>
          </cell>
        </row>
        <row r="10726">
          <cell r="R10726">
            <v>0</v>
          </cell>
        </row>
        <row r="10727">
          <cell r="R10727">
            <v>0</v>
          </cell>
        </row>
        <row r="10728">
          <cell r="R10728">
            <v>0</v>
          </cell>
        </row>
        <row r="10729">
          <cell r="R10729">
            <v>0</v>
          </cell>
        </row>
        <row r="10730">
          <cell r="R10730">
            <v>0</v>
          </cell>
        </row>
        <row r="10731">
          <cell r="R10731">
            <v>0</v>
          </cell>
        </row>
        <row r="10732">
          <cell r="R10732">
            <v>0</v>
          </cell>
        </row>
        <row r="10733">
          <cell r="R10733">
            <v>0</v>
          </cell>
        </row>
        <row r="10734">
          <cell r="R10734">
            <v>0</v>
          </cell>
        </row>
        <row r="10735">
          <cell r="R10735">
            <v>0</v>
          </cell>
        </row>
        <row r="10736">
          <cell r="R10736">
            <v>0</v>
          </cell>
        </row>
        <row r="10737">
          <cell r="R10737">
            <v>0</v>
          </cell>
        </row>
        <row r="10738">
          <cell r="R10738">
            <v>0</v>
          </cell>
        </row>
        <row r="10739">
          <cell r="R10739">
            <v>0</v>
          </cell>
        </row>
        <row r="10740">
          <cell r="R10740">
            <v>0</v>
          </cell>
        </row>
        <row r="10741">
          <cell r="R10741">
            <v>0</v>
          </cell>
        </row>
        <row r="10742">
          <cell r="R10742">
            <v>0</v>
          </cell>
        </row>
        <row r="10743">
          <cell r="R10743">
            <v>0</v>
          </cell>
        </row>
        <row r="10744">
          <cell r="R10744">
            <v>0</v>
          </cell>
        </row>
        <row r="10745">
          <cell r="R10745">
            <v>0</v>
          </cell>
        </row>
        <row r="10746">
          <cell r="R10746">
            <v>0</v>
          </cell>
        </row>
        <row r="10747">
          <cell r="R10747">
            <v>0</v>
          </cell>
        </row>
        <row r="10748">
          <cell r="R10748">
            <v>0</v>
          </cell>
        </row>
        <row r="10749">
          <cell r="R10749">
            <v>0</v>
          </cell>
        </row>
        <row r="10750">
          <cell r="R10750">
            <v>0</v>
          </cell>
        </row>
        <row r="10751">
          <cell r="R10751">
            <v>0</v>
          </cell>
        </row>
        <row r="10752">
          <cell r="R10752">
            <v>0</v>
          </cell>
        </row>
        <row r="10753">
          <cell r="R10753">
            <v>0</v>
          </cell>
        </row>
        <row r="10754">
          <cell r="R10754">
            <v>0</v>
          </cell>
        </row>
        <row r="10755">
          <cell r="R10755">
            <v>0</v>
          </cell>
        </row>
        <row r="10756">
          <cell r="R10756">
            <v>0</v>
          </cell>
        </row>
        <row r="10757">
          <cell r="R10757">
            <v>0</v>
          </cell>
        </row>
        <row r="10758">
          <cell r="R10758">
            <v>0</v>
          </cell>
        </row>
        <row r="10759">
          <cell r="R10759">
            <v>0</v>
          </cell>
        </row>
        <row r="10760">
          <cell r="R10760">
            <v>0</v>
          </cell>
        </row>
        <row r="10761">
          <cell r="R10761">
            <v>0</v>
          </cell>
        </row>
        <row r="10762">
          <cell r="R10762">
            <v>0</v>
          </cell>
        </row>
        <row r="10763">
          <cell r="R10763">
            <v>0</v>
          </cell>
        </row>
        <row r="10764">
          <cell r="R10764">
            <v>0</v>
          </cell>
        </row>
        <row r="10765">
          <cell r="R10765">
            <v>0</v>
          </cell>
        </row>
        <row r="10766">
          <cell r="R10766">
            <v>0</v>
          </cell>
        </row>
        <row r="10767">
          <cell r="R10767">
            <v>0</v>
          </cell>
        </row>
        <row r="10768">
          <cell r="R10768">
            <v>0</v>
          </cell>
        </row>
        <row r="10769">
          <cell r="R10769">
            <v>0</v>
          </cell>
        </row>
        <row r="10770">
          <cell r="R10770">
            <v>0</v>
          </cell>
        </row>
        <row r="10771">
          <cell r="R10771">
            <v>0</v>
          </cell>
        </row>
        <row r="10772">
          <cell r="R10772">
            <v>0</v>
          </cell>
        </row>
        <row r="10773">
          <cell r="R10773">
            <v>0</v>
          </cell>
        </row>
        <row r="10774">
          <cell r="R10774">
            <v>0</v>
          </cell>
        </row>
        <row r="10775">
          <cell r="R10775">
            <v>0</v>
          </cell>
        </row>
        <row r="10776">
          <cell r="R10776">
            <v>0</v>
          </cell>
        </row>
        <row r="10777">
          <cell r="R10777">
            <v>0</v>
          </cell>
        </row>
        <row r="10778">
          <cell r="R10778">
            <v>0</v>
          </cell>
        </row>
        <row r="10779">
          <cell r="R10779">
            <v>0</v>
          </cell>
        </row>
        <row r="10780">
          <cell r="R10780">
            <v>0</v>
          </cell>
        </row>
        <row r="10781">
          <cell r="R10781">
            <v>0</v>
          </cell>
        </row>
        <row r="10782">
          <cell r="R10782">
            <v>0</v>
          </cell>
        </row>
        <row r="10783">
          <cell r="R10783">
            <v>0</v>
          </cell>
        </row>
        <row r="10784">
          <cell r="R10784">
            <v>0</v>
          </cell>
        </row>
        <row r="10785">
          <cell r="R10785">
            <v>0</v>
          </cell>
        </row>
        <row r="10786">
          <cell r="R10786">
            <v>0</v>
          </cell>
        </row>
        <row r="10787">
          <cell r="R10787">
            <v>0</v>
          </cell>
        </row>
        <row r="10788">
          <cell r="R10788">
            <v>0</v>
          </cell>
        </row>
        <row r="10789">
          <cell r="R10789">
            <v>0</v>
          </cell>
        </row>
        <row r="10790">
          <cell r="R10790">
            <v>0</v>
          </cell>
        </row>
        <row r="10791">
          <cell r="R10791">
            <v>0</v>
          </cell>
        </row>
        <row r="10792">
          <cell r="R10792">
            <v>0</v>
          </cell>
        </row>
        <row r="10793">
          <cell r="R10793">
            <v>0</v>
          </cell>
        </row>
        <row r="10794">
          <cell r="R10794">
            <v>0</v>
          </cell>
        </row>
        <row r="10795">
          <cell r="R10795">
            <v>0</v>
          </cell>
        </row>
        <row r="10796">
          <cell r="R10796">
            <v>0</v>
          </cell>
        </row>
        <row r="10797">
          <cell r="R10797">
            <v>0</v>
          </cell>
        </row>
        <row r="10798">
          <cell r="R10798">
            <v>0</v>
          </cell>
        </row>
        <row r="10799">
          <cell r="R10799">
            <v>0</v>
          </cell>
        </row>
        <row r="10800">
          <cell r="R10800">
            <v>0</v>
          </cell>
        </row>
        <row r="10801">
          <cell r="R10801">
            <v>0</v>
          </cell>
        </row>
        <row r="10802">
          <cell r="R10802">
            <v>0</v>
          </cell>
        </row>
        <row r="10803">
          <cell r="R10803">
            <v>0</v>
          </cell>
        </row>
        <row r="10804">
          <cell r="R10804">
            <v>0</v>
          </cell>
        </row>
        <row r="10805">
          <cell r="R10805">
            <v>0</v>
          </cell>
        </row>
        <row r="10806">
          <cell r="R10806">
            <v>0</v>
          </cell>
        </row>
        <row r="10807">
          <cell r="R10807">
            <v>0</v>
          </cell>
        </row>
        <row r="10808">
          <cell r="R10808">
            <v>0</v>
          </cell>
        </row>
        <row r="10809">
          <cell r="R10809">
            <v>0</v>
          </cell>
        </row>
        <row r="10810">
          <cell r="R10810">
            <v>0</v>
          </cell>
        </row>
        <row r="10811">
          <cell r="R10811">
            <v>0</v>
          </cell>
        </row>
        <row r="10812">
          <cell r="R10812">
            <v>0</v>
          </cell>
        </row>
        <row r="10813">
          <cell r="R10813">
            <v>0</v>
          </cell>
        </row>
        <row r="10814">
          <cell r="R10814">
            <v>0</v>
          </cell>
        </row>
        <row r="10815">
          <cell r="R10815">
            <v>0</v>
          </cell>
        </row>
        <row r="10816">
          <cell r="R10816">
            <v>0</v>
          </cell>
        </row>
        <row r="10817">
          <cell r="R10817">
            <v>0</v>
          </cell>
        </row>
        <row r="10818">
          <cell r="R10818">
            <v>0</v>
          </cell>
        </row>
        <row r="10819">
          <cell r="R10819">
            <v>0</v>
          </cell>
        </row>
        <row r="10820">
          <cell r="R10820">
            <v>0</v>
          </cell>
        </row>
        <row r="10821">
          <cell r="R10821">
            <v>0</v>
          </cell>
        </row>
        <row r="10822">
          <cell r="R10822">
            <v>0</v>
          </cell>
        </row>
        <row r="10823">
          <cell r="R10823">
            <v>0</v>
          </cell>
        </row>
        <row r="10824">
          <cell r="R10824">
            <v>0</v>
          </cell>
        </row>
        <row r="10825">
          <cell r="R10825">
            <v>0</v>
          </cell>
        </row>
        <row r="10826">
          <cell r="R10826">
            <v>0</v>
          </cell>
        </row>
        <row r="10827">
          <cell r="R10827">
            <v>0</v>
          </cell>
        </row>
        <row r="10828">
          <cell r="R10828">
            <v>0</v>
          </cell>
        </row>
        <row r="10829">
          <cell r="R10829">
            <v>0</v>
          </cell>
        </row>
        <row r="10830">
          <cell r="R10830">
            <v>0</v>
          </cell>
        </row>
        <row r="10831">
          <cell r="R10831">
            <v>0</v>
          </cell>
        </row>
        <row r="10832">
          <cell r="R10832">
            <v>0</v>
          </cell>
        </row>
        <row r="10833">
          <cell r="R10833">
            <v>0</v>
          </cell>
        </row>
        <row r="10834">
          <cell r="R10834">
            <v>0</v>
          </cell>
        </row>
        <row r="10835">
          <cell r="R10835">
            <v>0</v>
          </cell>
        </row>
        <row r="10836">
          <cell r="R10836">
            <v>0</v>
          </cell>
        </row>
        <row r="10837">
          <cell r="R10837">
            <v>0</v>
          </cell>
        </row>
        <row r="10838">
          <cell r="R10838">
            <v>0</v>
          </cell>
        </row>
        <row r="10839">
          <cell r="R10839">
            <v>0</v>
          </cell>
        </row>
        <row r="10840">
          <cell r="R10840">
            <v>0</v>
          </cell>
        </row>
        <row r="10841">
          <cell r="R10841">
            <v>0</v>
          </cell>
        </row>
        <row r="10842">
          <cell r="R10842">
            <v>0</v>
          </cell>
        </row>
        <row r="10843">
          <cell r="R10843">
            <v>0</v>
          </cell>
        </row>
        <row r="10844">
          <cell r="R10844">
            <v>0</v>
          </cell>
        </row>
        <row r="10845">
          <cell r="R10845">
            <v>0</v>
          </cell>
        </row>
        <row r="10846">
          <cell r="R10846">
            <v>0</v>
          </cell>
        </row>
        <row r="10847">
          <cell r="R10847">
            <v>0</v>
          </cell>
        </row>
        <row r="10848">
          <cell r="R10848">
            <v>0</v>
          </cell>
        </row>
        <row r="10849">
          <cell r="R10849">
            <v>0</v>
          </cell>
        </row>
        <row r="10850">
          <cell r="R10850">
            <v>0</v>
          </cell>
        </row>
        <row r="10851">
          <cell r="R10851">
            <v>0</v>
          </cell>
        </row>
        <row r="10852">
          <cell r="R10852">
            <v>0</v>
          </cell>
        </row>
        <row r="10853">
          <cell r="R10853">
            <v>0</v>
          </cell>
        </row>
        <row r="10854">
          <cell r="R10854">
            <v>0</v>
          </cell>
        </row>
        <row r="10855">
          <cell r="R10855">
            <v>0</v>
          </cell>
        </row>
        <row r="10856">
          <cell r="R10856">
            <v>0</v>
          </cell>
        </row>
        <row r="10857">
          <cell r="R10857">
            <v>0</v>
          </cell>
        </row>
        <row r="10858">
          <cell r="R10858">
            <v>0</v>
          </cell>
        </row>
        <row r="10859">
          <cell r="R10859">
            <v>0</v>
          </cell>
        </row>
        <row r="10860">
          <cell r="R10860">
            <v>0</v>
          </cell>
        </row>
        <row r="10861">
          <cell r="R10861">
            <v>0</v>
          </cell>
        </row>
        <row r="10862">
          <cell r="R10862">
            <v>0</v>
          </cell>
        </row>
        <row r="10863">
          <cell r="R10863">
            <v>0</v>
          </cell>
        </row>
        <row r="10864">
          <cell r="R10864">
            <v>0</v>
          </cell>
        </row>
        <row r="10865">
          <cell r="R10865">
            <v>0</v>
          </cell>
        </row>
        <row r="10866">
          <cell r="R10866">
            <v>0</v>
          </cell>
        </row>
        <row r="10867">
          <cell r="R10867">
            <v>0</v>
          </cell>
        </row>
        <row r="10868">
          <cell r="R10868">
            <v>0</v>
          </cell>
        </row>
        <row r="10869">
          <cell r="R10869">
            <v>0</v>
          </cell>
        </row>
        <row r="10870">
          <cell r="R10870">
            <v>0</v>
          </cell>
        </row>
        <row r="10871">
          <cell r="R10871">
            <v>0</v>
          </cell>
        </row>
        <row r="10872">
          <cell r="R10872">
            <v>0</v>
          </cell>
        </row>
        <row r="10873">
          <cell r="R10873">
            <v>0</v>
          </cell>
        </row>
        <row r="10874">
          <cell r="R10874">
            <v>0</v>
          </cell>
        </row>
        <row r="10875">
          <cell r="R10875">
            <v>0</v>
          </cell>
        </row>
        <row r="10876">
          <cell r="R10876">
            <v>0</v>
          </cell>
        </row>
        <row r="10877">
          <cell r="R10877">
            <v>0</v>
          </cell>
        </row>
        <row r="10878">
          <cell r="R10878">
            <v>0</v>
          </cell>
        </row>
        <row r="10879">
          <cell r="R10879">
            <v>0</v>
          </cell>
        </row>
        <row r="10880">
          <cell r="R10880">
            <v>0</v>
          </cell>
        </row>
        <row r="10881">
          <cell r="R10881">
            <v>0</v>
          </cell>
        </row>
        <row r="10882">
          <cell r="R10882">
            <v>0</v>
          </cell>
        </row>
        <row r="10883">
          <cell r="R10883">
            <v>0</v>
          </cell>
        </row>
        <row r="10884">
          <cell r="R10884">
            <v>0</v>
          </cell>
        </row>
        <row r="10885">
          <cell r="R10885">
            <v>0</v>
          </cell>
        </row>
        <row r="10886">
          <cell r="R10886">
            <v>0</v>
          </cell>
        </row>
        <row r="10887">
          <cell r="R10887">
            <v>0</v>
          </cell>
        </row>
        <row r="10888">
          <cell r="R10888">
            <v>0</v>
          </cell>
        </row>
        <row r="10889">
          <cell r="R10889">
            <v>0</v>
          </cell>
        </row>
        <row r="10890">
          <cell r="R10890">
            <v>0</v>
          </cell>
        </row>
        <row r="10891">
          <cell r="R10891">
            <v>0</v>
          </cell>
        </row>
        <row r="10892">
          <cell r="R10892">
            <v>0</v>
          </cell>
        </row>
        <row r="10893">
          <cell r="R10893">
            <v>0</v>
          </cell>
        </row>
        <row r="10894">
          <cell r="R10894">
            <v>0</v>
          </cell>
        </row>
        <row r="10895">
          <cell r="R10895">
            <v>0</v>
          </cell>
        </row>
        <row r="10896">
          <cell r="R10896">
            <v>0</v>
          </cell>
        </row>
        <row r="10897">
          <cell r="R10897">
            <v>0</v>
          </cell>
        </row>
        <row r="10898">
          <cell r="R10898">
            <v>0</v>
          </cell>
        </row>
        <row r="10899">
          <cell r="R10899">
            <v>0</v>
          </cell>
        </row>
        <row r="10900">
          <cell r="R10900">
            <v>0</v>
          </cell>
        </row>
        <row r="10901">
          <cell r="R10901">
            <v>0</v>
          </cell>
        </row>
        <row r="10902">
          <cell r="R10902">
            <v>0</v>
          </cell>
        </row>
        <row r="10903">
          <cell r="R10903">
            <v>0</v>
          </cell>
        </row>
        <row r="10904">
          <cell r="R10904">
            <v>0</v>
          </cell>
        </row>
        <row r="10905">
          <cell r="R10905">
            <v>0</v>
          </cell>
        </row>
        <row r="10906">
          <cell r="R10906">
            <v>0</v>
          </cell>
        </row>
        <row r="10907">
          <cell r="R10907">
            <v>0</v>
          </cell>
        </row>
        <row r="10908">
          <cell r="R10908">
            <v>0</v>
          </cell>
        </row>
        <row r="10909">
          <cell r="R10909">
            <v>0</v>
          </cell>
        </row>
        <row r="10910">
          <cell r="R10910">
            <v>0</v>
          </cell>
        </row>
        <row r="10911">
          <cell r="R10911">
            <v>0</v>
          </cell>
        </row>
        <row r="10912">
          <cell r="R10912">
            <v>0</v>
          </cell>
        </row>
        <row r="10913">
          <cell r="R10913">
            <v>0</v>
          </cell>
        </row>
        <row r="10914">
          <cell r="R10914">
            <v>0</v>
          </cell>
        </row>
        <row r="10915">
          <cell r="R10915">
            <v>0</v>
          </cell>
        </row>
        <row r="10916">
          <cell r="R10916">
            <v>0</v>
          </cell>
        </row>
        <row r="10917">
          <cell r="R10917">
            <v>0</v>
          </cell>
        </row>
        <row r="10918">
          <cell r="R10918">
            <v>0</v>
          </cell>
        </row>
        <row r="10919">
          <cell r="R10919">
            <v>0</v>
          </cell>
        </row>
        <row r="10920">
          <cell r="R10920">
            <v>0</v>
          </cell>
        </row>
        <row r="10921">
          <cell r="R10921">
            <v>0</v>
          </cell>
        </row>
        <row r="10922">
          <cell r="R10922">
            <v>0</v>
          </cell>
        </row>
        <row r="10923">
          <cell r="R10923">
            <v>0</v>
          </cell>
        </row>
        <row r="10924">
          <cell r="R10924">
            <v>0</v>
          </cell>
        </row>
        <row r="10925">
          <cell r="R10925">
            <v>0</v>
          </cell>
        </row>
        <row r="10926">
          <cell r="R10926">
            <v>0</v>
          </cell>
        </row>
        <row r="10927">
          <cell r="R10927">
            <v>0</v>
          </cell>
        </row>
        <row r="10928">
          <cell r="R10928">
            <v>0</v>
          </cell>
        </row>
        <row r="10929">
          <cell r="R10929">
            <v>0</v>
          </cell>
        </row>
        <row r="10930">
          <cell r="R10930">
            <v>0</v>
          </cell>
        </row>
        <row r="10931">
          <cell r="R10931">
            <v>0</v>
          </cell>
        </row>
        <row r="10932">
          <cell r="R10932">
            <v>0</v>
          </cell>
        </row>
        <row r="10933">
          <cell r="R10933">
            <v>0</v>
          </cell>
        </row>
        <row r="10934">
          <cell r="R10934">
            <v>0</v>
          </cell>
        </row>
        <row r="10935">
          <cell r="R10935">
            <v>0</v>
          </cell>
        </row>
        <row r="10936">
          <cell r="R10936">
            <v>0</v>
          </cell>
        </row>
        <row r="10937">
          <cell r="R10937">
            <v>0</v>
          </cell>
        </row>
        <row r="10938">
          <cell r="R10938">
            <v>0</v>
          </cell>
        </row>
        <row r="10939">
          <cell r="R10939">
            <v>0</v>
          </cell>
        </row>
        <row r="10940">
          <cell r="R10940">
            <v>0</v>
          </cell>
        </row>
        <row r="10941">
          <cell r="R10941">
            <v>0</v>
          </cell>
        </row>
        <row r="10942">
          <cell r="R10942">
            <v>0</v>
          </cell>
        </row>
        <row r="10943">
          <cell r="R10943">
            <v>0</v>
          </cell>
        </row>
        <row r="10944">
          <cell r="R10944">
            <v>0</v>
          </cell>
        </row>
        <row r="10945">
          <cell r="R10945">
            <v>0</v>
          </cell>
        </row>
        <row r="10946">
          <cell r="R10946">
            <v>0</v>
          </cell>
        </row>
        <row r="10947">
          <cell r="R10947">
            <v>0</v>
          </cell>
        </row>
        <row r="10948">
          <cell r="R10948">
            <v>0</v>
          </cell>
        </row>
        <row r="10949">
          <cell r="R10949">
            <v>0</v>
          </cell>
        </row>
        <row r="10950">
          <cell r="R10950">
            <v>0</v>
          </cell>
        </row>
        <row r="10951">
          <cell r="R10951">
            <v>0</v>
          </cell>
        </row>
        <row r="10952">
          <cell r="R10952">
            <v>0</v>
          </cell>
        </row>
        <row r="10953">
          <cell r="R10953">
            <v>0</v>
          </cell>
        </row>
        <row r="10954">
          <cell r="R10954">
            <v>0</v>
          </cell>
        </row>
        <row r="10955">
          <cell r="R10955">
            <v>0</v>
          </cell>
        </row>
        <row r="10956">
          <cell r="R10956">
            <v>0</v>
          </cell>
        </row>
        <row r="10957">
          <cell r="R10957">
            <v>0</v>
          </cell>
        </row>
        <row r="10958">
          <cell r="R10958">
            <v>0</v>
          </cell>
        </row>
        <row r="10959">
          <cell r="R10959">
            <v>0</v>
          </cell>
        </row>
        <row r="10960">
          <cell r="R10960">
            <v>0</v>
          </cell>
        </row>
        <row r="10961">
          <cell r="R10961">
            <v>0</v>
          </cell>
        </row>
        <row r="10962">
          <cell r="R10962">
            <v>0</v>
          </cell>
        </row>
        <row r="10963">
          <cell r="R10963">
            <v>0</v>
          </cell>
        </row>
        <row r="10964">
          <cell r="R10964">
            <v>0</v>
          </cell>
        </row>
        <row r="10965">
          <cell r="R10965">
            <v>0</v>
          </cell>
        </row>
        <row r="10966">
          <cell r="R10966">
            <v>0</v>
          </cell>
        </row>
        <row r="10967">
          <cell r="R10967">
            <v>0</v>
          </cell>
        </row>
        <row r="10968">
          <cell r="R10968">
            <v>0</v>
          </cell>
        </row>
        <row r="10969">
          <cell r="R10969">
            <v>0</v>
          </cell>
        </row>
        <row r="10970">
          <cell r="R10970">
            <v>0</v>
          </cell>
        </row>
        <row r="10971">
          <cell r="R10971">
            <v>0</v>
          </cell>
        </row>
        <row r="10972">
          <cell r="R10972">
            <v>0</v>
          </cell>
        </row>
        <row r="10973">
          <cell r="R10973">
            <v>0</v>
          </cell>
        </row>
        <row r="10974">
          <cell r="R10974">
            <v>0</v>
          </cell>
        </row>
        <row r="10975">
          <cell r="R10975">
            <v>0</v>
          </cell>
        </row>
        <row r="10976">
          <cell r="R10976">
            <v>0</v>
          </cell>
        </row>
        <row r="10977">
          <cell r="R10977">
            <v>0</v>
          </cell>
        </row>
        <row r="10978">
          <cell r="R10978">
            <v>0</v>
          </cell>
        </row>
        <row r="10979">
          <cell r="R10979">
            <v>0</v>
          </cell>
        </row>
        <row r="10980">
          <cell r="R10980">
            <v>0</v>
          </cell>
        </row>
        <row r="10981">
          <cell r="R10981">
            <v>0</v>
          </cell>
        </row>
        <row r="10982">
          <cell r="R10982">
            <v>0</v>
          </cell>
        </row>
        <row r="10983">
          <cell r="R10983">
            <v>0</v>
          </cell>
        </row>
        <row r="10984">
          <cell r="R10984">
            <v>0</v>
          </cell>
        </row>
        <row r="10985">
          <cell r="R10985">
            <v>0</v>
          </cell>
        </row>
        <row r="10986">
          <cell r="R10986">
            <v>0</v>
          </cell>
        </row>
        <row r="10987">
          <cell r="R10987">
            <v>0</v>
          </cell>
        </row>
        <row r="10988">
          <cell r="R10988">
            <v>0</v>
          </cell>
        </row>
        <row r="10989">
          <cell r="R10989">
            <v>0</v>
          </cell>
        </row>
        <row r="10990">
          <cell r="R10990">
            <v>0</v>
          </cell>
        </row>
        <row r="10991">
          <cell r="R10991">
            <v>0</v>
          </cell>
        </row>
        <row r="10992">
          <cell r="R10992">
            <v>0</v>
          </cell>
        </row>
        <row r="10993">
          <cell r="R10993">
            <v>0</v>
          </cell>
        </row>
        <row r="10994">
          <cell r="R10994">
            <v>0</v>
          </cell>
        </row>
        <row r="10995">
          <cell r="R10995">
            <v>0</v>
          </cell>
        </row>
        <row r="10996">
          <cell r="R10996">
            <v>0</v>
          </cell>
        </row>
        <row r="10997">
          <cell r="R10997">
            <v>0</v>
          </cell>
        </row>
        <row r="10998">
          <cell r="R10998">
            <v>0</v>
          </cell>
        </row>
        <row r="10999">
          <cell r="R10999">
            <v>0</v>
          </cell>
        </row>
        <row r="11000">
          <cell r="R11000">
            <v>0</v>
          </cell>
        </row>
        <row r="11001">
          <cell r="R11001">
            <v>0</v>
          </cell>
        </row>
        <row r="11002">
          <cell r="R11002">
            <v>0</v>
          </cell>
        </row>
        <row r="11003">
          <cell r="R11003">
            <v>0</v>
          </cell>
        </row>
        <row r="11004">
          <cell r="R11004">
            <v>0</v>
          </cell>
        </row>
        <row r="11005">
          <cell r="R11005">
            <v>0</v>
          </cell>
        </row>
        <row r="11006">
          <cell r="R11006">
            <v>0</v>
          </cell>
        </row>
        <row r="11007">
          <cell r="R11007">
            <v>0</v>
          </cell>
        </row>
        <row r="11008">
          <cell r="R11008">
            <v>0</v>
          </cell>
        </row>
        <row r="11009">
          <cell r="R11009">
            <v>0</v>
          </cell>
        </row>
        <row r="11010">
          <cell r="R11010">
            <v>0</v>
          </cell>
        </row>
        <row r="11011">
          <cell r="R11011">
            <v>0</v>
          </cell>
        </row>
        <row r="11012">
          <cell r="R11012">
            <v>0</v>
          </cell>
        </row>
        <row r="11013">
          <cell r="R11013">
            <v>0</v>
          </cell>
        </row>
        <row r="11014">
          <cell r="R11014">
            <v>0</v>
          </cell>
        </row>
        <row r="11015">
          <cell r="R11015">
            <v>0</v>
          </cell>
        </row>
        <row r="11016">
          <cell r="R11016">
            <v>0</v>
          </cell>
        </row>
        <row r="11017">
          <cell r="R11017">
            <v>0</v>
          </cell>
        </row>
        <row r="11018">
          <cell r="R11018">
            <v>0</v>
          </cell>
        </row>
        <row r="11019">
          <cell r="R11019">
            <v>0</v>
          </cell>
        </row>
        <row r="11020">
          <cell r="R11020">
            <v>0</v>
          </cell>
        </row>
        <row r="11021">
          <cell r="R11021">
            <v>0</v>
          </cell>
        </row>
        <row r="11022">
          <cell r="R11022">
            <v>0</v>
          </cell>
        </row>
        <row r="11023">
          <cell r="R11023">
            <v>0</v>
          </cell>
        </row>
        <row r="11024">
          <cell r="R11024">
            <v>0</v>
          </cell>
        </row>
        <row r="11025">
          <cell r="R11025">
            <v>0</v>
          </cell>
        </row>
        <row r="11026">
          <cell r="R11026">
            <v>0</v>
          </cell>
        </row>
        <row r="11027">
          <cell r="R11027">
            <v>0</v>
          </cell>
        </row>
        <row r="11028">
          <cell r="R11028">
            <v>0</v>
          </cell>
        </row>
        <row r="11029">
          <cell r="R11029">
            <v>0</v>
          </cell>
        </row>
        <row r="11030">
          <cell r="R11030">
            <v>0</v>
          </cell>
        </row>
        <row r="11031">
          <cell r="R11031">
            <v>0</v>
          </cell>
        </row>
        <row r="11032">
          <cell r="R11032">
            <v>0</v>
          </cell>
        </row>
        <row r="11033">
          <cell r="R11033">
            <v>0</v>
          </cell>
        </row>
        <row r="11034">
          <cell r="R11034">
            <v>0</v>
          </cell>
        </row>
        <row r="11035">
          <cell r="R11035">
            <v>0</v>
          </cell>
        </row>
        <row r="11036">
          <cell r="R11036">
            <v>0</v>
          </cell>
        </row>
        <row r="11037">
          <cell r="R11037">
            <v>0</v>
          </cell>
        </row>
        <row r="11038">
          <cell r="R11038">
            <v>0</v>
          </cell>
        </row>
        <row r="11039">
          <cell r="R11039">
            <v>0</v>
          </cell>
        </row>
        <row r="11040">
          <cell r="R11040">
            <v>0</v>
          </cell>
        </row>
        <row r="11041">
          <cell r="R11041">
            <v>0</v>
          </cell>
        </row>
        <row r="11042">
          <cell r="R11042">
            <v>0</v>
          </cell>
        </row>
        <row r="11043">
          <cell r="R11043">
            <v>0</v>
          </cell>
        </row>
        <row r="11044">
          <cell r="R11044">
            <v>0</v>
          </cell>
        </row>
        <row r="11045">
          <cell r="R11045">
            <v>0</v>
          </cell>
        </row>
        <row r="11046">
          <cell r="R11046">
            <v>0</v>
          </cell>
        </row>
        <row r="11047">
          <cell r="R11047">
            <v>0</v>
          </cell>
        </row>
        <row r="11048">
          <cell r="R11048">
            <v>0</v>
          </cell>
        </row>
        <row r="11049">
          <cell r="R11049">
            <v>0</v>
          </cell>
        </row>
        <row r="11050">
          <cell r="R11050">
            <v>0</v>
          </cell>
        </row>
        <row r="11051">
          <cell r="R11051">
            <v>0</v>
          </cell>
        </row>
        <row r="11052">
          <cell r="R11052">
            <v>0</v>
          </cell>
        </row>
        <row r="11053">
          <cell r="R11053">
            <v>0</v>
          </cell>
        </row>
        <row r="11054">
          <cell r="R11054">
            <v>0</v>
          </cell>
        </row>
        <row r="11055">
          <cell r="R11055">
            <v>0</v>
          </cell>
        </row>
        <row r="11056">
          <cell r="R11056">
            <v>0</v>
          </cell>
        </row>
        <row r="11057">
          <cell r="R11057">
            <v>0</v>
          </cell>
        </row>
        <row r="11058">
          <cell r="R11058">
            <v>0</v>
          </cell>
        </row>
        <row r="11059">
          <cell r="R11059">
            <v>0</v>
          </cell>
        </row>
        <row r="11060">
          <cell r="R11060">
            <v>0</v>
          </cell>
        </row>
        <row r="11061">
          <cell r="R11061">
            <v>0</v>
          </cell>
        </row>
        <row r="11062">
          <cell r="R11062">
            <v>0</v>
          </cell>
        </row>
        <row r="11063">
          <cell r="R11063">
            <v>0</v>
          </cell>
        </row>
        <row r="11064">
          <cell r="R11064">
            <v>0</v>
          </cell>
        </row>
        <row r="11065">
          <cell r="R11065">
            <v>0</v>
          </cell>
        </row>
        <row r="11066">
          <cell r="R11066">
            <v>0</v>
          </cell>
        </row>
        <row r="11067">
          <cell r="R11067">
            <v>0</v>
          </cell>
        </row>
        <row r="11068">
          <cell r="R11068">
            <v>0</v>
          </cell>
        </row>
        <row r="11069">
          <cell r="R11069">
            <v>0</v>
          </cell>
        </row>
        <row r="11070">
          <cell r="R11070">
            <v>0</v>
          </cell>
        </row>
        <row r="11071">
          <cell r="R11071">
            <v>0</v>
          </cell>
        </row>
        <row r="11072">
          <cell r="R11072">
            <v>0</v>
          </cell>
        </row>
        <row r="11073">
          <cell r="R11073">
            <v>0</v>
          </cell>
        </row>
        <row r="11074">
          <cell r="R11074">
            <v>0</v>
          </cell>
        </row>
        <row r="11075">
          <cell r="R11075">
            <v>0</v>
          </cell>
        </row>
        <row r="11076">
          <cell r="R11076">
            <v>0</v>
          </cell>
        </row>
        <row r="11077">
          <cell r="R11077">
            <v>0</v>
          </cell>
        </row>
        <row r="11078">
          <cell r="R11078">
            <v>0</v>
          </cell>
        </row>
        <row r="11079">
          <cell r="R11079">
            <v>0</v>
          </cell>
        </row>
        <row r="11080">
          <cell r="R11080">
            <v>0</v>
          </cell>
        </row>
        <row r="11081">
          <cell r="R11081">
            <v>0</v>
          </cell>
        </row>
        <row r="11082">
          <cell r="R11082">
            <v>0</v>
          </cell>
        </row>
        <row r="11083">
          <cell r="R11083">
            <v>0</v>
          </cell>
        </row>
        <row r="11084">
          <cell r="R11084">
            <v>0</v>
          </cell>
        </row>
        <row r="11085">
          <cell r="R11085">
            <v>0</v>
          </cell>
        </row>
        <row r="11086">
          <cell r="R11086">
            <v>0</v>
          </cell>
        </row>
        <row r="11087">
          <cell r="R11087">
            <v>0</v>
          </cell>
        </row>
        <row r="11088">
          <cell r="R11088">
            <v>0</v>
          </cell>
        </row>
        <row r="11089">
          <cell r="R11089">
            <v>0</v>
          </cell>
        </row>
        <row r="11090">
          <cell r="R11090">
            <v>0</v>
          </cell>
        </row>
        <row r="11091">
          <cell r="R11091">
            <v>0</v>
          </cell>
        </row>
        <row r="11092">
          <cell r="R11092">
            <v>0</v>
          </cell>
        </row>
        <row r="11093">
          <cell r="R11093">
            <v>0</v>
          </cell>
        </row>
        <row r="11094">
          <cell r="R11094">
            <v>0</v>
          </cell>
        </row>
        <row r="11095">
          <cell r="R11095">
            <v>0</v>
          </cell>
        </row>
        <row r="11096">
          <cell r="R11096">
            <v>0</v>
          </cell>
        </row>
        <row r="11097">
          <cell r="R11097">
            <v>0</v>
          </cell>
        </row>
        <row r="11098">
          <cell r="R11098">
            <v>0</v>
          </cell>
        </row>
        <row r="11099">
          <cell r="R11099">
            <v>0</v>
          </cell>
        </row>
        <row r="11100">
          <cell r="R11100">
            <v>0</v>
          </cell>
        </row>
        <row r="11101">
          <cell r="R11101">
            <v>0</v>
          </cell>
        </row>
        <row r="11102">
          <cell r="R11102">
            <v>0</v>
          </cell>
        </row>
        <row r="11103">
          <cell r="R11103">
            <v>0</v>
          </cell>
        </row>
        <row r="11104">
          <cell r="R11104">
            <v>0</v>
          </cell>
        </row>
        <row r="11105">
          <cell r="R11105">
            <v>0</v>
          </cell>
        </row>
        <row r="11106">
          <cell r="R11106">
            <v>0</v>
          </cell>
        </row>
        <row r="11107">
          <cell r="R11107">
            <v>0</v>
          </cell>
        </row>
        <row r="11108">
          <cell r="R11108">
            <v>0</v>
          </cell>
        </row>
        <row r="11109">
          <cell r="R11109">
            <v>0</v>
          </cell>
        </row>
        <row r="11110">
          <cell r="R11110">
            <v>0</v>
          </cell>
        </row>
        <row r="11111">
          <cell r="R11111">
            <v>0</v>
          </cell>
        </row>
        <row r="11112">
          <cell r="R11112">
            <v>0</v>
          </cell>
        </row>
        <row r="11113">
          <cell r="R11113">
            <v>0</v>
          </cell>
        </row>
        <row r="11114">
          <cell r="R11114">
            <v>0</v>
          </cell>
        </row>
        <row r="11115">
          <cell r="R11115">
            <v>0</v>
          </cell>
        </row>
        <row r="11116">
          <cell r="R11116">
            <v>0</v>
          </cell>
        </row>
        <row r="11117">
          <cell r="R11117">
            <v>0</v>
          </cell>
        </row>
        <row r="11118">
          <cell r="R11118">
            <v>0</v>
          </cell>
        </row>
        <row r="11119">
          <cell r="R11119">
            <v>0</v>
          </cell>
        </row>
        <row r="11120">
          <cell r="R11120">
            <v>0</v>
          </cell>
        </row>
        <row r="11121">
          <cell r="R11121">
            <v>0</v>
          </cell>
        </row>
        <row r="11122">
          <cell r="R11122">
            <v>0</v>
          </cell>
        </row>
        <row r="11123">
          <cell r="R11123">
            <v>0</v>
          </cell>
        </row>
        <row r="11124">
          <cell r="R11124">
            <v>0</v>
          </cell>
        </row>
        <row r="11125">
          <cell r="R11125">
            <v>0</v>
          </cell>
        </row>
        <row r="11126">
          <cell r="R11126">
            <v>0</v>
          </cell>
        </row>
        <row r="11127">
          <cell r="R11127">
            <v>0</v>
          </cell>
        </row>
        <row r="11128">
          <cell r="R11128">
            <v>0</v>
          </cell>
        </row>
        <row r="11129">
          <cell r="R11129">
            <v>0</v>
          </cell>
        </row>
        <row r="11130">
          <cell r="R11130">
            <v>0</v>
          </cell>
        </row>
        <row r="11131">
          <cell r="R11131">
            <v>0</v>
          </cell>
        </row>
        <row r="11132">
          <cell r="R11132">
            <v>0</v>
          </cell>
        </row>
        <row r="11133">
          <cell r="R11133">
            <v>0</v>
          </cell>
        </row>
        <row r="11134">
          <cell r="R11134">
            <v>0</v>
          </cell>
        </row>
        <row r="11135">
          <cell r="R11135">
            <v>0</v>
          </cell>
        </row>
        <row r="11136">
          <cell r="R11136">
            <v>0</v>
          </cell>
        </row>
        <row r="11137">
          <cell r="R11137">
            <v>0</v>
          </cell>
        </row>
        <row r="11138">
          <cell r="R11138">
            <v>0</v>
          </cell>
        </row>
        <row r="11139">
          <cell r="R11139">
            <v>0</v>
          </cell>
        </row>
        <row r="11140">
          <cell r="R11140">
            <v>0</v>
          </cell>
        </row>
        <row r="11141">
          <cell r="R11141">
            <v>0</v>
          </cell>
        </row>
        <row r="11142">
          <cell r="R11142">
            <v>0</v>
          </cell>
        </row>
        <row r="11143">
          <cell r="R11143">
            <v>0</v>
          </cell>
        </row>
        <row r="11144">
          <cell r="R11144">
            <v>0</v>
          </cell>
        </row>
        <row r="11145">
          <cell r="R11145">
            <v>0</v>
          </cell>
        </row>
        <row r="11146">
          <cell r="R11146">
            <v>0</v>
          </cell>
        </row>
        <row r="11147">
          <cell r="R11147">
            <v>0</v>
          </cell>
        </row>
        <row r="11148">
          <cell r="R11148">
            <v>0</v>
          </cell>
        </row>
        <row r="11149">
          <cell r="R11149">
            <v>0</v>
          </cell>
        </row>
        <row r="11150">
          <cell r="R11150">
            <v>0</v>
          </cell>
        </row>
        <row r="11151">
          <cell r="R11151">
            <v>0</v>
          </cell>
        </row>
        <row r="11152">
          <cell r="R11152">
            <v>0</v>
          </cell>
        </row>
        <row r="11153">
          <cell r="R11153">
            <v>0</v>
          </cell>
        </row>
        <row r="11154">
          <cell r="R11154">
            <v>0</v>
          </cell>
        </row>
        <row r="11155">
          <cell r="R11155">
            <v>0</v>
          </cell>
        </row>
        <row r="11156">
          <cell r="R11156">
            <v>0</v>
          </cell>
        </row>
        <row r="11157">
          <cell r="R11157">
            <v>0</v>
          </cell>
        </row>
        <row r="11158">
          <cell r="R11158">
            <v>0</v>
          </cell>
        </row>
        <row r="11159">
          <cell r="R11159">
            <v>0</v>
          </cell>
        </row>
        <row r="11160">
          <cell r="R11160">
            <v>0</v>
          </cell>
        </row>
        <row r="11161">
          <cell r="R11161">
            <v>0</v>
          </cell>
        </row>
        <row r="11162">
          <cell r="R11162">
            <v>0</v>
          </cell>
        </row>
        <row r="11163">
          <cell r="R11163">
            <v>0</v>
          </cell>
        </row>
        <row r="11164">
          <cell r="R11164">
            <v>0</v>
          </cell>
        </row>
        <row r="11165">
          <cell r="R11165">
            <v>0</v>
          </cell>
        </row>
        <row r="11166">
          <cell r="R11166">
            <v>0</v>
          </cell>
        </row>
        <row r="11167">
          <cell r="R11167">
            <v>0</v>
          </cell>
        </row>
        <row r="11168">
          <cell r="R11168">
            <v>0</v>
          </cell>
        </row>
        <row r="11169">
          <cell r="R11169">
            <v>0</v>
          </cell>
        </row>
        <row r="11170">
          <cell r="R11170">
            <v>0</v>
          </cell>
        </row>
        <row r="11171">
          <cell r="R11171">
            <v>0</v>
          </cell>
        </row>
        <row r="11172">
          <cell r="R11172">
            <v>0</v>
          </cell>
        </row>
        <row r="11173">
          <cell r="R11173">
            <v>0</v>
          </cell>
        </row>
        <row r="11174">
          <cell r="R11174">
            <v>0</v>
          </cell>
        </row>
        <row r="11175">
          <cell r="R11175">
            <v>0</v>
          </cell>
        </row>
        <row r="11176">
          <cell r="R11176">
            <v>0</v>
          </cell>
        </row>
        <row r="11177">
          <cell r="R11177">
            <v>0</v>
          </cell>
        </row>
        <row r="11178">
          <cell r="R11178">
            <v>0</v>
          </cell>
        </row>
        <row r="11179">
          <cell r="R11179">
            <v>0</v>
          </cell>
        </row>
        <row r="11180">
          <cell r="R11180">
            <v>0</v>
          </cell>
        </row>
        <row r="11181">
          <cell r="R11181">
            <v>0</v>
          </cell>
        </row>
        <row r="11182">
          <cell r="R11182">
            <v>0</v>
          </cell>
        </row>
        <row r="11183">
          <cell r="R11183">
            <v>0</v>
          </cell>
        </row>
        <row r="11184">
          <cell r="R11184">
            <v>0</v>
          </cell>
        </row>
        <row r="11185">
          <cell r="R11185">
            <v>0</v>
          </cell>
        </row>
        <row r="11186">
          <cell r="R11186">
            <v>0</v>
          </cell>
        </row>
        <row r="11187">
          <cell r="R11187">
            <v>0</v>
          </cell>
        </row>
        <row r="11188">
          <cell r="R11188">
            <v>0</v>
          </cell>
        </row>
        <row r="11189">
          <cell r="R11189">
            <v>0</v>
          </cell>
        </row>
        <row r="11190">
          <cell r="R11190">
            <v>0</v>
          </cell>
        </row>
        <row r="11191">
          <cell r="R11191">
            <v>0</v>
          </cell>
        </row>
        <row r="11192">
          <cell r="R11192">
            <v>0</v>
          </cell>
        </row>
        <row r="11193">
          <cell r="R11193">
            <v>0</v>
          </cell>
        </row>
        <row r="11194">
          <cell r="R11194">
            <v>0</v>
          </cell>
        </row>
        <row r="11195">
          <cell r="R11195">
            <v>0</v>
          </cell>
        </row>
        <row r="11196">
          <cell r="R11196">
            <v>0</v>
          </cell>
        </row>
        <row r="11197">
          <cell r="R11197">
            <v>0</v>
          </cell>
        </row>
        <row r="11198">
          <cell r="R11198">
            <v>0</v>
          </cell>
        </row>
        <row r="11199">
          <cell r="R11199">
            <v>0</v>
          </cell>
        </row>
        <row r="11200">
          <cell r="R11200">
            <v>0</v>
          </cell>
        </row>
        <row r="11201">
          <cell r="R11201">
            <v>0</v>
          </cell>
        </row>
        <row r="11202">
          <cell r="R11202">
            <v>0</v>
          </cell>
        </row>
        <row r="11203">
          <cell r="R11203">
            <v>0</v>
          </cell>
        </row>
        <row r="11204">
          <cell r="R11204">
            <v>0</v>
          </cell>
        </row>
        <row r="11205">
          <cell r="R11205">
            <v>0</v>
          </cell>
        </row>
        <row r="11206">
          <cell r="R11206">
            <v>0</v>
          </cell>
        </row>
        <row r="11207">
          <cell r="R11207">
            <v>0</v>
          </cell>
        </row>
        <row r="11208">
          <cell r="R11208">
            <v>0</v>
          </cell>
        </row>
        <row r="11209">
          <cell r="R11209">
            <v>0</v>
          </cell>
        </row>
        <row r="11210">
          <cell r="R11210">
            <v>0</v>
          </cell>
        </row>
        <row r="11211">
          <cell r="R11211">
            <v>0</v>
          </cell>
        </row>
        <row r="11212">
          <cell r="R11212">
            <v>0</v>
          </cell>
        </row>
        <row r="11213">
          <cell r="R11213">
            <v>0</v>
          </cell>
        </row>
        <row r="11214">
          <cell r="R11214">
            <v>0</v>
          </cell>
        </row>
        <row r="11215">
          <cell r="R11215">
            <v>0</v>
          </cell>
        </row>
        <row r="11216">
          <cell r="R11216">
            <v>0</v>
          </cell>
        </row>
        <row r="11217">
          <cell r="R11217">
            <v>0</v>
          </cell>
        </row>
        <row r="11218">
          <cell r="R11218">
            <v>0</v>
          </cell>
        </row>
        <row r="11219">
          <cell r="R11219">
            <v>0</v>
          </cell>
        </row>
        <row r="11220">
          <cell r="R11220">
            <v>0</v>
          </cell>
        </row>
        <row r="11221">
          <cell r="R11221">
            <v>0</v>
          </cell>
        </row>
        <row r="11222">
          <cell r="R11222">
            <v>0</v>
          </cell>
        </row>
        <row r="11223">
          <cell r="R11223">
            <v>0</v>
          </cell>
        </row>
        <row r="11224">
          <cell r="R11224">
            <v>0</v>
          </cell>
        </row>
        <row r="11225">
          <cell r="R11225">
            <v>0</v>
          </cell>
        </row>
        <row r="11226">
          <cell r="R11226">
            <v>0</v>
          </cell>
        </row>
        <row r="11227">
          <cell r="R11227">
            <v>0</v>
          </cell>
        </row>
        <row r="11228">
          <cell r="R11228">
            <v>0</v>
          </cell>
        </row>
        <row r="11229">
          <cell r="R11229">
            <v>0</v>
          </cell>
        </row>
        <row r="11230">
          <cell r="R11230">
            <v>0</v>
          </cell>
        </row>
        <row r="11231">
          <cell r="R11231">
            <v>0</v>
          </cell>
        </row>
        <row r="11232">
          <cell r="R11232">
            <v>0</v>
          </cell>
        </row>
        <row r="11233">
          <cell r="R11233">
            <v>0</v>
          </cell>
        </row>
        <row r="11234">
          <cell r="R11234">
            <v>0</v>
          </cell>
        </row>
        <row r="11235">
          <cell r="R11235">
            <v>0</v>
          </cell>
        </row>
        <row r="11236">
          <cell r="R11236">
            <v>0</v>
          </cell>
        </row>
        <row r="11237">
          <cell r="R11237">
            <v>0</v>
          </cell>
        </row>
        <row r="11238">
          <cell r="R11238">
            <v>0</v>
          </cell>
        </row>
        <row r="11239">
          <cell r="R11239">
            <v>0</v>
          </cell>
        </row>
        <row r="11240">
          <cell r="R11240">
            <v>0</v>
          </cell>
        </row>
        <row r="11241">
          <cell r="R11241">
            <v>0</v>
          </cell>
        </row>
        <row r="11242">
          <cell r="R11242">
            <v>0</v>
          </cell>
        </row>
        <row r="11243">
          <cell r="R11243">
            <v>0</v>
          </cell>
        </row>
        <row r="11244">
          <cell r="R11244">
            <v>0</v>
          </cell>
        </row>
        <row r="11245">
          <cell r="R11245">
            <v>0</v>
          </cell>
        </row>
        <row r="11246">
          <cell r="R11246">
            <v>0</v>
          </cell>
        </row>
        <row r="11247">
          <cell r="R11247">
            <v>0</v>
          </cell>
        </row>
        <row r="11248">
          <cell r="R11248">
            <v>0</v>
          </cell>
        </row>
        <row r="11249">
          <cell r="R11249">
            <v>0</v>
          </cell>
        </row>
        <row r="11250">
          <cell r="R11250">
            <v>0</v>
          </cell>
        </row>
        <row r="11251">
          <cell r="R11251">
            <v>0</v>
          </cell>
        </row>
        <row r="11252">
          <cell r="R11252">
            <v>0</v>
          </cell>
        </row>
        <row r="11253">
          <cell r="R11253">
            <v>0</v>
          </cell>
        </row>
        <row r="11254">
          <cell r="R11254">
            <v>0</v>
          </cell>
        </row>
        <row r="11255">
          <cell r="R11255">
            <v>0</v>
          </cell>
        </row>
        <row r="11256">
          <cell r="R11256">
            <v>0</v>
          </cell>
        </row>
        <row r="11257">
          <cell r="R11257">
            <v>0</v>
          </cell>
        </row>
        <row r="11258">
          <cell r="R11258">
            <v>0</v>
          </cell>
        </row>
        <row r="11259">
          <cell r="R11259">
            <v>0</v>
          </cell>
        </row>
        <row r="11260">
          <cell r="R11260">
            <v>0</v>
          </cell>
        </row>
        <row r="11261">
          <cell r="R11261">
            <v>0</v>
          </cell>
        </row>
        <row r="11262">
          <cell r="R11262">
            <v>0</v>
          </cell>
        </row>
        <row r="11263">
          <cell r="R11263">
            <v>0</v>
          </cell>
        </row>
        <row r="11264">
          <cell r="R11264">
            <v>0</v>
          </cell>
        </row>
        <row r="11265">
          <cell r="R11265">
            <v>0</v>
          </cell>
        </row>
        <row r="11266">
          <cell r="R11266">
            <v>0</v>
          </cell>
        </row>
        <row r="11267">
          <cell r="R11267">
            <v>0</v>
          </cell>
        </row>
        <row r="11268">
          <cell r="R11268">
            <v>0</v>
          </cell>
        </row>
        <row r="11269">
          <cell r="R11269">
            <v>0</v>
          </cell>
        </row>
        <row r="11270">
          <cell r="R11270">
            <v>0</v>
          </cell>
        </row>
        <row r="11271">
          <cell r="R11271">
            <v>0</v>
          </cell>
        </row>
        <row r="11272">
          <cell r="R11272">
            <v>0</v>
          </cell>
        </row>
        <row r="11273">
          <cell r="R11273">
            <v>0</v>
          </cell>
        </row>
        <row r="11274">
          <cell r="R11274">
            <v>0</v>
          </cell>
        </row>
        <row r="11275">
          <cell r="R11275">
            <v>0</v>
          </cell>
        </row>
        <row r="11276">
          <cell r="R11276">
            <v>0</v>
          </cell>
        </row>
        <row r="11277">
          <cell r="R11277">
            <v>0</v>
          </cell>
        </row>
        <row r="11278">
          <cell r="R11278">
            <v>0</v>
          </cell>
        </row>
        <row r="11279">
          <cell r="R11279">
            <v>0</v>
          </cell>
        </row>
        <row r="11280">
          <cell r="R11280">
            <v>0</v>
          </cell>
        </row>
        <row r="11281">
          <cell r="R11281">
            <v>0</v>
          </cell>
        </row>
        <row r="11282">
          <cell r="R11282">
            <v>0</v>
          </cell>
        </row>
        <row r="11283">
          <cell r="R11283">
            <v>0</v>
          </cell>
        </row>
        <row r="11284">
          <cell r="R11284">
            <v>0</v>
          </cell>
        </row>
        <row r="11285">
          <cell r="R11285">
            <v>0</v>
          </cell>
        </row>
        <row r="11286">
          <cell r="R11286">
            <v>0</v>
          </cell>
        </row>
        <row r="11287">
          <cell r="R11287">
            <v>0</v>
          </cell>
        </row>
        <row r="11288">
          <cell r="R11288">
            <v>0</v>
          </cell>
        </row>
        <row r="11289">
          <cell r="R11289">
            <v>0</v>
          </cell>
        </row>
        <row r="11290">
          <cell r="R11290">
            <v>0</v>
          </cell>
        </row>
        <row r="11291">
          <cell r="R11291">
            <v>0</v>
          </cell>
        </row>
        <row r="11292">
          <cell r="R11292">
            <v>0</v>
          </cell>
        </row>
        <row r="11293">
          <cell r="R11293">
            <v>0</v>
          </cell>
        </row>
        <row r="11294">
          <cell r="R11294">
            <v>0</v>
          </cell>
        </row>
        <row r="11295">
          <cell r="R11295">
            <v>0</v>
          </cell>
        </row>
        <row r="11296">
          <cell r="R11296">
            <v>0</v>
          </cell>
        </row>
        <row r="11297">
          <cell r="R11297">
            <v>0</v>
          </cell>
        </row>
        <row r="11298">
          <cell r="R11298">
            <v>0</v>
          </cell>
        </row>
        <row r="11299">
          <cell r="R11299">
            <v>0</v>
          </cell>
        </row>
        <row r="11300">
          <cell r="R11300">
            <v>0</v>
          </cell>
        </row>
        <row r="11301">
          <cell r="R11301">
            <v>0</v>
          </cell>
        </row>
        <row r="11302">
          <cell r="R11302">
            <v>0</v>
          </cell>
        </row>
        <row r="11303">
          <cell r="R11303">
            <v>0</v>
          </cell>
        </row>
        <row r="11304">
          <cell r="R11304">
            <v>0</v>
          </cell>
        </row>
        <row r="11305">
          <cell r="R11305">
            <v>0</v>
          </cell>
        </row>
        <row r="11306">
          <cell r="R11306">
            <v>0</v>
          </cell>
        </row>
        <row r="11307">
          <cell r="R11307">
            <v>0</v>
          </cell>
        </row>
        <row r="11308">
          <cell r="R11308">
            <v>0</v>
          </cell>
        </row>
        <row r="11309">
          <cell r="R11309">
            <v>0</v>
          </cell>
        </row>
        <row r="11310">
          <cell r="R11310">
            <v>0</v>
          </cell>
        </row>
        <row r="11311">
          <cell r="R11311">
            <v>0</v>
          </cell>
        </row>
        <row r="11312">
          <cell r="R11312">
            <v>0</v>
          </cell>
        </row>
        <row r="11313">
          <cell r="R11313">
            <v>0</v>
          </cell>
        </row>
        <row r="11314">
          <cell r="R11314">
            <v>0</v>
          </cell>
        </row>
        <row r="11315">
          <cell r="R11315">
            <v>0</v>
          </cell>
        </row>
        <row r="11316">
          <cell r="R11316">
            <v>0</v>
          </cell>
        </row>
        <row r="11317">
          <cell r="R11317">
            <v>0</v>
          </cell>
        </row>
        <row r="11318">
          <cell r="R11318">
            <v>0</v>
          </cell>
        </row>
        <row r="11319">
          <cell r="R11319">
            <v>0</v>
          </cell>
        </row>
        <row r="11320">
          <cell r="R11320">
            <v>0</v>
          </cell>
        </row>
        <row r="11321">
          <cell r="R11321">
            <v>0</v>
          </cell>
        </row>
        <row r="11322">
          <cell r="R11322">
            <v>0</v>
          </cell>
        </row>
        <row r="11323">
          <cell r="R11323">
            <v>0</v>
          </cell>
        </row>
        <row r="11324">
          <cell r="R11324">
            <v>0</v>
          </cell>
        </row>
        <row r="11325">
          <cell r="R11325">
            <v>0</v>
          </cell>
        </row>
        <row r="11326">
          <cell r="R11326">
            <v>0</v>
          </cell>
        </row>
        <row r="11327">
          <cell r="R11327">
            <v>0</v>
          </cell>
        </row>
        <row r="11328">
          <cell r="R11328">
            <v>0</v>
          </cell>
        </row>
        <row r="11329">
          <cell r="R11329">
            <v>0</v>
          </cell>
        </row>
        <row r="11330">
          <cell r="R11330">
            <v>0</v>
          </cell>
        </row>
        <row r="11331">
          <cell r="R11331">
            <v>0</v>
          </cell>
        </row>
        <row r="11332">
          <cell r="R11332">
            <v>0</v>
          </cell>
        </row>
        <row r="11333">
          <cell r="R11333">
            <v>0</v>
          </cell>
        </row>
        <row r="11334">
          <cell r="R11334">
            <v>0</v>
          </cell>
        </row>
        <row r="11335">
          <cell r="R11335">
            <v>0</v>
          </cell>
        </row>
        <row r="11336">
          <cell r="R11336">
            <v>0</v>
          </cell>
        </row>
        <row r="11337">
          <cell r="R11337">
            <v>0</v>
          </cell>
        </row>
        <row r="11338">
          <cell r="R11338">
            <v>0</v>
          </cell>
        </row>
        <row r="11339">
          <cell r="R11339">
            <v>0</v>
          </cell>
        </row>
        <row r="11340">
          <cell r="R11340">
            <v>0</v>
          </cell>
        </row>
        <row r="11341">
          <cell r="R11341">
            <v>0</v>
          </cell>
        </row>
        <row r="11342">
          <cell r="R11342">
            <v>0</v>
          </cell>
        </row>
        <row r="11343">
          <cell r="R11343">
            <v>0</v>
          </cell>
        </row>
        <row r="11344">
          <cell r="R11344">
            <v>0</v>
          </cell>
        </row>
        <row r="11345">
          <cell r="R11345">
            <v>0</v>
          </cell>
        </row>
        <row r="11346">
          <cell r="R11346">
            <v>0</v>
          </cell>
        </row>
        <row r="11347">
          <cell r="R11347">
            <v>0</v>
          </cell>
        </row>
        <row r="11348">
          <cell r="R11348">
            <v>0</v>
          </cell>
        </row>
        <row r="11349">
          <cell r="R11349">
            <v>0</v>
          </cell>
        </row>
        <row r="11350">
          <cell r="R11350">
            <v>0</v>
          </cell>
        </row>
        <row r="11351">
          <cell r="R11351">
            <v>0</v>
          </cell>
        </row>
        <row r="11352">
          <cell r="R11352">
            <v>0</v>
          </cell>
        </row>
        <row r="11353">
          <cell r="R11353">
            <v>0</v>
          </cell>
        </row>
        <row r="11354">
          <cell r="R11354">
            <v>0</v>
          </cell>
        </row>
        <row r="11355">
          <cell r="R11355">
            <v>0</v>
          </cell>
        </row>
        <row r="11356">
          <cell r="R11356">
            <v>0</v>
          </cell>
        </row>
        <row r="11357">
          <cell r="R11357">
            <v>0</v>
          </cell>
        </row>
        <row r="11358">
          <cell r="R11358">
            <v>0</v>
          </cell>
        </row>
        <row r="11359">
          <cell r="R11359">
            <v>0</v>
          </cell>
        </row>
        <row r="11360">
          <cell r="R11360">
            <v>0</v>
          </cell>
        </row>
        <row r="11361">
          <cell r="R11361">
            <v>0</v>
          </cell>
        </row>
        <row r="11362">
          <cell r="R11362">
            <v>0</v>
          </cell>
        </row>
        <row r="11363">
          <cell r="R11363">
            <v>0</v>
          </cell>
        </row>
        <row r="11364">
          <cell r="R11364">
            <v>0</v>
          </cell>
        </row>
        <row r="11365">
          <cell r="R11365">
            <v>0</v>
          </cell>
        </row>
        <row r="11366">
          <cell r="R11366">
            <v>0</v>
          </cell>
        </row>
        <row r="11367">
          <cell r="R11367">
            <v>0</v>
          </cell>
        </row>
        <row r="11368">
          <cell r="R11368">
            <v>0</v>
          </cell>
        </row>
        <row r="11369">
          <cell r="R11369">
            <v>0</v>
          </cell>
        </row>
        <row r="11370">
          <cell r="R11370">
            <v>0</v>
          </cell>
        </row>
        <row r="11371">
          <cell r="R11371">
            <v>0</v>
          </cell>
        </row>
        <row r="11372">
          <cell r="R11372">
            <v>0</v>
          </cell>
        </row>
        <row r="11373">
          <cell r="R11373">
            <v>0</v>
          </cell>
        </row>
        <row r="11374">
          <cell r="R11374">
            <v>0</v>
          </cell>
        </row>
        <row r="11375">
          <cell r="R11375">
            <v>0</v>
          </cell>
        </row>
        <row r="11376">
          <cell r="R11376">
            <v>0</v>
          </cell>
        </row>
        <row r="11377">
          <cell r="R11377">
            <v>0</v>
          </cell>
        </row>
        <row r="11378">
          <cell r="R11378">
            <v>0</v>
          </cell>
        </row>
        <row r="11379">
          <cell r="R11379">
            <v>0</v>
          </cell>
        </row>
        <row r="11380">
          <cell r="R11380">
            <v>0</v>
          </cell>
        </row>
        <row r="11381">
          <cell r="R11381">
            <v>0</v>
          </cell>
        </row>
        <row r="11382">
          <cell r="R11382">
            <v>0</v>
          </cell>
        </row>
        <row r="11383">
          <cell r="R11383">
            <v>0</v>
          </cell>
        </row>
        <row r="11384">
          <cell r="R11384">
            <v>0</v>
          </cell>
        </row>
        <row r="11385">
          <cell r="R11385">
            <v>0</v>
          </cell>
        </row>
        <row r="11386">
          <cell r="R11386">
            <v>0</v>
          </cell>
        </row>
        <row r="11387">
          <cell r="R11387">
            <v>0</v>
          </cell>
        </row>
        <row r="11388">
          <cell r="R11388">
            <v>0</v>
          </cell>
        </row>
        <row r="11389">
          <cell r="R11389">
            <v>0</v>
          </cell>
        </row>
        <row r="11390">
          <cell r="R11390">
            <v>0</v>
          </cell>
        </row>
        <row r="11391">
          <cell r="R11391">
            <v>0</v>
          </cell>
        </row>
        <row r="11392">
          <cell r="R11392">
            <v>0</v>
          </cell>
        </row>
        <row r="11393">
          <cell r="R11393">
            <v>0</v>
          </cell>
        </row>
        <row r="11394">
          <cell r="R11394">
            <v>0</v>
          </cell>
        </row>
        <row r="11395">
          <cell r="R11395">
            <v>0</v>
          </cell>
        </row>
        <row r="11396">
          <cell r="R11396">
            <v>0</v>
          </cell>
        </row>
        <row r="11397">
          <cell r="R11397">
            <v>0</v>
          </cell>
        </row>
        <row r="11398">
          <cell r="R11398">
            <v>0</v>
          </cell>
        </row>
        <row r="11399">
          <cell r="R11399">
            <v>0</v>
          </cell>
        </row>
        <row r="11400">
          <cell r="R11400">
            <v>0</v>
          </cell>
        </row>
        <row r="11401">
          <cell r="R11401">
            <v>0</v>
          </cell>
        </row>
        <row r="11402">
          <cell r="R11402">
            <v>0</v>
          </cell>
        </row>
        <row r="11403">
          <cell r="R11403">
            <v>0</v>
          </cell>
        </row>
        <row r="11404">
          <cell r="R11404">
            <v>0</v>
          </cell>
        </row>
        <row r="11405">
          <cell r="R11405">
            <v>0</v>
          </cell>
        </row>
        <row r="11406">
          <cell r="R11406">
            <v>0</v>
          </cell>
        </row>
        <row r="11407">
          <cell r="R11407">
            <v>0</v>
          </cell>
        </row>
        <row r="11408">
          <cell r="R11408">
            <v>0</v>
          </cell>
        </row>
        <row r="11409">
          <cell r="R11409">
            <v>0</v>
          </cell>
        </row>
        <row r="11410">
          <cell r="R11410">
            <v>0</v>
          </cell>
        </row>
        <row r="11411">
          <cell r="R11411">
            <v>0</v>
          </cell>
        </row>
        <row r="11412">
          <cell r="R11412">
            <v>0</v>
          </cell>
        </row>
        <row r="11413">
          <cell r="R11413">
            <v>0</v>
          </cell>
        </row>
        <row r="11414">
          <cell r="R11414">
            <v>0</v>
          </cell>
        </row>
        <row r="11415">
          <cell r="R11415">
            <v>0</v>
          </cell>
        </row>
        <row r="11416">
          <cell r="R11416">
            <v>0</v>
          </cell>
        </row>
        <row r="11417">
          <cell r="R11417">
            <v>0</v>
          </cell>
        </row>
        <row r="11418">
          <cell r="R11418">
            <v>0</v>
          </cell>
        </row>
        <row r="11419">
          <cell r="R11419">
            <v>0</v>
          </cell>
        </row>
        <row r="11420">
          <cell r="R11420">
            <v>0</v>
          </cell>
        </row>
        <row r="11421">
          <cell r="R11421">
            <v>0</v>
          </cell>
        </row>
        <row r="11422">
          <cell r="R11422">
            <v>0</v>
          </cell>
        </row>
        <row r="11423">
          <cell r="R11423">
            <v>0</v>
          </cell>
        </row>
        <row r="11424">
          <cell r="R11424">
            <v>0</v>
          </cell>
        </row>
        <row r="11425">
          <cell r="R11425">
            <v>0</v>
          </cell>
        </row>
        <row r="11426">
          <cell r="R11426">
            <v>0</v>
          </cell>
        </row>
        <row r="11427">
          <cell r="R11427">
            <v>0</v>
          </cell>
        </row>
        <row r="11428">
          <cell r="R11428">
            <v>0</v>
          </cell>
        </row>
        <row r="11429">
          <cell r="R11429">
            <v>0</v>
          </cell>
        </row>
        <row r="11430">
          <cell r="R11430">
            <v>0</v>
          </cell>
        </row>
        <row r="11431">
          <cell r="R11431">
            <v>0</v>
          </cell>
        </row>
        <row r="11432">
          <cell r="R11432">
            <v>0</v>
          </cell>
        </row>
        <row r="11433">
          <cell r="R11433">
            <v>0</v>
          </cell>
        </row>
        <row r="11434">
          <cell r="R11434">
            <v>0</v>
          </cell>
        </row>
        <row r="11435">
          <cell r="R11435">
            <v>0</v>
          </cell>
        </row>
        <row r="11436">
          <cell r="R11436">
            <v>0</v>
          </cell>
        </row>
        <row r="11437">
          <cell r="R11437">
            <v>0</v>
          </cell>
        </row>
        <row r="11438">
          <cell r="R11438">
            <v>0</v>
          </cell>
        </row>
        <row r="11439">
          <cell r="R11439">
            <v>0</v>
          </cell>
        </row>
        <row r="11440">
          <cell r="R11440">
            <v>0</v>
          </cell>
        </row>
        <row r="11441">
          <cell r="R11441">
            <v>0</v>
          </cell>
        </row>
        <row r="11442">
          <cell r="R11442">
            <v>0</v>
          </cell>
        </row>
        <row r="11443">
          <cell r="R11443">
            <v>0</v>
          </cell>
        </row>
        <row r="11444">
          <cell r="R11444">
            <v>0</v>
          </cell>
        </row>
        <row r="11445">
          <cell r="R11445">
            <v>0</v>
          </cell>
        </row>
        <row r="11446">
          <cell r="R11446">
            <v>0</v>
          </cell>
        </row>
        <row r="11447">
          <cell r="R11447">
            <v>0</v>
          </cell>
        </row>
        <row r="11448">
          <cell r="R11448">
            <v>0</v>
          </cell>
        </row>
        <row r="11449">
          <cell r="R11449">
            <v>0</v>
          </cell>
        </row>
        <row r="11450">
          <cell r="R11450">
            <v>0</v>
          </cell>
        </row>
        <row r="11451">
          <cell r="R11451">
            <v>0</v>
          </cell>
        </row>
        <row r="11452">
          <cell r="R11452">
            <v>0</v>
          </cell>
        </row>
        <row r="11453">
          <cell r="R11453">
            <v>0</v>
          </cell>
        </row>
        <row r="11454">
          <cell r="R11454">
            <v>0</v>
          </cell>
        </row>
        <row r="11455">
          <cell r="R11455">
            <v>0</v>
          </cell>
        </row>
        <row r="11456">
          <cell r="R11456">
            <v>0</v>
          </cell>
        </row>
        <row r="11457">
          <cell r="R11457">
            <v>0</v>
          </cell>
        </row>
        <row r="11458">
          <cell r="R11458">
            <v>0</v>
          </cell>
        </row>
        <row r="11459">
          <cell r="R11459">
            <v>0</v>
          </cell>
        </row>
        <row r="11460">
          <cell r="R11460">
            <v>0</v>
          </cell>
        </row>
        <row r="11461">
          <cell r="R11461">
            <v>0</v>
          </cell>
        </row>
        <row r="11462">
          <cell r="R11462">
            <v>0</v>
          </cell>
        </row>
        <row r="11463">
          <cell r="R11463">
            <v>0</v>
          </cell>
        </row>
        <row r="11464">
          <cell r="R11464">
            <v>0</v>
          </cell>
        </row>
        <row r="11465">
          <cell r="R11465">
            <v>0</v>
          </cell>
        </row>
        <row r="11466">
          <cell r="R11466">
            <v>0</v>
          </cell>
        </row>
        <row r="11467">
          <cell r="R11467">
            <v>0</v>
          </cell>
        </row>
        <row r="11468">
          <cell r="R11468">
            <v>0</v>
          </cell>
        </row>
        <row r="11469">
          <cell r="R11469">
            <v>0</v>
          </cell>
        </row>
        <row r="11470">
          <cell r="R11470">
            <v>0</v>
          </cell>
        </row>
        <row r="11471">
          <cell r="R11471">
            <v>0</v>
          </cell>
        </row>
        <row r="11472">
          <cell r="R11472">
            <v>0</v>
          </cell>
        </row>
        <row r="11473">
          <cell r="R11473">
            <v>0</v>
          </cell>
        </row>
        <row r="11474">
          <cell r="R11474">
            <v>0</v>
          </cell>
        </row>
        <row r="11475">
          <cell r="R11475">
            <v>0</v>
          </cell>
        </row>
        <row r="11476">
          <cell r="R11476">
            <v>0</v>
          </cell>
        </row>
        <row r="11477">
          <cell r="R11477">
            <v>0</v>
          </cell>
        </row>
        <row r="11478">
          <cell r="R11478">
            <v>0</v>
          </cell>
        </row>
        <row r="11479">
          <cell r="R11479">
            <v>0</v>
          </cell>
        </row>
        <row r="11480">
          <cell r="R11480">
            <v>0</v>
          </cell>
        </row>
        <row r="11481">
          <cell r="R11481">
            <v>0</v>
          </cell>
        </row>
        <row r="11482">
          <cell r="R11482">
            <v>0</v>
          </cell>
        </row>
        <row r="11483">
          <cell r="R11483">
            <v>0</v>
          </cell>
        </row>
        <row r="11484">
          <cell r="R11484">
            <v>0</v>
          </cell>
        </row>
        <row r="11485">
          <cell r="R11485">
            <v>0</v>
          </cell>
        </row>
        <row r="11486">
          <cell r="R11486">
            <v>0</v>
          </cell>
        </row>
        <row r="11487">
          <cell r="R11487">
            <v>0</v>
          </cell>
        </row>
        <row r="11488">
          <cell r="R11488">
            <v>0</v>
          </cell>
        </row>
        <row r="11489">
          <cell r="R11489">
            <v>0</v>
          </cell>
        </row>
        <row r="11490">
          <cell r="R11490">
            <v>0</v>
          </cell>
        </row>
        <row r="11491">
          <cell r="R11491">
            <v>0</v>
          </cell>
        </row>
        <row r="11492">
          <cell r="R11492">
            <v>0</v>
          </cell>
        </row>
        <row r="11493">
          <cell r="R11493">
            <v>0</v>
          </cell>
        </row>
        <row r="11494">
          <cell r="R11494">
            <v>0</v>
          </cell>
        </row>
        <row r="11495">
          <cell r="R11495">
            <v>0</v>
          </cell>
        </row>
        <row r="11496">
          <cell r="R11496">
            <v>0</v>
          </cell>
        </row>
        <row r="11497">
          <cell r="R11497">
            <v>0</v>
          </cell>
        </row>
        <row r="11498">
          <cell r="R11498">
            <v>0</v>
          </cell>
        </row>
        <row r="11499">
          <cell r="R11499">
            <v>0</v>
          </cell>
        </row>
        <row r="11500">
          <cell r="R11500">
            <v>0</v>
          </cell>
        </row>
        <row r="11501">
          <cell r="R11501">
            <v>0</v>
          </cell>
        </row>
        <row r="11502">
          <cell r="R11502">
            <v>0</v>
          </cell>
        </row>
        <row r="11503">
          <cell r="R11503">
            <v>0</v>
          </cell>
        </row>
        <row r="11504">
          <cell r="R11504">
            <v>0</v>
          </cell>
        </row>
        <row r="11505">
          <cell r="R11505">
            <v>0</v>
          </cell>
        </row>
        <row r="11506">
          <cell r="R11506">
            <v>0</v>
          </cell>
        </row>
        <row r="11507">
          <cell r="R11507">
            <v>0</v>
          </cell>
        </row>
        <row r="11508">
          <cell r="R11508">
            <v>0</v>
          </cell>
        </row>
        <row r="11509">
          <cell r="R11509">
            <v>0</v>
          </cell>
        </row>
        <row r="11510">
          <cell r="R11510">
            <v>0</v>
          </cell>
        </row>
        <row r="11511">
          <cell r="R11511">
            <v>0</v>
          </cell>
        </row>
        <row r="11512">
          <cell r="R11512">
            <v>0</v>
          </cell>
        </row>
        <row r="11513">
          <cell r="R11513">
            <v>0</v>
          </cell>
        </row>
        <row r="11514">
          <cell r="R11514">
            <v>0</v>
          </cell>
        </row>
        <row r="11515">
          <cell r="R11515">
            <v>0</v>
          </cell>
        </row>
        <row r="11516">
          <cell r="R11516">
            <v>0</v>
          </cell>
        </row>
        <row r="11517">
          <cell r="R11517">
            <v>0</v>
          </cell>
        </row>
        <row r="11518">
          <cell r="R11518">
            <v>0</v>
          </cell>
        </row>
        <row r="11519">
          <cell r="R11519">
            <v>0</v>
          </cell>
        </row>
        <row r="11520">
          <cell r="R11520">
            <v>0</v>
          </cell>
        </row>
        <row r="11521">
          <cell r="R11521">
            <v>0</v>
          </cell>
        </row>
        <row r="11522">
          <cell r="R11522">
            <v>0</v>
          </cell>
        </row>
        <row r="11523">
          <cell r="R11523">
            <v>0</v>
          </cell>
        </row>
        <row r="11524">
          <cell r="R11524">
            <v>0</v>
          </cell>
        </row>
        <row r="11525">
          <cell r="R11525">
            <v>0</v>
          </cell>
        </row>
        <row r="11526">
          <cell r="R11526">
            <v>0</v>
          </cell>
        </row>
        <row r="11527">
          <cell r="R11527">
            <v>0</v>
          </cell>
        </row>
        <row r="11528">
          <cell r="R11528">
            <v>0</v>
          </cell>
        </row>
        <row r="11529">
          <cell r="R11529">
            <v>0</v>
          </cell>
        </row>
        <row r="11530">
          <cell r="R11530">
            <v>0</v>
          </cell>
        </row>
        <row r="11531">
          <cell r="R11531">
            <v>0</v>
          </cell>
        </row>
        <row r="11532">
          <cell r="R11532">
            <v>0</v>
          </cell>
        </row>
        <row r="11533">
          <cell r="R11533">
            <v>0</v>
          </cell>
        </row>
        <row r="11534">
          <cell r="R11534">
            <v>0</v>
          </cell>
        </row>
        <row r="11535">
          <cell r="R11535">
            <v>0</v>
          </cell>
        </row>
        <row r="11536">
          <cell r="R11536">
            <v>0</v>
          </cell>
        </row>
        <row r="11537">
          <cell r="R11537">
            <v>0</v>
          </cell>
        </row>
        <row r="11538">
          <cell r="R11538">
            <v>0</v>
          </cell>
        </row>
        <row r="11539">
          <cell r="R11539">
            <v>0</v>
          </cell>
        </row>
        <row r="11540">
          <cell r="R11540">
            <v>0</v>
          </cell>
        </row>
        <row r="11541">
          <cell r="R11541">
            <v>0</v>
          </cell>
        </row>
        <row r="11542">
          <cell r="R11542">
            <v>0</v>
          </cell>
        </row>
        <row r="11543">
          <cell r="R11543">
            <v>0</v>
          </cell>
        </row>
        <row r="11544">
          <cell r="R11544">
            <v>0</v>
          </cell>
        </row>
        <row r="11545">
          <cell r="R11545">
            <v>0</v>
          </cell>
        </row>
        <row r="11546">
          <cell r="R11546">
            <v>0</v>
          </cell>
        </row>
        <row r="11547">
          <cell r="R11547">
            <v>0</v>
          </cell>
        </row>
        <row r="11548">
          <cell r="R11548">
            <v>0</v>
          </cell>
        </row>
        <row r="11549">
          <cell r="R11549">
            <v>0</v>
          </cell>
        </row>
        <row r="11550">
          <cell r="R11550">
            <v>0</v>
          </cell>
        </row>
        <row r="11551">
          <cell r="R11551">
            <v>0</v>
          </cell>
        </row>
        <row r="11552">
          <cell r="R11552">
            <v>0</v>
          </cell>
        </row>
        <row r="11553">
          <cell r="R11553">
            <v>0</v>
          </cell>
        </row>
        <row r="11554">
          <cell r="R11554">
            <v>0</v>
          </cell>
        </row>
        <row r="11555">
          <cell r="R11555">
            <v>0</v>
          </cell>
        </row>
        <row r="11556">
          <cell r="R11556">
            <v>0</v>
          </cell>
        </row>
        <row r="11557">
          <cell r="R11557">
            <v>0</v>
          </cell>
        </row>
        <row r="11558">
          <cell r="R11558">
            <v>0</v>
          </cell>
        </row>
        <row r="11559">
          <cell r="R11559">
            <v>0</v>
          </cell>
        </row>
        <row r="11560">
          <cell r="R11560">
            <v>0</v>
          </cell>
        </row>
        <row r="11561">
          <cell r="R11561">
            <v>0</v>
          </cell>
        </row>
        <row r="11562">
          <cell r="R11562">
            <v>0</v>
          </cell>
        </row>
        <row r="11563">
          <cell r="R11563">
            <v>0</v>
          </cell>
        </row>
        <row r="11564">
          <cell r="R11564">
            <v>0</v>
          </cell>
        </row>
        <row r="11565">
          <cell r="R11565">
            <v>0</v>
          </cell>
        </row>
        <row r="11566">
          <cell r="R11566">
            <v>0</v>
          </cell>
        </row>
        <row r="11567">
          <cell r="R11567">
            <v>0</v>
          </cell>
        </row>
        <row r="11568">
          <cell r="R11568">
            <v>0</v>
          </cell>
        </row>
        <row r="11569">
          <cell r="R11569">
            <v>0</v>
          </cell>
        </row>
        <row r="11570">
          <cell r="R11570">
            <v>0</v>
          </cell>
        </row>
        <row r="11571">
          <cell r="R11571">
            <v>0</v>
          </cell>
        </row>
        <row r="11572">
          <cell r="R11572">
            <v>0</v>
          </cell>
        </row>
        <row r="11573">
          <cell r="R11573">
            <v>0</v>
          </cell>
        </row>
        <row r="11574">
          <cell r="R11574">
            <v>0</v>
          </cell>
        </row>
        <row r="11575">
          <cell r="R11575">
            <v>0</v>
          </cell>
        </row>
        <row r="11576">
          <cell r="R11576">
            <v>0</v>
          </cell>
        </row>
        <row r="11577">
          <cell r="R11577">
            <v>0</v>
          </cell>
        </row>
        <row r="11578">
          <cell r="R11578">
            <v>0</v>
          </cell>
        </row>
        <row r="11579">
          <cell r="R11579">
            <v>0</v>
          </cell>
        </row>
        <row r="11580">
          <cell r="R11580">
            <v>0</v>
          </cell>
        </row>
        <row r="11581">
          <cell r="R11581">
            <v>0</v>
          </cell>
        </row>
        <row r="11582">
          <cell r="R11582">
            <v>0</v>
          </cell>
        </row>
        <row r="11583">
          <cell r="R11583">
            <v>0</v>
          </cell>
        </row>
        <row r="11584">
          <cell r="R11584">
            <v>0</v>
          </cell>
        </row>
        <row r="11585">
          <cell r="R11585">
            <v>0</v>
          </cell>
        </row>
        <row r="11586">
          <cell r="R11586">
            <v>0</v>
          </cell>
        </row>
        <row r="11587">
          <cell r="R11587">
            <v>0</v>
          </cell>
        </row>
        <row r="11588">
          <cell r="R11588">
            <v>0</v>
          </cell>
        </row>
        <row r="11589">
          <cell r="R11589">
            <v>0</v>
          </cell>
        </row>
        <row r="11590">
          <cell r="R11590">
            <v>0</v>
          </cell>
        </row>
        <row r="11591">
          <cell r="R11591">
            <v>0</v>
          </cell>
        </row>
        <row r="11592">
          <cell r="R11592">
            <v>0</v>
          </cell>
        </row>
        <row r="11593">
          <cell r="R11593">
            <v>0</v>
          </cell>
        </row>
        <row r="11594">
          <cell r="R11594">
            <v>0</v>
          </cell>
        </row>
        <row r="11595">
          <cell r="R11595">
            <v>0</v>
          </cell>
        </row>
        <row r="11596">
          <cell r="R11596">
            <v>0</v>
          </cell>
        </row>
        <row r="11597">
          <cell r="R11597">
            <v>0</v>
          </cell>
        </row>
        <row r="11598">
          <cell r="R11598">
            <v>0</v>
          </cell>
        </row>
        <row r="11599">
          <cell r="R11599">
            <v>0</v>
          </cell>
        </row>
        <row r="11600">
          <cell r="R11600">
            <v>0</v>
          </cell>
        </row>
        <row r="11601">
          <cell r="R11601">
            <v>0</v>
          </cell>
        </row>
        <row r="11602">
          <cell r="R11602">
            <v>0</v>
          </cell>
        </row>
        <row r="11603">
          <cell r="R11603">
            <v>0</v>
          </cell>
        </row>
        <row r="11604">
          <cell r="R11604">
            <v>0</v>
          </cell>
        </row>
        <row r="11605">
          <cell r="R11605">
            <v>0</v>
          </cell>
        </row>
        <row r="11606">
          <cell r="R11606">
            <v>0</v>
          </cell>
        </row>
        <row r="11607">
          <cell r="R11607">
            <v>0</v>
          </cell>
        </row>
        <row r="11608">
          <cell r="R11608">
            <v>0</v>
          </cell>
        </row>
        <row r="11609">
          <cell r="R11609">
            <v>0</v>
          </cell>
        </row>
        <row r="11610">
          <cell r="R11610">
            <v>0</v>
          </cell>
        </row>
        <row r="11611">
          <cell r="R11611">
            <v>0</v>
          </cell>
        </row>
        <row r="11612">
          <cell r="R11612">
            <v>0</v>
          </cell>
        </row>
        <row r="11613">
          <cell r="R11613">
            <v>0</v>
          </cell>
        </row>
        <row r="11614">
          <cell r="R11614">
            <v>0</v>
          </cell>
        </row>
        <row r="11615">
          <cell r="R11615">
            <v>0</v>
          </cell>
        </row>
        <row r="11616">
          <cell r="R11616">
            <v>0</v>
          </cell>
        </row>
        <row r="11617">
          <cell r="R11617">
            <v>0</v>
          </cell>
        </row>
        <row r="11618">
          <cell r="R11618">
            <v>0</v>
          </cell>
        </row>
        <row r="11619">
          <cell r="R11619">
            <v>0</v>
          </cell>
        </row>
        <row r="11620">
          <cell r="R11620">
            <v>0</v>
          </cell>
        </row>
        <row r="11621">
          <cell r="R11621">
            <v>0</v>
          </cell>
        </row>
        <row r="11622">
          <cell r="R11622">
            <v>0</v>
          </cell>
        </row>
        <row r="11623">
          <cell r="R11623">
            <v>0</v>
          </cell>
        </row>
        <row r="11624">
          <cell r="R11624">
            <v>0</v>
          </cell>
        </row>
        <row r="11625">
          <cell r="R11625">
            <v>0</v>
          </cell>
        </row>
        <row r="11626">
          <cell r="R11626">
            <v>0</v>
          </cell>
        </row>
        <row r="11627">
          <cell r="R11627">
            <v>0</v>
          </cell>
        </row>
        <row r="11628">
          <cell r="R11628">
            <v>0</v>
          </cell>
        </row>
        <row r="11629">
          <cell r="R11629">
            <v>0</v>
          </cell>
        </row>
        <row r="11630">
          <cell r="R11630">
            <v>0</v>
          </cell>
        </row>
        <row r="11631">
          <cell r="R11631">
            <v>0</v>
          </cell>
        </row>
        <row r="11632">
          <cell r="R11632">
            <v>0</v>
          </cell>
        </row>
        <row r="11633">
          <cell r="R11633">
            <v>0</v>
          </cell>
        </row>
        <row r="11634">
          <cell r="R11634">
            <v>0</v>
          </cell>
        </row>
        <row r="11635">
          <cell r="R11635">
            <v>0</v>
          </cell>
        </row>
        <row r="11636">
          <cell r="R11636">
            <v>0</v>
          </cell>
        </row>
        <row r="11637">
          <cell r="R11637">
            <v>0</v>
          </cell>
        </row>
        <row r="11638">
          <cell r="R11638">
            <v>0</v>
          </cell>
        </row>
        <row r="11639">
          <cell r="R11639">
            <v>0</v>
          </cell>
        </row>
        <row r="11640">
          <cell r="R11640">
            <v>0</v>
          </cell>
        </row>
        <row r="11641">
          <cell r="R11641">
            <v>0</v>
          </cell>
        </row>
        <row r="11642">
          <cell r="R11642">
            <v>0</v>
          </cell>
        </row>
        <row r="11643">
          <cell r="R11643">
            <v>0</v>
          </cell>
        </row>
        <row r="11644">
          <cell r="R11644">
            <v>0</v>
          </cell>
        </row>
        <row r="11645">
          <cell r="R11645">
            <v>0</v>
          </cell>
        </row>
        <row r="11646">
          <cell r="R11646">
            <v>0</v>
          </cell>
        </row>
        <row r="11647">
          <cell r="R11647">
            <v>0</v>
          </cell>
        </row>
        <row r="11648">
          <cell r="R11648">
            <v>0</v>
          </cell>
        </row>
        <row r="11649">
          <cell r="R11649">
            <v>0</v>
          </cell>
        </row>
        <row r="11650">
          <cell r="R11650">
            <v>0</v>
          </cell>
        </row>
        <row r="11651">
          <cell r="R11651">
            <v>0</v>
          </cell>
        </row>
        <row r="11652">
          <cell r="R11652">
            <v>0</v>
          </cell>
        </row>
        <row r="11653">
          <cell r="R11653">
            <v>0</v>
          </cell>
        </row>
        <row r="11654">
          <cell r="R11654">
            <v>0</v>
          </cell>
        </row>
        <row r="11655">
          <cell r="R11655">
            <v>0</v>
          </cell>
        </row>
        <row r="11656">
          <cell r="R11656">
            <v>0</v>
          </cell>
        </row>
        <row r="11657">
          <cell r="R11657">
            <v>0</v>
          </cell>
        </row>
        <row r="11658">
          <cell r="R11658">
            <v>0</v>
          </cell>
        </row>
        <row r="11659">
          <cell r="R11659">
            <v>0</v>
          </cell>
        </row>
        <row r="11660">
          <cell r="R11660">
            <v>0</v>
          </cell>
        </row>
        <row r="11661">
          <cell r="R11661">
            <v>0</v>
          </cell>
        </row>
        <row r="11662">
          <cell r="R11662">
            <v>0</v>
          </cell>
        </row>
        <row r="11663">
          <cell r="R11663">
            <v>0</v>
          </cell>
        </row>
        <row r="11664">
          <cell r="R11664">
            <v>0</v>
          </cell>
        </row>
        <row r="11665">
          <cell r="R11665">
            <v>0</v>
          </cell>
        </row>
        <row r="11666">
          <cell r="R11666">
            <v>0</v>
          </cell>
        </row>
        <row r="11667">
          <cell r="R11667">
            <v>0</v>
          </cell>
        </row>
        <row r="11668">
          <cell r="R11668">
            <v>0</v>
          </cell>
        </row>
        <row r="11669">
          <cell r="R11669">
            <v>0</v>
          </cell>
        </row>
        <row r="11670">
          <cell r="R11670">
            <v>0</v>
          </cell>
        </row>
        <row r="11671">
          <cell r="R11671">
            <v>0</v>
          </cell>
        </row>
        <row r="11672">
          <cell r="R11672">
            <v>0</v>
          </cell>
        </row>
        <row r="11673">
          <cell r="R11673">
            <v>0</v>
          </cell>
        </row>
        <row r="11674">
          <cell r="R11674">
            <v>0</v>
          </cell>
        </row>
        <row r="11675">
          <cell r="R11675">
            <v>0</v>
          </cell>
        </row>
        <row r="11676">
          <cell r="R11676">
            <v>0</v>
          </cell>
        </row>
        <row r="11677">
          <cell r="R11677">
            <v>0</v>
          </cell>
        </row>
        <row r="11678">
          <cell r="R11678">
            <v>0</v>
          </cell>
        </row>
        <row r="11679">
          <cell r="R11679">
            <v>0</v>
          </cell>
        </row>
        <row r="11680">
          <cell r="R11680">
            <v>0</v>
          </cell>
        </row>
        <row r="11681">
          <cell r="R11681">
            <v>0</v>
          </cell>
        </row>
        <row r="11682">
          <cell r="R11682">
            <v>0</v>
          </cell>
        </row>
        <row r="11683">
          <cell r="R11683">
            <v>0</v>
          </cell>
        </row>
        <row r="11684">
          <cell r="R11684">
            <v>0</v>
          </cell>
        </row>
        <row r="11685">
          <cell r="R11685">
            <v>0</v>
          </cell>
        </row>
        <row r="11686">
          <cell r="R11686">
            <v>0</v>
          </cell>
        </row>
        <row r="11687">
          <cell r="R11687">
            <v>0</v>
          </cell>
        </row>
        <row r="11688">
          <cell r="R11688">
            <v>0</v>
          </cell>
        </row>
        <row r="11689">
          <cell r="R11689">
            <v>0</v>
          </cell>
        </row>
        <row r="11690">
          <cell r="R11690">
            <v>0</v>
          </cell>
        </row>
        <row r="11691">
          <cell r="R11691">
            <v>0</v>
          </cell>
        </row>
        <row r="11692">
          <cell r="R11692">
            <v>0</v>
          </cell>
        </row>
        <row r="11693">
          <cell r="R11693">
            <v>0</v>
          </cell>
        </row>
        <row r="11694">
          <cell r="R11694">
            <v>0</v>
          </cell>
        </row>
        <row r="11695">
          <cell r="R11695">
            <v>0</v>
          </cell>
        </row>
        <row r="11696">
          <cell r="R11696">
            <v>0</v>
          </cell>
        </row>
        <row r="11697">
          <cell r="R11697">
            <v>0</v>
          </cell>
        </row>
        <row r="11698">
          <cell r="R11698">
            <v>0</v>
          </cell>
        </row>
        <row r="11699">
          <cell r="R11699">
            <v>0</v>
          </cell>
        </row>
        <row r="11700">
          <cell r="R11700">
            <v>0</v>
          </cell>
        </row>
        <row r="11701">
          <cell r="R11701">
            <v>0</v>
          </cell>
        </row>
        <row r="11702">
          <cell r="R11702">
            <v>0</v>
          </cell>
        </row>
        <row r="11703">
          <cell r="R11703">
            <v>0</v>
          </cell>
        </row>
        <row r="11704">
          <cell r="R11704">
            <v>0</v>
          </cell>
        </row>
        <row r="11705">
          <cell r="R11705">
            <v>0</v>
          </cell>
        </row>
        <row r="11706">
          <cell r="R11706">
            <v>0</v>
          </cell>
        </row>
        <row r="11707">
          <cell r="R11707">
            <v>0</v>
          </cell>
        </row>
        <row r="11708">
          <cell r="R11708">
            <v>0</v>
          </cell>
        </row>
        <row r="11709">
          <cell r="R11709">
            <v>0</v>
          </cell>
        </row>
        <row r="11710">
          <cell r="R11710">
            <v>0</v>
          </cell>
        </row>
        <row r="11711">
          <cell r="R11711">
            <v>0</v>
          </cell>
        </row>
        <row r="11712">
          <cell r="R11712">
            <v>0</v>
          </cell>
        </row>
        <row r="11713">
          <cell r="R11713">
            <v>0</v>
          </cell>
        </row>
        <row r="11714">
          <cell r="R11714">
            <v>0</v>
          </cell>
        </row>
        <row r="11715">
          <cell r="R11715">
            <v>0</v>
          </cell>
        </row>
        <row r="11716">
          <cell r="R11716">
            <v>0</v>
          </cell>
        </row>
        <row r="11717">
          <cell r="R11717">
            <v>0</v>
          </cell>
        </row>
        <row r="11718">
          <cell r="R11718">
            <v>0</v>
          </cell>
        </row>
        <row r="11719">
          <cell r="R11719">
            <v>0</v>
          </cell>
        </row>
        <row r="11720">
          <cell r="R11720">
            <v>0</v>
          </cell>
        </row>
        <row r="11721">
          <cell r="R11721">
            <v>0</v>
          </cell>
        </row>
        <row r="11722">
          <cell r="R11722">
            <v>0</v>
          </cell>
        </row>
        <row r="11723">
          <cell r="R11723">
            <v>0</v>
          </cell>
        </row>
        <row r="11724">
          <cell r="R11724">
            <v>0</v>
          </cell>
        </row>
        <row r="11725">
          <cell r="R11725">
            <v>0</v>
          </cell>
        </row>
        <row r="11726">
          <cell r="R11726">
            <v>0</v>
          </cell>
        </row>
        <row r="11727">
          <cell r="R11727">
            <v>0</v>
          </cell>
        </row>
        <row r="11728">
          <cell r="R11728">
            <v>0</v>
          </cell>
        </row>
        <row r="11729">
          <cell r="R11729">
            <v>0</v>
          </cell>
        </row>
        <row r="11730">
          <cell r="R11730">
            <v>0</v>
          </cell>
        </row>
        <row r="11731">
          <cell r="R11731">
            <v>0</v>
          </cell>
        </row>
        <row r="11732">
          <cell r="R11732">
            <v>0</v>
          </cell>
        </row>
        <row r="11733">
          <cell r="R11733">
            <v>0</v>
          </cell>
        </row>
        <row r="11734">
          <cell r="R11734">
            <v>0</v>
          </cell>
        </row>
        <row r="11735">
          <cell r="R11735">
            <v>0</v>
          </cell>
        </row>
        <row r="11736">
          <cell r="R11736">
            <v>0</v>
          </cell>
        </row>
        <row r="11737">
          <cell r="R11737">
            <v>0</v>
          </cell>
        </row>
        <row r="11738">
          <cell r="R11738">
            <v>0</v>
          </cell>
        </row>
        <row r="11739">
          <cell r="R11739">
            <v>0</v>
          </cell>
        </row>
        <row r="11740">
          <cell r="R11740">
            <v>0</v>
          </cell>
        </row>
        <row r="11741">
          <cell r="R11741">
            <v>0</v>
          </cell>
        </row>
        <row r="11742">
          <cell r="R11742">
            <v>0</v>
          </cell>
        </row>
        <row r="11743">
          <cell r="R11743">
            <v>0</v>
          </cell>
        </row>
        <row r="11744">
          <cell r="R11744">
            <v>0</v>
          </cell>
        </row>
        <row r="11745">
          <cell r="R11745">
            <v>0</v>
          </cell>
        </row>
        <row r="11746">
          <cell r="R11746">
            <v>0</v>
          </cell>
        </row>
        <row r="11747">
          <cell r="R11747">
            <v>0</v>
          </cell>
        </row>
        <row r="11748">
          <cell r="R11748">
            <v>0</v>
          </cell>
        </row>
        <row r="11749">
          <cell r="R11749">
            <v>0</v>
          </cell>
        </row>
        <row r="11750">
          <cell r="R11750">
            <v>0</v>
          </cell>
        </row>
        <row r="11751">
          <cell r="R11751">
            <v>0</v>
          </cell>
        </row>
        <row r="11752">
          <cell r="R11752">
            <v>0</v>
          </cell>
        </row>
        <row r="11753">
          <cell r="R11753">
            <v>0</v>
          </cell>
        </row>
        <row r="11754">
          <cell r="R11754">
            <v>0</v>
          </cell>
        </row>
        <row r="11755">
          <cell r="R11755">
            <v>0</v>
          </cell>
        </row>
        <row r="11756">
          <cell r="R11756">
            <v>0</v>
          </cell>
        </row>
        <row r="11757">
          <cell r="R11757">
            <v>0</v>
          </cell>
        </row>
        <row r="11758">
          <cell r="R11758">
            <v>0</v>
          </cell>
        </row>
        <row r="11759">
          <cell r="R11759">
            <v>0</v>
          </cell>
        </row>
        <row r="11760">
          <cell r="R11760">
            <v>0</v>
          </cell>
        </row>
        <row r="11761">
          <cell r="R11761">
            <v>0</v>
          </cell>
        </row>
        <row r="11762">
          <cell r="R11762">
            <v>0</v>
          </cell>
        </row>
        <row r="11763">
          <cell r="R11763">
            <v>0</v>
          </cell>
        </row>
        <row r="11764">
          <cell r="R11764">
            <v>0</v>
          </cell>
        </row>
        <row r="11765">
          <cell r="R11765">
            <v>0</v>
          </cell>
        </row>
        <row r="11766">
          <cell r="R11766">
            <v>0</v>
          </cell>
        </row>
        <row r="11767">
          <cell r="R11767">
            <v>0</v>
          </cell>
        </row>
        <row r="11768">
          <cell r="R11768">
            <v>0</v>
          </cell>
        </row>
        <row r="11769">
          <cell r="R11769">
            <v>0</v>
          </cell>
        </row>
        <row r="11770">
          <cell r="R11770">
            <v>0</v>
          </cell>
        </row>
        <row r="11771">
          <cell r="R11771">
            <v>0</v>
          </cell>
        </row>
        <row r="11772">
          <cell r="R11772">
            <v>0</v>
          </cell>
        </row>
        <row r="11773">
          <cell r="R11773">
            <v>0</v>
          </cell>
        </row>
        <row r="11774">
          <cell r="R11774">
            <v>0</v>
          </cell>
        </row>
        <row r="11775">
          <cell r="R11775">
            <v>0</v>
          </cell>
        </row>
        <row r="11776">
          <cell r="R11776">
            <v>0</v>
          </cell>
        </row>
        <row r="11777">
          <cell r="R11777">
            <v>0</v>
          </cell>
        </row>
        <row r="11778">
          <cell r="R11778">
            <v>0</v>
          </cell>
        </row>
        <row r="11779">
          <cell r="R11779">
            <v>0</v>
          </cell>
        </row>
        <row r="11780">
          <cell r="R11780">
            <v>0</v>
          </cell>
        </row>
        <row r="11781">
          <cell r="R11781">
            <v>0</v>
          </cell>
        </row>
        <row r="11782">
          <cell r="R11782">
            <v>0</v>
          </cell>
        </row>
        <row r="11783">
          <cell r="R11783">
            <v>0</v>
          </cell>
        </row>
        <row r="11784">
          <cell r="R11784">
            <v>0</v>
          </cell>
        </row>
        <row r="11785">
          <cell r="R11785">
            <v>0</v>
          </cell>
        </row>
        <row r="11786">
          <cell r="R11786">
            <v>0</v>
          </cell>
        </row>
        <row r="11787">
          <cell r="R11787">
            <v>0</v>
          </cell>
        </row>
        <row r="11788">
          <cell r="R11788">
            <v>0</v>
          </cell>
        </row>
        <row r="11789">
          <cell r="R11789">
            <v>0</v>
          </cell>
        </row>
        <row r="11790">
          <cell r="R11790">
            <v>0</v>
          </cell>
        </row>
        <row r="11791">
          <cell r="R11791">
            <v>0</v>
          </cell>
        </row>
        <row r="11792">
          <cell r="R11792">
            <v>0</v>
          </cell>
        </row>
        <row r="11793">
          <cell r="R11793">
            <v>0</v>
          </cell>
        </row>
        <row r="11794">
          <cell r="R11794">
            <v>0</v>
          </cell>
        </row>
        <row r="11795">
          <cell r="R11795">
            <v>0</v>
          </cell>
        </row>
        <row r="11796">
          <cell r="R11796">
            <v>0</v>
          </cell>
        </row>
        <row r="11797">
          <cell r="R11797">
            <v>0</v>
          </cell>
        </row>
        <row r="11798">
          <cell r="R11798">
            <v>0</v>
          </cell>
        </row>
        <row r="11799">
          <cell r="R11799">
            <v>0</v>
          </cell>
        </row>
        <row r="11800">
          <cell r="R11800">
            <v>0</v>
          </cell>
        </row>
        <row r="11801">
          <cell r="R11801">
            <v>0</v>
          </cell>
        </row>
        <row r="11802">
          <cell r="R11802">
            <v>0</v>
          </cell>
        </row>
        <row r="11803">
          <cell r="R11803">
            <v>0</v>
          </cell>
        </row>
        <row r="11804">
          <cell r="R11804">
            <v>0</v>
          </cell>
        </row>
        <row r="11805">
          <cell r="R11805">
            <v>0</v>
          </cell>
        </row>
        <row r="11806">
          <cell r="R11806">
            <v>0</v>
          </cell>
        </row>
        <row r="11807">
          <cell r="R11807">
            <v>0</v>
          </cell>
        </row>
        <row r="11808">
          <cell r="R11808">
            <v>0</v>
          </cell>
        </row>
        <row r="11809">
          <cell r="R11809">
            <v>0</v>
          </cell>
        </row>
        <row r="11810">
          <cell r="R11810">
            <v>0</v>
          </cell>
        </row>
        <row r="11811">
          <cell r="R11811">
            <v>0</v>
          </cell>
        </row>
        <row r="11812">
          <cell r="R11812">
            <v>0</v>
          </cell>
        </row>
        <row r="11813">
          <cell r="R11813">
            <v>0</v>
          </cell>
        </row>
        <row r="11814">
          <cell r="R11814">
            <v>0</v>
          </cell>
        </row>
        <row r="11815">
          <cell r="R11815">
            <v>0</v>
          </cell>
        </row>
        <row r="11816">
          <cell r="R11816">
            <v>0</v>
          </cell>
        </row>
        <row r="11817">
          <cell r="R11817">
            <v>0</v>
          </cell>
        </row>
        <row r="11818">
          <cell r="R11818">
            <v>0</v>
          </cell>
        </row>
        <row r="11819">
          <cell r="R11819">
            <v>0</v>
          </cell>
        </row>
        <row r="11820">
          <cell r="R11820">
            <v>0</v>
          </cell>
        </row>
        <row r="11821">
          <cell r="R11821">
            <v>0</v>
          </cell>
        </row>
        <row r="11822">
          <cell r="R11822">
            <v>0</v>
          </cell>
        </row>
        <row r="11823">
          <cell r="R11823">
            <v>0</v>
          </cell>
        </row>
        <row r="11824">
          <cell r="R11824">
            <v>0</v>
          </cell>
        </row>
        <row r="11825">
          <cell r="R11825">
            <v>0</v>
          </cell>
        </row>
        <row r="11826">
          <cell r="R11826">
            <v>0</v>
          </cell>
        </row>
        <row r="11827">
          <cell r="R11827">
            <v>0</v>
          </cell>
        </row>
        <row r="11828">
          <cell r="R11828">
            <v>0</v>
          </cell>
        </row>
        <row r="11829">
          <cell r="R11829">
            <v>0</v>
          </cell>
        </row>
        <row r="11830">
          <cell r="R11830">
            <v>0</v>
          </cell>
        </row>
        <row r="11831">
          <cell r="R11831">
            <v>0</v>
          </cell>
        </row>
        <row r="11832">
          <cell r="R11832">
            <v>0</v>
          </cell>
        </row>
        <row r="11833">
          <cell r="R11833">
            <v>0</v>
          </cell>
        </row>
        <row r="11834">
          <cell r="R11834">
            <v>0</v>
          </cell>
        </row>
        <row r="11835">
          <cell r="R11835">
            <v>0</v>
          </cell>
        </row>
        <row r="11836">
          <cell r="R11836">
            <v>0</v>
          </cell>
        </row>
        <row r="11837">
          <cell r="R11837">
            <v>0</v>
          </cell>
        </row>
        <row r="11838">
          <cell r="R11838">
            <v>0</v>
          </cell>
        </row>
        <row r="11839">
          <cell r="R11839">
            <v>0</v>
          </cell>
        </row>
        <row r="11840">
          <cell r="R11840">
            <v>0</v>
          </cell>
        </row>
        <row r="11841">
          <cell r="R11841">
            <v>0</v>
          </cell>
        </row>
        <row r="11842">
          <cell r="R11842">
            <v>0</v>
          </cell>
        </row>
        <row r="11843">
          <cell r="R11843">
            <v>0</v>
          </cell>
        </row>
        <row r="11844">
          <cell r="R11844">
            <v>0</v>
          </cell>
        </row>
        <row r="11845">
          <cell r="R11845">
            <v>0</v>
          </cell>
        </row>
        <row r="11846">
          <cell r="R11846">
            <v>0</v>
          </cell>
        </row>
        <row r="11847">
          <cell r="R11847">
            <v>0</v>
          </cell>
        </row>
        <row r="11848">
          <cell r="R11848">
            <v>0</v>
          </cell>
        </row>
        <row r="11849">
          <cell r="R11849">
            <v>0</v>
          </cell>
        </row>
        <row r="11850">
          <cell r="R11850">
            <v>0</v>
          </cell>
        </row>
        <row r="11851">
          <cell r="R11851">
            <v>0</v>
          </cell>
        </row>
        <row r="11852">
          <cell r="R11852">
            <v>0</v>
          </cell>
        </row>
        <row r="11853">
          <cell r="R11853">
            <v>0</v>
          </cell>
        </row>
        <row r="11854">
          <cell r="R11854">
            <v>0</v>
          </cell>
        </row>
        <row r="11855">
          <cell r="R11855">
            <v>0</v>
          </cell>
        </row>
        <row r="11856">
          <cell r="R11856">
            <v>0</v>
          </cell>
        </row>
        <row r="11857">
          <cell r="R11857">
            <v>0</v>
          </cell>
        </row>
        <row r="11858">
          <cell r="R11858">
            <v>0</v>
          </cell>
        </row>
        <row r="11859">
          <cell r="R11859">
            <v>0</v>
          </cell>
        </row>
        <row r="11860">
          <cell r="R11860">
            <v>0</v>
          </cell>
        </row>
        <row r="11861">
          <cell r="R11861">
            <v>0</v>
          </cell>
        </row>
        <row r="11862">
          <cell r="R11862">
            <v>0</v>
          </cell>
        </row>
        <row r="11863">
          <cell r="R11863">
            <v>0</v>
          </cell>
        </row>
        <row r="11864">
          <cell r="R11864">
            <v>0</v>
          </cell>
        </row>
        <row r="11865">
          <cell r="R11865">
            <v>0</v>
          </cell>
        </row>
        <row r="11866">
          <cell r="R11866">
            <v>0</v>
          </cell>
        </row>
        <row r="11867">
          <cell r="R11867">
            <v>0</v>
          </cell>
        </row>
        <row r="11868">
          <cell r="R11868">
            <v>0</v>
          </cell>
        </row>
        <row r="11869">
          <cell r="R11869">
            <v>0</v>
          </cell>
        </row>
        <row r="11870">
          <cell r="R11870">
            <v>0</v>
          </cell>
        </row>
        <row r="11871">
          <cell r="R11871">
            <v>0</v>
          </cell>
        </row>
        <row r="11872">
          <cell r="R11872">
            <v>0</v>
          </cell>
        </row>
        <row r="11873">
          <cell r="R11873">
            <v>0</v>
          </cell>
        </row>
        <row r="11874">
          <cell r="R11874">
            <v>0</v>
          </cell>
        </row>
        <row r="11875">
          <cell r="R11875">
            <v>0</v>
          </cell>
        </row>
        <row r="11876">
          <cell r="R11876">
            <v>0</v>
          </cell>
        </row>
        <row r="11877">
          <cell r="R11877">
            <v>0</v>
          </cell>
        </row>
        <row r="11878">
          <cell r="R11878">
            <v>0</v>
          </cell>
        </row>
        <row r="11879">
          <cell r="R11879">
            <v>0</v>
          </cell>
        </row>
        <row r="11880">
          <cell r="R11880">
            <v>0</v>
          </cell>
        </row>
        <row r="11881">
          <cell r="R11881">
            <v>0</v>
          </cell>
        </row>
        <row r="11882">
          <cell r="R11882">
            <v>0</v>
          </cell>
        </row>
        <row r="11883">
          <cell r="R11883">
            <v>0</v>
          </cell>
        </row>
        <row r="11884">
          <cell r="R11884">
            <v>0</v>
          </cell>
        </row>
        <row r="11885">
          <cell r="R11885">
            <v>0</v>
          </cell>
        </row>
        <row r="11886">
          <cell r="R11886">
            <v>0</v>
          </cell>
        </row>
        <row r="11887">
          <cell r="R11887">
            <v>0</v>
          </cell>
        </row>
        <row r="11888">
          <cell r="R11888">
            <v>0</v>
          </cell>
        </row>
        <row r="11889">
          <cell r="R11889">
            <v>0</v>
          </cell>
        </row>
        <row r="11890">
          <cell r="R11890">
            <v>0</v>
          </cell>
        </row>
        <row r="11891">
          <cell r="R11891">
            <v>0</v>
          </cell>
        </row>
        <row r="11892">
          <cell r="R11892">
            <v>0</v>
          </cell>
        </row>
        <row r="11893">
          <cell r="R11893">
            <v>0</v>
          </cell>
        </row>
        <row r="11894">
          <cell r="R11894">
            <v>0</v>
          </cell>
        </row>
        <row r="11895">
          <cell r="R11895">
            <v>0</v>
          </cell>
        </row>
        <row r="11896">
          <cell r="R11896">
            <v>0</v>
          </cell>
        </row>
        <row r="11897">
          <cell r="R11897">
            <v>0</v>
          </cell>
        </row>
        <row r="11898">
          <cell r="R11898">
            <v>0</v>
          </cell>
        </row>
        <row r="11899">
          <cell r="R11899">
            <v>0</v>
          </cell>
        </row>
        <row r="11900">
          <cell r="R11900">
            <v>0</v>
          </cell>
        </row>
        <row r="11901">
          <cell r="R11901">
            <v>0</v>
          </cell>
        </row>
        <row r="11902">
          <cell r="R11902">
            <v>0</v>
          </cell>
        </row>
        <row r="11903">
          <cell r="R11903">
            <v>0</v>
          </cell>
        </row>
        <row r="11904">
          <cell r="R11904">
            <v>0</v>
          </cell>
        </row>
        <row r="11905">
          <cell r="R11905">
            <v>0</v>
          </cell>
        </row>
        <row r="11906">
          <cell r="R11906">
            <v>0</v>
          </cell>
        </row>
        <row r="11907">
          <cell r="R11907">
            <v>0</v>
          </cell>
        </row>
        <row r="11908">
          <cell r="R11908">
            <v>0</v>
          </cell>
        </row>
        <row r="11909">
          <cell r="R11909">
            <v>0</v>
          </cell>
        </row>
        <row r="11910">
          <cell r="R11910">
            <v>0</v>
          </cell>
        </row>
        <row r="11911">
          <cell r="R11911">
            <v>0</v>
          </cell>
        </row>
        <row r="11912">
          <cell r="R11912">
            <v>0</v>
          </cell>
        </row>
        <row r="11913">
          <cell r="R11913">
            <v>0</v>
          </cell>
        </row>
        <row r="11914">
          <cell r="R11914">
            <v>0</v>
          </cell>
        </row>
        <row r="11915">
          <cell r="R11915">
            <v>0</v>
          </cell>
        </row>
        <row r="11916">
          <cell r="R11916">
            <v>0</v>
          </cell>
        </row>
        <row r="11917">
          <cell r="R11917">
            <v>0</v>
          </cell>
        </row>
        <row r="11918">
          <cell r="R11918">
            <v>0</v>
          </cell>
        </row>
        <row r="11919">
          <cell r="R11919">
            <v>0</v>
          </cell>
        </row>
        <row r="11920">
          <cell r="R11920">
            <v>0</v>
          </cell>
        </row>
        <row r="11921">
          <cell r="R11921">
            <v>0</v>
          </cell>
        </row>
        <row r="11922">
          <cell r="R11922">
            <v>0</v>
          </cell>
        </row>
        <row r="11923">
          <cell r="R11923">
            <v>0</v>
          </cell>
        </row>
        <row r="11924">
          <cell r="R11924">
            <v>0</v>
          </cell>
        </row>
        <row r="11925">
          <cell r="R11925">
            <v>0</v>
          </cell>
        </row>
        <row r="11926">
          <cell r="R11926">
            <v>0</v>
          </cell>
        </row>
        <row r="11927">
          <cell r="R11927">
            <v>0</v>
          </cell>
        </row>
        <row r="11928">
          <cell r="R11928">
            <v>0</v>
          </cell>
        </row>
        <row r="11929">
          <cell r="R11929">
            <v>0</v>
          </cell>
        </row>
        <row r="11930">
          <cell r="R11930">
            <v>0</v>
          </cell>
        </row>
        <row r="11931">
          <cell r="R11931">
            <v>0</v>
          </cell>
        </row>
        <row r="11932">
          <cell r="R11932">
            <v>0</v>
          </cell>
        </row>
        <row r="11933">
          <cell r="R11933">
            <v>0</v>
          </cell>
        </row>
        <row r="11934">
          <cell r="R11934">
            <v>0</v>
          </cell>
        </row>
        <row r="11935">
          <cell r="R11935">
            <v>0</v>
          </cell>
        </row>
        <row r="11936">
          <cell r="R11936">
            <v>0</v>
          </cell>
        </row>
        <row r="11937">
          <cell r="R11937">
            <v>0</v>
          </cell>
        </row>
        <row r="11938">
          <cell r="R11938">
            <v>0</v>
          </cell>
        </row>
        <row r="11939">
          <cell r="R11939">
            <v>0</v>
          </cell>
        </row>
        <row r="11940">
          <cell r="R11940">
            <v>0</v>
          </cell>
        </row>
        <row r="11941">
          <cell r="R11941">
            <v>0</v>
          </cell>
        </row>
        <row r="11942">
          <cell r="R11942">
            <v>0</v>
          </cell>
        </row>
        <row r="11943">
          <cell r="R11943">
            <v>0</v>
          </cell>
        </row>
        <row r="11944">
          <cell r="R11944">
            <v>0</v>
          </cell>
        </row>
        <row r="11945">
          <cell r="R11945">
            <v>0</v>
          </cell>
        </row>
        <row r="11946">
          <cell r="R11946">
            <v>0</v>
          </cell>
        </row>
        <row r="11947">
          <cell r="R11947">
            <v>0</v>
          </cell>
        </row>
        <row r="11948">
          <cell r="R11948">
            <v>0</v>
          </cell>
        </row>
        <row r="11949">
          <cell r="R11949">
            <v>0</v>
          </cell>
        </row>
        <row r="11950">
          <cell r="R11950">
            <v>0</v>
          </cell>
        </row>
        <row r="11951">
          <cell r="R11951">
            <v>0</v>
          </cell>
        </row>
        <row r="11952">
          <cell r="R11952">
            <v>0</v>
          </cell>
        </row>
        <row r="11953">
          <cell r="R11953">
            <v>0</v>
          </cell>
        </row>
        <row r="11954">
          <cell r="R11954">
            <v>0</v>
          </cell>
        </row>
        <row r="11955">
          <cell r="R11955">
            <v>0</v>
          </cell>
        </row>
        <row r="11956">
          <cell r="R11956">
            <v>0</v>
          </cell>
        </row>
        <row r="11957">
          <cell r="R11957">
            <v>0</v>
          </cell>
        </row>
        <row r="11958">
          <cell r="R11958">
            <v>0</v>
          </cell>
        </row>
        <row r="11959">
          <cell r="R11959">
            <v>0</v>
          </cell>
        </row>
        <row r="11960">
          <cell r="R11960">
            <v>0</v>
          </cell>
        </row>
        <row r="11961">
          <cell r="R11961">
            <v>0</v>
          </cell>
        </row>
        <row r="11962">
          <cell r="R11962">
            <v>0</v>
          </cell>
        </row>
        <row r="11963">
          <cell r="R11963">
            <v>0</v>
          </cell>
        </row>
        <row r="11964">
          <cell r="R11964">
            <v>0</v>
          </cell>
        </row>
        <row r="11965">
          <cell r="R11965">
            <v>0</v>
          </cell>
        </row>
        <row r="11966">
          <cell r="R11966">
            <v>0</v>
          </cell>
        </row>
        <row r="11967">
          <cell r="R11967">
            <v>0</v>
          </cell>
        </row>
        <row r="11968">
          <cell r="R11968">
            <v>0</v>
          </cell>
        </row>
        <row r="11969">
          <cell r="R11969">
            <v>0</v>
          </cell>
        </row>
        <row r="11970">
          <cell r="R11970">
            <v>0</v>
          </cell>
        </row>
        <row r="11971">
          <cell r="R11971">
            <v>0</v>
          </cell>
        </row>
        <row r="11972">
          <cell r="R11972">
            <v>0</v>
          </cell>
        </row>
        <row r="11973">
          <cell r="R11973">
            <v>0</v>
          </cell>
        </row>
        <row r="11974">
          <cell r="R11974">
            <v>0</v>
          </cell>
        </row>
        <row r="11975">
          <cell r="R11975">
            <v>0</v>
          </cell>
        </row>
        <row r="11976">
          <cell r="R11976">
            <v>0</v>
          </cell>
        </row>
        <row r="11977">
          <cell r="R11977">
            <v>0</v>
          </cell>
        </row>
        <row r="11978">
          <cell r="R11978">
            <v>0</v>
          </cell>
        </row>
        <row r="11979">
          <cell r="R11979">
            <v>0</v>
          </cell>
        </row>
        <row r="11980">
          <cell r="R11980">
            <v>0</v>
          </cell>
        </row>
        <row r="11981">
          <cell r="R11981">
            <v>0</v>
          </cell>
        </row>
        <row r="11982">
          <cell r="R11982">
            <v>0</v>
          </cell>
        </row>
        <row r="11983">
          <cell r="R11983">
            <v>0</v>
          </cell>
        </row>
        <row r="11984">
          <cell r="R11984">
            <v>0</v>
          </cell>
        </row>
        <row r="11985">
          <cell r="R11985">
            <v>0</v>
          </cell>
        </row>
        <row r="11986">
          <cell r="R11986">
            <v>0</v>
          </cell>
        </row>
        <row r="11987">
          <cell r="R11987">
            <v>0</v>
          </cell>
        </row>
        <row r="11988">
          <cell r="R11988">
            <v>0</v>
          </cell>
        </row>
        <row r="11989">
          <cell r="R11989">
            <v>0</v>
          </cell>
        </row>
        <row r="11990">
          <cell r="R11990">
            <v>0</v>
          </cell>
        </row>
        <row r="11991">
          <cell r="R11991">
            <v>0</v>
          </cell>
        </row>
        <row r="11992">
          <cell r="R11992">
            <v>0</v>
          </cell>
        </row>
        <row r="11993">
          <cell r="R11993">
            <v>0</v>
          </cell>
        </row>
        <row r="11994">
          <cell r="R11994">
            <v>0</v>
          </cell>
        </row>
        <row r="11995">
          <cell r="R11995">
            <v>0</v>
          </cell>
        </row>
        <row r="11996">
          <cell r="R11996">
            <v>0</v>
          </cell>
        </row>
        <row r="11997">
          <cell r="R11997">
            <v>0</v>
          </cell>
        </row>
        <row r="11998">
          <cell r="R11998">
            <v>0</v>
          </cell>
        </row>
        <row r="11999">
          <cell r="R11999">
            <v>0</v>
          </cell>
        </row>
        <row r="12000">
          <cell r="R12000">
            <v>0</v>
          </cell>
        </row>
        <row r="12001">
          <cell r="R12001">
            <v>0</v>
          </cell>
        </row>
        <row r="12002">
          <cell r="R12002">
            <v>0</v>
          </cell>
        </row>
        <row r="12003">
          <cell r="R12003">
            <v>0</v>
          </cell>
        </row>
        <row r="12004">
          <cell r="R12004">
            <v>0</v>
          </cell>
        </row>
        <row r="12005">
          <cell r="R12005">
            <v>0</v>
          </cell>
        </row>
        <row r="12006">
          <cell r="R12006">
            <v>0</v>
          </cell>
        </row>
        <row r="12007">
          <cell r="R12007">
            <v>0</v>
          </cell>
        </row>
        <row r="12008">
          <cell r="R12008">
            <v>0</v>
          </cell>
        </row>
        <row r="12009">
          <cell r="R12009">
            <v>0</v>
          </cell>
        </row>
        <row r="12010">
          <cell r="R12010">
            <v>0</v>
          </cell>
        </row>
        <row r="12011">
          <cell r="R12011">
            <v>0</v>
          </cell>
        </row>
        <row r="12012">
          <cell r="R12012">
            <v>0</v>
          </cell>
        </row>
        <row r="12013">
          <cell r="R12013">
            <v>0</v>
          </cell>
        </row>
        <row r="12014">
          <cell r="R12014">
            <v>0</v>
          </cell>
        </row>
        <row r="12015">
          <cell r="R12015">
            <v>0</v>
          </cell>
        </row>
        <row r="12016">
          <cell r="R12016">
            <v>0</v>
          </cell>
        </row>
        <row r="12017">
          <cell r="R12017">
            <v>0</v>
          </cell>
        </row>
        <row r="12018">
          <cell r="R12018">
            <v>0</v>
          </cell>
        </row>
        <row r="12019">
          <cell r="R12019">
            <v>0</v>
          </cell>
        </row>
        <row r="12020">
          <cell r="R12020">
            <v>0</v>
          </cell>
        </row>
        <row r="12021">
          <cell r="R12021">
            <v>0</v>
          </cell>
        </row>
        <row r="12022">
          <cell r="R12022">
            <v>0</v>
          </cell>
        </row>
        <row r="12023">
          <cell r="R12023">
            <v>0</v>
          </cell>
        </row>
        <row r="12024">
          <cell r="R12024">
            <v>0</v>
          </cell>
        </row>
        <row r="12025">
          <cell r="R12025">
            <v>0</v>
          </cell>
        </row>
        <row r="12026">
          <cell r="R12026">
            <v>0</v>
          </cell>
        </row>
        <row r="12027">
          <cell r="R12027">
            <v>0</v>
          </cell>
        </row>
        <row r="12028">
          <cell r="R12028">
            <v>0</v>
          </cell>
        </row>
        <row r="12029">
          <cell r="R12029">
            <v>0</v>
          </cell>
        </row>
        <row r="12030">
          <cell r="R12030">
            <v>0</v>
          </cell>
        </row>
        <row r="12031">
          <cell r="R12031">
            <v>0</v>
          </cell>
        </row>
        <row r="12032">
          <cell r="R12032">
            <v>0</v>
          </cell>
        </row>
        <row r="12033">
          <cell r="R12033">
            <v>0</v>
          </cell>
        </row>
        <row r="12034">
          <cell r="R12034">
            <v>0</v>
          </cell>
        </row>
        <row r="12035">
          <cell r="R12035">
            <v>0</v>
          </cell>
        </row>
        <row r="12036">
          <cell r="R12036">
            <v>0</v>
          </cell>
        </row>
        <row r="12037">
          <cell r="R12037">
            <v>0</v>
          </cell>
        </row>
        <row r="12038">
          <cell r="R12038">
            <v>0</v>
          </cell>
        </row>
        <row r="12039">
          <cell r="R12039">
            <v>0</v>
          </cell>
        </row>
        <row r="12040">
          <cell r="R12040">
            <v>0</v>
          </cell>
        </row>
        <row r="12041">
          <cell r="R12041">
            <v>0</v>
          </cell>
        </row>
        <row r="12042">
          <cell r="R12042">
            <v>0</v>
          </cell>
        </row>
        <row r="12043">
          <cell r="R12043">
            <v>0</v>
          </cell>
        </row>
        <row r="12044">
          <cell r="R12044">
            <v>0</v>
          </cell>
        </row>
        <row r="12045">
          <cell r="R12045">
            <v>0</v>
          </cell>
        </row>
        <row r="12046">
          <cell r="R12046">
            <v>0</v>
          </cell>
        </row>
        <row r="12047">
          <cell r="R12047">
            <v>0</v>
          </cell>
        </row>
        <row r="12048">
          <cell r="R12048">
            <v>0</v>
          </cell>
        </row>
        <row r="12049">
          <cell r="R12049">
            <v>0</v>
          </cell>
        </row>
        <row r="12050">
          <cell r="R12050">
            <v>0</v>
          </cell>
        </row>
        <row r="12051">
          <cell r="R12051">
            <v>0</v>
          </cell>
        </row>
        <row r="12052">
          <cell r="R12052">
            <v>0</v>
          </cell>
        </row>
        <row r="12053">
          <cell r="R12053">
            <v>0</v>
          </cell>
        </row>
        <row r="12054">
          <cell r="R12054">
            <v>0</v>
          </cell>
        </row>
        <row r="12055">
          <cell r="R12055">
            <v>0</v>
          </cell>
        </row>
        <row r="12056">
          <cell r="R12056">
            <v>0</v>
          </cell>
        </row>
        <row r="12057">
          <cell r="R12057">
            <v>0</v>
          </cell>
        </row>
        <row r="12058">
          <cell r="R12058">
            <v>0</v>
          </cell>
        </row>
        <row r="12059">
          <cell r="R12059">
            <v>0</v>
          </cell>
        </row>
        <row r="12060">
          <cell r="R12060">
            <v>0</v>
          </cell>
        </row>
        <row r="12061">
          <cell r="R12061">
            <v>0</v>
          </cell>
        </row>
        <row r="12062">
          <cell r="R12062">
            <v>0</v>
          </cell>
        </row>
        <row r="12063">
          <cell r="R12063">
            <v>0</v>
          </cell>
        </row>
        <row r="12064">
          <cell r="R12064">
            <v>0</v>
          </cell>
        </row>
        <row r="12065">
          <cell r="R12065">
            <v>0</v>
          </cell>
        </row>
        <row r="12066">
          <cell r="R12066">
            <v>0</v>
          </cell>
        </row>
        <row r="12067">
          <cell r="R12067">
            <v>0</v>
          </cell>
        </row>
        <row r="12068">
          <cell r="R12068">
            <v>0</v>
          </cell>
        </row>
        <row r="12069">
          <cell r="R12069">
            <v>0</v>
          </cell>
        </row>
        <row r="12070">
          <cell r="R12070">
            <v>0</v>
          </cell>
        </row>
        <row r="12071">
          <cell r="R12071">
            <v>0</v>
          </cell>
        </row>
        <row r="12072">
          <cell r="R12072">
            <v>0</v>
          </cell>
        </row>
        <row r="12073">
          <cell r="R12073">
            <v>0</v>
          </cell>
        </row>
        <row r="12074">
          <cell r="R12074">
            <v>0</v>
          </cell>
        </row>
        <row r="12075">
          <cell r="R12075">
            <v>0</v>
          </cell>
        </row>
        <row r="12076">
          <cell r="R12076">
            <v>0</v>
          </cell>
        </row>
        <row r="12077">
          <cell r="R12077">
            <v>0</v>
          </cell>
        </row>
        <row r="12078">
          <cell r="R12078">
            <v>0</v>
          </cell>
        </row>
        <row r="12079">
          <cell r="R12079">
            <v>0</v>
          </cell>
        </row>
        <row r="12080">
          <cell r="R12080">
            <v>0</v>
          </cell>
        </row>
        <row r="12081">
          <cell r="R12081">
            <v>0</v>
          </cell>
        </row>
        <row r="12082">
          <cell r="R12082">
            <v>0</v>
          </cell>
        </row>
        <row r="12083">
          <cell r="R12083">
            <v>0</v>
          </cell>
        </row>
        <row r="12084">
          <cell r="R12084">
            <v>0</v>
          </cell>
        </row>
        <row r="12085">
          <cell r="R12085">
            <v>0</v>
          </cell>
        </row>
        <row r="12086">
          <cell r="R12086">
            <v>0</v>
          </cell>
        </row>
        <row r="12087">
          <cell r="R12087">
            <v>0</v>
          </cell>
        </row>
        <row r="12088">
          <cell r="R12088">
            <v>0</v>
          </cell>
        </row>
        <row r="12089">
          <cell r="R12089">
            <v>0</v>
          </cell>
        </row>
        <row r="12090">
          <cell r="R12090">
            <v>0</v>
          </cell>
        </row>
        <row r="12091">
          <cell r="R12091">
            <v>0</v>
          </cell>
        </row>
        <row r="12092">
          <cell r="R12092">
            <v>0</v>
          </cell>
        </row>
        <row r="12093">
          <cell r="R12093">
            <v>0</v>
          </cell>
        </row>
        <row r="12094">
          <cell r="R12094">
            <v>0</v>
          </cell>
        </row>
        <row r="12095">
          <cell r="R12095">
            <v>0</v>
          </cell>
        </row>
        <row r="12096">
          <cell r="R12096">
            <v>0</v>
          </cell>
        </row>
        <row r="12097">
          <cell r="R12097">
            <v>0</v>
          </cell>
        </row>
        <row r="12098">
          <cell r="R12098">
            <v>0</v>
          </cell>
        </row>
        <row r="12099">
          <cell r="R12099">
            <v>0</v>
          </cell>
        </row>
        <row r="12100">
          <cell r="R12100">
            <v>0</v>
          </cell>
        </row>
        <row r="12101">
          <cell r="R12101">
            <v>0</v>
          </cell>
        </row>
        <row r="12102">
          <cell r="R12102">
            <v>0</v>
          </cell>
        </row>
        <row r="12103">
          <cell r="R12103">
            <v>0</v>
          </cell>
        </row>
        <row r="12104">
          <cell r="R12104">
            <v>0</v>
          </cell>
        </row>
        <row r="12105">
          <cell r="R12105">
            <v>0</v>
          </cell>
        </row>
        <row r="12106">
          <cell r="R12106">
            <v>0</v>
          </cell>
        </row>
        <row r="12107">
          <cell r="R12107">
            <v>0</v>
          </cell>
        </row>
        <row r="12108">
          <cell r="R12108">
            <v>0</v>
          </cell>
        </row>
        <row r="12109">
          <cell r="R12109">
            <v>0</v>
          </cell>
        </row>
        <row r="12110">
          <cell r="R12110">
            <v>0</v>
          </cell>
        </row>
        <row r="12111">
          <cell r="R12111">
            <v>0</v>
          </cell>
        </row>
        <row r="12112">
          <cell r="R12112">
            <v>0</v>
          </cell>
        </row>
        <row r="12113">
          <cell r="R12113">
            <v>0</v>
          </cell>
        </row>
        <row r="12114">
          <cell r="R12114">
            <v>0</v>
          </cell>
        </row>
        <row r="12115">
          <cell r="R12115">
            <v>0</v>
          </cell>
        </row>
        <row r="12116">
          <cell r="R12116">
            <v>0</v>
          </cell>
        </row>
        <row r="12117">
          <cell r="R12117">
            <v>0</v>
          </cell>
        </row>
        <row r="12118">
          <cell r="R12118">
            <v>0</v>
          </cell>
        </row>
        <row r="12119">
          <cell r="R12119">
            <v>0</v>
          </cell>
        </row>
        <row r="12120">
          <cell r="R12120">
            <v>0</v>
          </cell>
        </row>
        <row r="12121">
          <cell r="R12121">
            <v>0</v>
          </cell>
        </row>
        <row r="12122">
          <cell r="R12122">
            <v>0</v>
          </cell>
        </row>
        <row r="12123">
          <cell r="R12123">
            <v>0</v>
          </cell>
        </row>
        <row r="12124">
          <cell r="R12124">
            <v>0</v>
          </cell>
        </row>
        <row r="12125">
          <cell r="R12125">
            <v>0</v>
          </cell>
        </row>
        <row r="12126">
          <cell r="R12126">
            <v>0</v>
          </cell>
        </row>
        <row r="12127">
          <cell r="R12127">
            <v>0</v>
          </cell>
        </row>
        <row r="12128">
          <cell r="R12128">
            <v>0</v>
          </cell>
        </row>
        <row r="12129">
          <cell r="R12129">
            <v>0</v>
          </cell>
        </row>
        <row r="12130">
          <cell r="R12130">
            <v>0</v>
          </cell>
        </row>
        <row r="12131">
          <cell r="R12131">
            <v>0</v>
          </cell>
        </row>
        <row r="12132">
          <cell r="R12132">
            <v>0</v>
          </cell>
        </row>
        <row r="12133">
          <cell r="R12133">
            <v>0</v>
          </cell>
        </row>
        <row r="12134">
          <cell r="R12134">
            <v>0</v>
          </cell>
        </row>
        <row r="12135">
          <cell r="R12135">
            <v>0</v>
          </cell>
        </row>
        <row r="12136">
          <cell r="R12136">
            <v>0</v>
          </cell>
        </row>
        <row r="12137">
          <cell r="R12137">
            <v>0</v>
          </cell>
        </row>
        <row r="12138">
          <cell r="R12138">
            <v>0</v>
          </cell>
        </row>
        <row r="12139">
          <cell r="R12139">
            <v>0</v>
          </cell>
        </row>
        <row r="12140">
          <cell r="R12140">
            <v>0</v>
          </cell>
        </row>
        <row r="12141">
          <cell r="R12141">
            <v>0</v>
          </cell>
        </row>
        <row r="12142">
          <cell r="R12142">
            <v>0</v>
          </cell>
        </row>
        <row r="12143">
          <cell r="R12143">
            <v>0</v>
          </cell>
        </row>
        <row r="12144">
          <cell r="R12144">
            <v>0</v>
          </cell>
        </row>
        <row r="12145">
          <cell r="R12145">
            <v>0</v>
          </cell>
        </row>
        <row r="12146">
          <cell r="R12146">
            <v>0</v>
          </cell>
        </row>
        <row r="12147">
          <cell r="R12147">
            <v>0</v>
          </cell>
        </row>
        <row r="12148">
          <cell r="R12148">
            <v>0</v>
          </cell>
        </row>
        <row r="12149">
          <cell r="R12149">
            <v>0</v>
          </cell>
        </row>
        <row r="12150">
          <cell r="R12150">
            <v>0</v>
          </cell>
        </row>
        <row r="12151">
          <cell r="R12151">
            <v>0</v>
          </cell>
        </row>
        <row r="12152">
          <cell r="R12152">
            <v>0</v>
          </cell>
        </row>
        <row r="12153">
          <cell r="R12153">
            <v>0</v>
          </cell>
        </row>
        <row r="12154">
          <cell r="R12154">
            <v>0</v>
          </cell>
        </row>
        <row r="12155">
          <cell r="R12155">
            <v>0</v>
          </cell>
        </row>
        <row r="12156">
          <cell r="R12156">
            <v>0</v>
          </cell>
        </row>
        <row r="12157">
          <cell r="R12157">
            <v>0</v>
          </cell>
        </row>
        <row r="12158">
          <cell r="R12158">
            <v>0</v>
          </cell>
        </row>
        <row r="12159">
          <cell r="R12159">
            <v>0</v>
          </cell>
        </row>
        <row r="12160">
          <cell r="R12160">
            <v>0</v>
          </cell>
        </row>
        <row r="12161">
          <cell r="R12161">
            <v>0</v>
          </cell>
        </row>
        <row r="12162">
          <cell r="R12162">
            <v>0</v>
          </cell>
        </row>
        <row r="12163">
          <cell r="R12163">
            <v>0</v>
          </cell>
        </row>
        <row r="12164">
          <cell r="R12164">
            <v>0</v>
          </cell>
        </row>
        <row r="12165">
          <cell r="R12165">
            <v>0</v>
          </cell>
        </row>
        <row r="12166">
          <cell r="R12166">
            <v>0</v>
          </cell>
        </row>
        <row r="12167">
          <cell r="R12167">
            <v>0</v>
          </cell>
        </row>
        <row r="12168">
          <cell r="R12168">
            <v>0</v>
          </cell>
        </row>
        <row r="12169">
          <cell r="R12169">
            <v>0</v>
          </cell>
        </row>
        <row r="12170">
          <cell r="R12170">
            <v>0</v>
          </cell>
        </row>
        <row r="12171">
          <cell r="R12171">
            <v>0</v>
          </cell>
        </row>
        <row r="12172">
          <cell r="R12172">
            <v>0</v>
          </cell>
        </row>
        <row r="12173">
          <cell r="R12173">
            <v>0</v>
          </cell>
        </row>
        <row r="12174">
          <cell r="R12174">
            <v>0</v>
          </cell>
        </row>
        <row r="12175">
          <cell r="R12175">
            <v>0</v>
          </cell>
        </row>
        <row r="12176">
          <cell r="R12176">
            <v>0</v>
          </cell>
        </row>
        <row r="12177">
          <cell r="R12177">
            <v>0</v>
          </cell>
        </row>
        <row r="12178">
          <cell r="R12178">
            <v>0</v>
          </cell>
        </row>
        <row r="12179">
          <cell r="R12179">
            <v>0</v>
          </cell>
        </row>
        <row r="12180">
          <cell r="R12180">
            <v>0</v>
          </cell>
        </row>
        <row r="12181">
          <cell r="R12181">
            <v>0</v>
          </cell>
        </row>
        <row r="12182">
          <cell r="R12182">
            <v>0</v>
          </cell>
        </row>
        <row r="12183">
          <cell r="R12183">
            <v>0</v>
          </cell>
        </row>
        <row r="12184">
          <cell r="R12184">
            <v>0</v>
          </cell>
        </row>
        <row r="12185">
          <cell r="R12185">
            <v>0</v>
          </cell>
        </row>
        <row r="12186">
          <cell r="R12186">
            <v>0</v>
          </cell>
        </row>
        <row r="12187">
          <cell r="R12187">
            <v>0</v>
          </cell>
        </row>
        <row r="12188">
          <cell r="R12188">
            <v>0</v>
          </cell>
        </row>
        <row r="12189">
          <cell r="R12189">
            <v>0</v>
          </cell>
        </row>
        <row r="12190">
          <cell r="R12190">
            <v>0</v>
          </cell>
        </row>
        <row r="12191">
          <cell r="R12191">
            <v>0</v>
          </cell>
        </row>
        <row r="12192">
          <cell r="R12192">
            <v>0</v>
          </cell>
        </row>
        <row r="12193">
          <cell r="R12193">
            <v>0</v>
          </cell>
        </row>
        <row r="12194">
          <cell r="R12194">
            <v>0</v>
          </cell>
        </row>
        <row r="12195">
          <cell r="R12195">
            <v>0</v>
          </cell>
        </row>
        <row r="12196">
          <cell r="R12196">
            <v>0</v>
          </cell>
        </row>
        <row r="12197">
          <cell r="R12197">
            <v>0</v>
          </cell>
        </row>
        <row r="12198">
          <cell r="R12198">
            <v>0</v>
          </cell>
        </row>
        <row r="12199">
          <cell r="R12199">
            <v>0</v>
          </cell>
        </row>
        <row r="12200">
          <cell r="R12200">
            <v>0</v>
          </cell>
        </row>
        <row r="12201">
          <cell r="R12201">
            <v>0</v>
          </cell>
        </row>
        <row r="12202">
          <cell r="R12202">
            <v>0</v>
          </cell>
        </row>
        <row r="12203">
          <cell r="R12203">
            <v>0</v>
          </cell>
        </row>
        <row r="12204">
          <cell r="R12204">
            <v>0</v>
          </cell>
        </row>
        <row r="12205">
          <cell r="R12205">
            <v>0</v>
          </cell>
        </row>
        <row r="12206">
          <cell r="R12206">
            <v>0</v>
          </cell>
        </row>
        <row r="12207">
          <cell r="R12207">
            <v>0</v>
          </cell>
        </row>
        <row r="12208">
          <cell r="R12208">
            <v>0</v>
          </cell>
        </row>
        <row r="12209">
          <cell r="R12209">
            <v>0</v>
          </cell>
        </row>
        <row r="12210">
          <cell r="R12210">
            <v>0</v>
          </cell>
        </row>
        <row r="12211">
          <cell r="R12211">
            <v>0</v>
          </cell>
        </row>
        <row r="12212">
          <cell r="R12212">
            <v>0</v>
          </cell>
        </row>
        <row r="12213">
          <cell r="R12213">
            <v>0</v>
          </cell>
        </row>
        <row r="12214">
          <cell r="R12214">
            <v>0</v>
          </cell>
        </row>
        <row r="12215">
          <cell r="R12215">
            <v>0</v>
          </cell>
        </row>
        <row r="12216">
          <cell r="R12216">
            <v>0</v>
          </cell>
        </row>
        <row r="12217">
          <cell r="R12217">
            <v>0</v>
          </cell>
        </row>
        <row r="12218">
          <cell r="R12218">
            <v>0</v>
          </cell>
        </row>
        <row r="12219">
          <cell r="R12219">
            <v>0</v>
          </cell>
        </row>
        <row r="12220">
          <cell r="R12220">
            <v>0</v>
          </cell>
        </row>
        <row r="12221">
          <cell r="R12221">
            <v>0</v>
          </cell>
        </row>
        <row r="12222">
          <cell r="R12222">
            <v>0</v>
          </cell>
        </row>
        <row r="12223">
          <cell r="R12223">
            <v>0</v>
          </cell>
        </row>
        <row r="12224">
          <cell r="R12224">
            <v>0</v>
          </cell>
        </row>
        <row r="12225">
          <cell r="R12225">
            <v>0</v>
          </cell>
        </row>
        <row r="12226">
          <cell r="R12226">
            <v>0</v>
          </cell>
        </row>
        <row r="12227">
          <cell r="R12227">
            <v>0</v>
          </cell>
        </row>
        <row r="12228">
          <cell r="R12228">
            <v>0</v>
          </cell>
        </row>
        <row r="12229">
          <cell r="R12229">
            <v>0</v>
          </cell>
        </row>
        <row r="12230">
          <cell r="R12230">
            <v>0</v>
          </cell>
        </row>
        <row r="12231">
          <cell r="R12231">
            <v>0</v>
          </cell>
        </row>
        <row r="12232">
          <cell r="R12232">
            <v>0</v>
          </cell>
        </row>
        <row r="12233">
          <cell r="R12233">
            <v>0</v>
          </cell>
        </row>
        <row r="12234">
          <cell r="R12234">
            <v>0</v>
          </cell>
        </row>
        <row r="12235">
          <cell r="R12235">
            <v>0</v>
          </cell>
        </row>
        <row r="12236">
          <cell r="R12236">
            <v>0</v>
          </cell>
        </row>
        <row r="12237">
          <cell r="R12237">
            <v>0</v>
          </cell>
        </row>
        <row r="12238">
          <cell r="R12238">
            <v>0</v>
          </cell>
        </row>
        <row r="12239">
          <cell r="R12239">
            <v>0</v>
          </cell>
        </row>
        <row r="12240">
          <cell r="R12240">
            <v>0</v>
          </cell>
        </row>
        <row r="12241">
          <cell r="R12241">
            <v>0</v>
          </cell>
        </row>
        <row r="12242">
          <cell r="R12242">
            <v>0</v>
          </cell>
        </row>
        <row r="12243">
          <cell r="R12243">
            <v>0</v>
          </cell>
        </row>
        <row r="12244">
          <cell r="R12244">
            <v>0</v>
          </cell>
        </row>
        <row r="12245">
          <cell r="R12245">
            <v>0</v>
          </cell>
        </row>
        <row r="12246">
          <cell r="R12246">
            <v>0</v>
          </cell>
        </row>
        <row r="12247">
          <cell r="R12247">
            <v>0</v>
          </cell>
        </row>
        <row r="12248">
          <cell r="R12248">
            <v>0</v>
          </cell>
        </row>
        <row r="12249">
          <cell r="R12249">
            <v>0</v>
          </cell>
        </row>
        <row r="12250">
          <cell r="R12250">
            <v>0</v>
          </cell>
        </row>
        <row r="12251">
          <cell r="R12251">
            <v>0</v>
          </cell>
        </row>
        <row r="12252">
          <cell r="R12252">
            <v>0</v>
          </cell>
        </row>
        <row r="12253">
          <cell r="R12253">
            <v>0</v>
          </cell>
        </row>
        <row r="12254">
          <cell r="R12254">
            <v>0</v>
          </cell>
        </row>
        <row r="12255">
          <cell r="R12255">
            <v>0</v>
          </cell>
        </row>
        <row r="12256">
          <cell r="R12256">
            <v>0</v>
          </cell>
        </row>
        <row r="12257">
          <cell r="R12257">
            <v>0</v>
          </cell>
        </row>
        <row r="12258">
          <cell r="R12258">
            <v>0</v>
          </cell>
        </row>
        <row r="12259">
          <cell r="R12259">
            <v>0</v>
          </cell>
        </row>
        <row r="12260">
          <cell r="R12260">
            <v>0</v>
          </cell>
        </row>
        <row r="12261">
          <cell r="R12261">
            <v>0</v>
          </cell>
        </row>
        <row r="12262">
          <cell r="R12262">
            <v>0</v>
          </cell>
        </row>
        <row r="12263">
          <cell r="R12263">
            <v>0</v>
          </cell>
        </row>
        <row r="12264">
          <cell r="R12264">
            <v>0</v>
          </cell>
        </row>
        <row r="12265">
          <cell r="R12265">
            <v>0</v>
          </cell>
        </row>
        <row r="12266">
          <cell r="R12266">
            <v>0</v>
          </cell>
        </row>
        <row r="12267">
          <cell r="R12267">
            <v>0</v>
          </cell>
        </row>
        <row r="12268">
          <cell r="R12268">
            <v>0</v>
          </cell>
        </row>
        <row r="12269">
          <cell r="R12269">
            <v>0</v>
          </cell>
        </row>
        <row r="12270">
          <cell r="R12270">
            <v>0</v>
          </cell>
        </row>
        <row r="12271">
          <cell r="R12271">
            <v>0</v>
          </cell>
        </row>
        <row r="12272">
          <cell r="R12272">
            <v>0</v>
          </cell>
        </row>
        <row r="12273">
          <cell r="R12273">
            <v>0</v>
          </cell>
        </row>
        <row r="12274">
          <cell r="R12274">
            <v>0</v>
          </cell>
        </row>
        <row r="12275">
          <cell r="R12275">
            <v>0</v>
          </cell>
        </row>
        <row r="12276">
          <cell r="R12276">
            <v>0</v>
          </cell>
        </row>
        <row r="12277">
          <cell r="R12277">
            <v>0</v>
          </cell>
        </row>
        <row r="12278">
          <cell r="R12278">
            <v>0</v>
          </cell>
        </row>
        <row r="12279">
          <cell r="R12279">
            <v>0</v>
          </cell>
        </row>
        <row r="12280">
          <cell r="R12280">
            <v>0</v>
          </cell>
        </row>
        <row r="12281">
          <cell r="R12281">
            <v>0</v>
          </cell>
        </row>
        <row r="12282">
          <cell r="R12282">
            <v>0</v>
          </cell>
        </row>
        <row r="12283">
          <cell r="R12283">
            <v>0</v>
          </cell>
        </row>
        <row r="12284">
          <cell r="R12284">
            <v>0</v>
          </cell>
        </row>
        <row r="12285">
          <cell r="R12285">
            <v>0</v>
          </cell>
        </row>
        <row r="12286">
          <cell r="R12286">
            <v>0</v>
          </cell>
        </row>
        <row r="12287">
          <cell r="R12287">
            <v>0</v>
          </cell>
        </row>
        <row r="12288">
          <cell r="R12288">
            <v>0</v>
          </cell>
        </row>
        <row r="12289">
          <cell r="R12289">
            <v>0</v>
          </cell>
        </row>
        <row r="12290">
          <cell r="R12290">
            <v>0</v>
          </cell>
        </row>
        <row r="12291">
          <cell r="R12291">
            <v>0</v>
          </cell>
        </row>
        <row r="12292">
          <cell r="R12292">
            <v>0</v>
          </cell>
        </row>
        <row r="12293">
          <cell r="R12293">
            <v>0</v>
          </cell>
        </row>
        <row r="12294">
          <cell r="R12294">
            <v>0</v>
          </cell>
        </row>
        <row r="12295">
          <cell r="R12295">
            <v>0</v>
          </cell>
        </row>
        <row r="12296">
          <cell r="R12296">
            <v>0</v>
          </cell>
        </row>
        <row r="12297">
          <cell r="R12297">
            <v>0</v>
          </cell>
        </row>
        <row r="12298">
          <cell r="R12298">
            <v>0</v>
          </cell>
        </row>
        <row r="12299">
          <cell r="R12299">
            <v>0</v>
          </cell>
        </row>
        <row r="12300">
          <cell r="R12300">
            <v>0</v>
          </cell>
        </row>
        <row r="12301">
          <cell r="R12301">
            <v>0</v>
          </cell>
        </row>
        <row r="12302">
          <cell r="R12302">
            <v>0</v>
          </cell>
        </row>
        <row r="12303">
          <cell r="R12303">
            <v>0</v>
          </cell>
        </row>
        <row r="12304">
          <cell r="R12304">
            <v>0</v>
          </cell>
        </row>
        <row r="12305">
          <cell r="R12305">
            <v>0</v>
          </cell>
        </row>
        <row r="12306">
          <cell r="R12306">
            <v>0</v>
          </cell>
        </row>
        <row r="12307">
          <cell r="R12307">
            <v>0</v>
          </cell>
        </row>
        <row r="12308">
          <cell r="R12308">
            <v>0</v>
          </cell>
        </row>
        <row r="12309">
          <cell r="R12309">
            <v>0</v>
          </cell>
        </row>
        <row r="12310">
          <cell r="R12310">
            <v>0</v>
          </cell>
        </row>
        <row r="12311">
          <cell r="R12311">
            <v>0</v>
          </cell>
        </row>
        <row r="12312">
          <cell r="R12312">
            <v>0</v>
          </cell>
        </row>
        <row r="12313">
          <cell r="R12313">
            <v>0</v>
          </cell>
        </row>
        <row r="12314">
          <cell r="R12314">
            <v>0</v>
          </cell>
        </row>
        <row r="12315">
          <cell r="R12315">
            <v>0</v>
          </cell>
        </row>
        <row r="12316">
          <cell r="R12316">
            <v>0</v>
          </cell>
        </row>
        <row r="12317">
          <cell r="R12317">
            <v>0</v>
          </cell>
        </row>
        <row r="12318">
          <cell r="R12318">
            <v>0</v>
          </cell>
        </row>
        <row r="12319">
          <cell r="R12319">
            <v>0</v>
          </cell>
        </row>
        <row r="12320">
          <cell r="R12320">
            <v>0</v>
          </cell>
        </row>
        <row r="12321">
          <cell r="R12321">
            <v>0</v>
          </cell>
        </row>
        <row r="12322">
          <cell r="R12322">
            <v>0</v>
          </cell>
        </row>
        <row r="12323">
          <cell r="R12323">
            <v>0</v>
          </cell>
        </row>
        <row r="12324">
          <cell r="R12324">
            <v>0</v>
          </cell>
        </row>
        <row r="12325">
          <cell r="R12325">
            <v>0</v>
          </cell>
        </row>
        <row r="12326">
          <cell r="R12326">
            <v>0</v>
          </cell>
        </row>
        <row r="12327">
          <cell r="R12327">
            <v>0</v>
          </cell>
        </row>
        <row r="12328">
          <cell r="R12328">
            <v>0</v>
          </cell>
        </row>
        <row r="12329">
          <cell r="R12329">
            <v>0</v>
          </cell>
        </row>
        <row r="12330">
          <cell r="R12330">
            <v>0</v>
          </cell>
        </row>
        <row r="12331">
          <cell r="R12331">
            <v>0</v>
          </cell>
        </row>
        <row r="12332">
          <cell r="R12332">
            <v>0</v>
          </cell>
        </row>
        <row r="12333">
          <cell r="R12333">
            <v>0</v>
          </cell>
        </row>
        <row r="12334">
          <cell r="R12334">
            <v>0</v>
          </cell>
        </row>
        <row r="12335">
          <cell r="R12335">
            <v>0</v>
          </cell>
        </row>
        <row r="12336">
          <cell r="R12336">
            <v>0</v>
          </cell>
        </row>
        <row r="12337">
          <cell r="R12337">
            <v>0</v>
          </cell>
        </row>
        <row r="12338">
          <cell r="R12338">
            <v>0</v>
          </cell>
        </row>
        <row r="12339">
          <cell r="R12339">
            <v>0</v>
          </cell>
        </row>
        <row r="12340">
          <cell r="R12340">
            <v>0</v>
          </cell>
        </row>
        <row r="12341">
          <cell r="R12341">
            <v>0</v>
          </cell>
        </row>
        <row r="12342">
          <cell r="R12342">
            <v>0</v>
          </cell>
        </row>
        <row r="12343">
          <cell r="R12343">
            <v>0</v>
          </cell>
        </row>
        <row r="12344">
          <cell r="R12344">
            <v>0</v>
          </cell>
        </row>
        <row r="12345">
          <cell r="R12345">
            <v>0</v>
          </cell>
        </row>
        <row r="12346">
          <cell r="R12346">
            <v>0</v>
          </cell>
        </row>
        <row r="12347">
          <cell r="R12347">
            <v>0</v>
          </cell>
        </row>
        <row r="12348">
          <cell r="R12348">
            <v>0</v>
          </cell>
        </row>
        <row r="12349">
          <cell r="R12349">
            <v>0</v>
          </cell>
        </row>
        <row r="12350">
          <cell r="R12350">
            <v>0</v>
          </cell>
        </row>
        <row r="12351">
          <cell r="R12351">
            <v>0</v>
          </cell>
        </row>
        <row r="12352">
          <cell r="R12352">
            <v>0</v>
          </cell>
        </row>
        <row r="12353">
          <cell r="R12353">
            <v>0</v>
          </cell>
        </row>
        <row r="12354">
          <cell r="R12354">
            <v>0</v>
          </cell>
        </row>
        <row r="12355">
          <cell r="R12355">
            <v>0</v>
          </cell>
        </row>
        <row r="12356">
          <cell r="R12356">
            <v>0</v>
          </cell>
        </row>
        <row r="12357">
          <cell r="R12357">
            <v>0</v>
          </cell>
        </row>
        <row r="12358">
          <cell r="R12358">
            <v>0</v>
          </cell>
        </row>
        <row r="12359">
          <cell r="R12359">
            <v>0</v>
          </cell>
        </row>
        <row r="12360">
          <cell r="R12360">
            <v>0</v>
          </cell>
        </row>
        <row r="12361">
          <cell r="R12361">
            <v>0</v>
          </cell>
        </row>
        <row r="12362">
          <cell r="R12362">
            <v>0</v>
          </cell>
        </row>
        <row r="12363">
          <cell r="R12363">
            <v>0</v>
          </cell>
        </row>
        <row r="12364">
          <cell r="R12364">
            <v>0</v>
          </cell>
        </row>
        <row r="12365">
          <cell r="R12365">
            <v>0</v>
          </cell>
        </row>
        <row r="12366">
          <cell r="R12366">
            <v>0</v>
          </cell>
        </row>
        <row r="12367">
          <cell r="R12367">
            <v>0</v>
          </cell>
        </row>
        <row r="12368">
          <cell r="R12368">
            <v>0</v>
          </cell>
        </row>
        <row r="12369">
          <cell r="R12369">
            <v>0</v>
          </cell>
        </row>
        <row r="12370">
          <cell r="R12370">
            <v>0</v>
          </cell>
        </row>
        <row r="12371">
          <cell r="R12371">
            <v>0</v>
          </cell>
        </row>
        <row r="12372">
          <cell r="R12372">
            <v>0</v>
          </cell>
        </row>
        <row r="12373">
          <cell r="R12373">
            <v>0</v>
          </cell>
        </row>
        <row r="12374">
          <cell r="R12374">
            <v>0</v>
          </cell>
        </row>
        <row r="12375">
          <cell r="R12375">
            <v>0</v>
          </cell>
        </row>
        <row r="12376">
          <cell r="R12376">
            <v>0</v>
          </cell>
        </row>
        <row r="12377">
          <cell r="R12377">
            <v>0</v>
          </cell>
        </row>
        <row r="12378">
          <cell r="R12378">
            <v>0</v>
          </cell>
        </row>
        <row r="12379">
          <cell r="R12379">
            <v>0</v>
          </cell>
        </row>
        <row r="12380">
          <cell r="R12380">
            <v>0</v>
          </cell>
        </row>
        <row r="12381">
          <cell r="R12381">
            <v>0</v>
          </cell>
        </row>
        <row r="12382">
          <cell r="R12382">
            <v>0</v>
          </cell>
        </row>
        <row r="12383">
          <cell r="R12383">
            <v>0</v>
          </cell>
        </row>
        <row r="12384">
          <cell r="R12384">
            <v>0</v>
          </cell>
        </row>
        <row r="12385">
          <cell r="R12385">
            <v>0</v>
          </cell>
        </row>
        <row r="12386">
          <cell r="R12386">
            <v>0</v>
          </cell>
        </row>
        <row r="12387">
          <cell r="R12387">
            <v>0</v>
          </cell>
        </row>
        <row r="12388">
          <cell r="R12388">
            <v>0</v>
          </cell>
        </row>
        <row r="12389">
          <cell r="R12389">
            <v>0</v>
          </cell>
        </row>
        <row r="12390">
          <cell r="R12390">
            <v>0</v>
          </cell>
        </row>
        <row r="12391">
          <cell r="R12391">
            <v>0</v>
          </cell>
        </row>
        <row r="12392">
          <cell r="R12392">
            <v>0</v>
          </cell>
        </row>
        <row r="12393">
          <cell r="R12393">
            <v>0</v>
          </cell>
        </row>
        <row r="12394">
          <cell r="R12394">
            <v>0</v>
          </cell>
        </row>
        <row r="12395">
          <cell r="R12395">
            <v>0</v>
          </cell>
        </row>
        <row r="12396">
          <cell r="R12396">
            <v>0</v>
          </cell>
        </row>
        <row r="12397">
          <cell r="R12397">
            <v>0</v>
          </cell>
        </row>
        <row r="12398">
          <cell r="R12398">
            <v>0</v>
          </cell>
        </row>
        <row r="12399">
          <cell r="R12399">
            <v>0</v>
          </cell>
        </row>
        <row r="12400">
          <cell r="R12400">
            <v>0</v>
          </cell>
        </row>
        <row r="12401">
          <cell r="R12401">
            <v>0</v>
          </cell>
        </row>
        <row r="12402">
          <cell r="R12402">
            <v>0</v>
          </cell>
        </row>
        <row r="12403">
          <cell r="R12403">
            <v>0</v>
          </cell>
        </row>
        <row r="12404">
          <cell r="R12404">
            <v>0</v>
          </cell>
        </row>
        <row r="12405">
          <cell r="R12405">
            <v>0</v>
          </cell>
        </row>
        <row r="12406">
          <cell r="R12406">
            <v>0</v>
          </cell>
        </row>
        <row r="12407">
          <cell r="R12407">
            <v>0</v>
          </cell>
        </row>
        <row r="12408">
          <cell r="R12408">
            <v>0</v>
          </cell>
        </row>
        <row r="12409">
          <cell r="R12409">
            <v>0</v>
          </cell>
        </row>
        <row r="12410">
          <cell r="R12410">
            <v>0</v>
          </cell>
        </row>
        <row r="12411">
          <cell r="R12411">
            <v>0</v>
          </cell>
        </row>
        <row r="12412">
          <cell r="R12412">
            <v>0</v>
          </cell>
        </row>
        <row r="12413">
          <cell r="R12413">
            <v>0</v>
          </cell>
        </row>
        <row r="12414">
          <cell r="R12414">
            <v>0</v>
          </cell>
        </row>
        <row r="12415">
          <cell r="R12415">
            <v>0</v>
          </cell>
        </row>
        <row r="12416">
          <cell r="R12416">
            <v>0</v>
          </cell>
        </row>
        <row r="12417">
          <cell r="R12417">
            <v>0</v>
          </cell>
        </row>
        <row r="12418">
          <cell r="R12418">
            <v>0</v>
          </cell>
        </row>
        <row r="12419">
          <cell r="R12419">
            <v>0</v>
          </cell>
        </row>
        <row r="12420">
          <cell r="R12420">
            <v>0</v>
          </cell>
        </row>
        <row r="12421">
          <cell r="R12421">
            <v>0</v>
          </cell>
        </row>
        <row r="12422">
          <cell r="R12422">
            <v>0</v>
          </cell>
        </row>
        <row r="12423">
          <cell r="R12423">
            <v>0</v>
          </cell>
        </row>
        <row r="12424">
          <cell r="R12424">
            <v>0</v>
          </cell>
        </row>
        <row r="12425">
          <cell r="R12425">
            <v>0</v>
          </cell>
        </row>
        <row r="12426">
          <cell r="R12426">
            <v>0</v>
          </cell>
        </row>
        <row r="12427">
          <cell r="R12427">
            <v>0</v>
          </cell>
        </row>
        <row r="12428">
          <cell r="R12428">
            <v>0</v>
          </cell>
        </row>
        <row r="12429">
          <cell r="R12429">
            <v>0</v>
          </cell>
        </row>
        <row r="12430">
          <cell r="R12430">
            <v>0</v>
          </cell>
        </row>
        <row r="12431">
          <cell r="R12431">
            <v>0</v>
          </cell>
        </row>
        <row r="12432">
          <cell r="R12432">
            <v>0</v>
          </cell>
        </row>
        <row r="12433">
          <cell r="R12433">
            <v>0</v>
          </cell>
        </row>
        <row r="12434">
          <cell r="R12434">
            <v>0</v>
          </cell>
        </row>
        <row r="12435">
          <cell r="R12435">
            <v>0</v>
          </cell>
        </row>
        <row r="12436">
          <cell r="R12436">
            <v>0</v>
          </cell>
        </row>
        <row r="12437">
          <cell r="R12437">
            <v>0</v>
          </cell>
        </row>
        <row r="12438">
          <cell r="R12438">
            <v>0</v>
          </cell>
        </row>
        <row r="12439">
          <cell r="R12439">
            <v>0</v>
          </cell>
        </row>
        <row r="12440">
          <cell r="R12440">
            <v>0</v>
          </cell>
        </row>
        <row r="12441">
          <cell r="R12441">
            <v>0</v>
          </cell>
        </row>
        <row r="12442">
          <cell r="R12442">
            <v>0</v>
          </cell>
        </row>
        <row r="12443">
          <cell r="R12443">
            <v>0</v>
          </cell>
        </row>
        <row r="12444">
          <cell r="R12444">
            <v>0</v>
          </cell>
        </row>
        <row r="12445">
          <cell r="R12445">
            <v>0</v>
          </cell>
        </row>
        <row r="12446">
          <cell r="R12446">
            <v>0</v>
          </cell>
        </row>
        <row r="12447">
          <cell r="R12447">
            <v>0</v>
          </cell>
        </row>
        <row r="12448">
          <cell r="R12448">
            <v>0</v>
          </cell>
        </row>
        <row r="12449">
          <cell r="R12449">
            <v>0</v>
          </cell>
        </row>
        <row r="12450">
          <cell r="R12450">
            <v>0</v>
          </cell>
        </row>
        <row r="12451">
          <cell r="R12451">
            <v>0</v>
          </cell>
        </row>
        <row r="12452">
          <cell r="R12452">
            <v>0</v>
          </cell>
        </row>
        <row r="12453">
          <cell r="R12453">
            <v>0</v>
          </cell>
        </row>
        <row r="12454">
          <cell r="R12454">
            <v>0</v>
          </cell>
        </row>
        <row r="12455">
          <cell r="R12455">
            <v>0</v>
          </cell>
        </row>
        <row r="12456">
          <cell r="R12456">
            <v>0</v>
          </cell>
        </row>
        <row r="12457">
          <cell r="R12457">
            <v>0</v>
          </cell>
        </row>
        <row r="12458">
          <cell r="R12458">
            <v>0</v>
          </cell>
        </row>
        <row r="12459">
          <cell r="R12459">
            <v>0</v>
          </cell>
        </row>
        <row r="12460">
          <cell r="R12460">
            <v>0</v>
          </cell>
        </row>
        <row r="12461">
          <cell r="R12461">
            <v>0</v>
          </cell>
        </row>
        <row r="12462">
          <cell r="R12462">
            <v>0</v>
          </cell>
        </row>
        <row r="12463">
          <cell r="R12463">
            <v>0</v>
          </cell>
        </row>
        <row r="12464">
          <cell r="R12464">
            <v>0</v>
          </cell>
        </row>
        <row r="12465">
          <cell r="R12465">
            <v>0</v>
          </cell>
        </row>
        <row r="12466">
          <cell r="R12466">
            <v>0</v>
          </cell>
        </row>
        <row r="12467">
          <cell r="R12467">
            <v>0</v>
          </cell>
        </row>
        <row r="12468">
          <cell r="R12468">
            <v>0</v>
          </cell>
        </row>
        <row r="12469">
          <cell r="R12469">
            <v>0</v>
          </cell>
        </row>
        <row r="12470">
          <cell r="R12470">
            <v>0</v>
          </cell>
        </row>
        <row r="12471">
          <cell r="R12471">
            <v>0</v>
          </cell>
        </row>
        <row r="12472">
          <cell r="R12472">
            <v>0</v>
          </cell>
        </row>
        <row r="12473">
          <cell r="R12473">
            <v>0</v>
          </cell>
        </row>
        <row r="12474">
          <cell r="R12474">
            <v>0</v>
          </cell>
        </row>
        <row r="12475">
          <cell r="R12475">
            <v>0</v>
          </cell>
        </row>
        <row r="12476">
          <cell r="R12476">
            <v>0</v>
          </cell>
        </row>
        <row r="12477">
          <cell r="R12477">
            <v>0</v>
          </cell>
        </row>
        <row r="12478">
          <cell r="R12478">
            <v>0</v>
          </cell>
        </row>
        <row r="12479">
          <cell r="R12479">
            <v>0</v>
          </cell>
        </row>
        <row r="12480">
          <cell r="R12480">
            <v>0</v>
          </cell>
        </row>
        <row r="12481">
          <cell r="R12481">
            <v>0</v>
          </cell>
        </row>
        <row r="12482">
          <cell r="R12482">
            <v>0</v>
          </cell>
        </row>
        <row r="12483">
          <cell r="R12483">
            <v>0</v>
          </cell>
        </row>
        <row r="12484">
          <cell r="R12484">
            <v>0</v>
          </cell>
        </row>
        <row r="12485">
          <cell r="R12485">
            <v>0</v>
          </cell>
        </row>
        <row r="12486">
          <cell r="R12486">
            <v>0</v>
          </cell>
        </row>
        <row r="12487">
          <cell r="R12487">
            <v>0</v>
          </cell>
        </row>
        <row r="12488">
          <cell r="R12488">
            <v>0</v>
          </cell>
        </row>
        <row r="12489">
          <cell r="R12489">
            <v>0</v>
          </cell>
        </row>
        <row r="12490">
          <cell r="R12490">
            <v>0</v>
          </cell>
        </row>
        <row r="12491">
          <cell r="R12491">
            <v>0</v>
          </cell>
        </row>
        <row r="12492">
          <cell r="R12492">
            <v>0</v>
          </cell>
        </row>
        <row r="12493">
          <cell r="R12493">
            <v>0</v>
          </cell>
        </row>
        <row r="12494">
          <cell r="R12494">
            <v>0</v>
          </cell>
        </row>
        <row r="12495">
          <cell r="R12495">
            <v>0</v>
          </cell>
        </row>
        <row r="12496">
          <cell r="R12496">
            <v>0</v>
          </cell>
        </row>
        <row r="12497">
          <cell r="R12497">
            <v>0</v>
          </cell>
        </row>
        <row r="12498">
          <cell r="R12498">
            <v>0</v>
          </cell>
        </row>
        <row r="12499">
          <cell r="R12499">
            <v>0</v>
          </cell>
        </row>
        <row r="12500">
          <cell r="R12500">
            <v>0</v>
          </cell>
        </row>
        <row r="12501">
          <cell r="R12501">
            <v>0</v>
          </cell>
        </row>
        <row r="12502">
          <cell r="R12502">
            <v>0</v>
          </cell>
        </row>
        <row r="12503">
          <cell r="R12503">
            <v>0</v>
          </cell>
        </row>
        <row r="12504">
          <cell r="R12504">
            <v>0</v>
          </cell>
        </row>
        <row r="12505">
          <cell r="R12505">
            <v>0</v>
          </cell>
        </row>
        <row r="12506">
          <cell r="R12506">
            <v>0</v>
          </cell>
        </row>
        <row r="12507">
          <cell r="R12507">
            <v>0</v>
          </cell>
        </row>
        <row r="12508">
          <cell r="R12508">
            <v>0</v>
          </cell>
        </row>
        <row r="12509">
          <cell r="R12509">
            <v>0</v>
          </cell>
        </row>
        <row r="12510">
          <cell r="R12510">
            <v>0</v>
          </cell>
        </row>
        <row r="12511">
          <cell r="R12511">
            <v>0</v>
          </cell>
        </row>
        <row r="12512">
          <cell r="R12512">
            <v>0</v>
          </cell>
        </row>
        <row r="12513">
          <cell r="R12513">
            <v>0</v>
          </cell>
        </row>
        <row r="12514">
          <cell r="R12514">
            <v>0</v>
          </cell>
        </row>
        <row r="12515">
          <cell r="R12515">
            <v>0</v>
          </cell>
        </row>
        <row r="12516">
          <cell r="R12516">
            <v>0</v>
          </cell>
        </row>
        <row r="12517">
          <cell r="R12517">
            <v>0</v>
          </cell>
        </row>
        <row r="12518">
          <cell r="R12518">
            <v>0</v>
          </cell>
        </row>
        <row r="12519">
          <cell r="R12519">
            <v>0</v>
          </cell>
        </row>
        <row r="12520">
          <cell r="R12520">
            <v>0</v>
          </cell>
        </row>
        <row r="12521">
          <cell r="R12521">
            <v>0</v>
          </cell>
        </row>
        <row r="12522">
          <cell r="R12522">
            <v>0</v>
          </cell>
        </row>
        <row r="12523">
          <cell r="R12523">
            <v>0</v>
          </cell>
        </row>
        <row r="12524">
          <cell r="R12524">
            <v>0</v>
          </cell>
        </row>
        <row r="12525">
          <cell r="R12525">
            <v>0</v>
          </cell>
        </row>
        <row r="12526">
          <cell r="R12526">
            <v>0</v>
          </cell>
        </row>
        <row r="12527">
          <cell r="R12527">
            <v>0</v>
          </cell>
        </row>
        <row r="12528">
          <cell r="R12528">
            <v>0</v>
          </cell>
        </row>
        <row r="12529">
          <cell r="R12529">
            <v>0</v>
          </cell>
        </row>
        <row r="12530">
          <cell r="R12530">
            <v>0</v>
          </cell>
        </row>
        <row r="12531">
          <cell r="R12531">
            <v>0</v>
          </cell>
        </row>
        <row r="12532">
          <cell r="R12532">
            <v>0</v>
          </cell>
        </row>
        <row r="12533">
          <cell r="R12533">
            <v>0</v>
          </cell>
        </row>
        <row r="12534">
          <cell r="R12534">
            <v>0</v>
          </cell>
        </row>
        <row r="12535">
          <cell r="R12535">
            <v>0</v>
          </cell>
        </row>
        <row r="12536">
          <cell r="R12536">
            <v>0</v>
          </cell>
        </row>
        <row r="12537">
          <cell r="R12537">
            <v>0</v>
          </cell>
        </row>
        <row r="12538">
          <cell r="R12538">
            <v>0</v>
          </cell>
        </row>
        <row r="12539">
          <cell r="R12539">
            <v>0</v>
          </cell>
        </row>
        <row r="12540">
          <cell r="R12540">
            <v>0</v>
          </cell>
        </row>
        <row r="12541">
          <cell r="R12541">
            <v>0</v>
          </cell>
        </row>
        <row r="12542">
          <cell r="R12542">
            <v>0</v>
          </cell>
        </row>
        <row r="12543">
          <cell r="R12543">
            <v>0</v>
          </cell>
        </row>
        <row r="12544">
          <cell r="R12544">
            <v>0</v>
          </cell>
        </row>
        <row r="12545">
          <cell r="R12545">
            <v>0</v>
          </cell>
        </row>
        <row r="12546">
          <cell r="R12546">
            <v>0</v>
          </cell>
        </row>
        <row r="12547">
          <cell r="R12547">
            <v>0</v>
          </cell>
        </row>
        <row r="12548">
          <cell r="R12548">
            <v>0</v>
          </cell>
        </row>
        <row r="12549">
          <cell r="R12549">
            <v>0</v>
          </cell>
        </row>
        <row r="12550">
          <cell r="R12550">
            <v>0</v>
          </cell>
        </row>
        <row r="12551">
          <cell r="R12551">
            <v>0</v>
          </cell>
        </row>
        <row r="12552">
          <cell r="R12552">
            <v>0</v>
          </cell>
        </row>
        <row r="12553">
          <cell r="R12553">
            <v>0</v>
          </cell>
        </row>
        <row r="12554">
          <cell r="R12554">
            <v>0</v>
          </cell>
        </row>
        <row r="12555">
          <cell r="R12555">
            <v>0</v>
          </cell>
        </row>
        <row r="12556">
          <cell r="R12556">
            <v>0</v>
          </cell>
        </row>
        <row r="12557">
          <cell r="R12557">
            <v>0</v>
          </cell>
        </row>
        <row r="12558">
          <cell r="R12558">
            <v>0</v>
          </cell>
        </row>
        <row r="12559">
          <cell r="R12559">
            <v>0</v>
          </cell>
        </row>
        <row r="12560">
          <cell r="R12560">
            <v>0</v>
          </cell>
        </row>
        <row r="12561">
          <cell r="R12561">
            <v>0</v>
          </cell>
        </row>
        <row r="12562">
          <cell r="R12562">
            <v>0</v>
          </cell>
        </row>
        <row r="12563">
          <cell r="R12563">
            <v>0</v>
          </cell>
        </row>
        <row r="12564">
          <cell r="R12564">
            <v>0</v>
          </cell>
        </row>
        <row r="12565">
          <cell r="R12565">
            <v>0</v>
          </cell>
        </row>
        <row r="12566">
          <cell r="R12566">
            <v>0</v>
          </cell>
        </row>
        <row r="12567">
          <cell r="R12567">
            <v>0</v>
          </cell>
        </row>
        <row r="12568">
          <cell r="R12568">
            <v>0</v>
          </cell>
        </row>
        <row r="12569">
          <cell r="R12569">
            <v>0</v>
          </cell>
        </row>
        <row r="12570">
          <cell r="R12570">
            <v>0</v>
          </cell>
        </row>
        <row r="12571">
          <cell r="R12571">
            <v>0</v>
          </cell>
        </row>
        <row r="12572">
          <cell r="R12572">
            <v>0</v>
          </cell>
        </row>
        <row r="12573">
          <cell r="R12573">
            <v>0</v>
          </cell>
        </row>
        <row r="12574">
          <cell r="R12574">
            <v>0</v>
          </cell>
        </row>
        <row r="12575">
          <cell r="R12575">
            <v>0</v>
          </cell>
        </row>
        <row r="12576">
          <cell r="R12576">
            <v>0</v>
          </cell>
        </row>
        <row r="12577">
          <cell r="R12577">
            <v>0</v>
          </cell>
        </row>
        <row r="12578">
          <cell r="R12578">
            <v>0</v>
          </cell>
        </row>
        <row r="12579">
          <cell r="R12579">
            <v>0</v>
          </cell>
        </row>
        <row r="12580">
          <cell r="R12580">
            <v>0</v>
          </cell>
        </row>
        <row r="12581">
          <cell r="R12581">
            <v>0</v>
          </cell>
        </row>
        <row r="12582">
          <cell r="R12582">
            <v>0</v>
          </cell>
        </row>
        <row r="12583">
          <cell r="R12583">
            <v>0</v>
          </cell>
        </row>
        <row r="12584">
          <cell r="R12584">
            <v>0</v>
          </cell>
        </row>
        <row r="12585">
          <cell r="R12585">
            <v>0</v>
          </cell>
        </row>
        <row r="12586">
          <cell r="R12586">
            <v>0</v>
          </cell>
        </row>
        <row r="12587">
          <cell r="R12587">
            <v>0</v>
          </cell>
        </row>
        <row r="12588">
          <cell r="R12588">
            <v>0</v>
          </cell>
        </row>
        <row r="12589">
          <cell r="R12589">
            <v>0</v>
          </cell>
        </row>
        <row r="12590">
          <cell r="R12590">
            <v>0</v>
          </cell>
        </row>
        <row r="12591">
          <cell r="R12591">
            <v>0</v>
          </cell>
        </row>
        <row r="12592">
          <cell r="R12592">
            <v>0</v>
          </cell>
        </row>
        <row r="12593">
          <cell r="R12593">
            <v>0</v>
          </cell>
        </row>
        <row r="12594">
          <cell r="R12594">
            <v>0</v>
          </cell>
        </row>
        <row r="12595">
          <cell r="R12595">
            <v>0</v>
          </cell>
        </row>
        <row r="12596">
          <cell r="R12596">
            <v>0</v>
          </cell>
        </row>
        <row r="12597">
          <cell r="R12597">
            <v>0</v>
          </cell>
        </row>
        <row r="12598">
          <cell r="R12598">
            <v>0</v>
          </cell>
        </row>
        <row r="12599">
          <cell r="R12599">
            <v>0</v>
          </cell>
        </row>
        <row r="12600">
          <cell r="R12600">
            <v>0</v>
          </cell>
        </row>
        <row r="12601">
          <cell r="R12601">
            <v>0</v>
          </cell>
        </row>
        <row r="12602">
          <cell r="R12602">
            <v>0</v>
          </cell>
        </row>
        <row r="12603">
          <cell r="R12603">
            <v>0</v>
          </cell>
        </row>
        <row r="12604">
          <cell r="R12604">
            <v>0</v>
          </cell>
        </row>
        <row r="12605">
          <cell r="R12605">
            <v>0</v>
          </cell>
        </row>
        <row r="12606">
          <cell r="R12606">
            <v>0</v>
          </cell>
        </row>
        <row r="12607">
          <cell r="R12607">
            <v>0</v>
          </cell>
        </row>
        <row r="12608">
          <cell r="R12608">
            <v>0</v>
          </cell>
        </row>
        <row r="12609">
          <cell r="R12609">
            <v>0</v>
          </cell>
        </row>
        <row r="12610">
          <cell r="R12610">
            <v>0</v>
          </cell>
        </row>
        <row r="12611">
          <cell r="R12611">
            <v>0</v>
          </cell>
        </row>
        <row r="12612">
          <cell r="R12612">
            <v>0</v>
          </cell>
        </row>
        <row r="12613">
          <cell r="R12613">
            <v>0</v>
          </cell>
        </row>
        <row r="12614">
          <cell r="R12614">
            <v>0</v>
          </cell>
        </row>
        <row r="12615">
          <cell r="R12615">
            <v>0</v>
          </cell>
        </row>
        <row r="12616">
          <cell r="R12616">
            <v>0</v>
          </cell>
        </row>
        <row r="12617">
          <cell r="R12617">
            <v>0</v>
          </cell>
        </row>
        <row r="12618">
          <cell r="R12618">
            <v>0</v>
          </cell>
        </row>
        <row r="12619">
          <cell r="R12619">
            <v>0</v>
          </cell>
        </row>
        <row r="12620">
          <cell r="R12620">
            <v>0</v>
          </cell>
        </row>
        <row r="12621">
          <cell r="R12621">
            <v>0</v>
          </cell>
        </row>
        <row r="12622">
          <cell r="R12622">
            <v>0</v>
          </cell>
        </row>
        <row r="12623">
          <cell r="R12623">
            <v>0</v>
          </cell>
        </row>
        <row r="12624">
          <cell r="R12624">
            <v>0</v>
          </cell>
        </row>
        <row r="12625">
          <cell r="R12625">
            <v>0</v>
          </cell>
        </row>
        <row r="12626">
          <cell r="R12626">
            <v>0</v>
          </cell>
        </row>
        <row r="12627">
          <cell r="R12627">
            <v>0</v>
          </cell>
        </row>
        <row r="12628">
          <cell r="R12628">
            <v>0</v>
          </cell>
        </row>
        <row r="12629">
          <cell r="R12629">
            <v>0</v>
          </cell>
        </row>
        <row r="12630">
          <cell r="R12630">
            <v>0</v>
          </cell>
        </row>
        <row r="12631">
          <cell r="R12631">
            <v>0</v>
          </cell>
        </row>
        <row r="12632">
          <cell r="R12632">
            <v>0</v>
          </cell>
        </row>
        <row r="12633">
          <cell r="R12633">
            <v>0</v>
          </cell>
        </row>
        <row r="12634">
          <cell r="R12634">
            <v>0</v>
          </cell>
        </row>
        <row r="12635">
          <cell r="R12635">
            <v>0</v>
          </cell>
        </row>
        <row r="12636">
          <cell r="R12636">
            <v>0</v>
          </cell>
        </row>
        <row r="12637">
          <cell r="R12637">
            <v>0</v>
          </cell>
        </row>
        <row r="12638">
          <cell r="R12638">
            <v>0</v>
          </cell>
        </row>
        <row r="12639">
          <cell r="R12639">
            <v>0</v>
          </cell>
        </row>
        <row r="12640">
          <cell r="R12640">
            <v>0</v>
          </cell>
        </row>
        <row r="12641">
          <cell r="R12641">
            <v>0</v>
          </cell>
        </row>
        <row r="12642">
          <cell r="R12642">
            <v>0</v>
          </cell>
        </row>
        <row r="12643">
          <cell r="R12643">
            <v>0</v>
          </cell>
        </row>
        <row r="12644">
          <cell r="R12644">
            <v>0</v>
          </cell>
        </row>
        <row r="12645">
          <cell r="R12645">
            <v>0</v>
          </cell>
        </row>
        <row r="12646">
          <cell r="R12646">
            <v>0</v>
          </cell>
        </row>
        <row r="12647">
          <cell r="R12647">
            <v>0</v>
          </cell>
        </row>
        <row r="12648">
          <cell r="R12648">
            <v>0</v>
          </cell>
        </row>
        <row r="12649">
          <cell r="R12649">
            <v>0</v>
          </cell>
        </row>
        <row r="12650">
          <cell r="R12650">
            <v>0</v>
          </cell>
        </row>
        <row r="12651">
          <cell r="R12651">
            <v>0</v>
          </cell>
        </row>
        <row r="12652">
          <cell r="R12652">
            <v>0</v>
          </cell>
        </row>
        <row r="12653">
          <cell r="R12653">
            <v>0</v>
          </cell>
        </row>
        <row r="12654">
          <cell r="R12654">
            <v>0</v>
          </cell>
        </row>
        <row r="12655">
          <cell r="R12655">
            <v>0</v>
          </cell>
        </row>
        <row r="12656">
          <cell r="R12656">
            <v>0</v>
          </cell>
        </row>
        <row r="12657">
          <cell r="R12657">
            <v>0</v>
          </cell>
        </row>
        <row r="12658">
          <cell r="R12658">
            <v>0</v>
          </cell>
        </row>
        <row r="12659">
          <cell r="R12659">
            <v>0</v>
          </cell>
        </row>
        <row r="12660">
          <cell r="R12660">
            <v>0</v>
          </cell>
        </row>
        <row r="12661">
          <cell r="R12661">
            <v>0</v>
          </cell>
        </row>
        <row r="12662">
          <cell r="R12662">
            <v>0</v>
          </cell>
        </row>
        <row r="12663">
          <cell r="R12663">
            <v>0</v>
          </cell>
        </row>
        <row r="12664">
          <cell r="R12664">
            <v>0</v>
          </cell>
        </row>
        <row r="12665">
          <cell r="R12665">
            <v>0</v>
          </cell>
        </row>
        <row r="12666">
          <cell r="R12666">
            <v>0</v>
          </cell>
        </row>
        <row r="12667">
          <cell r="R12667">
            <v>0</v>
          </cell>
        </row>
        <row r="12668">
          <cell r="R12668">
            <v>0</v>
          </cell>
        </row>
        <row r="12669">
          <cell r="R12669">
            <v>0</v>
          </cell>
        </row>
        <row r="12670">
          <cell r="R12670">
            <v>0</v>
          </cell>
        </row>
        <row r="12671">
          <cell r="R12671">
            <v>0</v>
          </cell>
        </row>
        <row r="12672">
          <cell r="R12672">
            <v>0</v>
          </cell>
        </row>
        <row r="12673">
          <cell r="R12673">
            <v>0</v>
          </cell>
        </row>
        <row r="12674">
          <cell r="R12674">
            <v>0</v>
          </cell>
        </row>
        <row r="12675">
          <cell r="R12675">
            <v>0</v>
          </cell>
        </row>
        <row r="12676">
          <cell r="R12676">
            <v>0</v>
          </cell>
        </row>
        <row r="12677">
          <cell r="R12677">
            <v>0</v>
          </cell>
        </row>
        <row r="12678">
          <cell r="R12678">
            <v>0</v>
          </cell>
        </row>
        <row r="12679">
          <cell r="R12679">
            <v>0</v>
          </cell>
        </row>
        <row r="12680">
          <cell r="R12680">
            <v>0</v>
          </cell>
        </row>
        <row r="12681">
          <cell r="R12681">
            <v>0</v>
          </cell>
        </row>
        <row r="12682">
          <cell r="R12682">
            <v>0</v>
          </cell>
        </row>
        <row r="12683">
          <cell r="R12683">
            <v>0</v>
          </cell>
        </row>
        <row r="12684">
          <cell r="R12684">
            <v>0</v>
          </cell>
        </row>
        <row r="12685">
          <cell r="R12685">
            <v>0</v>
          </cell>
        </row>
        <row r="12686">
          <cell r="R12686">
            <v>0</v>
          </cell>
        </row>
        <row r="12687">
          <cell r="R12687">
            <v>0</v>
          </cell>
        </row>
        <row r="12688">
          <cell r="R12688">
            <v>0</v>
          </cell>
        </row>
        <row r="12689">
          <cell r="R12689">
            <v>0</v>
          </cell>
        </row>
        <row r="12690">
          <cell r="R12690">
            <v>0</v>
          </cell>
        </row>
        <row r="12691">
          <cell r="R12691">
            <v>0</v>
          </cell>
        </row>
        <row r="12692">
          <cell r="R12692">
            <v>0</v>
          </cell>
        </row>
        <row r="12693">
          <cell r="R12693">
            <v>0</v>
          </cell>
        </row>
        <row r="12694">
          <cell r="R12694">
            <v>0</v>
          </cell>
        </row>
        <row r="12695">
          <cell r="R12695">
            <v>0</v>
          </cell>
        </row>
        <row r="12696">
          <cell r="R12696">
            <v>0</v>
          </cell>
        </row>
        <row r="12697">
          <cell r="R12697">
            <v>0</v>
          </cell>
        </row>
        <row r="12698">
          <cell r="R12698">
            <v>0</v>
          </cell>
        </row>
        <row r="12699">
          <cell r="R12699">
            <v>0</v>
          </cell>
        </row>
        <row r="12700">
          <cell r="R12700">
            <v>0</v>
          </cell>
        </row>
        <row r="12701">
          <cell r="R12701">
            <v>0</v>
          </cell>
        </row>
        <row r="12702">
          <cell r="R12702">
            <v>0</v>
          </cell>
        </row>
        <row r="12703">
          <cell r="R12703">
            <v>0</v>
          </cell>
        </row>
        <row r="12704">
          <cell r="R12704">
            <v>0</v>
          </cell>
        </row>
        <row r="12705">
          <cell r="R12705">
            <v>0</v>
          </cell>
        </row>
        <row r="12706">
          <cell r="R12706">
            <v>0</v>
          </cell>
        </row>
        <row r="12707">
          <cell r="R12707">
            <v>0</v>
          </cell>
        </row>
        <row r="12708">
          <cell r="R12708">
            <v>0</v>
          </cell>
        </row>
        <row r="12709">
          <cell r="R12709">
            <v>0</v>
          </cell>
        </row>
        <row r="12710">
          <cell r="R12710">
            <v>0</v>
          </cell>
        </row>
        <row r="12711">
          <cell r="R12711">
            <v>0</v>
          </cell>
        </row>
        <row r="12712">
          <cell r="R12712">
            <v>0</v>
          </cell>
        </row>
        <row r="12713">
          <cell r="R12713">
            <v>0</v>
          </cell>
        </row>
        <row r="12714">
          <cell r="R12714">
            <v>0</v>
          </cell>
        </row>
        <row r="12715">
          <cell r="R12715">
            <v>0</v>
          </cell>
        </row>
        <row r="12716">
          <cell r="R12716">
            <v>0</v>
          </cell>
        </row>
        <row r="12717">
          <cell r="R12717">
            <v>0</v>
          </cell>
        </row>
        <row r="12718">
          <cell r="R12718">
            <v>0</v>
          </cell>
        </row>
        <row r="12719">
          <cell r="R12719">
            <v>0</v>
          </cell>
        </row>
        <row r="12720">
          <cell r="R12720">
            <v>0</v>
          </cell>
        </row>
        <row r="12721">
          <cell r="R12721">
            <v>0</v>
          </cell>
        </row>
        <row r="12722">
          <cell r="R12722">
            <v>0</v>
          </cell>
        </row>
        <row r="12723">
          <cell r="R12723">
            <v>0</v>
          </cell>
        </row>
        <row r="12724">
          <cell r="R12724">
            <v>0</v>
          </cell>
        </row>
        <row r="12725">
          <cell r="R12725">
            <v>0</v>
          </cell>
        </row>
        <row r="12726">
          <cell r="R12726">
            <v>0</v>
          </cell>
        </row>
        <row r="12727">
          <cell r="R12727">
            <v>0</v>
          </cell>
        </row>
        <row r="12728">
          <cell r="R12728">
            <v>0</v>
          </cell>
        </row>
        <row r="12729">
          <cell r="R12729">
            <v>0</v>
          </cell>
        </row>
        <row r="12730">
          <cell r="R12730">
            <v>0</v>
          </cell>
        </row>
        <row r="12731">
          <cell r="R12731">
            <v>0</v>
          </cell>
        </row>
        <row r="12732">
          <cell r="R12732">
            <v>0</v>
          </cell>
        </row>
        <row r="12733">
          <cell r="R12733">
            <v>0</v>
          </cell>
        </row>
        <row r="12734">
          <cell r="R12734">
            <v>0</v>
          </cell>
        </row>
        <row r="12735">
          <cell r="R12735">
            <v>0</v>
          </cell>
        </row>
        <row r="12736">
          <cell r="R12736">
            <v>0</v>
          </cell>
        </row>
        <row r="12737">
          <cell r="R12737">
            <v>0</v>
          </cell>
        </row>
        <row r="12738">
          <cell r="R12738">
            <v>0</v>
          </cell>
        </row>
        <row r="12739">
          <cell r="R12739">
            <v>0</v>
          </cell>
        </row>
        <row r="12740">
          <cell r="R12740">
            <v>0</v>
          </cell>
        </row>
        <row r="12741">
          <cell r="R12741">
            <v>0</v>
          </cell>
        </row>
        <row r="12742">
          <cell r="R12742">
            <v>0</v>
          </cell>
        </row>
        <row r="12743">
          <cell r="R12743">
            <v>0</v>
          </cell>
        </row>
        <row r="12744">
          <cell r="R12744">
            <v>0</v>
          </cell>
        </row>
        <row r="12745">
          <cell r="R12745">
            <v>0</v>
          </cell>
        </row>
        <row r="12746">
          <cell r="R12746">
            <v>0</v>
          </cell>
        </row>
        <row r="12747">
          <cell r="R12747">
            <v>0</v>
          </cell>
        </row>
        <row r="12748">
          <cell r="R12748">
            <v>0</v>
          </cell>
        </row>
        <row r="12749">
          <cell r="R12749">
            <v>0</v>
          </cell>
        </row>
        <row r="12750">
          <cell r="R12750">
            <v>0</v>
          </cell>
        </row>
        <row r="12751">
          <cell r="R12751">
            <v>0</v>
          </cell>
        </row>
        <row r="12752">
          <cell r="R12752">
            <v>0</v>
          </cell>
        </row>
        <row r="12753">
          <cell r="R12753">
            <v>0</v>
          </cell>
        </row>
        <row r="12754">
          <cell r="R12754">
            <v>0</v>
          </cell>
        </row>
        <row r="12755">
          <cell r="R12755">
            <v>0</v>
          </cell>
        </row>
        <row r="12756">
          <cell r="R12756">
            <v>0</v>
          </cell>
        </row>
        <row r="12757">
          <cell r="R12757">
            <v>0</v>
          </cell>
        </row>
        <row r="12758">
          <cell r="R12758">
            <v>0</v>
          </cell>
        </row>
        <row r="12759">
          <cell r="R12759">
            <v>0</v>
          </cell>
        </row>
        <row r="12760">
          <cell r="R12760">
            <v>0</v>
          </cell>
        </row>
        <row r="12761">
          <cell r="R12761">
            <v>0</v>
          </cell>
        </row>
        <row r="12762">
          <cell r="R12762">
            <v>0</v>
          </cell>
        </row>
        <row r="12763">
          <cell r="R12763">
            <v>0</v>
          </cell>
        </row>
        <row r="12764">
          <cell r="R12764">
            <v>0</v>
          </cell>
        </row>
        <row r="12765">
          <cell r="R12765">
            <v>0</v>
          </cell>
        </row>
        <row r="12766">
          <cell r="R12766">
            <v>0</v>
          </cell>
        </row>
        <row r="12767">
          <cell r="R12767">
            <v>0</v>
          </cell>
        </row>
        <row r="12768">
          <cell r="R12768">
            <v>0</v>
          </cell>
        </row>
        <row r="12769">
          <cell r="R12769">
            <v>0</v>
          </cell>
        </row>
        <row r="12770">
          <cell r="R12770">
            <v>0</v>
          </cell>
        </row>
        <row r="12771">
          <cell r="R12771">
            <v>0</v>
          </cell>
        </row>
        <row r="12772">
          <cell r="R12772">
            <v>0</v>
          </cell>
        </row>
        <row r="12773">
          <cell r="R12773">
            <v>0</v>
          </cell>
        </row>
        <row r="12774">
          <cell r="R12774">
            <v>0</v>
          </cell>
        </row>
        <row r="12775">
          <cell r="R12775">
            <v>0</v>
          </cell>
        </row>
        <row r="12776">
          <cell r="R12776">
            <v>0</v>
          </cell>
        </row>
        <row r="12777">
          <cell r="R12777">
            <v>0</v>
          </cell>
        </row>
        <row r="12778">
          <cell r="R12778">
            <v>0</v>
          </cell>
        </row>
        <row r="12779">
          <cell r="R12779">
            <v>0</v>
          </cell>
        </row>
        <row r="12780">
          <cell r="R12780">
            <v>0</v>
          </cell>
        </row>
        <row r="12781">
          <cell r="R12781">
            <v>0</v>
          </cell>
        </row>
        <row r="12782">
          <cell r="R12782">
            <v>0</v>
          </cell>
        </row>
        <row r="12783">
          <cell r="R12783">
            <v>0</v>
          </cell>
        </row>
        <row r="12784">
          <cell r="R12784">
            <v>0</v>
          </cell>
        </row>
        <row r="12785">
          <cell r="R12785">
            <v>0</v>
          </cell>
        </row>
        <row r="12786">
          <cell r="R12786">
            <v>0</v>
          </cell>
        </row>
        <row r="12787">
          <cell r="R12787">
            <v>0</v>
          </cell>
        </row>
        <row r="12788">
          <cell r="R12788">
            <v>0</v>
          </cell>
        </row>
        <row r="12789">
          <cell r="R12789">
            <v>0</v>
          </cell>
        </row>
        <row r="12790">
          <cell r="R12790">
            <v>0</v>
          </cell>
        </row>
        <row r="12791">
          <cell r="R12791">
            <v>0</v>
          </cell>
        </row>
        <row r="12792">
          <cell r="R12792">
            <v>0</v>
          </cell>
        </row>
        <row r="12793">
          <cell r="R12793">
            <v>0</v>
          </cell>
        </row>
        <row r="12794">
          <cell r="R12794">
            <v>0</v>
          </cell>
        </row>
        <row r="12795">
          <cell r="R12795">
            <v>0</v>
          </cell>
        </row>
        <row r="12796">
          <cell r="R12796">
            <v>0</v>
          </cell>
        </row>
        <row r="12797">
          <cell r="R12797">
            <v>0</v>
          </cell>
        </row>
        <row r="12798">
          <cell r="R12798">
            <v>0</v>
          </cell>
        </row>
        <row r="12799">
          <cell r="R12799">
            <v>0</v>
          </cell>
        </row>
        <row r="12800">
          <cell r="R12800">
            <v>0</v>
          </cell>
        </row>
        <row r="12801">
          <cell r="R12801">
            <v>0</v>
          </cell>
        </row>
        <row r="12802">
          <cell r="R12802">
            <v>0</v>
          </cell>
        </row>
        <row r="12803">
          <cell r="R12803">
            <v>0</v>
          </cell>
        </row>
        <row r="12804">
          <cell r="R12804">
            <v>0</v>
          </cell>
        </row>
        <row r="12805">
          <cell r="R12805">
            <v>0</v>
          </cell>
        </row>
        <row r="12806">
          <cell r="R12806">
            <v>0</v>
          </cell>
        </row>
        <row r="12807">
          <cell r="R12807">
            <v>0</v>
          </cell>
        </row>
        <row r="12808">
          <cell r="R12808">
            <v>0</v>
          </cell>
        </row>
        <row r="12809">
          <cell r="R12809">
            <v>0</v>
          </cell>
        </row>
        <row r="12810">
          <cell r="R12810">
            <v>0</v>
          </cell>
        </row>
        <row r="12811">
          <cell r="R12811">
            <v>0</v>
          </cell>
        </row>
        <row r="12812">
          <cell r="R12812">
            <v>0</v>
          </cell>
        </row>
        <row r="12813">
          <cell r="R12813">
            <v>0</v>
          </cell>
        </row>
        <row r="12814">
          <cell r="R12814">
            <v>0</v>
          </cell>
        </row>
        <row r="12815">
          <cell r="R12815">
            <v>0</v>
          </cell>
        </row>
        <row r="12816">
          <cell r="R12816">
            <v>0</v>
          </cell>
        </row>
        <row r="12817">
          <cell r="R12817">
            <v>0</v>
          </cell>
        </row>
        <row r="12818">
          <cell r="R12818">
            <v>0</v>
          </cell>
        </row>
        <row r="12819">
          <cell r="R12819">
            <v>0</v>
          </cell>
        </row>
        <row r="12820">
          <cell r="R12820">
            <v>0</v>
          </cell>
        </row>
        <row r="12821">
          <cell r="R12821">
            <v>0</v>
          </cell>
        </row>
        <row r="12822">
          <cell r="R12822">
            <v>0</v>
          </cell>
        </row>
        <row r="12823">
          <cell r="R12823">
            <v>0</v>
          </cell>
        </row>
        <row r="12824">
          <cell r="R12824">
            <v>0</v>
          </cell>
        </row>
        <row r="12825">
          <cell r="R12825">
            <v>0</v>
          </cell>
        </row>
        <row r="12826">
          <cell r="R12826">
            <v>0</v>
          </cell>
        </row>
        <row r="12827">
          <cell r="R12827">
            <v>0</v>
          </cell>
        </row>
        <row r="12828">
          <cell r="R12828">
            <v>0</v>
          </cell>
        </row>
        <row r="12829">
          <cell r="R12829">
            <v>0</v>
          </cell>
        </row>
        <row r="12830">
          <cell r="R12830">
            <v>0</v>
          </cell>
        </row>
        <row r="12831">
          <cell r="R12831">
            <v>0</v>
          </cell>
        </row>
        <row r="12832">
          <cell r="R12832">
            <v>0</v>
          </cell>
        </row>
        <row r="12833">
          <cell r="R12833">
            <v>0</v>
          </cell>
        </row>
        <row r="12834">
          <cell r="R12834">
            <v>0</v>
          </cell>
        </row>
        <row r="12835">
          <cell r="R12835">
            <v>0</v>
          </cell>
        </row>
        <row r="12836">
          <cell r="R12836">
            <v>0</v>
          </cell>
        </row>
        <row r="12837">
          <cell r="R12837">
            <v>0</v>
          </cell>
        </row>
        <row r="12838">
          <cell r="R12838">
            <v>0</v>
          </cell>
        </row>
        <row r="12839">
          <cell r="R12839">
            <v>0</v>
          </cell>
        </row>
        <row r="12840">
          <cell r="R12840">
            <v>0</v>
          </cell>
        </row>
        <row r="12841">
          <cell r="R12841">
            <v>0</v>
          </cell>
        </row>
        <row r="12842">
          <cell r="R12842">
            <v>0</v>
          </cell>
        </row>
        <row r="12843">
          <cell r="R12843">
            <v>0</v>
          </cell>
        </row>
        <row r="12844">
          <cell r="R12844">
            <v>0</v>
          </cell>
        </row>
        <row r="12845">
          <cell r="R12845">
            <v>0</v>
          </cell>
        </row>
        <row r="12846">
          <cell r="R12846">
            <v>0</v>
          </cell>
        </row>
        <row r="12847">
          <cell r="R12847">
            <v>0</v>
          </cell>
        </row>
        <row r="12848">
          <cell r="R12848">
            <v>0</v>
          </cell>
        </row>
        <row r="12849">
          <cell r="R12849">
            <v>0</v>
          </cell>
        </row>
        <row r="12850">
          <cell r="R12850">
            <v>0</v>
          </cell>
        </row>
        <row r="12851">
          <cell r="R12851">
            <v>0</v>
          </cell>
        </row>
        <row r="12852">
          <cell r="R12852">
            <v>0</v>
          </cell>
        </row>
        <row r="12853">
          <cell r="R12853">
            <v>0</v>
          </cell>
        </row>
        <row r="12854">
          <cell r="R12854">
            <v>0</v>
          </cell>
        </row>
        <row r="12855">
          <cell r="R12855">
            <v>0</v>
          </cell>
        </row>
        <row r="12856">
          <cell r="R12856">
            <v>0</v>
          </cell>
        </row>
        <row r="12857">
          <cell r="R12857">
            <v>0</v>
          </cell>
        </row>
        <row r="12858">
          <cell r="R12858">
            <v>0</v>
          </cell>
        </row>
        <row r="12859">
          <cell r="R12859">
            <v>0</v>
          </cell>
        </row>
        <row r="12860">
          <cell r="R12860">
            <v>0</v>
          </cell>
        </row>
        <row r="12861">
          <cell r="R12861">
            <v>0</v>
          </cell>
        </row>
        <row r="12862">
          <cell r="R12862">
            <v>0</v>
          </cell>
        </row>
        <row r="12863">
          <cell r="R12863">
            <v>0</v>
          </cell>
        </row>
        <row r="12864">
          <cell r="R12864">
            <v>0</v>
          </cell>
        </row>
        <row r="12865">
          <cell r="R12865">
            <v>0</v>
          </cell>
        </row>
        <row r="12866">
          <cell r="R12866">
            <v>0</v>
          </cell>
        </row>
        <row r="12867">
          <cell r="R12867">
            <v>0</v>
          </cell>
        </row>
        <row r="12868">
          <cell r="R12868">
            <v>0</v>
          </cell>
        </row>
        <row r="12869">
          <cell r="R12869">
            <v>0</v>
          </cell>
        </row>
        <row r="12870">
          <cell r="R12870">
            <v>0</v>
          </cell>
        </row>
        <row r="12871">
          <cell r="R12871">
            <v>0</v>
          </cell>
        </row>
        <row r="12872">
          <cell r="R12872">
            <v>0</v>
          </cell>
        </row>
        <row r="12873">
          <cell r="R12873">
            <v>0</v>
          </cell>
        </row>
        <row r="12874">
          <cell r="R12874">
            <v>0</v>
          </cell>
        </row>
        <row r="12875">
          <cell r="R12875">
            <v>0</v>
          </cell>
        </row>
        <row r="12876">
          <cell r="R12876">
            <v>0</v>
          </cell>
        </row>
        <row r="12877">
          <cell r="R12877">
            <v>0</v>
          </cell>
        </row>
        <row r="12878">
          <cell r="R12878">
            <v>0</v>
          </cell>
        </row>
        <row r="12879">
          <cell r="R12879">
            <v>0</v>
          </cell>
        </row>
        <row r="12880">
          <cell r="R12880">
            <v>0</v>
          </cell>
        </row>
        <row r="12881">
          <cell r="R12881">
            <v>0</v>
          </cell>
        </row>
        <row r="12882">
          <cell r="R12882">
            <v>0</v>
          </cell>
        </row>
        <row r="12883">
          <cell r="R12883">
            <v>0</v>
          </cell>
        </row>
        <row r="12884">
          <cell r="R12884">
            <v>0</v>
          </cell>
        </row>
        <row r="12885">
          <cell r="R12885">
            <v>0</v>
          </cell>
        </row>
        <row r="12886">
          <cell r="R12886">
            <v>0</v>
          </cell>
        </row>
        <row r="12887">
          <cell r="R12887">
            <v>0</v>
          </cell>
        </row>
        <row r="12888">
          <cell r="R12888">
            <v>0</v>
          </cell>
        </row>
        <row r="12889">
          <cell r="R12889">
            <v>0</v>
          </cell>
        </row>
        <row r="12890">
          <cell r="R12890">
            <v>0</v>
          </cell>
        </row>
        <row r="12891">
          <cell r="R12891">
            <v>0</v>
          </cell>
        </row>
        <row r="12892">
          <cell r="R12892">
            <v>0</v>
          </cell>
        </row>
        <row r="12893">
          <cell r="R12893">
            <v>0</v>
          </cell>
        </row>
        <row r="12894">
          <cell r="R12894">
            <v>0</v>
          </cell>
        </row>
        <row r="12895">
          <cell r="R12895">
            <v>0</v>
          </cell>
        </row>
        <row r="12896">
          <cell r="R12896">
            <v>0</v>
          </cell>
        </row>
        <row r="12897">
          <cell r="R12897">
            <v>0</v>
          </cell>
        </row>
        <row r="12898">
          <cell r="R12898">
            <v>0</v>
          </cell>
        </row>
        <row r="12899">
          <cell r="R12899">
            <v>0</v>
          </cell>
        </row>
        <row r="12900">
          <cell r="R12900">
            <v>0</v>
          </cell>
        </row>
        <row r="12901">
          <cell r="R12901">
            <v>0</v>
          </cell>
        </row>
        <row r="12902">
          <cell r="R12902">
            <v>0</v>
          </cell>
        </row>
        <row r="12903">
          <cell r="R12903">
            <v>0</v>
          </cell>
        </row>
        <row r="12904">
          <cell r="R12904">
            <v>0</v>
          </cell>
        </row>
        <row r="12905">
          <cell r="R12905">
            <v>0</v>
          </cell>
        </row>
        <row r="12906">
          <cell r="R12906">
            <v>0</v>
          </cell>
        </row>
        <row r="12907">
          <cell r="R12907">
            <v>0</v>
          </cell>
        </row>
        <row r="12908">
          <cell r="R12908">
            <v>0</v>
          </cell>
        </row>
        <row r="12909">
          <cell r="R12909">
            <v>0</v>
          </cell>
        </row>
        <row r="12910">
          <cell r="R12910">
            <v>0</v>
          </cell>
        </row>
        <row r="12911">
          <cell r="R12911">
            <v>0</v>
          </cell>
        </row>
        <row r="12912">
          <cell r="R12912">
            <v>0</v>
          </cell>
        </row>
        <row r="12913">
          <cell r="R12913">
            <v>0</v>
          </cell>
        </row>
        <row r="12914">
          <cell r="R12914">
            <v>0</v>
          </cell>
        </row>
        <row r="12915">
          <cell r="R12915">
            <v>0</v>
          </cell>
        </row>
        <row r="12916">
          <cell r="R12916">
            <v>0</v>
          </cell>
        </row>
        <row r="12917">
          <cell r="R12917">
            <v>0</v>
          </cell>
        </row>
        <row r="12918">
          <cell r="R12918">
            <v>0</v>
          </cell>
        </row>
        <row r="12919">
          <cell r="R12919">
            <v>0</v>
          </cell>
        </row>
        <row r="12920">
          <cell r="R12920">
            <v>0</v>
          </cell>
        </row>
        <row r="12921">
          <cell r="R12921">
            <v>0</v>
          </cell>
        </row>
        <row r="12922">
          <cell r="R12922">
            <v>0</v>
          </cell>
        </row>
        <row r="12923">
          <cell r="R12923">
            <v>0</v>
          </cell>
        </row>
        <row r="12924">
          <cell r="R12924">
            <v>0</v>
          </cell>
        </row>
        <row r="12925">
          <cell r="R12925">
            <v>0</v>
          </cell>
        </row>
        <row r="12926">
          <cell r="R12926">
            <v>0</v>
          </cell>
        </row>
        <row r="12927">
          <cell r="R12927">
            <v>0</v>
          </cell>
        </row>
        <row r="12928">
          <cell r="R12928">
            <v>0</v>
          </cell>
        </row>
        <row r="12929">
          <cell r="R12929">
            <v>0</v>
          </cell>
        </row>
        <row r="12930">
          <cell r="R12930">
            <v>0</v>
          </cell>
        </row>
        <row r="12931">
          <cell r="R12931">
            <v>0</v>
          </cell>
        </row>
        <row r="12932">
          <cell r="R12932">
            <v>0</v>
          </cell>
        </row>
        <row r="12933">
          <cell r="R12933">
            <v>0</v>
          </cell>
        </row>
        <row r="12934">
          <cell r="R12934">
            <v>0</v>
          </cell>
        </row>
        <row r="12935">
          <cell r="R12935">
            <v>0</v>
          </cell>
        </row>
        <row r="12936">
          <cell r="R12936">
            <v>0</v>
          </cell>
        </row>
        <row r="12937">
          <cell r="R12937">
            <v>0</v>
          </cell>
        </row>
        <row r="12938">
          <cell r="R12938">
            <v>0</v>
          </cell>
        </row>
        <row r="12939">
          <cell r="R12939">
            <v>0</v>
          </cell>
        </row>
        <row r="12940">
          <cell r="R12940">
            <v>0</v>
          </cell>
        </row>
        <row r="12941">
          <cell r="R12941">
            <v>0</v>
          </cell>
        </row>
        <row r="12942">
          <cell r="R12942">
            <v>0</v>
          </cell>
        </row>
        <row r="12943">
          <cell r="R12943">
            <v>0</v>
          </cell>
        </row>
        <row r="12944">
          <cell r="R12944">
            <v>0</v>
          </cell>
        </row>
        <row r="12945">
          <cell r="R12945">
            <v>0</v>
          </cell>
        </row>
        <row r="12946">
          <cell r="R12946">
            <v>0</v>
          </cell>
        </row>
        <row r="12947">
          <cell r="R12947">
            <v>0</v>
          </cell>
        </row>
        <row r="12948">
          <cell r="R12948">
            <v>0</v>
          </cell>
        </row>
        <row r="12949">
          <cell r="R12949">
            <v>0</v>
          </cell>
        </row>
        <row r="12950">
          <cell r="R12950">
            <v>0</v>
          </cell>
        </row>
        <row r="12951">
          <cell r="R12951">
            <v>0</v>
          </cell>
        </row>
        <row r="12952">
          <cell r="R12952">
            <v>0</v>
          </cell>
        </row>
        <row r="12953">
          <cell r="R12953">
            <v>0</v>
          </cell>
        </row>
        <row r="12954">
          <cell r="R12954">
            <v>0</v>
          </cell>
        </row>
        <row r="12955">
          <cell r="R12955">
            <v>0</v>
          </cell>
        </row>
        <row r="12956">
          <cell r="R12956">
            <v>0</v>
          </cell>
        </row>
        <row r="12957">
          <cell r="R12957">
            <v>0</v>
          </cell>
        </row>
        <row r="12958">
          <cell r="R12958">
            <v>0</v>
          </cell>
        </row>
        <row r="12959">
          <cell r="R12959">
            <v>0</v>
          </cell>
        </row>
        <row r="12960">
          <cell r="R12960">
            <v>0</v>
          </cell>
        </row>
        <row r="12961">
          <cell r="R12961">
            <v>0</v>
          </cell>
        </row>
        <row r="12962">
          <cell r="R12962">
            <v>0</v>
          </cell>
        </row>
        <row r="12963">
          <cell r="R12963">
            <v>0</v>
          </cell>
        </row>
        <row r="12964">
          <cell r="R12964">
            <v>0</v>
          </cell>
        </row>
        <row r="12965">
          <cell r="R12965">
            <v>0</v>
          </cell>
        </row>
        <row r="12966">
          <cell r="R12966">
            <v>0</v>
          </cell>
        </row>
        <row r="12967">
          <cell r="R12967">
            <v>0</v>
          </cell>
        </row>
        <row r="12968">
          <cell r="R12968">
            <v>0</v>
          </cell>
        </row>
        <row r="12969">
          <cell r="R12969">
            <v>0</v>
          </cell>
        </row>
        <row r="12970">
          <cell r="R12970">
            <v>0</v>
          </cell>
        </row>
        <row r="12971">
          <cell r="R12971">
            <v>0</v>
          </cell>
        </row>
        <row r="12972">
          <cell r="R12972">
            <v>0</v>
          </cell>
        </row>
        <row r="12973">
          <cell r="R12973">
            <v>0</v>
          </cell>
        </row>
        <row r="12974">
          <cell r="R12974">
            <v>0</v>
          </cell>
        </row>
        <row r="12975">
          <cell r="R12975">
            <v>0</v>
          </cell>
        </row>
        <row r="12976">
          <cell r="R12976">
            <v>0</v>
          </cell>
        </row>
        <row r="12977">
          <cell r="R12977">
            <v>0</v>
          </cell>
        </row>
        <row r="12978">
          <cell r="R12978">
            <v>0</v>
          </cell>
        </row>
        <row r="12979">
          <cell r="R12979">
            <v>0</v>
          </cell>
        </row>
        <row r="12980">
          <cell r="R12980">
            <v>0</v>
          </cell>
        </row>
        <row r="12981">
          <cell r="R12981">
            <v>0</v>
          </cell>
        </row>
        <row r="12982">
          <cell r="R12982">
            <v>0</v>
          </cell>
        </row>
        <row r="12983">
          <cell r="R12983">
            <v>0</v>
          </cell>
        </row>
        <row r="12984">
          <cell r="R12984">
            <v>0</v>
          </cell>
        </row>
        <row r="12985">
          <cell r="R12985">
            <v>0</v>
          </cell>
        </row>
        <row r="12986">
          <cell r="R12986">
            <v>0</v>
          </cell>
        </row>
        <row r="12987">
          <cell r="R12987">
            <v>0</v>
          </cell>
        </row>
        <row r="12988">
          <cell r="R12988">
            <v>0</v>
          </cell>
        </row>
        <row r="12989">
          <cell r="R12989">
            <v>0</v>
          </cell>
        </row>
        <row r="12990">
          <cell r="R12990">
            <v>0</v>
          </cell>
        </row>
        <row r="12991">
          <cell r="R12991">
            <v>0</v>
          </cell>
        </row>
        <row r="12992">
          <cell r="R12992">
            <v>0</v>
          </cell>
        </row>
        <row r="12993">
          <cell r="R12993">
            <v>0</v>
          </cell>
        </row>
        <row r="12994">
          <cell r="R12994">
            <v>0</v>
          </cell>
        </row>
        <row r="12995">
          <cell r="R12995">
            <v>0</v>
          </cell>
        </row>
        <row r="12996">
          <cell r="R12996">
            <v>0</v>
          </cell>
        </row>
        <row r="12997">
          <cell r="R12997">
            <v>0</v>
          </cell>
        </row>
        <row r="12998">
          <cell r="R12998">
            <v>0</v>
          </cell>
        </row>
        <row r="12999">
          <cell r="R12999">
            <v>0</v>
          </cell>
        </row>
        <row r="13000">
          <cell r="R13000">
            <v>0</v>
          </cell>
        </row>
        <row r="13001">
          <cell r="R13001">
            <v>0</v>
          </cell>
        </row>
        <row r="13002">
          <cell r="R13002">
            <v>0</v>
          </cell>
        </row>
        <row r="13003">
          <cell r="R13003">
            <v>0</v>
          </cell>
        </row>
        <row r="13004">
          <cell r="R13004">
            <v>0</v>
          </cell>
        </row>
        <row r="13005">
          <cell r="R13005">
            <v>0</v>
          </cell>
        </row>
        <row r="13006">
          <cell r="R13006">
            <v>0</v>
          </cell>
        </row>
        <row r="13007">
          <cell r="R13007">
            <v>0</v>
          </cell>
        </row>
        <row r="13008">
          <cell r="R13008">
            <v>0</v>
          </cell>
        </row>
        <row r="13009">
          <cell r="R13009">
            <v>0</v>
          </cell>
        </row>
        <row r="13010">
          <cell r="R13010">
            <v>0</v>
          </cell>
        </row>
        <row r="13011">
          <cell r="R13011">
            <v>0</v>
          </cell>
        </row>
        <row r="13012">
          <cell r="R13012">
            <v>0</v>
          </cell>
        </row>
        <row r="13013">
          <cell r="R13013">
            <v>0</v>
          </cell>
        </row>
        <row r="13014">
          <cell r="R13014">
            <v>0</v>
          </cell>
        </row>
        <row r="13015">
          <cell r="R13015">
            <v>0</v>
          </cell>
        </row>
        <row r="13016">
          <cell r="R13016">
            <v>0</v>
          </cell>
        </row>
        <row r="13017">
          <cell r="R13017">
            <v>0</v>
          </cell>
        </row>
        <row r="13018">
          <cell r="R13018">
            <v>0</v>
          </cell>
        </row>
        <row r="13019">
          <cell r="R13019">
            <v>0</v>
          </cell>
        </row>
        <row r="13020">
          <cell r="R13020">
            <v>0</v>
          </cell>
        </row>
        <row r="13021">
          <cell r="R13021">
            <v>0</v>
          </cell>
        </row>
        <row r="13022">
          <cell r="R13022">
            <v>0</v>
          </cell>
        </row>
        <row r="13023">
          <cell r="R13023">
            <v>0</v>
          </cell>
        </row>
        <row r="13024">
          <cell r="R13024">
            <v>0</v>
          </cell>
        </row>
        <row r="13025">
          <cell r="R13025">
            <v>0</v>
          </cell>
        </row>
        <row r="13026">
          <cell r="R13026">
            <v>0</v>
          </cell>
        </row>
        <row r="13027">
          <cell r="R13027">
            <v>0</v>
          </cell>
        </row>
        <row r="13028">
          <cell r="R13028">
            <v>0</v>
          </cell>
        </row>
        <row r="13029">
          <cell r="R13029">
            <v>0</v>
          </cell>
        </row>
        <row r="13030">
          <cell r="R13030">
            <v>0</v>
          </cell>
        </row>
        <row r="13031">
          <cell r="R13031">
            <v>0</v>
          </cell>
        </row>
        <row r="13032">
          <cell r="R13032">
            <v>0</v>
          </cell>
        </row>
        <row r="13033">
          <cell r="R13033">
            <v>0</v>
          </cell>
        </row>
        <row r="13034">
          <cell r="R13034">
            <v>0</v>
          </cell>
        </row>
        <row r="13035">
          <cell r="R13035">
            <v>0</v>
          </cell>
        </row>
        <row r="13036">
          <cell r="R13036">
            <v>0</v>
          </cell>
        </row>
        <row r="13037">
          <cell r="R13037">
            <v>0</v>
          </cell>
        </row>
        <row r="13038">
          <cell r="R13038">
            <v>0</v>
          </cell>
        </row>
        <row r="13039">
          <cell r="R13039">
            <v>0</v>
          </cell>
        </row>
        <row r="13040">
          <cell r="R13040">
            <v>0</v>
          </cell>
        </row>
        <row r="13041">
          <cell r="R13041">
            <v>0</v>
          </cell>
        </row>
        <row r="13042">
          <cell r="R13042">
            <v>0</v>
          </cell>
        </row>
        <row r="13043">
          <cell r="R13043">
            <v>0</v>
          </cell>
        </row>
        <row r="13044">
          <cell r="R13044">
            <v>0</v>
          </cell>
        </row>
        <row r="13045">
          <cell r="R13045">
            <v>0</v>
          </cell>
        </row>
        <row r="13046">
          <cell r="R13046">
            <v>0</v>
          </cell>
        </row>
        <row r="13047">
          <cell r="R13047">
            <v>0</v>
          </cell>
        </row>
        <row r="13048">
          <cell r="R13048">
            <v>0</v>
          </cell>
        </row>
        <row r="13049">
          <cell r="R13049">
            <v>0</v>
          </cell>
        </row>
        <row r="13050">
          <cell r="R13050">
            <v>0</v>
          </cell>
        </row>
        <row r="13051">
          <cell r="R13051">
            <v>0</v>
          </cell>
        </row>
        <row r="13052">
          <cell r="R13052">
            <v>0</v>
          </cell>
        </row>
        <row r="13053">
          <cell r="R13053">
            <v>0</v>
          </cell>
        </row>
        <row r="13054">
          <cell r="R13054">
            <v>0</v>
          </cell>
        </row>
        <row r="13055">
          <cell r="R13055">
            <v>0</v>
          </cell>
        </row>
        <row r="13056">
          <cell r="R13056">
            <v>0</v>
          </cell>
        </row>
        <row r="13057">
          <cell r="R13057">
            <v>0</v>
          </cell>
        </row>
        <row r="13058">
          <cell r="R13058">
            <v>0</v>
          </cell>
        </row>
        <row r="13059">
          <cell r="R13059">
            <v>0</v>
          </cell>
        </row>
        <row r="13060">
          <cell r="R13060">
            <v>0</v>
          </cell>
        </row>
        <row r="13061">
          <cell r="R13061">
            <v>0</v>
          </cell>
        </row>
        <row r="13062">
          <cell r="R13062">
            <v>0</v>
          </cell>
        </row>
        <row r="13063">
          <cell r="R13063">
            <v>0</v>
          </cell>
        </row>
        <row r="13064">
          <cell r="R13064">
            <v>0</v>
          </cell>
        </row>
        <row r="13065">
          <cell r="R13065">
            <v>0</v>
          </cell>
        </row>
        <row r="13066">
          <cell r="R13066">
            <v>0</v>
          </cell>
        </row>
        <row r="13067">
          <cell r="R13067">
            <v>0</v>
          </cell>
        </row>
        <row r="13068">
          <cell r="R13068">
            <v>0</v>
          </cell>
        </row>
        <row r="13069">
          <cell r="R13069">
            <v>0</v>
          </cell>
        </row>
        <row r="13070">
          <cell r="R13070">
            <v>0</v>
          </cell>
        </row>
        <row r="13071">
          <cell r="R13071">
            <v>0</v>
          </cell>
        </row>
        <row r="13072">
          <cell r="R13072">
            <v>0</v>
          </cell>
        </row>
        <row r="13073">
          <cell r="R13073">
            <v>0</v>
          </cell>
        </row>
        <row r="13074">
          <cell r="R13074">
            <v>0</v>
          </cell>
        </row>
        <row r="13075">
          <cell r="R13075">
            <v>0</v>
          </cell>
        </row>
        <row r="13076">
          <cell r="R13076">
            <v>0</v>
          </cell>
        </row>
        <row r="13077">
          <cell r="R13077">
            <v>0</v>
          </cell>
        </row>
        <row r="13078">
          <cell r="R13078">
            <v>0</v>
          </cell>
        </row>
        <row r="13079">
          <cell r="R13079">
            <v>0</v>
          </cell>
        </row>
        <row r="13080">
          <cell r="R13080">
            <v>0</v>
          </cell>
        </row>
        <row r="13081">
          <cell r="R13081">
            <v>0</v>
          </cell>
        </row>
        <row r="13082">
          <cell r="R13082">
            <v>0</v>
          </cell>
        </row>
        <row r="13083">
          <cell r="R13083">
            <v>0</v>
          </cell>
        </row>
        <row r="13084">
          <cell r="R13084">
            <v>0</v>
          </cell>
        </row>
        <row r="13085">
          <cell r="R13085">
            <v>0</v>
          </cell>
        </row>
        <row r="13086">
          <cell r="R13086">
            <v>0</v>
          </cell>
        </row>
        <row r="13087">
          <cell r="R13087">
            <v>0</v>
          </cell>
        </row>
        <row r="13088">
          <cell r="R13088">
            <v>0</v>
          </cell>
        </row>
        <row r="13089">
          <cell r="R13089">
            <v>0</v>
          </cell>
        </row>
        <row r="13090">
          <cell r="R13090">
            <v>0</v>
          </cell>
        </row>
        <row r="13091">
          <cell r="R13091">
            <v>0</v>
          </cell>
        </row>
        <row r="13092">
          <cell r="R13092">
            <v>0</v>
          </cell>
        </row>
        <row r="13093">
          <cell r="R13093">
            <v>0</v>
          </cell>
        </row>
        <row r="13094">
          <cell r="R13094">
            <v>0</v>
          </cell>
        </row>
        <row r="13095">
          <cell r="R13095">
            <v>0</v>
          </cell>
        </row>
        <row r="13096">
          <cell r="R13096">
            <v>0</v>
          </cell>
        </row>
        <row r="13097">
          <cell r="R13097">
            <v>0</v>
          </cell>
        </row>
        <row r="13098">
          <cell r="R13098">
            <v>0</v>
          </cell>
        </row>
        <row r="13099">
          <cell r="R13099">
            <v>0</v>
          </cell>
        </row>
        <row r="13100">
          <cell r="R13100">
            <v>0</v>
          </cell>
        </row>
        <row r="13101">
          <cell r="R13101">
            <v>0</v>
          </cell>
        </row>
        <row r="13102">
          <cell r="R13102">
            <v>0</v>
          </cell>
        </row>
        <row r="13103">
          <cell r="R13103">
            <v>0</v>
          </cell>
        </row>
        <row r="13104">
          <cell r="R13104">
            <v>0</v>
          </cell>
        </row>
        <row r="13105">
          <cell r="R13105">
            <v>0</v>
          </cell>
        </row>
        <row r="13106">
          <cell r="R13106">
            <v>0</v>
          </cell>
        </row>
        <row r="13107">
          <cell r="R13107">
            <v>0</v>
          </cell>
        </row>
        <row r="13108">
          <cell r="R13108">
            <v>0</v>
          </cell>
        </row>
        <row r="13109">
          <cell r="R13109">
            <v>0</v>
          </cell>
        </row>
        <row r="13110">
          <cell r="R13110">
            <v>0</v>
          </cell>
        </row>
        <row r="13111">
          <cell r="R13111">
            <v>0</v>
          </cell>
        </row>
        <row r="13112">
          <cell r="R13112">
            <v>0</v>
          </cell>
        </row>
        <row r="13113">
          <cell r="R13113">
            <v>0</v>
          </cell>
        </row>
        <row r="13114">
          <cell r="R13114">
            <v>0</v>
          </cell>
        </row>
        <row r="13115">
          <cell r="R13115">
            <v>0</v>
          </cell>
        </row>
        <row r="13116">
          <cell r="R13116">
            <v>0</v>
          </cell>
        </row>
        <row r="13117">
          <cell r="R13117">
            <v>0</v>
          </cell>
        </row>
        <row r="13118">
          <cell r="R13118">
            <v>0</v>
          </cell>
        </row>
        <row r="13119">
          <cell r="R13119">
            <v>0</v>
          </cell>
        </row>
        <row r="13120">
          <cell r="R13120">
            <v>0</v>
          </cell>
        </row>
        <row r="13121">
          <cell r="R13121">
            <v>0</v>
          </cell>
        </row>
        <row r="13122">
          <cell r="R13122">
            <v>0</v>
          </cell>
        </row>
        <row r="13123">
          <cell r="R13123">
            <v>0</v>
          </cell>
        </row>
        <row r="13124">
          <cell r="R13124">
            <v>0</v>
          </cell>
        </row>
        <row r="13125">
          <cell r="R13125">
            <v>0</v>
          </cell>
        </row>
        <row r="13126">
          <cell r="R13126">
            <v>0</v>
          </cell>
        </row>
        <row r="13127">
          <cell r="R13127">
            <v>0</v>
          </cell>
        </row>
        <row r="13128">
          <cell r="R13128">
            <v>0</v>
          </cell>
        </row>
        <row r="13129">
          <cell r="R13129">
            <v>0</v>
          </cell>
        </row>
        <row r="13130">
          <cell r="R13130">
            <v>0</v>
          </cell>
        </row>
        <row r="13131">
          <cell r="R13131">
            <v>0</v>
          </cell>
        </row>
        <row r="13132">
          <cell r="R13132">
            <v>0</v>
          </cell>
        </row>
        <row r="13133">
          <cell r="R13133">
            <v>0</v>
          </cell>
        </row>
        <row r="13134">
          <cell r="R13134">
            <v>0</v>
          </cell>
        </row>
        <row r="13135">
          <cell r="R13135">
            <v>0</v>
          </cell>
        </row>
        <row r="13136">
          <cell r="R13136">
            <v>0</v>
          </cell>
        </row>
        <row r="13137">
          <cell r="R13137">
            <v>0</v>
          </cell>
        </row>
        <row r="13138">
          <cell r="R13138">
            <v>0</v>
          </cell>
        </row>
        <row r="13139">
          <cell r="R13139">
            <v>0</v>
          </cell>
        </row>
        <row r="13140">
          <cell r="R13140">
            <v>0</v>
          </cell>
        </row>
        <row r="13141">
          <cell r="R13141">
            <v>0</v>
          </cell>
        </row>
        <row r="13142">
          <cell r="R13142">
            <v>0</v>
          </cell>
        </row>
        <row r="13143">
          <cell r="R13143">
            <v>0</v>
          </cell>
        </row>
        <row r="13144">
          <cell r="R13144">
            <v>0</v>
          </cell>
        </row>
        <row r="13145">
          <cell r="R13145">
            <v>0</v>
          </cell>
        </row>
        <row r="13146">
          <cell r="R13146">
            <v>0</v>
          </cell>
        </row>
        <row r="13147">
          <cell r="R13147">
            <v>0</v>
          </cell>
        </row>
        <row r="13148">
          <cell r="R13148">
            <v>0</v>
          </cell>
        </row>
        <row r="13149">
          <cell r="R13149">
            <v>0</v>
          </cell>
        </row>
        <row r="13150">
          <cell r="R13150">
            <v>0</v>
          </cell>
        </row>
        <row r="13151">
          <cell r="R13151">
            <v>0</v>
          </cell>
        </row>
        <row r="13152">
          <cell r="R13152">
            <v>0</v>
          </cell>
        </row>
        <row r="13153">
          <cell r="R13153">
            <v>0</v>
          </cell>
        </row>
        <row r="13154">
          <cell r="R13154">
            <v>0</v>
          </cell>
        </row>
        <row r="13155">
          <cell r="R13155">
            <v>0</v>
          </cell>
        </row>
        <row r="13156">
          <cell r="R13156">
            <v>0</v>
          </cell>
        </row>
        <row r="13157">
          <cell r="R13157">
            <v>0</v>
          </cell>
        </row>
        <row r="13158">
          <cell r="R13158">
            <v>0</v>
          </cell>
        </row>
        <row r="13159">
          <cell r="R13159">
            <v>0</v>
          </cell>
        </row>
        <row r="13160">
          <cell r="R13160">
            <v>0</v>
          </cell>
        </row>
        <row r="13161">
          <cell r="R13161">
            <v>0</v>
          </cell>
        </row>
        <row r="13162">
          <cell r="R13162">
            <v>0</v>
          </cell>
        </row>
        <row r="13163">
          <cell r="R13163">
            <v>0</v>
          </cell>
        </row>
        <row r="13164">
          <cell r="R13164">
            <v>0</v>
          </cell>
        </row>
        <row r="13165">
          <cell r="R13165">
            <v>0</v>
          </cell>
        </row>
        <row r="13166">
          <cell r="R13166">
            <v>0</v>
          </cell>
        </row>
        <row r="13167">
          <cell r="R13167">
            <v>0</v>
          </cell>
        </row>
        <row r="13168">
          <cell r="R13168">
            <v>0</v>
          </cell>
        </row>
        <row r="13169">
          <cell r="R13169">
            <v>0</v>
          </cell>
        </row>
        <row r="13170">
          <cell r="R13170">
            <v>0</v>
          </cell>
        </row>
        <row r="13171">
          <cell r="R13171">
            <v>0</v>
          </cell>
        </row>
        <row r="13172">
          <cell r="R13172">
            <v>0</v>
          </cell>
        </row>
        <row r="13173">
          <cell r="R13173">
            <v>0</v>
          </cell>
        </row>
        <row r="13174">
          <cell r="R13174">
            <v>0</v>
          </cell>
        </row>
        <row r="13175">
          <cell r="R13175">
            <v>0</v>
          </cell>
        </row>
        <row r="13176">
          <cell r="R13176">
            <v>0</v>
          </cell>
        </row>
        <row r="13177">
          <cell r="R13177">
            <v>0</v>
          </cell>
        </row>
        <row r="13178">
          <cell r="R13178">
            <v>0</v>
          </cell>
        </row>
        <row r="13179">
          <cell r="R13179">
            <v>0</v>
          </cell>
        </row>
        <row r="13180">
          <cell r="R13180">
            <v>0</v>
          </cell>
        </row>
        <row r="13181">
          <cell r="R13181">
            <v>0</v>
          </cell>
        </row>
        <row r="13182">
          <cell r="R13182">
            <v>0</v>
          </cell>
        </row>
        <row r="13183">
          <cell r="R13183">
            <v>0</v>
          </cell>
        </row>
        <row r="13184">
          <cell r="R13184">
            <v>0</v>
          </cell>
        </row>
        <row r="13185">
          <cell r="R13185">
            <v>0</v>
          </cell>
        </row>
        <row r="13186">
          <cell r="R13186">
            <v>0</v>
          </cell>
        </row>
        <row r="13187">
          <cell r="R13187">
            <v>0</v>
          </cell>
        </row>
        <row r="13188">
          <cell r="R13188">
            <v>0</v>
          </cell>
        </row>
        <row r="13189">
          <cell r="R13189">
            <v>0</v>
          </cell>
        </row>
        <row r="13190">
          <cell r="R13190">
            <v>0</v>
          </cell>
        </row>
        <row r="13191">
          <cell r="R13191">
            <v>0</v>
          </cell>
        </row>
        <row r="13192">
          <cell r="R13192">
            <v>0</v>
          </cell>
        </row>
        <row r="13193">
          <cell r="R13193">
            <v>0</v>
          </cell>
        </row>
        <row r="13194">
          <cell r="R13194">
            <v>0</v>
          </cell>
        </row>
        <row r="13195">
          <cell r="R13195">
            <v>0</v>
          </cell>
        </row>
        <row r="13196">
          <cell r="R13196">
            <v>0</v>
          </cell>
        </row>
        <row r="13197">
          <cell r="R13197">
            <v>0</v>
          </cell>
        </row>
        <row r="13198">
          <cell r="R13198">
            <v>0</v>
          </cell>
        </row>
        <row r="13199">
          <cell r="R13199">
            <v>0</v>
          </cell>
        </row>
        <row r="13200">
          <cell r="R13200">
            <v>0</v>
          </cell>
        </row>
        <row r="13201">
          <cell r="R13201">
            <v>0</v>
          </cell>
        </row>
        <row r="13202">
          <cell r="R13202">
            <v>0</v>
          </cell>
        </row>
        <row r="13203">
          <cell r="R13203">
            <v>0</v>
          </cell>
        </row>
        <row r="13204">
          <cell r="R13204">
            <v>0</v>
          </cell>
        </row>
        <row r="13205">
          <cell r="R13205">
            <v>0</v>
          </cell>
        </row>
        <row r="13206">
          <cell r="R13206">
            <v>0</v>
          </cell>
        </row>
        <row r="13207">
          <cell r="R13207">
            <v>0</v>
          </cell>
        </row>
        <row r="13208">
          <cell r="R13208">
            <v>0</v>
          </cell>
        </row>
        <row r="13209">
          <cell r="R13209">
            <v>0</v>
          </cell>
        </row>
        <row r="13210">
          <cell r="R13210">
            <v>0</v>
          </cell>
        </row>
        <row r="13211">
          <cell r="R13211">
            <v>0</v>
          </cell>
        </row>
        <row r="13212">
          <cell r="R13212">
            <v>0</v>
          </cell>
        </row>
        <row r="13213">
          <cell r="R13213">
            <v>0</v>
          </cell>
        </row>
        <row r="13214">
          <cell r="R13214">
            <v>0</v>
          </cell>
        </row>
        <row r="13215">
          <cell r="R13215">
            <v>0</v>
          </cell>
        </row>
        <row r="13216">
          <cell r="R13216">
            <v>0</v>
          </cell>
        </row>
        <row r="13217">
          <cell r="R13217">
            <v>0</v>
          </cell>
        </row>
        <row r="13218">
          <cell r="R13218">
            <v>0</v>
          </cell>
        </row>
        <row r="13219">
          <cell r="R13219">
            <v>0</v>
          </cell>
        </row>
        <row r="13220">
          <cell r="R13220">
            <v>0</v>
          </cell>
        </row>
        <row r="13221">
          <cell r="R13221">
            <v>0</v>
          </cell>
        </row>
        <row r="13222">
          <cell r="R13222">
            <v>0</v>
          </cell>
        </row>
        <row r="13223">
          <cell r="R13223">
            <v>0</v>
          </cell>
        </row>
        <row r="13224">
          <cell r="R13224">
            <v>0</v>
          </cell>
        </row>
        <row r="13225">
          <cell r="R13225">
            <v>0</v>
          </cell>
        </row>
        <row r="13226">
          <cell r="R13226">
            <v>0</v>
          </cell>
        </row>
        <row r="13227">
          <cell r="R13227">
            <v>0</v>
          </cell>
        </row>
        <row r="13228">
          <cell r="R13228">
            <v>0</v>
          </cell>
        </row>
        <row r="13229">
          <cell r="R13229">
            <v>0</v>
          </cell>
        </row>
        <row r="13230">
          <cell r="R13230">
            <v>0</v>
          </cell>
        </row>
        <row r="13231">
          <cell r="R13231">
            <v>0</v>
          </cell>
        </row>
        <row r="13232">
          <cell r="R13232">
            <v>0</v>
          </cell>
        </row>
        <row r="13233">
          <cell r="R13233">
            <v>0</v>
          </cell>
        </row>
        <row r="13234">
          <cell r="R13234">
            <v>0</v>
          </cell>
        </row>
        <row r="13235">
          <cell r="R13235">
            <v>0</v>
          </cell>
        </row>
        <row r="13236">
          <cell r="R13236">
            <v>0</v>
          </cell>
        </row>
        <row r="13237">
          <cell r="R13237">
            <v>0</v>
          </cell>
        </row>
        <row r="13238">
          <cell r="R13238">
            <v>0</v>
          </cell>
        </row>
        <row r="13239">
          <cell r="R13239">
            <v>0</v>
          </cell>
        </row>
        <row r="13240">
          <cell r="R13240">
            <v>0</v>
          </cell>
        </row>
        <row r="13241">
          <cell r="R13241">
            <v>0</v>
          </cell>
        </row>
        <row r="13242">
          <cell r="R13242">
            <v>0</v>
          </cell>
        </row>
        <row r="13243">
          <cell r="R13243">
            <v>0</v>
          </cell>
        </row>
        <row r="13244">
          <cell r="R13244">
            <v>0</v>
          </cell>
        </row>
        <row r="13245">
          <cell r="R13245">
            <v>0</v>
          </cell>
        </row>
        <row r="13246">
          <cell r="R13246">
            <v>0</v>
          </cell>
        </row>
        <row r="13247">
          <cell r="R13247">
            <v>0</v>
          </cell>
        </row>
        <row r="13248">
          <cell r="R13248">
            <v>0</v>
          </cell>
        </row>
        <row r="13249">
          <cell r="R13249">
            <v>0</v>
          </cell>
        </row>
        <row r="13250">
          <cell r="R13250">
            <v>0</v>
          </cell>
        </row>
        <row r="13251">
          <cell r="R13251">
            <v>0</v>
          </cell>
        </row>
        <row r="13252">
          <cell r="R13252">
            <v>0</v>
          </cell>
        </row>
        <row r="13253">
          <cell r="R13253">
            <v>0</v>
          </cell>
        </row>
        <row r="13254">
          <cell r="R13254">
            <v>0</v>
          </cell>
        </row>
        <row r="13255">
          <cell r="R13255">
            <v>0</v>
          </cell>
        </row>
        <row r="13256">
          <cell r="R13256">
            <v>0</v>
          </cell>
        </row>
        <row r="13257">
          <cell r="R13257">
            <v>0</v>
          </cell>
        </row>
        <row r="13258">
          <cell r="R13258">
            <v>0</v>
          </cell>
        </row>
        <row r="13259">
          <cell r="R13259">
            <v>0</v>
          </cell>
        </row>
        <row r="13260">
          <cell r="R13260">
            <v>0</v>
          </cell>
        </row>
        <row r="13261">
          <cell r="R13261">
            <v>0</v>
          </cell>
        </row>
        <row r="13262">
          <cell r="R13262">
            <v>0</v>
          </cell>
        </row>
        <row r="13263">
          <cell r="R13263">
            <v>0</v>
          </cell>
        </row>
        <row r="13264">
          <cell r="R13264">
            <v>0</v>
          </cell>
        </row>
        <row r="13265">
          <cell r="R13265">
            <v>0</v>
          </cell>
        </row>
        <row r="13266">
          <cell r="R13266">
            <v>0</v>
          </cell>
        </row>
        <row r="13267">
          <cell r="R13267">
            <v>0</v>
          </cell>
        </row>
        <row r="13268">
          <cell r="R13268">
            <v>0</v>
          </cell>
        </row>
        <row r="13269">
          <cell r="R13269">
            <v>0</v>
          </cell>
        </row>
        <row r="13270">
          <cell r="R13270">
            <v>0</v>
          </cell>
        </row>
        <row r="13271">
          <cell r="R13271">
            <v>0</v>
          </cell>
        </row>
        <row r="13272">
          <cell r="R13272">
            <v>0</v>
          </cell>
        </row>
        <row r="13273">
          <cell r="R13273">
            <v>0</v>
          </cell>
        </row>
        <row r="13274">
          <cell r="R13274">
            <v>0</v>
          </cell>
        </row>
        <row r="13275">
          <cell r="R13275">
            <v>0</v>
          </cell>
        </row>
        <row r="13276">
          <cell r="R13276">
            <v>0</v>
          </cell>
        </row>
        <row r="13277">
          <cell r="R13277">
            <v>0</v>
          </cell>
        </row>
        <row r="13278">
          <cell r="R13278">
            <v>0</v>
          </cell>
        </row>
        <row r="13279">
          <cell r="R13279">
            <v>0</v>
          </cell>
        </row>
        <row r="13280">
          <cell r="R13280">
            <v>0</v>
          </cell>
        </row>
        <row r="13281">
          <cell r="R13281">
            <v>0</v>
          </cell>
        </row>
        <row r="13282">
          <cell r="R13282">
            <v>0</v>
          </cell>
        </row>
        <row r="13283">
          <cell r="R13283">
            <v>0</v>
          </cell>
        </row>
        <row r="13284">
          <cell r="R13284">
            <v>0</v>
          </cell>
        </row>
        <row r="13285">
          <cell r="R13285">
            <v>0</v>
          </cell>
        </row>
        <row r="13286">
          <cell r="R13286">
            <v>0</v>
          </cell>
        </row>
        <row r="13287">
          <cell r="R13287">
            <v>0</v>
          </cell>
        </row>
        <row r="13288">
          <cell r="R13288">
            <v>0</v>
          </cell>
        </row>
        <row r="13289">
          <cell r="R13289">
            <v>0</v>
          </cell>
        </row>
        <row r="13290">
          <cell r="R13290">
            <v>0</v>
          </cell>
        </row>
        <row r="13291">
          <cell r="R13291">
            <v>0</v>
          </cell>
        </row>
        <row r="13292">
          <cell r="R13292">
            <v>0</v>
          </cell>
        </row>
        <row r="13293">
          <cell r="R13293">
            <v>0</v>
          </cell>
        </row>
        <row r="13294">
          <cell r="R13294">
            <v>0</v>
          </cell>
        </row>
        <row r="13295">
          <cell r="R13295">
            <v>0</v>
          </cell>
        </row>
        <row r="13296">
          <cell r="R13296">
            <v>0</v>
          </cell>
        </row>
        <row r="13297">
          <cell r="R13297">
            <v>0</v>
          </cell>
        </row>
        <row r="13298">
          <cell r="R13298">
            <v>0</v>
          </cell>
        </row>
        <row r="13299">
          <cell r="R13299">
            <v>0</v>
          </cell>
        </row>
        <row r="13300">
          <cell r="R13300">
            <v>0</v>
          </cell>
        </row>
        <row r="13301">
          <cell r="R13301">
            <v>0</v>
          </cell>
        </row>
        <row r="13302">
          <cell r="R13302">
            <v>0</v>
          </cell>
        </row>
        <row r="13303">
          <cell r="R13303">
            <v>0</v>
          </cell>
        </row>
        <row r="13304">
          <cell r="R13304">
            <v>0</v>
          </cell>
        </row>
        <row r="13305">
          <cell r="R13305">
            <v>0</v>
          </cell>
        </row>
        <row r="13306">
          <cell r="R13306">
            <v>0</v>
          </cell>
        </row>
        <row r="13307">
          <cell r="R13307">
            <v>0</v>
          </cell>
        </row>
        <row r="13308">
          <cell r="R13308">
            <v>0</v>
          </cell>
        </row>
        <row r="13309">
          <cell r="R13309">
            <v>0</v>
          </cell>
        </row>
        <row r="13310">
          <cell r="R13310">
            <v>0</v>
          </cell>
        </row>
        <row r="13311">
          <cell r="R13311">
            <v>0</v>
          </cell>
        </row>
        <row r="13312">
          <cell r="R13312">
            <v>0</v>
          </cell>
        </row>
        <row r="13313">
          <cell r="R13313">
            <v>0</v>
          </cell>
        </row>
        <row r="13314">
          <cell r="R13314">
            <v>0</v>
          </cell>
        </row>
        <row r="13315">
          <cell r="R13315">
            <v>0</v>
          </cell>
        </row>
        <row r="13316">
          <cell r="R13316">
            <v>0</v>
          </cell>
        </row>
        <row r="13317">
          <cell r="R13317">
            <v>0</v>
          </cell>
        </row>
        <row r="13318">
          <cell r="R13318">
            <v>0</v>
          </cell>
        </row>
        <row r="13319">
          <cell r="R13319">
            <v>0</v>
          </cell>
        </row>
        <row r="13320">
          <cell r="R13320">
            <v>0</v>
          </cell>
        </row>
        <row r="13321">
          <cell r="R13321">
            <v>0</v>
          </cell>
        </row>
        <row r="13322">
          <cell r="R13322">
            <v>0</v>
          </cell>
        </row>
        <row r="13323">
          <cell r="R13323">
            <v>0</v>
          </cell>
        </row>
        <row r="13324">
          <cell r="R13324">
            <v>0</v>
          </cell>
        </row>
        <row r="13325">
          <cell r="R13325">
            <v>0</v>
          </cell>
        </row>
        <row r="13326">
          <cell r="R13326">
            <v>0</v>
          </cell>
        </row>
        <row r="13327">
          <cell r="R13327">
            <v>0</v>
          </cell>
        </row>
        <row r="13328">
          <cell r="R13328">
            <v>0</v>
          </cell>
        </row>
        <row r="13329">
          <cell r="R13329">
            <v>0</v>
          </cell>
        </row>
        <row r="13330">
          <cell r="R13330">
            <v>0</v>
          </cell>
        </row>
        <row r="13331">
          <cell r="R13331">
            <v>0</v>
          </cell>
        </row>
        <row r="13332">
          <cell r="R13332">
            <v>0</v>
          </cell>
        </row>
        <row r="13333">
          <cell r="R13333">
            <v>0</v>
          </cell>
        </row>
        <row r="13334">
          <cell r="R13334">
            <v>0</v>
          </cell>
        </row>
        <row r="13335">
          <cell r="R13335">
            <v>0</v>
          </cell>
        </row>
        <row r="13336">
          <cell r="R13336">
            <v>0</v>
          </cell>
        </row>
        <row r="13337">
          <cell r="R13337">
            <v>0</v>
          </cell>
        </row>
        <row r="13338">
          <cell r="R13338">
            <v>0</v>
          </cell>
        </row>
        <row r="13339">
          <cell r="R13339">
            <v>0</v>
          </cell>
        </row>
        <row r="13340">
          <cell r="R13340">
            <v>0</v>
          </cell>
        </row>
        <row r="13341">
          <cell r="R13341">
            <v>0</v>
          </cell>
        </row>
        <row r="13342">
          <cell r="R13342">
            <v>0</v>
          </cell>
        </row>
        <row r="13343">
          <cell r="R13343">
            <v>0</v>
          </cell>
        </row>
        <row r="13344">
          <cell r="R13344">
            <v>0</v>
          </cell>
        </row>
        <row r="13345">
          <cell r="R13345">
            <v>0</v>
          </cell>
        </row>
        <row r="13346">
          <cell r="R13346">
            <v>0</v>
          </cell>
        </row>
        <row r="13347">
          <cell r="R13347">
            <v>0</v>
          </cell>
        </row>
        <row r="13348">
          <cell r="R13348">
            <v>0</v>
          </cell>
        </row>
        <row r="13349">
          <cell r="R13349">
            <v>0</v>
          </cell>
        </row>
        <row r="13350">
          <cell r="R13350">
            <v>0</v>
          </cell>
        </row>
        <row r="13351">
          <cell r="R13351">
            <v>0</v>
          </cell>
        </row>
        <row r="13352">
          <cell r="R13352">
            <v>0</v>
          </cell>
        </row>
        <row r="13353">
          <cell r="R13353">
            <v>0</v>
          </cell>
        </row>
        <row r="13354">
          <cell r="R13354">
            <v>0</v>
          </cell>
        </row>
        <row r="13355">
          <cell r="R13355">
            <v>0</v>
          </cell>
        </row>
        <row r="13356">
          <cell r="R13356">
            <v>0</v>
          </cell>
        </row>
        <row r="13357">
          <cell r="R13357">
            <v>0</v>
          </cell>
        </row>
        <row r="13358">
          <cell r="R13358">
            <v>0</v>
          </cell>
        </row>
        <row r="13359">
          <cell r="R13359">
            <v>0</v>
          </cell>
        </row>
        <row r="13360">
          <cell r="R13360">
            <v>0</v>
          </cell>
        </row>
        <row r="13361">
          <cell r="R13361">
            <v>0</v>
          </cell>
        </row>
        <row r="13362">
          <cell r="R13362">
            <v>0</v>
          </cell>
        </row>
        <row r="13363">
          <cell r="R13363">
            <v>0</v>
          </cell>
        </row>
        <row r="13364">
          <cell r="R13364">
            <v>0</v>
          </cell>
        </row>
        <row r="13365">
          <cell r="R13365">
            <v>0</v>
          </cell>
        </row>
        <row r="13366">
          <cell r="R13366">
            <v>0</v>
          </cell>
        </row>
        <row r="13367">
          <cell r="R13367">
            <v>0</v>
          </cell>
        </row>
        <row r="13368">
          <cell r="R13368">
            <v>0</v>
          </cell>
        </row>
        <row r="13369">
          <cell r="R13369">
            <v>0</v>
          </cell>
        </row>
        <row r="13370">
          <cell r="R13370">
            <v>0</v>
          </cell>
        </row>
        <row r="13371">
          <cell r="R13371">
            <v>0</v>
          </cell>
        </row>
        <row r="13372">
          <cell r="R13372">
            <v>0</v>
          </cell>
        </row>
        <row r="13373">
          <cell r="R13373">
            <v>0</v>
          </cell>
        </row>
        <row r="13374">
          <cell r="R13374">
            <v>0</v>
          </cell>
        </row>
        <row r="13375">
          <cell r="R13375">
            <v>0</v>
          </cell>
        </row>
        <row r="13376">
          <cell r="R13376">
            <v>0</v>
          </cell>
        </row>
        <row r="13377">
          <cell r="R13377">
            <v>0</v>
          </cell>
        </row>
        <row r="13378">
          <cell r="R13378">
            <v>0</v>
          </cell>
        </row>
        <row r="13379">
          <cell r="R13379">
            <v>0</v>
          </cell>
        </row>
        <row r="13380">
          <cell r="R13380">
            <v>0</v>
          </cell>
        </row>
        <row r="13381">
          <cell r="R13381">
            <v>0</v>
          </cell>
        </row>
        <row r="13382">
          <cell r="R13382">
            <v>0</v>
          </cell>
        </row>
        <row r="13383">
          <cell r="R13383">
            <v>0</v>
          </cell>
        </row>
        <row r="13384">
          <cell r="R13384">
            <v>0</v>
          </cell>
        </row>
        <row r="13385">
          <cell r="R13385">
            <v>0</v>
          </cell>
        </row>
        <row r="13386">
          <cell r="R13386">
            <v>0</v>
          </cell>
        </row>
        <row r="13387">
          <cell r="R13387">
            <v>0</v>
          </cell>
        </row>
        <row r="13388">
          <cell r="R13388">
            <v>0</v>
          </cell>
        </row>
        <row r="13389">
          <cell r="R13389">
            <v>0</v>
          </cell>
        </row>
        <row r="13390">
          <cell r="R13390">
            <v>0</v>
          </cell>
        </row>
        <row r="13391">
          <cell r="R13391">
            <v>0</v>
          </cell>
        </row>
        <row r="13392">
          <cell r="R13392">
            <v>0</v>
          </cell>
        </row>
        <row r="13393">
          <cell r="R13393">
            <v>0</v>
          </cell>
        </row>
        <row r="13394">
          <cell r="R13394">
            <v>0</v>
          </cell>
        </row>
        <row r="13395">
          <cell r="R13395">
            <v>0</v>
          </cell>
        </row>
        <row r="13396">
          <cell r="R13396">
            <v>0</v>
          </cell>
        </row>
        <row r="13397">
          <cell r="R13397">
            <v>0</v>
          </cell>
        </row>
        <row r="13398">
          <cell r="R13398">
            <v>0</v>
          </cell>
        </row>
        <row r="13399">
          <cell r="R13399">
            <v>0</v>
          </cell>
        </row>
        <row r="13400">
          <cell r="R13400">
            <v>0</v>
          </cell>
        </row>
        <row r="13401">
          <cell r="R13401">
            <v>0</v>
          </cell>
        </row>
        <row r="13402">
          <cell r="R13402">
            <v>0</v>
          </cell>
        </row>
        <row r="13403">
          <cell r="R13403">
            <v>0</v>
          </cell>
        </row>
        <row r="13404">
          <cell r="R13404">
            <v>0</v>
          </cell>
        </row>
        <row r="13405">
          <cell r="R13405">
            <v>0</v>
          </cell>
        </row>
        <row r="13406">
          <cell r="R13406">
            <v>0</v>
          </cell>
        </row>
        <row r="13407">
          <cell r="R13407">
            <v>0</v>
          </cell>
        </row>
        <row r="13408">
          <cell r="R13408">
            <v>0</v>
          </cell>
        </row>
        <row r="13409">
          <cell r="R13409">
            <v>0</v>
          </cell>
        </row>
        <row r="13410">
          <cell r="R13410">
            <v>0</v>
          </cell>
        </row>
        <row r="13411">
          <cell r="R13411">
            <v>0</v>
          </cell>
        </row>
        <row r="13412">
          <cell r="R13412">
            <v>0</v>
          </cell>
        </row>
        <row r="13413">
          <cell r="R13413">
            <v>0</v>
          </cell>
        </row>
        <row r="13414">
          <cell r="R13414">
            <v>0</v>
          </cell>
        </row>
        <row r="13415">
          <cell r="R13415">
            <v>0</v>
          </cell>
        </row>
        <row r="13416">
          <cell r="R13416">
            <v>0</v>
          </cell>
        </row>
        <row r="13417">
          <cell r="R13417">
            <v>0</v>
          </cell>
        </row>
        <row r="13418">
          <cell r="R13418">
            <v>0</v>
          </cell>
        </row>
        <row r="13419">
          <cell r="R13419">
            <v>0</v>
          </cell>
        </row>
        <row r="13420">
          <cell r="R13420">
            <v>0</v>
          </cell>
        </row>
        <row r="13421">
          <cell r="R13421">
            <v>0</v>
          </cell>
        </row>
        <row r="13422">
          <cell r="R13422">
            <v>0</v>
          </cell>
        </row>
        <row r="13423">
          <cell r="R13423">
            <v>0</v>
          </cell>
        </row>
        <row r="13424">
          <cell r="R13424">
            <v>0</v>
          </cell>
        </row>
        <row r="13425">
          <cell r="R13425">
            <v>0</v>
          </cell>
        </row>
        <row r="13426">
          <cell r="R13426">
            <v>0</v>
          </cell>
        </row>
        <row r="13427">
          <cell r="R13427">
            <v>0</v>
          </cell>
        </row>
        <row r="13428">
          <cell r="R13428">
            <v>0</v>
          </cell>
        </row>
        <row r="13429">
          <cell r="R13429">
            <v>0</v>
          </cell>
        </row>
        <row r="13430">
          <cell r="R13430">
            <v>0</v>
          </cell>
        </row>
        <row r="13431">
          <cell r="R13431">
            <v>0</v>
          </cell>
        </row>
        <row r="13432">
          <cell r="R13432">
            <v>0</v>
          </cell>
        </row>
        <row r="13433">
          <cell r="R13433">
            <v>0</v>
          </cell>
        </row>
        <row r="13434">
          <cell r="R13434">
            <v>0</v>
          </cell>
        </row>
        <row r="13435">
          <cell r="R13435">
            <v>0</v>
          </cell>
        </row>
        <row r="13436">
          <cell r="R13436">
            <v>0</v>
          </cell>
        </row>
        <row r="13437">
          <cell r="R13437">
            <v>0</v>
          </cell>
        </row>
        <row r="13438">
          <cell r="R13438">
            <v>0</v>
          </cell>
        </row>
        <row r="13439">
          <cell r="R13439">
            <v>0</v>
          </cell>
        </row>
        <row r="13440">
          <cell r="R13440">
            <v>0</v>
          </cell>
        </row>
        <row r="13441">
          <cell r="R13441">
            <v>0</v>
          </cell>
        </row>
        <row r="13442">
          <cell r="R13442">
            <v>0</v>
          </cell>
        </row>
        <row r="13443">
          <cell r="R13443">
            <v>0</v>
          </cell>
        </row>
        <row r="13444">
          <cell r="R13444">
            <v>0</v>
          </cell>
        </row>
        <row r="13445">
          <cell r="R13445">
            <v>0</v>
          </cell>
        </row>
        <row r="13446">
          <cell r="R13446">
            <v>0</v>
          </cell>
        </row>
        <row r="13447">
          <cell r="R13447">
            <v>0</v>
          </cell>
        </row>
        <row r="13448">
          <cell r="R13448">
            <v>0</v>
          </cell>
        </row>
        <row r="13449">
          <cell r="R13449">
            <v>0</v>
          </cell>
        </row>
        <row r="13450">
          <cell r="R13450">
            <v>0</v>
          </cell>
        </row>
        <row r="13451">
          <cell r="R13451">
            <v>0</v>
          </cell>
        </row>
        <row r="13452">
          <cell r="R13452">
            <v>0</v>
          </cell>
        </row>
        <row r="13453">
          <cell r="R13453">
            <v>0</v>
          </cell>
        </row>
        <row r="13454">
          <cell r="R13454">
            <v>0</v>
          </cell>
        </row>
        <row r="13455">
          <cell r="R13455">
            <v>0</v>
          </cell>
        </row>
        <row r="13456">
          <cell r="R13456">
            <v>0</v>
          </cell>
        </row>
        <row r="13457">
          <cell r="R13457">
            <v>0</v>
          </cell>
        </row>
        <row r="13458">
          <cell r="R13458">
            <v>0</v>
          </cell>
        </row>
        <row r="13459">
          <cell r="R13459">
            <v>0</v>
          </cell>
        </row>
        <row r="13460">
          <cell r="R13460">
            <v>0</v>
          </cell>
        </row>
        <row r="13461">
          <cell r="R13461">
            <v>0</v>
          </cell>
        </row>
        <row r="13462">
          <cell r="R13462">
            <v>0</v>
          </cell>
        </row>
        <row r="13463">
          <cell r="R13463">
            <v>0</v>
          </cell>
        </row>
        <row r="13464">
          <cell r="R13464">
            <v>0</v>
          </cell>
        </row>
        <row r="13465">
          <cell r="R13465">
            <v>0</v>
          </cell>
        </row>
        <row r="13466">
          <cell r="R13466">
            <v>0</v>
          </cell>
        </row>
        <row r="13467">
          <cell r="R13467">
            <v>0</v>
          </cell>
        </row>
        <row r="13468">
          <cell r="R13468">
            <v>0</v>
          </cell>
        </row>
        <row r="13469">
          <cell r="R13469">
            <v>0</v>
          </cell>
        </row>
        <row r="13470">
          <cell r="R13470">
            <v>0</v>
          </cell>
        </row>
        <row r="13471">
          <cell r="R13471">
            <v>0</v>
          </cell>
        </row>
        <row r="13472">
          <cell r="R13472">
            <v>0</v>
          </cell>
        </row>
        <row r="13473">
          <cell r="R13473">
            <v>0</v>
          </cell>
        </row>
        <row r="13474">
          <cell r="R13474">
            <v>0</v>
          </cell>
        </row>
        <row r="13475">
          <cell r="R13475">
            <v>0</v>
          </cell>
        </row>
        <row r="13476">
          <cell r="R13476">
            <v>0</v>
          </cell>
        </row>
        <row r="13477">
          <cell r="R13477">
            <v>0</v>
          </cell>
        </row>
        <row r="13478">
          <cell r="R13478">
            <v>0</v>
          </cell>
        </row>
        <row r="13479">
          <cell r="R13479">
            <v>0</v>
          </cell>
        </row>
        <row r="13480">
          <cell r="R13480">
            <v>0</v>
          </cell>
        </row>
        <row r="13481">
          <cell r="R13481">
            <v>0</v>
          </cell>
        </row>
        <row r="13482">
          <cell r="R13482">
            <v>0</v>
          </cell>
        </row>
        <row r="13483">
          <cell r="R13483">
            <v>0</v>
          </cell>
        </row>
        <row r="13484">
          <cell r="R13484">
            <v>0</v>
          </cell>
        </row>
        <row r="13485">
          <cell r="R13485">
            <v>0</v>
          </cell>
        </row>
        <row r="13486">
          <cell r="R13486">
            <v>0</v>
          </cell>
        </row>
        <row r="13487">
          <cell r="R13487">
            <v>0</v>
          </cell>
        </row>
        <row r="13488">
          <cell r="R13488">
            <v>0</v>
          </cell>
        </row>
        <row r="13489">
          <cell r="R13489">
            <v>0</v>
          </cell>
        </row>
        <row r="13490">
          <cell r="R13490">
            <v>0</v>
          </cell>
        </row>
        <row r="13491">
          <cell r="R13491">
            <v>0</v>
          </cell>
        </row>
        <row r="13492">
          <cell r="R13492">
            <v>0</v>
          </cell>
        </row>
        <row r="13493">
          <cell r="R13493">
            <v>0</v>
          </cell>
        </row>
        <row r="13494">
          <cell r="R13494">
            <v>0</v>
          </cell>
        </row>
        <row r="13495">
          <cell r="R13495">
            <v>0</v>
          </cell>
        </row>
        <row r="13496">
          <cell r="R13496">
            <v>0</v>
          </cell>
        </row>
        <row r="13497">
          <cell r="R13497">
            <v>0</v>
          </cell>
        </row>
        <row r="13498">
          <cell r="R13498">
            <v>0</v>
          </cell>
        </row>
        <row r="13499">
          <cell r="R13499">
            <v>0</v>
          </cell>
        </row>
        <row r="13500">
          <cell r="R13500">
            <v>0</v>
          </cell>
        </row>
        <row r="13501">
          <cell r="R13501">
            <v>0</v>
          </cell>
        </row>
        <row r="13502">
          <cell r="R13502">
            <v>0</v>
          </cell>
        </row>
        <row r="13503">
          <cell r="R13503">
            <v>0</v>
          </cell>
        </row>
        <row r="13504">
          <cell r="R13504">
            <v>0</v>
          </cell>
        </row>
        <row r="13505">
          <cell r="R13505">
            <v>0</v>
          </cell>
        </row>
        <row r="13506">
          <cell r="R13506">
            <v>0</v>
          </cell>
        </row>
        <row r="13507">
          <cell r="R13507">
            <v>0</v>
          </cell>
        </row>
        <row r="13508">
          <cell r="R13508">
            <v>0</v>
          </cell>
        </row>
        <row r="13509">
          <cell r="R13509">
            <v>0</v>
          </cell>
        </row>
        <row r="13510">
          <cell r="R13510">
            <v>0</v>
          </cell>
        </row>
        <row r="13511">
          <cell r="R13511">
            <v>0</v>
          </cell>
        </row>
        <row r="13512">
          <cell r="R13512">
            <v>0</v>
          </cell>
        </row>
        <row r="13513">
          <cell r="R13513">
            <v>0</v>
          </cell>
        </row>
        <row r="13514">
          <cell r="R13514">
            <v>0</v>
          </cell>
        </row>
        <row r="13515">
          <cell r="R13515">
            <v>0</v>
          </cell>
        </row>
        <row r="13516">
          <cell r="R13516">
            <v>0</v>
          </cell>
        </row>
        <row r="13517">
          <cell r="R13517">
            <v>0</v>
          </cell>
        </row>
        <row r="13518">
          <cell r="R13518">
            <v>0</v>
          </cell>
        </row>
        <row r="13519">
          <cell r="R13519">
            <v>0</v>
          </cell>
        </row>
        <row r="13520">
          <cell r="R13520">
            <v>0</v>
          </cell>
        </row>
        <row r="13521">
          <cell r="R13521">
            <v>0</v>
          </cell>
        </row>
        <row r="13522">
          <cell r="R13522">
            <v>0</v>
          </cell>
        </row>
        <row r="13523">
          <cell r="R13523">
            <v>0</v>
          </cell>
        </row>
        <row r="13524">
          <cell r="R13524">
            <v>0</v>
          </cell>
        </row>
        <row r="13525">
          <cell r="R13525">
            <v>0</v>
          </cell>
        </row>
        <row r="13526">
          <cell r="R13526">
            <v>0</v>
          </cell>
        </row>
        <row r="13527">
          <cell r="R13527">
            <v>0</v>
          </cell>
        </row>
        <row r="13528">
          <cell r="R13528">
            <v>0</v>
          </cell>
        </row>
        <row r="13529">
          <cell r="R13529">
            <v>0</v>
          </cell>
        </row>
        <row r="13530">
          <cell r="R13530">
            <v>0</v>
          </cell>
        </row>
        <row r="13531">
          <cell r="R13531">
            <v>0</v>
          </cell>
        </row>
        <row r="13532">
          <cell r="R13532">
            <v>0</v>
          </cell>
        </row>
        <row r="13533">
          <cell r="R13533">
            <v>0</v>
          </cell>
        </row>
        <row r="13534">
          <cell r="R13534">
            <v>0</v>
          </cell>
        </row>
        <row r="13535">
          <cell r="R13535">
            <v>0</v>
          </cell>
        </row>
        <row r="13536">
          <cell r="R13536">
            <v>0</v>
          </cell>
        </row>
        <row r="13537">
          <cell r="R13537">
            <v>0</v>
          </cell>
        </row>
        <row r="13538">
          <cell r="R13538">
            <v>0</v>
          </cell>
        </row>
        <row r="13539">
          <cell r="R13539">
            <v>0</v>
          </cell>
        </row>
        <row r="13540">
          <cell r="R13540">
            <v>0</v>
          </cell>
        </row>
        <row r="13541">
          <cell r="R13541">
            <v>0</v>
          </cell>
        </row>
        <row r="13542">
          <cell r="R13542">
            <v>0</v>
          </cell>
        </row>
        <row r="13543">
          <cell r="R13543">
            <v>0</v>
          </cell>
        </row>
        <row r="13544">
          <cell r="R13544">
            <v>0</v>
          </cell>
        </row>
        <row r="13545">
          <cell r="R13545">
            <v>0</v>
          </cell>
        </row>
        <row r="13546">
          <cell r="R13546">
            <v>0</v>
          </cell>
        </row>
        <row r="13547">
          <cell r="R13547">
            <v>0</v>
          </cell>
        </row>
        <row r="13548">
          <cell r="R13548">
            <v>0</v>
          </cell>
        </row>
        <row r="13549">
          <cell r="R13549">
            <v>0</v>
          </cell>
        </row>
        <row r="13550">
          <cell r="R13550">
            <v>0</v>
          </cell>
        </row>
        <row r="13551">
          <cell r="R13551">
            <v>0</v>
          </cell>
        </row>
        <row r="13552">
          <cell r="R13552">
            <v>0</v>
          </cell>
        </row>
        <row r="13553">
          <cell r="R13553">
            <v>0</v>
          </cell>
        </row>
        <row r="13554">
          <cell r="R13554">
            <v>0</v>
          </cell>
        </row>
        <row r="13555">
          <cell r="R13555">
            <v>0</v>
          </cell>
        </row>
        <row r="13556">
          <cell r="R13556">
            <v>0</v>
          </cell>
        </row>
        <row r="13557">
          <cell r="R13557">
            <v>0</v>
          </cell>
        </row>
        <row r="13558">
          <cell r="R13558">
            <v>0</v>
          </cell>
        </row>
        <row r="13559">
          <cell r="R13559">
            <v>0</v>
          </cell>
        </row>
        <row r="13560">
          <cell r="R13560">
            <v>0</v>
          </cell>
        </row>
        <row r="13561">
          <cell r="R13561">
            <v>0</v>
          </cell>
        </row>
        <row r="13562">
          <cell r="R13562">
            <v>0</v>
          </cell>
        </row>
        <row r="13563">
          <cell r="R13563">
            <v>0</v>
          </cell>
        </row>
        <row r="13564">
          <cell r="R13564">
            <v>0</v>
          </cell>
        </row>
        <row r="13565">
          <cell r="R13565">
            <v>0</v>
          </cell>
        </row>
        <row r="13566">
          <cell r="R13566">
            <v>0</v>
          </cell>
        </row>
        <row r="13567">
          <cell r="R13567">
            <v>0</v>
          </cell>
        </row>
        <row r="13568">
          <cell r="R13568">
            <v>0</v>
          </cell>
        </row>
        <row r="13569">
          <cell r="R13569">
            <v>0</v>
          </cell>
        </row>
        <row r="13570">
          <cell r="R13570">
            <v>0</v>
          </cell>
        </row>
        <row r="13571">
          <cell r="R13571">
            <v>0</v>
          </cell>
        </row>
        <row r="13572">
          <cell r="R13572">
            <v>0</v>
          </cell>
        </row>
        <row r="13573">
          <cell r="R13573">
            <v>0</v>
          </cell>
        </row>
        <row r="13574">
          <cell r="R13574">
            <v>0</v>
          </cell>
        </row>
        <row r="13575">
          <cell r="R13575">
            <v>0</v>
          </cell>
        </row>
        <row r="13576">
          <cell r="R13576">
            <v>0</v>
          </cell>
        </row>
        <row r="13577">
          <cell r="R13577">
            <v>0</v>
          </cell>
        </row>
        <row r="13578">
          <cell r="R13578">
            <v>0</v>
          </cell>
        </row>
        <row r="13579">
          <cell r="R13579">
            <v>0</v>
          </cell>
        </row>
        <row r="13580">
          <cell r="R13580">
            <v>0</v>
          </cell>
        </row>
        <row r="13581">
          <cell r="R13581">
            <v>0</v>
          </cell>
        </row>
        <row r="13582">
          <cell r="R13582">
            <v>0</v>
          </cell>
        </row>
        <row r="13583">
          <cell r="R13583">
            <v>0</v>
          </cell>
        </row>
        <row r="13584">
          <cell r="R13584">
            <v>0</v>
          </cell>
        </row>
        <row r="13585">
          <cell r="R13585">
            <v>0</v>
          </cell>
        </row>
        <row r="13586">
          <cell r="R13586">
            <v>0</v>
          </cell>
        </row>
        <row r="13587">
          <cell r="R13587">
            <v>0</v>
          </cell>
        </row>
        <row r="13588">
          <cell r="R13588">
            <v>0</v>
          </cell>
        </row>
        <row r="13589">
          <cell r="R13589">
            <v>0</v>
          </cell>
        </row>
        <row r="13590">
          <cell r="R13590">
            <v>0</v>
          </cell>
        </row>
        <row r="13591">
          <cell r="R13591">
            <v>0</v>
          </cell>
        </row>
        <row r="13592">
          <cell r="R13592">
            <v>0</v>
          </cell>
        </row>
        <row r="13593">
          <cell r="R13593">
            <v>0</v>
          </cell>
        </row>
        <row r="13594">
          <cell r="R13594">
            <v>0</v>
          </cell>
        </row>
        <row r="13595">
          <cell r="R13595">
            <v>0</v>
          </cell>
        </row>
        <row r="13596">
          <cell r="R13596">
            <v>0</v>
          </cell>
        </row>
        <row r="13597">
          <cell r="R13597">
            <v>0</v>
          </cell>
        </row>
        <row r="13598">
          <cell r="R13598">
            <v>0</v>
          </cell>
        </row>
        <row r="13599">
          <cell r="R13599">
            <v>0</v>
          </cell>
        </row>
        <row r="13600">
          <cell r="R13600">
            <v>0</v>
          </cell>
        </row>
        <row r="13601">
          <cell r="R13601">
            <v>0</v>
          </cell>
        </row>
        <row r="13602">
          <cell r="R13602">
            <v>0</v>
          </cell>
        </row>
        <row r="13603">
          <cell r="R13603">
            <v>0</v>
          </cell>
        </row>
        <row r="13604">
          <cell r="R13604">
            <v>0</v>
          </cell>
        </row>
        <row r="13605">
          <cell r="R13605">
            <v>0</v>
          </cell>
        </row>
        <row r="13606">
          <cell r="R13606">
            <v>0</v>
          </cell>
        </row>
        <row r="13607">
          <cell r="R13607">
            <v>0</v>
          </cell>
        </row>
        <row r="13608">
          <cell r="R13608">
            <v>0</v>
          </cell>
        </row>
        <row r="13609">
          <cell r="R13609">
            <v>0</v>
          </cell>
        </row>
        <row r="13610">
          <cell r="R13610">
            <v>0</v>
          </cell>
        </row>
        <row r="13611">
          <cell r="R13611">
            <v>0</v>
          </cell>
        </row>
        <row r="13612">
          <cell r="R13612">
            <v>0</v>
          </cell>
        </row>
        <row r="13613">
          <cell r="R13613">
            <v>0</v>
          </cell>
        </row>
        <row r="13614">
          <cell r="R13614">
            <v>0</v>
          </cell>
        </row>
        <row r="13615">
          <cell r="R13615">
            <v>0</v>
          </cell>
        </row>
        <row r="13616">
          <cell r="R13616">
            <v>0</v>
          </cell>
        </row>
        <row r="13617">
          <cell r="R13617">
            <v>0</v>
          </cell>
        </row>
        <row r="13618">
          <cell r="R13618">
            <v>0</v>
          </cell>
        </row>
        <row r="13619">
          <cell r="R13619">
            <v>0</v>
          </cell>
        </row>
        <row r="13620">
          <cell r="R13620">
            <v>0</v>
          </cell>
        </row>
        <row r="13621">
          <cell r="R13621">
            <v>0</v>
          </cell>
        </row>
        <row r="13622">
          <cell r="R13622">
            <v>0</v>
          </cell>
        </row>
        <row r="13623">
          <cell r="R13623">
            <v>0</v>
          </cell>
        </row>
        <row r="13624">
          <cell r="R13624">
            <v>0</v>
          </cell>
        </row>
        <row r="13625">
          <cell r="R13625">
            <v>0</v>
          </cell>
        </row>
        <row r="13626">
          <cell r="R13626">
            <v>0</v>
          </cell>
        </row>
        <row r="13627">
          <cell r="R13627">
            <v>0</v>
          </cell>
        </row>
        <row r="13628">
          <cell r="R13628">
            <v>0</v>
          </cell>
        </row>
        <row r="13629">
          <cell r="R13629">
            <v>0</v>
          </cell>
        </row>
        <row r="13630">
          <cell r="R13630">
            <v>0</v>
          </cell>
        </row>
        <row r="13631">
          <cell r="R13631">
            <v>0</v>
          </cell>
        </row>
        <row r="13632">
          <cell r="R13632">
            <v>0</v>
          </cell>
        </row>
        <row r="13633">
          <cell r="R13633">
            <v>0</v>
          </cell>
        </row>
        <row r="13634">
          <cell r="R13634">
            <v>0</v>
          </cell>
        </row>
        <row r="13635">
          <cell r="R13635">
            <v>0</v>
          </cell>
        </row>
        <row r="13636">
          <cell r="R13636">
            <v>0</v>
          </cell>
        </row>
        <row r="13637">
          <cell r="R13637">
            <v>0</v>
          </cell>
        </row>
        <row r="13638">
          <cell r="R13638">
            <v>0</v>
          </cell>
        </row>
        <row r="13639">
          <cell r="R13639">
            <v>0</v>
          </cell>
        </row>
        <row r="13640">
          <cell r="R13640">
            <v>0</v>
          </cell>
        </row>
        <row r="13641">
          <cell r="R13641">
            <v>0</v>
          </cell>
        </row>
        <row r="13642">
          <cell r="R13642">
            <v>0</v>
          </cell>
        </row>
        <row r="13643">
          <cell r="R13643">
            <v>0</v>
          </cell>
        </row>
        <row r="13644">
          <cell r="R13644">
            <v>0</v>
          </cell>
        </row>
        <row r="13645">
          <cell r="R13645">
            <v>0</v>
          </cell>
        </row>
        <row r="13646">
          <cell r="R13646">
            <v>0</v>
          </cell>
        </row>
        <row r="13647">
          <cell r="R13647">
            <v>0</v>
          </cell>
        </row>
        <row r="13648">
          <cell r="R13648">
            <v>0</v>
          </cell>
        </row>
        <row r="13649">
          <cell r="R13649">
            <v>0</v>
          </cell>
        </row>
        <row r="13650">
          <cell r="R13650">
            <v>0</v>
          </cell>
        </row>
        <row r="13651">
          <cell r="R13651">
            <v>0</v>
          </cell>
        </row>
        <row r="13652">
          <cell r="R13652">
            <v>0</v>
          </cell>
        </row>
        <row r="13653">
          <cell r="R13653">
            <v>0</v>
          </cell>
        </row>
        <row r="13654">
          <cell r="R13654">
            <v>0</v>
          </cell>
        </row>
        <row r="13655">
          <cell r="R13655">
            <v>0</v>
          </cell>
        </row>
        <row r="13656">
          <cell r="R13656">
            <v>0</v>
          </cell>
        </row>
        <row r="13657">
          <cell r="R13657">
            <v>0</v>
          </cell>
        </row>
        <row r="13658">
          <cell r="R13658">
            <v>0</v>
          </cell>
        </row>
        <row r="13659">
          <cell r="R13659">
            <v>0</v>
          </cell>
        </row>
        <row r="13660">
          <cell r="R13660">
            <v>0</v>
          </cell>
        </row>
        <row r="13661">
          <cell r="R13661">
            <v>0</v>
          </cell>
        </row>
        <row r="13662">
          <cell r="R13662">
            <v>0</v>
          </cell>
        </row>
        <row r="13663">
          <cell r="R13663">
            <v>0</v>
          </cell>
        </row>
        <row r="13664">
          <cell r="R13664">
            <v>0</v>
          </cell>
        </row>
        <row r="13665">
          <cell r="R13665">
            <v>0</v>
          </cell>
        </row>
        <row r="13666">
          <cell r="R13666">
            <v>0</v>
          </cell>
        </row>
        <row r="13667">
          <cell r="R13667">
            <v>0</v>
          </cell>
        </row>
        <row r="13668">
          <cell r="R13668">
            <v>0</v>
          </cell>
        </row>
        <row r="13669">
          <cell r="R13669">
            <v>0</v>
          </cell>
        </row>
        <row r="13670">
          <cell r="R13670">
            <v>0</v>
          </cell>
        </row>
        <row r="13671">
          <cell r="R13671">
            <v>0</v>
          </cell>
        </row>
        <row r="13672">
          <cell r="R13672">
            <v>0</v>
          </cell>
        </row>
        <row r="13673">
          <cell r="R13673">
            <v>0</v>
          </cell>
        </row>
        <row r="13674">
          <cell r="R13674">
            <v>0</v>
          </cell>
        </row>
        <row r="13675">
          <cell r="R13675">
            <v>0</v>
          </cell>
        </row>
        <row r="13676">
          <cell r="R13676">
            <v>0</v>
          </cell>
        </row>
        <row r="13677">
          <cell r="R13677">
            <v>0</v>
          </cell>
        </row>
        <row r="13678">
          <cell r="R13678">
            <v>0</v>
          </cell>
        </row>
        <row r="13679">
          <cell r="R13679">
            <v>0</v>
          </cell>
        </row>
        <row r="13680">
          <cell r="R13680">
            <v>0</v>
          </cell>
        </row>
        <row r="13681">
          <cell r="R13681">
            <v>0</v>
          </cell>
        </row>
        <row r="13682">
          <cell r="R13682">
            <v>0</v>
          </cell>
        </row>
        <row r="13683">
          <cell r="R13683">
            <v>0</v>
          </cell>
        </row>
        <row r="13684">
          <cell r="R13684">
            <v>0</v>
          </cell>
        </row>
        <row r="13685">
          <cell r="R13685">
            <v>0</v>
          </cell>
        </row>
        <row r="13686">
          <cell r="R13686">
            <v>0</v>
          </cell>
        </row>
        <row r="13687">
          <cell r="R13687">
            <v>0</v>
          </cell>
        </row>
        <row r="13688">
          <cell r="R13688">
            <v>0</v>
          </cell>
        </row>
        <row r="13689">
          <cell r="R13689">
            <v>0</v>
          </cell>
        </row>
        <row r="13690">
          <cell r="R13690">
            <v>0</v>
          </cell>
        </row>
        <row r="13691">
          <cell r="R13691">
            <v>0</v>
          </cell>
        </row>
        <row r="13692">
          <cell r="R13692">
            <v>0</v>
          </cell>
        </row>
        <row r="13693">
          <cell r="R13693">
            <v>0</v>
          </cell>
        </row>
        <row r="13694">
          <cell r="R13694">
            <v>0</v>
          </cell>
        </row>
        <row r="13695">
          <cell r="R13695">
            <v>0</v>
          </cell>
        </row>
        <row r="13696">
          <cell r="R13696">
            <v>0</v>
          </cell>
        </row>
        <row r="13697">
          <cell r="R13697">
            <v>0</v>
          </cell>
        </row>
        <row r="13698">
          <cell r="R13698">
            <v>0</v>
          </cell>
        </row>
        <row r="13699">
          <cell r="R13699">
            <v>0</v>
          </cell>
        </row>
        <row r="13700">
          <cell r="R13700">
            <v>0</v>
          </cell>
        </row>
        <row r="13701">
          <cell r="R13701">
            <v>0</v>
          </cell>
        </row>
        <row r="13702">
          <cell r="R13702">
            <v>0</v>
          </cell>
        </row>
        <row r="13703">
          <cell r="R13703">
            <v>0</v>
          </cell>
        </row>
        <row r="13704">
          <cell r="R13704">
            <v>0</v>
          </cell>
        </row>
        <row r="13705">
          <cell r="R13705">
            <v>0</v>
          </cell>
        </row>
        <row r="13706">
          <cell r="R13706">
            <v>0</v>
          </cell>
        </row>
        <row r="13707">
          <cell r="R13707">
            <v>0</v>
          </cell>
        </row>
        <row r="13708">
          <cell r="R13708">
            <v>0</v>
          </cell>
        </row>
        <row r="13709">
          <cell r="R13709">
            <v>0</v>
          </cell>
        </row>
        <row r="13710">
          <cell r="R13710">
            <v>0</v>
          </cell>
        </row>
        <row r="13711">
          <cell r="R13711">
            <v>0</v>
          </cell>
        </row>
        <row r="13712">
          <cell r="R13712">
            <v>0</v>
          </cell>
        </row>
        <row r="13713">
          <cell r="R13713">
            <v>0</v>
          </cell>
        </row>
        <row r="13714">
          <cell r="R13714">
            <v>0</v>
          </cell>
        </row>
        <row r="13715">
          <cell r="R13715">
            <v>0</v>
          </cell>
        </row>
        <row r="13716">
          <cell r="R13716">
            <v>0</v>
          </cell>
        </row>
        <row r="13717">
          <cell r="R13717">
            <v>0</v>
          </cell>
        </row>
        <row r="13718">
          <cell r="R13718">
            <v>0</v>
          </cell>
        </row>
        <row r="13719">
          <cell r="R13719">
            <v>0</v>
          </cell>
        </row>
        <row r="13720">
          <cell r="R13720">
            <v>0</v>
          </cell>
        </row>
        <row r="13721">
          <cell r="R13721">
            <v>0</v>
          </cell>
        </row>
        <row r="13722">
          <cell r="R13722">
            <v>0</v>
          </cell>
        </row>
        <row r="13723">
          <cell r="R13723">
            <v>0</v>
          </cell>
        </row>
        <row r="13724">
          <cell r="R13724">
            <v>0</v>
          </cell>
        </row>
        <row r="13725">
          <cell r="R13725">
            <v>0</v>
          </cell>
        </row>
        <row r="13726">
          <cell r="R13726">
            <v>0</v>
          </cell>
        </row>
        <row r="13727">
          <cell r="R13727">
            <v>0</v>
          </cell>
        </row>
        <row r="13728">
          <cell r="R13728">
            <v>0</v>
          </cell>
        </row>
        <row r="13729">
          <cell r="R13729">
            <v>0</v>
          </cell>
        </row>
        <row r="13730">
          <cell r="R13730">
            <v>0</v>
          </cell>
        </row>
        <row r="13731">
          <cell r="R13731">
            <v>0</v>
          </cell>
        </row>
        <row r="13732">
          <cell r="R13732">
            <v>0</v>
          </cell>
        </row>
        <row r="13733">
          <cell r="R13733">
            <v>0</v>
          </cell>
        </row>
        <row r="13734">
          <cell r="R13734">
            <v>0</v>
          </cell>
        </row>
        <row r="13735">
          <cell r="R13735">
            <v>0</v>
          </cell>
        </row>
        <row r="13736">
          <cell r="R13736">
            <v>0</v>
          </cell>
        </row>
        <row r="13737">
          <cell r="R13737">
            <v>0</v>
          </cell>
        </row>
        <row r="13738">
          <cell r="R13738">
            <v>0</v>
          </cell>
        </row>
        <row r="13739">
          <cell r="R13739">
            <v>0</v>
          </cell>
        </row>
        <row r="13740">
          <cell r="R13740">
            <v>0</v>
          </cell>
        </row>
        <row r="13741">
          <cell r="R13741">
            <v>0</v>
          </cell>
        </row>
        <row r="13742">
          <cell r="R13742">
            <v>0</v>
          </cell>
        </row>
        <row r="13743">
          <cell r="R13743">
            <v>0</v>
          </cell>
        </row>
        <row r="13744">
          <cell r="R13744">
            <v>0</v>
          </cell>
        </row>
        <row r="13745">
          <cell r="R13745">
            <v>0</v>
          </cell>
        </row>
        <row r="13746">
          <cell r="R13746">
            <v>0</v>
          </cell>
        </row>
        <row r="13747">
          <cell r="R13747">
            <v>0</v>
          </cell>
        </row>
        <row r="13748">
          <cell r="R13748">
            <v>0</v>
          </cell>
        </row>
        <row r="13749">
          <cell r="R13749">
            <v>0</v>
          </cell>
        </row>
        <row r="13750">
          <cell r="R13750">
            <v>0</v>
          </cell>
        </row>
        <row r="13751">
          <cell r="R13751">
            <v>0</v>
          </cell>
        </row>
        <row r="13752">
          <cell r="R13752">
            <v>0</v>
          </cell>
        </row>
        <row r="13753">
          <cell r="R13753">
            <v>0</v>
          </cell>
        </row>
        <row r="13754">
          <cell r="R13754">
            <v>0</v>
          </cell>
        </row>
        <row r="13755">
          <cell r="R13755">
            <v>0</v>
          </cell>
        </row>
        <row r="13756">
          <cell r="R13756">
            <v>0</v>
          </cell>
        </row>
        <row r="13757">
          <cell r="R13757">
            <v>0</v>
          </cell>
        </row>
        <row r="13758">
          <cell r="R13758">
            <v>0</v>
          </cell>
        </row>
        <row r="13759">
          <cell r="R13759">
            <v>0</v>
          </cell>
        </row>
        <row r="13760">
          <cell r="R13760">
            <v>0</v>
          </cell>
        </row>
        <row r="13761">
          <cell r="R13761">
            <v>0</v>
          </cell>
        </row>
        <row r="13762">
          <cell r="R13762">
            <v>0</v>
          </cell>
        </row>
        <row r="13763">
          <cell r="R13763">
            <v>0</v>
          </cell>
        </row>
        <row r="13764">
          <cell r="R13764">
            <v>0</v>
          </cell>
        </row>
        <row r="13765">
          <cell r="R13765">
            <v>0</v>
          </cell>
        </row>
        <row r="13766">
          <cell r="R13766">
            <v>0</v>
          </cell>
        </row>
        <row r="13767">
          <cell r="R13767">
            <v>0</v>
          </cell>
        </row>
        <row r="13768">
          <cell r="R13768">
            <v>0</v>
          </cell>
        </row>
        <row r="13769">
          <cell r="R13769">
            <v>0</v>
          </cell>
        </row>
        <row r="13770">
          <cell r="R13770">
            <v>0</v>
          </cell>
        </row>
        <row r="13771">
          <cell r="R13771">
            <v>0</v>
          </cell>
        </row>
        <row r="13772">
          <cell r="R13772">
            <v>0</v>
          </cell>
        </row>
        <row r="13773">
          <cell r="R13773">
            <v>0</v>
          </cell>
        </row>
        <row r="13774">
          <cell r="R13774">
            <v>0</v>
          </cell>
        </row>
        <row r="13775">
          <cell r="R13775">
            <v>0</v>
          </cell>
        </row>
        <row r="13776">
          <cell r="R13776">
            <v>0</v>
          </cell>
        </row>
        <row r="13777">
          <cell r="R13777">
            <v>0</v>
          </cell>
        </row>
        <row r="13778">
          <cell r="R13778">
            <v>0</v>
          </cell>
        </row>
        <row r="13779">
          <cell r="R13779">
            <v>0</v>
          </cell>
        </row>
        <row r="13780">
          <cell r="R13780">
            <v>0</v>
          </cell>
        </row>
        <row r="13781">
          <cell r="R13781">
            <v>0</v>
          </cell>
        </row>
        <row r="13782">
          <cell r="R13782">
            <v>0</v>
          </cell>
        </row>
        <row r="13783">
          <cell r="R13783">
            <v>0</v>
          </cell>
        </row>
        <row r="13784">
          <cell r="R13784">
            <v>0</v>
          </cell>
        </row>
        <row r="13785">
          <cell r="R13785">
            <v>0</v>
          </cell>
        </row>
        <row r="13786">
          <cell r="R13786">
            <v>0</v>
          </cell>
        </row>
        <row r="13787">
          <cell r="R13787">
            <v>0</v>
          </cell>
        </row>
        <row r="13788">
          <cell r="R13788">
            <v>0</v>
          </cell>
        </row>
        <row r="13789">
          <cell r="R13789">
            <v>0</v>
          </cell>
        </row>
        <row r="13790">
          <cell r="R13790">
            <v>0</v>
          </cell>
        </row>
        <row r="13791">
          <cell r="R13791">
            <v>0</v>
          </cell>
        </row>
        <row r="13792">
          <cell r="R13792">
            <v>0</v>
          </cell>
        </row>
        <row r="13793">
          <cell r="R13793">
            <v>0</v>
          </cell>
        </row>
        <row r="13794">
          <cell r="R13794">
            <v>0</v>
          </cell>
        </row>
        <row r="13795">
          <cell r="R13795">
            <v>0</v>
          </cell>
        </row>
        <row r="13796">
          <cell r="R13796">
            <v>0</v>
          </cell>
        </row>
        <row r="13797">
          <cell r="R13797">
            <v>0</v>
          </cell>
        </row>
        <row r="13798">
          <cell r="R13798">
            <v>0</v>
          </cell>
        </row>
        <row r="13799">
          <cell r="R13799">
            <v>0</v>
          </cell>
        </row>
        <row r="13800">
          <cell r="R13800">
            <v>0</v>
          </cell>
        </row>
        <row r="13801">
          <cell r="R13801">
            <v>0</v>
          </cell>
        </row>
        <row r="13802">
          <cell r="R13802">
            <v>0</v>
          </cell>
        </row>
        <row r="13803">
          <cell r="R13803">
            <v>0</v>
          </cell>
        </row>
        <row r="13804">
          <cell r="R13804">
            <v>0</v>
          </cell>
        </row>
        <row r="13805">
          <cell r="R13805">
            <v>0</v>
          </cell>
        </row>
        <row r="13806">
          <cell r="R13806">
            <v>0</v>
          </cell>
        </row>
        <row r="13807">
          <cell r="R13807">
            <v>0</v>
          </cell>
        </row>
        <row r="13808">
          <cell r="R13808">
            <v>0</v>
          </cell>
        </row>
        <row r="13809">
          <cell r="R13809">
            <v>0</v>
          </cell>
        </row>
        <row r="13810">
          <cell r="R13810">
            <v>0</v>
          </cell>
        </row>
        <row r="13811">
          <cell r="R13811">
            <v>0</v>
          </cell>
        </row>
        <row r="13812">
          <cell r="R13812">
            <v>0</v>
          </cell>
        </row>
        <row r="13813">
          <cell r="R13813">
            <v>0</v>
          </cell>
        </row>
        <row r="13814">
          <cell r="R13814">
            <v>0</v>
          </cell>
        </row>
        <row r="13815">
          <cell r="R13815">
            <v>0</v>
          </cell>
        </row>
        <row r="13816">
          <cell r="R13816">
            <v>0</v>
          </cell>
        </row>
        <row r="13817">
          <cell r="R13817">
            <v>0</v>
          </cell>
        </row>
        <row r="13818">
          <cell r="R13818">
            <v>0</v>
          </cell>
        </row>
        <row r="13819">
          <cell r="R13819">
            <v>0</v>
          </cell>
        </row>
        <row r="13820">
          <cell r="R13820">
            <v>0</v>
          </cell>
        </row>
        <row r="13821">
          <cell r="R13821">
            <v>0</v>
          </cell>
        </row>
        <row r="13822">
          <cell r="R13822">
            <v>0</v>
          </cell>
        </row>
        <row r="13823">
          <cell r="R13823">
            <v>0</v>
          </cell>
        </row>
        <row r="13824">
          <cell r="R13824">
            <v>0</v>
          </cell>
        </row>
        <row r="13825">
          <cell r="R13825">
            <v>0</v>
          </cell>
        </row>
        <row r="13826">
          <cell r="R13826">
            <v>0</v>
          </cell>
        </row>
        <row r="13827">
          <cell r="R13827">
            <v>0</v>
          </cell>
        </row>
        <row r="13828">
          <cell r="R13828">
            <v>0</v>
          </cell>
        </row>
        <row r="13829">
          <cell r="R13829">
            <v>0</v>
          </cell>
        </row>
        <row r="13830">
          <cell r="R13830">
            <v>0</v>
          </cell>
        </row>
        <row r="13831">
          <cell r="R13831">
            <v>0</v>
          </cell>
        </row>
        <row r="13832">
          <cell r="R13832">
            <v>0</v>
          </cell>
        </row>
        <row r="13833">
          <cell r="R13833">
            <v>0</v>
          </cell>
        </row>
        <row r="13834">
          <cell r="R13834">
            <v>0</v>
          </cell>
        </row>
        <row r="13835">
          <cell r="R13835">
            <v>0</v>
          </cell>
        </row>
        <row r="13836">
          <cell r="R13836">
            <v>0</v>
          </cell>
        </row>
        <row r="13837">
          <cell r="R13837">
            <v>0</v>
          </cell>
        </row>
        <row r="13838">
          <cell r="R13838">
            <v>0</v>
          </cell>
        </row>
        <row r="13839">
          <cell r="R13839">
            <v>0</v>
          </cell>
        </row>
        <row r="13840">
          <cell r="R13840">
            <v>0</v>
          </cell>
        </row>
        <row r="13841">
          <cell r="R13841">
            <v>0</v>
          </cell>
        </row>
        <row r="13842">
          <cell r="R13842">
            <v>0</v>
          </cell>
        </row>
        <row r="13843">
          <cell r="R13843">
            <v>0</v>
          </cell>
        </row>
        <row r="13844">
          <cell r="R13844">
            <v>0</v>
          </cell>
        </row>
        <row r="13845">
          <cell r="R13845">
            <v>0</v>
          </cell>
        </row>
        <row r="13846">
          <cell r="R13846">
            <v>0</v>
          </cell>
        </row>
        <row r="13847">
          <cell r="R13847">
            <v>0</v>
          </cell>
        </row>
        <row r="13848">
          <cell r="R13848">
            <v>0</v>
          </cell>
        </row>
        <row r="13849">
          <cell r="R13849">
            <v>0</v>
          </cell>
        </row>
        <row r="13850">
          <cell r="R13850">
            <v>0</v>
          </cell>
        </row>
        <row r="13851">
          <cell r="R13851">
            <v>0</v>
          </cell>
        </row>
        <row r="13852">
          <cell r="R13852">
            <v>0</v>
          </cell>
        </row>
        <row r="13853">
          <cell r="R13853">
            <v>0</v>
          </cell>
        </row>
        <row r="13854">
          <cell r="R13854">
            <v>0</v>
          </cell>
        </row>
        <row r="13855">
          <cell r="R13855">
            <v>0</v>
          </cell>
        </row>
        <row r="13856">
          <cell r="R13856">
            <v>0</v>
          </cell>
        </row>
        <row r="13857">
          <cell r="R13857">
            <v>0</v>
          </cell>
        </row>
        <row r="13858">
          <cell r="R13858">
            <v>0</v>
          </cell>
        </row>
        <row r="13859">
          <cell r="R13859">
            <v>0</v>
          </cell>
        </row>
        <row r="13860">
          <cell r="R13860">
            <v>0</v>
          </cell>
        </row>
        <row r="13861">
          <cell r="R13861">
            <v>0</v>
          </cell>
        </row>
        <row r="13862">
          <cell r="R13862">
            <v>0</v>
          </cell>
        </row>
        <row r="13863">
          <cell r="R13863">
            <v>0</v>
          </cell>
        </row>
        <row r="13864">
          <cell r="R13864">
            <v>0</v>
          </cell>
        </row>
        <row r="13865">
          <cell r="R13865">
            <v>0</v>
          </cell>
        </row>
        <row r="13866">
          <cell r="R13866">
            <v>0</v>
          </cell>
        </row>
        <row r="13867">
          <cell r="R13867">
            <v>0</v>
          </cell>
        </row>
        <row r="13868">
          <cell r="R13868">
            <v>0</v>
          </cell>
        </row>
        <row r="13869">
          <cell r="R13869">
            <v>0</v>
          </cell>
        </row>
        <row r="13870">
          <cell r="R13870">
            <v>0</v>
          </cell>
        </row>
        <row r="13871">
          <cell r="R13871">
            <v>0</v>
          </cell>
        </row>
        <row r="13872">
          <cell r="R13872">
            <v>0</v>
          </cell>
        </row>
        <row r="13873">
          <cell r="R13873">
            <v>0</v>
          </cell>
        </row>
        <row r="13874">
          <cell r="R13874">
            <v>0</v>
          </cell>
        </row>
        <row r="13875">
          <cell r="R13875">
            <v>0</v>
          </cell>
        </row>
        <row r="13876">
          <cell r="R13876">
            <v>0</v>
          </cell>
        </row>
        <row r="13877">
          <cell r="R13877">
            <v>0</v>
          </cell>
        </row>
        <row r="13878">
          <cell r="R13878">
            <v>0</v>
          </cell>
        </row>
        <row r="13879">
          <cell r="R13879">
            <v>0</v>
          </cell>
        </row>
        <row r="13880">
          <cell r="R13880">
            <v>0</v>
          </cell>
        </row>
        <row r="13881">
          <cell r="R13881">
            <v>0</v>
          </cell>
        </row>
        <row r="13882">
          <cell r="R13882">
            <v>0</v>
          </cell>
        </row>
        <row r="13883">
          <cell r="R13883">
            <v>0</v>
          </cell>
        </row>
        <row r="13884">
          <cell r="R13884">
            <v>0</v>
          </cell>
        </row>
        <row r="13885">
          <cell r="R13885">
            <v>0</v>
          </cell>
        </row>
        <row r="13886">
          <cell r="R13886">
            <v>0</v>
          </cell>
        </row>
        <row r="13887">
          <cell r="R13887">
            <v>0</v>
          </cell>
        </row>
        <row r="13888">
          <cell r="R13888">
            <v>0</v>
          </cell>
        </row>
        <row r="13889">
          <cell r="R13889">
            <v>0</v>
          </cell>
        </row>
        <row r="13890">
          <cell r="R13890">
            <v>0</v>
          </cell>
        </row>
        <row r="13891">
          <cell r="R13891">
            <v>0</v>
          </cell>
        </row>
        <row r="13892">
          <cell r="R13892">
            <v>0</v>
          </cell>
        </row>
        <row r="13893">
          <cell r="R13893">
            <v>0</v>
          </cell>
        </row>
        <row r="13894">
          <cell r="R13894">
            <v>0</v>
          </cell>
        </row>
        <row r="13895">
          <cell r="R13895">
            <v>0</v>
          </cell>
        </row>
        <row r="13896">
          <cell r="R13896">
            <v>0</v>
          </cell>
        </row>
        <row r="13897">
          <cell r="R13897">
            <v>0</v>
          </cell>
        </row>
        <row r="13898">
          <cell r="R13898">
            <v>0</v>
          </cell>
        </row>
        <row r="13899">
          <cell r="R13899">
            <v>0</v>
          </cell>
        </row>
        <row r="13900">
          <cell r="R13900">
            <v>0</v>
          </cell>
        </row>
        <row r="13901">
          <cell r="R13901">
            <v>0</v>
          </cell>
        </row>
        <row r="13902">
          <cell r="R13902">
            <v>0</v>
          </cell>
        </row>
        <row r="13903">
          <cell r="R13903">
            <v>0</v>
          </cell>
        </row>
        <row r="13904">
          <cell r="R13904">
            <v>0</v>
          </cell>
        </row>
        <row r="13905">
          <cell r="R13905">
            <v>0</v>
          </cell>
        </row>
        <row r="13906">
          <cell r="R13906">
            <v>0</v>
          </cell>
        </row>
        <row r="13907">
          <cell r="R13907">
            <v>0</v>
          </cell>
        </row>
        <row r="13908">
          <cell r="R13908">
            <v>0</v>
          </cell>
        </row>
        <row r="13909">
          <cell r="R13909">
            <v>0</v>
          </cell>
        </row>
        <row r="13910">
          <cell r="R13910">
            <v>0</v>
          </cell>
        </row>
        <row r="13911">
          <cell r="R13911">
            <v>0</v>
          </cell>
        </row>
        <row r="13912">
          <cell r="R13912">
            <v>0</v>
          </cell>
        </row>
        <row r="13913">
          <cell r="R13913">
            <v>0</v>
          </cell>
        </row>
        <row r="13914">
          <cell r="R13914">
            <v>0</v>
          </cell>
        </row>
        <row r="13915">
          <cell r="R13915">
            <v>0</v>
          </cell>
        </row>
        <row r="13916">
          <cell r="R13916">
            <v>0</v>
          </cell>
        </row>
        <row r="13917">
          <cell r="R13917">
            <v>0</v>
          </cell>
        </row>
        <row r="13918">
          <cell r="R13918">
            <v>0</v>
          </cell>
        </row>
        <row r="13919">
          <cell r="R13919">
            <v>0</v>
          </cell>
        </row>
        <row r="13920">
          <cell r="R13920">
            <v>0</v>
          </cell>
        </row>
        <row r="13921">
          <cell r="R13921">
            <v>0</v>
          </cell>
        </row>
        <row r="13922">
          <cell r="R13922">
            <v>0</v>
          </cell>
        </row>
        <row r="13923">
          <cell r="R13923">
            <v>0</v>
          </cell>
        </row>
        <row r="13924">
          <cell r="R13924">
            <v>0</v>
          </cell>
        </row>
        <row r="13925">
          <cell r="R13925">
            <v>0</v>
          </cell>
        </row>
        <row r="13926">
          <cell r="R13926">
            <v>0</v>
          </cell>
        </row>
        <row r="13927">
          <cell r="R13927">
            <v>0</v>
          </cell>
        </row>
        <row r="13928">
          <cell r="R13928">
            <v>0</v>
          </cell>
        </row>
        <row r="13929">
          <cell r="R13929">
            <v>0</v>
          </cell>
        </row>
        <row r="13930">
          <cell r="R13930">
            <v>0</v>
          </cell>
        </row>
        <row r="13931">
          <cell r="R13931">
            <v>0</v>
          </cell>
        </row>
        <row r="13932">
          <cell r="R13932">
            <v>0</v>
          </cell>
        </row>
        <row r="13933">
          <cell r="R13933">
            <v>0</v>
          </cell>
        </row>
        <row r="13934">
          <cell r="R13934">
            <v>0</v>
          </cell>
        </row>
        <row r="13935">
          <cell r="R13935">
            <v>0</v>
          </cell>
        </row>
        <row r="13936">
          <cell r="R13936">
            <v>0</v>
          </cell>
        </row>
        <row r="13937">
          <cell r="R13937">
            <v>0</v>
          </cell>
        </row>
        <row r="13938">
          <cell r="R13938">
            <v>0</v>
          </cell>
        </row>
        <row r="13939">
          <cell r="R13939">
            <v>0</v>
          </cell>
        </row>
        <row r="13940">
          <cell r="R13940">
            <v>0</v>
          </cell>
        </row>
        <row r="13941">
          <cell r="R13941">
            <v>0</v>
          </cell>
        </row>
        <row r="13942">
          <cell r="R13942">
            <v>0</v>
          </cell>
        </row>
        <row r="13943">
          <cell r="R13943">
            <v>0</v>
          </cell>
        </row>
        <row r="13944">
          <cell r="R13944">
            <v>0</v>
          </cell>
        </row>
        <row r="13945">
          <cell r="R13945">
            <v>0</v>
          </cell>
        </row>
        <row r="13946">
          <cell r="R13946">
            <v>0</v>
          </cell>
        </row>
        <row r="13947">
          <cell r="R13947">
            <v>0</v>
          </cell>
        </row>
        <row r="13948">
          <cell r="R13948">
            <v>0</v>
          </cell>
        </row>
        <row r="13949">
          <cell r="R13949">
            <v>0</v>
          </cell>
        </row>
        <row r="13950">
          <cell r="R13950">
            <v>0</v>
          </cell>
        </row>
        <row r="13951">
          <cell r="R13951">
            <v>0</v>
          </cell>
        </row>
        <row r="13952">
          <cell r="R13952">
            <v>0</v>
          </cell>
        </row>
        <row r="13953">
          <cell r="R13953">
            <v>0</v>
          </cell>
        </row>
        <row r="13954">
          <cell r="R13954">
            <v>0</v>
          </cell>
        </row>
        <row r="13955">
          <cell r="R13955">
            <v>0</v>
          </cell>
        </row>
        <row r="13956">
          <cell r="R13956">
            <v>0</v>
          </cell>
        </row>
        <row r="13957">
          <cell r="R13957">
            <v>0</v>
          </cell>
        </row>
        <row r="13958">
          <cell r="R13958">
            <v>0</v>
          </cell>
        </row>
        <row r="13959">
          <cell r="R13959">
            <v>0</v>
          </cell>
        </row>
        <row r="13960">
          <cell r="R13960">
            <v>0</v>
          </cell>
        </row>
        <row r="13961">
          <cell r="R13961">
            <v>0</v>
          </cell>
        </row>
        <row r="13962">
          <cell r="R13962">
            <v>0</v>
          </cell>
        </row>
        <row r="13963">
          <cell r="R13963">
            <v>0</v>
          </cell>
        </row>
        <row r="13964">
          <cell r="R13964">
            <v>0</v>
          </cell>
        </row>
        <row r="13965">
          <cell r="R13965">
            <v>0</v>
          </cell>
        </row>
        <row r="13966">
          <cell r="R13966">
            <v>0</v>
          </cell>
        </row>
        <row r="13967">
          <cell r="R13967">
            <v>0</v>
          </cell>
        </row>
        <row r="13968">
          <cell r="R13968">
            <v>0</v>
          </cell>
        </row>
        <row r="13969">
          <cell r="R13969">
            <v>0</v>
          </cell>
        </row>
        <row r="13970">
          <cell r="R13970">
            <v>0</v>
          </cell>
        </row>
        <row r="13971">
          <cell r="R13971">
            <v>0</v>
          </cell>
        </row>
        <row r="13972">
          <cell r="R13972">
            <v>0</v>
          </cell>
        </row>
        <row r="13973">
          <cell r="R13973">
            <v>0</v>
          </cell>
        </row>
        <row r="13974">
          <cell r="R13974">
            <v>0</v>
          </cell>
        </row>
        <row r="13975">
          <cell r="R13975">
            <v>0</v>
          </cell>
        </row>
        <row r="13976">
          <cell r="R13976">
            <v>0</v>
          </cell>
        </row>
        <row r="13977">
          <cell r="R13977">
            <v>0</v>
          </cell>
        </row>
        <row r="13978">
          <cell r="R13978">
            <v>0</v>
          </cell>
        </row>
        <row r="13979">
          <cell r="R13979">
            <v>0</v>
          </cell>
        </row>
        <row r="13980">
          <cell r="R13980">
            <v>0</v>
          </cell>
        </row>
        <row r="13981">
          <cell r="R13981">
            <v>0</v>
          </cell>
        </row>
        <row r="13982">
          <cell r="R13982">
            <v>0</v>
          </cell>
        </row>
        <row r="13983">
          <cell r="R13983">
            <v>0</v>
          </cell>
        </row>
        <row r="13984">
          <cell r="R13984">
            <v>0</v>
          </cell>
        </row>
        <row r="13985">
          <cell r="R13985">
            <v>0</v>
          </cell>
        </row>
        <row r="13986">
          <cell r="R13986">
            <v>0</v>
          </cell>
        </row>
        <row r="13987">
          <cell r="R13987">
            <v>0</v>
          </cell>
        </row>
        <row r="13988">
          <cell r="R13988">
            <v>0</v>
          </cell>
        </row>
        <row r="13989">
          <cell r="R13989">
            <v>0</v>
          </cell>
        </row>
        <row r="13990">
          <cell r="R13990">
            <v>0</v>
          </cell>
        </row>
        <row r="13991">
          <cell r="R13991">
            <v>0</v>
          </cell>
        </row>
        <row r="13992">
          <cell r="R13992">
            <v>0</v>
          </cell>
        </row>
        <row r="13993">
          <cell r="R13993">
            <v>0</v>
          </cell>
        </row>
        <row r="13994">
          <cell r="R13994">
            <v>0</v>
          </cell>
        </row>
        <row r="13995">
          <cell r="R13995">
            <v>0</v>
          </cell>
        </row>
        <row r="13996">
          <cell r="R13996">
            <v>0</v>
          </cell>
        </row>
        <row r="13997">
          <cell r="R13997">
            <v>0</v>
          </cell>
        </row>
        <row r="13998">
          <cell r="R13998">
            <v>0</v>
          </cell>
        </row>
        <row r="13999">
          <cell r="R13999">
            <v>0</v>
          </cell>
        </row>
        <row r="14000">
          <cell r="R14000">
            <v>0</v>
          </cell>
        </row>
        <row r="14001">
          <cell r="R14001">
            <v>0</v>
          </cell>
        </row>
        <row r="14002">
          <cell r="R14002">
            <v>0</v>
          </cell>
        </row>
        <row r="14003">
          <cell r="R14003">
            <v>0</v>
          </cell>
        </row>
        <row r="14004">
          <cell r="R14004">
            <v>0</v>
          </cell>
        </row>
        <row r="14005">
          <cell r="R14005">
            <v>0</v>
          </cell>
        </row>
        <row r="14006">
          <cell r="R14006">
            <v>0</v>
          </cell>
        </row>
        <row r="14007">
          <cell r="R14007">
            <v>0</v>
          </cell>
        </row>
        <row r="14008">
          <cell r="R14008">
            <v>0</v>
          </cell>
        </row>
        <row r="14009">
          <cell r="R14009">
            <v>0</v>
          </cell>
        </row>
        <row r="14010">
          <cell r="R14010">
            <v>0</v>
          </cell>
        </row>
        <row r="14011">
          <cell r="R14011">
            <v>0</v>
          </cell>
        </row>
        <row r="14012">
          <cell r="R14012">
            <v>0</v>
          </cell>
        </row>
        <row r="14013">
          <cell r="R14013">
            <v>0</v>
          </cell>
        </row>
        <row r="14014">
          <cell r="R14014">
            <v>0</v>
          </cell>
        </row>
        <row r="14015">
          <cell r="R14015">
            <v>0</v>
          </cell>
        </row>
        <row r="14016">
          <cell r="R14016">
            <v>0</v>
          </cell>
        </row>
        <row r="14017">
          <cell r="R14017">
            <v>0</v>
          </cell>
        </row>
        <row r="14018">
          <cell r="R14018">
            <v>0</v>
          </cell>
        </row>
        <row r="14019">
          <cell r="R14019">
            <v>0</v>
          </cell>
        </row>
        <row r="14020">
          <cell r="R14020">
            <v>0</v>
          </cell>
        </row>
        <row r="14021">
          <cell r="R14021">
            <v>0</v>
          </cell>
        </row>
        <row r="14022">
          <cell r="R14022">
            <v>0</v>
          </cell>
        </row>
        <row r="14023">
          <cell r="R14023">
            <v>0</v>
          </cell>
        </row>
        <row r="14024">
          <cell r="R14024">
            <v>0</v>
          </cell>
        </row>
        <row r="14025">
          <cell r="R14025">
            <v>0</v>
          </cell>
        </row>
        <row r="14026">
          <cell r="R14026">
            <v>0</v>
          </cell>
        </row>
        <row r="14027">
          <cell r="R14027">
            <v>0</v>
          </cell>
        </row>
        <row r="14028">
          <cell r="R14028">
            <v>0</v>
          </cell>
        </row>
        <row r="14029">
          <cell r="R14029">
            <v>0</v>
          </cell>
        </row>
        <row r="14030">
          <cell r="R14030">
            <v>0</v>
          </cell>
        </row>
        <row r="14031">
          <cell r="R14031">
            <v>0</v>
          </cell>
        </row>
        <row r="14032">
          <cell r="R14032">
            <v>0</v>
          </cell>
        </row>
        <row r="14033">
          <cell r="R14033">
            <v>0</v>
          </cell>
        </row>
        <row r="14034">
          <cell r="R14034">
            <v>0</v>
          </cell>
        </row>
        <row r="14035">
          <cell r="R14035">
            <v>0</v>
          </cell>
        </row>
        <row r="14036">
          <cell r="R14036">
            <v>0</v>
          </cell>
        </row>
        <row r="14037">
          <cell r="R14037">
            <v>0</v>
          </cell>
        </row>
        <row r="14038">
          <cell r="R14038">
            <v>0</v>
          </cell>
        </row>
        <row r="14039">
          <cell r="R14039">
            <v>0</v>
          </cell>
        </row>
        <row r="14040">
          <cell r="R14040">
            <v>0</v>
          </cell>
        </row>
        <row r="14041">
          <cell r="R14041">
            <v>0</v>
          </cell>
        </row>
        <row r="14042">
          <cell r="R14042">
            <v>0</v>
          </cell>
        </row>
        <row r="14043">
          <cell r="R14043">
            <v>0</v>
          </cell>
        </row>
        <row r="14044">
          <cell r="R14044">
            <v>0</v>
          </cell>
        </row>
        <row r="14045">
          <cell r="R14045">
            <v>0</v>
          </cell>
        </row>
        <row r="14046">
          <cell r="R14046">
            <v>0</v>
          </cell>
        </row>
        <row r="14047">
          <cell r="R14047">
            <v>0</v>
          </cell>
        </row>
        <row r="14048">
          <cell r="R14048">
            <v>0</v>
          </cell>
        </row>
        <row r="14049">
          <cell r="R14049">
            <v>0</v>
          </cell>
        </row>
        <row r="14050">
          <cell r="R14050">
            <v>0</v>
          </cell>
        </row>
        <row r="14051">
          <cell r="R14051">
            <v>0</v>
          </cell>
        </row>
        <row r="14052">
          <cell r="R14052">
            <v>0</v>
          </cell>
        </row>
        <row r="14053">
          <cell r="R14053">
            <v>0</v>
          </cell>
        </row>
        <row r="14054">
          <cell r="R14054">
            <v>0</v>
          </cell>
        </row>
        <row r="14055">
          <cell r="R14055">
            <v>0</v>
          </cell>
        </row>
        <row r="14056">
          <cell r="R14056">
            <v>0</v>
          </cell>
        </row>
        <row r="14057">
          <cell r="R14057">
            <v>0</v>
          </cell>
        </row>
        <row r="14058">
          <cell r="R14058">
            <v>0</v>
          </cell>
        </row>
        <row r="14059">
          <cell r="R14059">
            <v>0</v>
          </cell>
        </row>
        <row r="14060">
          <cell r="R14060">
            <v>0</v>
          </cell>
        </row>
        <row r="14061">
          <cell r="R14061">
            <v>0</v>
          </cell>
        </row>
        <row r="14062">
          <cell r="R14062">
            <v>0</v>
          </cell>
        </row>
        <row r="14063">
          <cell r="R14063">
            <v>0</v>
          </cell>
        </row>
        <row r="14064">
          <cell r="R14064">
            <v>0</v>
          </cell>
        </row>
        <row r="14065">
          <cell r="R14065">
            <v>0</v>
          </cell>
        </row>
        <row r="14066">
          <cell r="R14066">
            <v>0</v>
          </cell>
        </row>
        <row r="14067">
          <cell r="R14067">
            <v>0</v>
          </cell>
        </row>
        <row r="14068">
          <cell r="R14068">
            <v>0</v>
          </cell>
        </row>
        <row r="14069">
          <cell r="R14069">
            <v>0</v>
          </cell>
        </row>
        <row r="14070">
          <cell r="R14070">
            <v>0</v>
          </cell>
        </row>
        <row r="14071">
          <cell r="R14071">
            <v>0</v>
          </cell>
        </row>
        <row r="14072">
          <cell r="R14072">
            <v>0</v>
          </cell>
        </row>
        <row r="14073">
          <cell r="R14073">
            <v>0</v>
          </cell>
        </row>
        <row r="14074">
          <cell r="R14074">
            <v>0</v>
          </cell>
        </row>
        <row r="14075">
          <cell r="R14075">
            <v>0</v>
          </cell>
        </row>
        <row r="14076">
          <cell r="R14076">
            <v>0</v>
          </cell>
        </row>
        <row r="14077">
          <cell r="R14077">
            <v>0</v>
          </cell>
        </row>
        <row r="14078">
          <cell r="R14078">
            <v>0</v>
          </cell>
        </row>
        <row r="14079">
          <cell r="R14079">
            <v>0</v>
          </cell>
        </row>
        <row r="14080">
          <cell r="R14080">
            <v>0</v>
          </cell>
        </row>
        <row r="14081">
          <cell r="R14081">
            <v>0</v>
          </cell>
        </row>
        <row r="14082">
          <cell r="R14082">
            <v>0</v>
          </cell>
        </row>
        <row r="14083">
          <cell r="R14083">
            <v>0</v>
          </cell>
        </row>
        <row r="14084">
          <cell r="R14084">
            <v>0</v>
          </cell>
        </row>
        <row r="14085">
          <cell r="R14085">
            <v>0</v>
          </cell>
        </row>
        <row r="14086">
          <cell r="R14086">
            <v>0</v>
          </cell>
        </row>
        <row r="14087">
          <cell r="R14087">
            <v>0</v>
          </cell>
        </row>
        <row r="14088">
          <cell r="R14088">
            <v>0</v>
          </cell>
        </row>
        <row r="14089">
          <cell r="R14089">
            <v>0</v>
          </cell>
        </row>
        <row r="14090">
          <cell r="R14090">
            <v>0</v>
          </cell>
        </row>
        <row r="14091">
          <cell r="R14091">
            <v>0</v>
          </cell>
        </row>
        <row r="14092">
          <cell r="R14092">
            <v>0</v>
          </cell>
        </row>
        <row r="14093">
          <cell r="R14093">
            <v>0</v>
          </cell>
        </row>
        <row r="14094">
          <cell r="R14094">
            <v>0</v>
          </cell>
        </row>
        <row r="14095">
          <cell r="R14095">
            <v>0</v>
          </cell>
        </row>
        <row r="14096">
          <cell r="R14096">
            <v>0</v>
          </cell>
        </row>
        <row r="14097">
          <cell r="R14097">
            <v>0</v>
          </cell>
        </row>
        <row r="14098">
          <cell r="R14098">
            <v>0</v>
          </cell>
        </row>
        <row r="14099">
          <cell r="R14099">
            <v>0</v>
          </cell>
        </row>
        <row r="14100">
          <cell r="R14100">
            <v>0</v>
          </cell>
        </row>
        <row r="14101">
          <cell r="R14101">
            <v>0</v>
          </cell>
        </row>
        <row r="14102">
          <cell r="R14102">
            <v>0</v>
          </cell>
        </row>
        <row r="14103">
          <cell r="R14103">
            <v>0</v>
          </cell>
        </row>
        <row r="14104">
          <cell r="R14104">
            <v>0</v>
          </cell>
        </row>
        <row r="14105">
          <cell r="R14105">
            <v>0</v>
          </cell>
        </row>
        <row r="14106">
          <cell r="R14106">
            <v>0</v>
          </cell>
        </row>
        <row r="14107">
          <cell r="R14107">
            <v>0</v>
          </cell>
        </row>
        <row r="14108">
          <cell r="R14108">
            <v>0</v>
          </cell>
        </row>
        <row r="14109">
          <cell r="R14109">
            <v>0</v>
          </cell>
        </row>
        <row r="14110">
          <cell r="R14110">
            <v>0</v>
          </cell>
        </row>
        <row r="14111">
          <cell r="R14111">
            <v>0</v>
          </cell>
        </row>
        <row r="14112">
          <cell r="R14112">
            <v>0</v>
          </cell>
        </row>
        <row r="14113">
          <cell r="R14113">
            <v>0</v>
          </cell>
        </row>
        <row r="14114">
          <cell r="R14114">
            <v>0</v>
          </cell>
        </row>
        <row r="14115">
          <cell r="R14115">
            <v>0</v>
          </cell>
        </row>
        <row r="14116">
          <cell r="R14116">
            <v>0</v>
          </cell>
        </row>
        <row r="14117">
          <cell r="R14117">
            <v>0</v>
          </cell>
        </row>
        <row r="14118">
          <cell r="R14118">
            <v>0</v>
          </cell>
        </row>
        <row r="14119">
          <cell r="R14119">
            <v>0</v>
          </cell>
        </row>
        <row r="14120">
          <cell r="R14120">
            <v>0</v>
          </cell>
        </row>
        <row r="14121">
          <cell r="R14121">
            <v>0</v>
          </cell>
        </row>
        <row r="14122">
          <cell r="R14122">
            <v>0</v>
          </cell>
        </row>
        <row r="14123">
          <cell r="R14123">
            <v>0</v>
          </cell>
        </row>
        <row r="14124">
          <cell r="R14124">
            <v>0</v>
          </cell>
        </row>
        <row r="14125">
          <cell r="R14125">
            <v>0</v>
          </cell>
        </row>
        <row r="14126">
          <cell r="R14126">
            <v>0</v>
          </cell>
        </row>
        <row r="14127">
          <cell r="R14127">
            <v>0</v>
          </cell>
        </row>
        <row r="14128">
          <cell r="R14128">
            <v>0</v>
          </cell>
        </row>
        <row r="14129">
          <cell r="R14129">
            <v>0</v>
          </cell>
        </row>
        <row r="14130">
          <cell r="R14130">
            <v>0</v>
          </cell>
        </row>
        <row r="14131">
          <cell r="R14131">
            <v>0</v>
          </cell>
        </row>
        <row r="14132">
          <cell r="R14132">
            <v>0</v>
          </cell>
        </row>
        <row r="14133">
          <cell r="R14133">
            <v>0</v>
          </cell>
        </row>
        <row r="14134">
          <cell r="R14134">
            <v>0</v>
          </cell>
        </row>
        <row r="14135">
          <cell r="R14135">
            <v>0</v>
          </cell>
        </row>
        <row r="14136">
          <cell r="R14136">
            <v>0</v>
          </cell>
        </row>
        <row r="14137">
          <cell r="R14137">
            <v>0</v>
          </cell>
        </row>
        <row r="14138">
          <cell r="R14138">
            <v>0</v>
          </cell>
        </row>
        <row r="14139">
          <cell r="R14139">
            <v>0</v>
          </cell>
        </row>
        <row r="14140">
          <cell r="R14140">
            <v>0</v>
          </cell>
        </row>
        <row r="14141">
          <cell r="R14141">
            <v>0</v>
          </cell>
        </row>
        <row r="14142">
          <cell r="R14142">
            <v>0</v>
          </cell>
        </row>
        <row r="14143">
          <cell r="R14143">
            <v>0</v>
          </cell>
        </row>
        <row r="14144">
          <cell r="R14144">
            <v>0</v>
          </cell>
        </row>
        <row r="14145">
          <cell r="R14145">
            <v>0</v>
          </cell>
        </row>
        <row r="14146">
          <cell r="R14146">
            <v>0</v>
          </cell>
        </row>
        <row r="14147">
          <cell r="R14147">
            <v>0</v>
          </cell>
        </row>
        <row r="14148">
          <cell r="R14148">
            <v>0</v>
          </cell>
        </row>
        <row r="14149">
          <cell r="R14149">
            <v>0</v>
          </cell>
        </row>
        <row r="14150">
          <cell r="R14150">
            <v>0</v>
          </cell>
        </row>
        <row r="14151">
          <cell r="R14151">
            <v>0</v>
          </cell>
        </row>
        <row r="14152">
          <cell r="R14152">
            <v>0</v>
          </cell>
        </row>
        <row r="14153">
          <cell r="R14153">
            <v>0</v>
          </cell>
        </row>
        <row r="14154">
          <cell r="R14154">
            <v>0</v>
          </cell>
        </row>
        <row r="14155">
          <cell r="R14155">
            <v>0</v>
          </cell>
        </row>
        <row r="14156">
          <cell r="R14156">
            <v>0</v>
          </cell>
        </row>
        <row r="14157">
          <cell r="R14157">
            <v>0</v>
          </cell>
        </row>
        <row r="14158">
          <cell r="R14158">
            <v>0</v>
          </cell>
        </row>
        <row r="14159">
          <cell r="R14159">
            <v>0</v>
          </cell>
        </row>
        <row r="14160">
          <cell r="R14160">
            <v>0</v>
          </cell>
        </row>
        <row r="14161">
          <cell r="R14161">
            <v>0</v>
          </cell>
        </row>
        <row r="14162">
          <cell r="R14162">
            <v>0</v>
          </cell>
        </row>
        <row r="14163">
          <cell r="R14163">
            <v>0</v>
          </cell>
        </row>
        <row r="14164">
          <cell r="R14164">
            <v>0</v>
          </cell>
        </row>
        <row r="14165">
          <cell r="R14165">
            <v>0</v>
          </cell>
        </row>
        <row r="14166">
          <cell r="R14166">
            <v>0</v>
          </cell>
        </row>
        <row r="14167">
          <cell r="R14167">
            <v>0</v>
          </cell>
        </row>
        <row r="14168">
          <cell r="R14168">
            <v>0</v>
          </cell>
        </row>
        <row r="14169">
          <cell r="R14169">
            <v>0</v>
          </cell>
        </row>
        <row r="14170">
          <cell r="R14170">
            <v>0</v>
          </cell>
        </row>
        <row r="14171">
          <cell r="R14171">
            <v>0</v>
          </cell>
        </row>
        <row r="14172">
          <cell r="R14172">
            <v>0</v>
          </cell>
        </row>
        <row r="14173">
          <cell r="R14173">
            <v>0</v>
          </cell>
        </row>
        <row r="14174">
          <cell r="R14174">
            <v>0</v>
          </cell>
        </row>
        <row r="14175">
          <cell r="R14175">
            <v>0</v>
          </cell>
        </row>
        <row r="14176">
          <cell r="R14176">
            <v>0</v>
          </cell>
        </row>
        <row r="14177">
          <cell r="R14177">
            <v>0</v>
          </cell>
        </row>
        <row r="14178">
          <cell r="R14178">
            <v>0</v>
          </cell>
        </row>
        <row r="14179">
          <cell r="R14179">
            <v>0</v>
          </cell>
        </row>
        <row r="14180">
          <cell r="R14180">
            <v>0</v>
          </cell>
        </row>
        <row r="14181">
          <cell r="R14181">
            <v>0</v>
          </cell>
        </row>
        <row r="14182">
          <cell r="R14182">
            <v>0</v>
          </cell>
        </row>
        <row r="14183">
          <cell r="R14183">
            <v>0</v>
          </cell>
        </row>
        <row r="14184">
          <cell r="R14184">
            <v>0</v>
          </cell>
        </row>
        <row r="14185">
          <cell r="R14185">
            <v>0</v>
          </cell>
        </row>
        <row r="14186">
          <cell r="R14186">
            <v>0</v>
          </cell>
        </row>
        <row r="14187">
          <cell r="R14187">
            <v>0</v>
          </cell>
        </row>
        <row r="14188">
          <cell r="R14188">
            <v>0</v>
          </cell>
        </row>
        <row r="14189">
          <cell r="R14189">
            <v>0</v>
          </cell>
        </row>
        <row r="14190">
          <cell r="R14190">
            <v>0</v>
          </cell>
        </row>
        <row r="14191">
          <cell r="R14191">
            <v>0</v>
          </cell>
        </row>
        <row r="14192">
          <cell r="R14192">
            <v>0</v>
          </cell>
        </row>
        <row r="14193">
          <cell r="R14193">
            <v>0</v>
          </cell>
        </row>
        <row r="14194">
          <cell r="R14194">
            <v>0</v>
          </cell>
        </row>
        <row r="14195">
          <cell r="R14195">
            <v>0</v>
          </cell>
        </row>
        <row r="14196">
          <cell r="R14196">
            <v>0</v>
          </cell>
        </row>
        <row r="14197">
          <cell r="R14197">
            <v>0</v>
          </cell>
        </row>
        <row r="14198">
          <cell r="R14198">
            <v>0</v>
          </cell>
        </row>
        <row r="14199">
          <cell r="R14199">
            <v>0</v>
          </cell>
        </row>
        <row r="14200">
          <cell r="R14200">
            <v>0</v>
          </cell>
        </row>
        <row r="14201">
          <cell r="R14201">
            <v>0</v>
          </cell>
        </row>
        <row r="14202">
          <cell r="R14202">
            <v>0</v>
          </cell>
        </row>
        <row r="14203">
          <cell r="R14203">
            <v>0</v>
          </cell>
        </row>
        <row r="14204">
          <cell r="R14204">
            <v>0</v>
          </cell>
        </row>
        <row r="14205">
          <cell r="R14205">
            <v>0</v>
          </cell>
        </row>
        <row r="14206">
          <cell r="R14206">
            <v>0</v>
          </cell>
        </row>
        <row r="14207">
          <cell r="R14207">
            <v>0</v>
          </cell>
        </row>
        <row r="14208">
          <cell r="R14208">
            <v>0</v>
          </cell>
        </row>
        <row r="14209">
          <cell r="R14209">
            <v>0</v>
          </cell>
        </row>
        <row r="14210">
          <cell r="R14210">
            <v>0</v>
          </cell>
        </row>
        <row r="14211">
          <cell r="R14211">
            <v>0</v>
          </cell>
        </row>
        <row r="14212">
          <cell r="R14212">
            <v>0</v>
          </cell>
        </row>
        <row r="14213">
          <cell r="R14213">
            <v>0</v>
          </cell>
        </row>
        <row r="14214">
          <cell r="R14214">
            <v>0</v>
          </cell>
        </row>
        <row r="14215">
          <cell r="R14215">
            <v>0</v>
          </cell>
        </row>
        <row r="14216">
          <cell r="R14216">
            <v>0</v>
          </cell>
        </row>
        <row r="14217">
          <cell r="R14217">
            <v>0</v>
          </cell>
        </row>
        <row r="14218">
          <cell r="R14218">
            <v>0</v>
          </cell>
        </row>
        <row r="14219">
          <cell r="R14219">
            <v>0</v>
          </cell>
        </row>
        <row r="14220">
          <cell r="R14220">
            <v>0</v>
          </cell>
        </row>
        <row r="14221">
          <cell r="R14221">
            <v>0</v>
          </cell>
        </row>
        <row r="14222">
          <cell r="R14222">
            <v>0</v>
          </cell>
        </row>
        <row r="14223">
          <cell r="R14223">
            <v>0</v>
          </cell>
        </row>
        <row r="14224">
          <cell r="R14224">
            <v>0</v>
          </cell>
        </row>
        <row r="14225">
          <cell r="R14225">
            <v>0</v>
          </cell>
        </row>
        <row r="14226">
          <cell r="R14226">
            <v>0</v>
          </cell>
        </row>
        <row r="14227">
          <cell r="R14227">
            <v>0</v>
          </cell>
        </row>
        <row r="14228">
          <cell r="R14228">
            <v>0</v>
          </cell>
        </row>
        <row r="14229">
          <cell r="R14229">
            <v>0</v>
          </cell>
        </row>
        <row r="14230">
          <cell r="R14230">
            <v>0</v>
          </cell>
        </row>
        <row r="14231">
          <cell r="R14231">
            <v>0</v>
          </cell>
        </row>
        <row r="14232">
          <cell r="R14232">
            <v>0</v>
          </cell>
        </row>
        <row r="14233">
          <cell r="R14233">
            <v>0</v>
          </cell>
        </row>
        <row r="14234">
          <cell r="R14234">
            <v>0</v>
          </cell>
        </row>
        <row r="14235">
          <cell r="R14235">
            <v>0</v>
          </cell>
        </row>
        <row r="14236">
          <cell r="R14236">
            <v>0</v>
          </cell>
        </row>
        <row r="14237">
          <cell r="R14237">
            <v>0</v>
          </cell>
        </row>
        <row r="14238">
          <cell r="R14238">
            <v>0</v>
          </cell>
        </row>
        <row r="14239">
          <cell r="R14239">
            <v>0</v>
          </cell>
        </row>
        <row r="14240">
          <cell r="R14240">
            <v>0</v>
          </cell>
        </row>
        <row r="14241">
          <cell r="R14241">
            <v>0</v>
          </cell>
        </row>
        <row r="14242">
          <cell r="R14242">
            <v>0</v>
          </cell>
        </row>
        <row r="14243">
          <cell r="R14243">
            <v>0</v>
          </cell>
        </row>
        <row r="14244">
          <cell r="R14244">
            <v>0</v>
          </cell>
        </row>
        <row r="14245">
          <cell r="R14245">
            <v>0</v>
          </cell>
        </row>
        <row r="14246">
          <cell r="R14246">
            <v>0</v>
          </cell>
        </row>
        <row r="14247">
          <cell r="R14247">
            <v>0</v>
          </cell>
        </row>
        <row r="14248">
          <cell r="R14248">
            <v>0</v>
          </cell>
        </row>
        <row r="14249">
          <cell r="R14249">
            <v>0</v>
          </cell>
        </row>
        <row r="14250">
          <cell r="R14250">
            <v>0</v>
          </cell>
        </row>
        <row r="14251">
          <cell r="R14251">
            <v>0</v>
          </cell>
        </row>
        <row r="14252">
          <cell r="R14252">
            <v>0</v>
          </cell>
        </row>
        <row r="14253">
          <cell r="R14253">
            <v>0</v>
          </cell>
        </row>
        <row r="14254">
          <cell r="R14254">
            <v>0</v>
          </cell>
        </row>
        <row r="14255">
          <cell r="R14255">
            <v>0</v>
          </cell>
        </row>
        <row r="14256">
          <cell r="R14256">
            <v>0</v>
          </cell>
        </row>
        <row r="14257">
          <cell r="R14257">
            <v>0</v>
          </cell>
        </row>
        <row r="14258">
          <cell r="R14258">
            <v>0</v>
          </cell>
        </row>
        <row r="14259">
          <cell r="R14259">
            <v>0</v>
          </cell>
        </row>
        <row r="14260">
          <cell r="R14260">
            <v>0</v>
          </cell>
        </row>
        <row r="14261">
          <cell r="R14261">
            <v>0</v>
          </cell>
        </row>
        <row r="14262">
          <cell r="R14262">
            <v>0</v>
          </cell>
        </row>
        <row r="14263">
          <cell r="R14263">
            <v>0</v>
          </cell>
        </row>
        <row r="14264">
          <cell r="R14264">
            <v>0</v>
          </cell>
        </row>
        <row r="14265">
          <cell r="R14265">
            <v>0</v>
          </cell>
        </row>
        <row r="14266">
          <cell r="R14266">
            <v>0</v>
          </cell>
        </row>
        <row r="14267">
          <cell r="R14267">
            <v>0</v>
          </cell>
        </row>
        <row r="14268">
          <cell r="R14268">
            <v>0</v>
          </cell>
        </row>
        <row r="14269">
          <cell r="R14269">
            <v>0</v>
          </cell>
        </row>
        <row r="14270">
          <cell r="R14270">
            <v>0</v>
          </cell>
        </row>
        <row r="14271">
          <cell r="R14271">
            <v>0</v>
          </cell>
        </row>
        <row r="14272">
          <cell r="R14272">
            <v>0</v>
          </cell>
        </row>
        <row r="14273">
          <cell r="R14273">
            <v>0</v>
          </cell>
        </row>
        <row r="14274">
          <cell r="R14274">
            <v>0</v>
          </cell>
        </row>
        <row r="14275">
          <cell r="R14275">
            <v>0</v>
          </cell>
        </row>
        <row r="14276">
          <cell r="R14276">
            <v>0</v>
          </cell>
        </row>
        <row r="14277">
          <cell r="R14277">
            <v>0</v>
          </cell>
        </row>
        <row r="14278">
          <cell r="R14278">
            <v>0</v>
          </cell>
        </row>
        <row r="14279">
          <cell r="R14279">
            <v>0</v>
          </cell>
        </row>
        <row r="14280">
          <cell r="R14280">
            <v>0</v>
          </cell>
        </row>
        <row r="14281">
          <cell r="R14281">
            <v>0</v>
          </cell>
        </row>
        <row r="14282">
          <cell r="R14282">
            <v>0</v>
          </cell>
        </row>
        <row r="14283">
          <cell r="R14283">
            <v>0</v>
          </cell>
        </row>
        <row r="14284">
          <cell r="R14284">
            <v>0</v>
          </cell>
        </row>
        <row r="14285">
          <cell r="R14285">
            <v>0</v>
          </cell>
        </row>
        <row r="14286">
          <cell r="R14286">
            <v>0</v>
          </cell>
        </row>
        <row r="14287">
          <cell r="R14287">
            <v>0</v>
          </cell>
        </row>
        <row r="14288">
          <cell r="R14288">
            <v>0</v>
          </cell>
        </row>
        <row r="14289">
          <cell r="R14289">
            <v>0</v>
          </cell>
        </row>
        <row r="14290">
          <cell r="R14290">
            <v>0</v>
          </cell>
        </row>
        <row r="14291">
          <cell r="R14291">
            <v>0</v>
          </cell>
        </row>
        <row r="14292">
          <cell r="R14292">
            <v>0</v>
          </cell>
        </row>
        <row r="14293">
          <cell r="R14293">
            <v>0</v>
          </cell>
        </row>
        <row r="14294">
          <cell r="R14294">
            <v>0</v>
          </cell>
        </row>
        <row r="14295">
          <cell r="R14295">
            <v>0</v>
          </cell>
        </row>
        <row r="14296">
          <cell r="R14296">
            <v>0</v>
          </cell>
        </row>
        <row r="14297">
          <cell r="R14297">
            <v>0</v>
          </cell>
        </row>
        <row r="14298">
          <cell r="R14298">
            <v>0</v>
          </cell>
        </row>
        <row r="14299">
          <cell r="R14299">
            <v>0</v>
          </cell>
        </row>
        <row r="14300">
          <cell r="R14300">
            <v>0</v>
          </cell>
        </row>
        <row r="14301">
          <cell r="R14301">
            <v>0</v>
          </cell>
        </row>
        <row r="14302">
          <cell r="R14302">
            <v>0</v>
          </cell>
        </row>
        <row r="14303">
          <cell r="R14303">
            <v>0</v>
          </cell>
        </row>
        <row r="14304">
          <cell r="R14304">
            <v>0</v>
          </cell>
        </row>
        <row r="14305">
          <cell r="R14305">
            <v>0</v>
          </cell>
        </row>
        <row r="14306">
          <cell r="R14306">
            <v>0</v>
          </cell>
        </row>
        <row r="14307">
          <cell r="R14307">
            <v>0</v>
          </cell>
        </row>
        <row r="14308">
          <cell r="R14308">
            <v>0</v>
          </cell>
        </row>
        <row r="14309">
          <cell r="R14309">
            <v>0</v>
          </cell>
        </row>
        <row r="14310">
          <cell r="R14310">
            <v>0</v>
          </cell>
        </row>
        <row r="14311">
          <cell r="R14311">
            <v>0</v>
          </cell>
        </row>
        <row r="14312">
          <cell r="R14312">
            <v>0</v>
          </cell>
        </row>
        <row r="14313">
          <cell r="R14313">
            <v>0</v>
          </cell>
        </row>
        <row r="14314">
          <cell r="R14314">
            <v>0</v>
          </cell>
        </row>
        <row r="14315">
          <cell r="R14315">
            <v>0</v>
          </cell>
        </row>
        <row r="14316">
          <cell r="R14316">
            <v>0</v>
          </cell>
        </row>
        <row r="14317">
          <cell r="R14317">
            <v>0</v>
          </cell>
        </row>
        <row r="14318">
          <cell r="R14318">
            <v>0</v>
          </cell>
        </row>
        <row r="14319">
          <cell r="R14319">
            <v>0</v>
          </cell>
        </row>
        <row r="14320">
          <cell r="R14320">
            <v>0</v>
          </cell>
        </row>
        <row r="14321">
          <cell r="R14321">
            <v>0</v>
          </cell>
        </row>
        <row r="14322">
          <cell r="R14322">
            <v>0</v>
          </cell>
        </row>
        <row r="14323">
          <cell r="R14323">
            <v>0</v>
          </cell>
        </row>
        <row r="14324">
          <cell r="R14324">
            <v>0</v>
          </cell>
        </row>
        <row r="14325">
          <cell r="R14325">
            <v>0</v>
          </cell>
        </row>
        <row r="14326">
          <cell r="R14326">
            <v>0</v>
          </cell>
        </row>
        <row r="14327">
          <cell r="R14327">
            <v>0</v>
          </cell>
        </row>
        <row r="14328">
          <cell r="R14328">
            <v>0</v>
          </cell>
        </row>
        <row r="14329">
          <cell r="R14329">
            <v>0</v>
          </cell>
        </row>
        <row r="14330">
          <cell r="R14330">
            <v>0</v>
          </cell>
        </row>
        <row r="14331">
          <cell r="R14331">
            <v>0</v>
          </cell>
        </row>
        <row r="14332">
          <cell r="R14332">
            <v>0</v>
          </cell>
        </row>
        <row r="14333">
          <cell r="R14333">
            <v>0</v>
          </cell>
        </row>
        <row r="14334">
          <cell r="R14334">
            <v>0</v>
          </cell>
        </row>
        <row r="14335">
          <cell r="R14335">
            <v>0</v>
          </cell>
        </row>
        <row r="14336">
          <cell r="R14336">
            <v>0</v>
          </cell>
        </row>
        <row r="14337">
          <cell r="R14337">
            <v>0</v>
          </cell>
        </row>
        <row r="14338">
          <cell r="R14338">
            <v>0</v>
          </cell>
        </row>
        <row r="14339">
          <cell r="R14339">
            <v>0</v>
          </cell>
        </row>
        <row r="14340">
          <cell r="R14340">
            <v>0</v>
          </cell>
        </row>
        <row r="14341">
          <cell r="R14341">
            <v>0</v>
          </cell>
        </row>
        <row r="14342">
          <cell r="R14342">
            <v>0</v>
          </cell>
        </row>
        <row r="14343">
          <cell r="R14343">
            <v>0</v>
          </cell>
        </row>
        <row r="14344">
          <cell r="R14344">
            <v>0</v>
          </cell>
        </row>
        <row r="14345">
          <cell r="R14345">
            <v>0</v>
          </cell>
        </row>
        <row r="14346">
          <cell r="R14346">
            <v>0</v>
          </cell>
        </row>
        <row r="14347">
          <cell r="R14347">
            <v>0</v>
          </cell>
        </row>
        <row r="14348">
          <cell r="R14348">
            <v>0</v>
          </cell>
        </row>
        <row r="14349">
          <cell r="R14349">
            <v>0</v>
          </cell>
        </row>
        <row r="14350">
          <cell r="R14350">
            <v>0</v>
          </cell>
        </row>
        <row r="14351">
          <cell r="R14351">
            <v>0</v>
          </cell>
        </row>
        <row r="14352">
          <cell r="R14352">
            <v>0</v>
          </cell>
        </row>
        <row r="14353">
          <cell r="R14353">
            <v>0</v>
          </cell>
        </row>
        <row r="14354">
          <cell r="R14354">
            <v>0</v>
          </cell>
        </row>
        <row r="14355">
          <cell r="R14355">
            <v>0</v>
          </cell>
        </row>
        <row r="14356">
          <cell r="R14356">
            <v>0</v>
          </cell>
        </row>
        <row r="14357">
          <cell r="R14357">
            <v>0</v>
          </cell>
        </row>
        <row r="14358">
          <cell r="R14358">
            <v>0</v>
          </cell>
        </row>
        <row r="14359">
          <cell r="R14359">
            <v>0</v>
          </cell>
        </row>
        <row r="14360">
          <cell r="R14360">
            <v>0</v>
          </cell>
        </row>
        <row r="14361">
          <cell r="R14361">
            <v>0</v>
          </cell>
        </row>
        <row r="14362">
          <cell r="R14362">
            <v>0</v>
          </cell>
        </row>
        <row r="14363">
          <cell r="R14363">
            <v>0</v>
          </cell>
        </row>
        <row r="14364">
          <cell r="R14364">
            <v>0</v>
          </cell>
        </row>
        <row r="14365">
          <cell r="R14365">
            <v>0</v>
          </cell>
        </row>
        <row r="14366">
          <cell r="R14366">
            <v>0</v>
          </cell>
        </row>
        <row r="14367">
          <cell r="R14367">
            <v>0</v>
          </cell>
        </row>
        <row r="14368">
          <cell r="R14368">
            <v>0</v>
          </cell>
        </row>
        <row r="14369">
          <cell r="R14369">
            <v>0</v>
          </cell>
        </row>
        <row r="14370">
          <cell r="R14370">
            <v>0</v>
          </cell>
        </row>
        <row r="14371">
          <cell r="R14371">
            <v>0</v>
          </cell>
        </row>
        <row r="14372">
          <cell r="R14372">
            <v>0</v>
          </cell>
        </row>
        <row r="14373">
          <cell r="R14373">
            <v>0</v>
          </cell>
        </row>
        <row r="14374">
          <cell r="R14374">
            <v>0</v>
          </cell>
        </row>
        <row r="14375">
          <cell r="R14375">
            <v>0</v>
          </cell>
        </row>
        <row r="14376">
          <cell r="R14376">
            <v>0</v>
          </cell>
        </row>
        <row r="14377">
          <cell r="R14377">
            <v>0</v>
          </cell>
        </row>
        <row r="14378">
          <cell r="R14378">
            <v>0</v>
          </cell>
        </row>
        <row r="14379">
          <cell r="R14379">
            <v>0</v>
          </cell>
        </row>
        <row r="14380">
          <cell r="R14380">
            <v>0</v>
          </cell>
        </row>
        <row r="14381">
          <cell r="R14381">
            <v>0</v>
          </cell>
        </row>
        <row r="14382">
          <cell r="R14382">
            <v>0</v>
          </cell>
        </row>
        <row r="14383">
          <cell r="R14383">
            <v>0</v>
          </cell>
        </row>
        <row r="14384">
          <cell r="R14384">
            <v>0</v>
          </cell>
        </row>
        <row r="14385">
          <cell r="R14385">
            <v>0</v>
          </cell>
        </row>
        <row r="14386">
          <cell r="R14386">
            <v>0</v>
          </cell>
        </row>
        <row r="14387">
          <cell r="R14387">
            <v>0</v>
          </cell>
        </row>
        <row r="14388">
          <cell r="R14388">
            <v>0</v>
          </cell>
        </row>
        <row r="14389">
          <cell r="R14389">
            <v>0</v>
          </cell>
        </row>
        <row r="14390">
          <cell r="R14390">
            <v>0</v>
          </cell>
        </row>
        <row r="14391">
          <cell r="R14391">
            <v>0</v>
          </cell>
        </row>
        <row r="14392">
          <cell r="R14392">
            <v>0</v>
          </cell>
        </row>
        <row r="14393">
          <cell r="R14393">
            <v>0</v>
          </cell>
        </row>
        <row r="14394">
          <cell r="R14394">
            <v>0</v>
          </cell>
        </row>
        <row r="14395">
          <cell r="R14395">
            <v>0</v>
          </cell>
        </row>
        <row r="14396">
          <cell r="R14396">
            <v>0</v>
          </cell>
        </row>
        <row r="14397">
          <cell r="R14397">
            <v>0</v>
          </cell>
        </row>
        <row r="14398">
          <cell r="R14398">
            <v>0</v>
          </cell>
        </row>
        <row r="14399">
          <cell r="R14399">
            <v>0</v>
          </cell>
        </row>
        <row r="14400">
          <cell r="R14400">
            <v>0</v>
          </cell>
        </row>
        <row r="14401">
          <cell r="R14401">
            <v>0</v>
          </cell>
        </row>
        <row r="14402">
          <cell r="R14402">
            <v>0</v>
          </cell>
        </row>
        <row r="14403">
          <cell r="R14403">
            <v>0</v>
          </cell>
        </row>
        <row r="14404">
          <cell r="R14404">
            <v>0</v>
          </cell>
        </row>
        <row r="14405">
          <cell r="R14405">
            <v>0</v>
          </cell>
        </row>
        <row r="14406">
          <cell r="R14406">
            <v>0</v>
          </cell>
        </row>
        <row r="14407">
          <cell r="R14407">
            <v>0</v>
          </cell>
        </row>
        <row r="14408">
          <cell r="R14408">
            <v>0</v>
          </cell>
        </row>
        <row r="14409">
          <cell r="R14409">
            <v>0</v>
          </cell>
        </row>
        <row r="14410">
          <cell r="R14410">
            <v>0</v>
          </cell>
        </row>
        <row r="14411">
          <cell r="R14411">
            <v>0</v>
          </cell>
        </row>
        <row r="14412">
          <cell r="R14412">
            <v>0</v>
          </cell>
        </row>
        <row r="14413">
          <cell r="R14413">
            <v>0</v>
          </cell>
        </row>
        <row r="14414">
          <cell r="R14414">
            <v>0</v>
          </cell>
        </row>
        <row r="14415">
          <cell r="R14415">
            <v>0</v>
          </cell>
        </row>
        <row r="14416">
          <cell r="R14416">
            <v>0</v>
          </cell>
        </row>
        <row r="14417">
          <cell r="R14417">
            <v>0</v>
          </cell>
        </row>
        <row r="14418">
          <cell r="R14418">
            <v>0</v>
          </cell>
        </row>
        <row r="14419">
          <cell r="R14419">
            <v>0</v>
          </cell>
        </row>
        <row r="14420">
          <cell r="R14420">
            <v>0</v>
          </cell>
        </row>
        <row r="14421">
          <cell r="R14421">
            <v>0</v>
          </cell>
        </row>
        <row r="14422">
          <cell r="R14422">
            <v>0</v>
          </cell>
        </row>
        <row r="14423">
          <cell r="R14423">
            <v>0</v>
          </cell>
        </row>
        <row r="14424">
          <cell r="R14424">
            <v>0</v>
          </cell>
        </row>
        <row r="14425">
          <cell r="R14425">
            <v>0</v>
          </cell>
        </row>
        <row r="14426">
          <cell r="R14426">
            <v>0</v>
          </cell>
        </row>
        <row r="14427">
          <cell r="R14427">
            <v>0</v>
          </cell>
        </row>
        <row r="14428">
          <cell r="R14428">
            <v>0</v>
          </cell>
        </row>
        <row r="14429">
          <cell r="R14429">
            <v>0</v>
          </cell>
        </row>
        <row r="14430">
          <cell r="R14430">
            <v>0</v>
          </cell>
        </row>
        <row r="14431">
          <cell r="R14431">
            <v>0</v>
          </cell>
        </row>
        <row r="14432">
          <cell r="R14432">
            <v>0</v>
          </cell>
        </row>
        <row r="14433">
          <cell r="R14433">
            <v>0</v>
          </cell>
        </row>
        <row r="14434">
          <cell r="R14434">
            <v>0</v>
          </cell>
        </row>
        <row r="14435">
          <cell r="R14435">
            <v>0</v>
          </cell>
        </row>
        <row r="14436">
          <cell r="R14436">
            <v>0</v>
          </cell>
        </row>
        <row r="14437">
          <cell r="R14437">
            <v>0</v>
          </cell>
        </row>
        <row r="14438">
          <cell r="R14438">
            <v>0</v>
          </cell>
        </row>
        <row r="14439">
          <cell r="R14439">
            <v>0</v>
          </cell>
        </row>
        <row r="14440">
          <cell r="R14440">
            <v>0</v>
          </cell>
        </row>
        <row r="14441">
          <cell r="R14441">
            <v>0</v>
          </cell>
        </row>
        <row r="14442">
          <cell r="R14442">
            <v>0</v>
          </cell>
        </row>
        <row r="14443">
          <cell r="R14443">
            <v>0</v>
          </cell>
        </row>
        <row r="14444">
          <cell r="R14444">
            <v>0</v>
          </cell>
        </row>
        <row r="14445">
          <cell r="R14445">
            <v>0</v>
          </cell>
        </row>
        <row r="14446">
          <cell r="R14446">
            <v>0</v>
          </cell>
        </row>
        <row r="14447">
          <cell r="R14447">
            <v>0</v>
          </cell>
        </row>
        <row r="14448">
          <cell r="R14448">
            <v>0</v>
          </cell>
        </row>
        <row r="14449">
          <cell r="R14449">
            <v>0</v>
          </cell>
        </row>
        <row r="14450">
          <cell r="R14450">
            <v>0</v>
          </cell>
        </row>
        <row r="14451">
          <cell r="R14451">
            <v>0</v>
          </cell>
        </row>
        <row r="14452">
          <cell r="R14452">
            <v>0</v>
          </cell>
        </row>
        <row r="14453">
          <cell r="R14453">
            <v>0</v>
          </cell>
        </row>
        <row r="14454">
          <cell r="R14454">
            <v>0</v>
          </cell>
        </row>
        <row r="14455">
          <cell r="R14455">
            <v>0</v>
          </cell>
        </row>
        <row r="14456">
          <cell r="R14456">
            <v>0</v>
          </cell>
        </row>
        <row r="14457">
          <cell r="R14457">
            <v>0</v>
          </cell>
        </row>
        <row r="14458">
          <cell r="R14458">
            <v>0</v>
          </cell>
        </row>
        <row r="14459">
          <cell r="R14459">
            <v>0</v>
          </cell>
        </row>
        <row r="14460">
          <cell r="R14460">
            <v>0</v>
          </cell>
        </row>
        <row r="14461">
          <cell r="R14461">
            <v>0</v>
          </cell>
        </row>
        <row r="14462">
          <cell r="R14462">
            <v>0</v>
          </cell>
        </row>
        <row r="14463">
          <cell r="R14463">
            <v>0</v>
          </cell>
        </row>
        <row r="14464">
          <cell r="R14464">
            <v>0</v>
          </cell>
        </row>
        <row r="14465">
          <cell r="R14465">
            <v>0</v>
          </cell>
        </row>
        <row r="14466">
          <cell r="R14466">
            <v>0</v>
          </cell>
        </row>
        <row r="14467">
          <cell r="R14467">
            <v>0</v>
          </cell>
        </row>
        <row r="14468">
          <cell r="R14468">
            <v>0</v>
          </cell>
        </row>
        <row r="14469">
          <cell r="R14469">
            <v>0</v>
          </cell>
        </row>
        <row r="14470">
          <cell r="R14470">
            <v>0</v>
          </cell>
        </row>
        <row r="14471">
          <cell r="R14471">
            <v>0</v>
          </cell>
        </row>
        <row r="14472">
          <cell r="R14472">
            <v>0</v>
          </cell>
        </row>
        <row r="14473">
          <cell r="R14473">
            <v>0</v>
          </cell>
        </row>
        <row r="14474">
          <cell r="R14474">
            <v>0</v>
          </cell>
        </row>
        <row r="14475">
          <cell r="R14475">
            <v>0</v>
          </cell>
        </row>
        <row r="14476">
          <cell r="R14476">
            <v>0</v>
          </cell>
        </row>
        <row r="14477">
          <cell r="R14477">
            <v>0</v>
          </cell>
        </row>
        <row r="14478">
          <cell r="R14478">
            <v>0</v>
          </cell>
        </row>
        <row r="14479">
          <cell r="R14479">
            <v>0</v>
          </cell>
        </row>
        <row r="14480">
          <cell r="R14480">
            <v>0</v>
          </cell>
        </row>
        <row r="14481">
          <cell r="R14481">
            <v>0</v>
          </cell>
        </row>
        <row r="14482">
          <cell r="R14482">
            <v>0</v>
          </cell>
        </row>
        <row r="14483">
          <cell r="R14483">
            <v>0</v>
          </cell>
        </row>
        <row r="14484">
          <cell r="R14484">
            <v>0</v>
          </cell>
        </row>
        <row r="14485">
          <cell r="R14485">
            <v>0</v>
          </cell>
        </row>
        <row r="14486">
          <cell r="R14486">
            <v>0</v>
          </cell>
        </row>
        <row r="14487">
          <cell r="R14487">
            <v>0</v>
          </cell>
        </row>
        <row r="14488">
          <cell r="R14488">
            <v>0</v>
          </cell>
        </row>
        <row r="14489">
          <cell r="R14489">
            <v>0</v>
          </cell>
        </row>
        <row r="14490">
          <cell r="R14490">
            <v>0</v>
          </cell>
        </row>
        <row r="14491">
          <cell r="R14491">
            <v>0</v>
          </cell>
        </row>
        <row r="14492">
          <cell r="R14492">
            <v>0</v>
          </cell>
        </row>
        <row r="14493">
          <cell r="R14493">
            <v>0</v>
          </cell>
        </row>
        <row r="14494">
          <cell r="R14494">
            <v>0</v>
          </cell>
        </row>
        <row r="14495">
          <cell r="R14495">
            <v>0</v>
          </cell>
        </row>
        <row r="14496">
          <cell r="R14496">
            <v>0</v>
          </cell>
        </row>
        <row r="14497">
          <cell r="R14497">
            <v>0</v>
          </cell>
        </row>
        <row r="14498">
          <cell r="R14498">
            <v>0</v>
          </cell>
        </row>
        <row r="14499">
          <cell r="R14499">
            <v>0</v>
          </cell>
        </row>
        <row r="14500">
          <cell r="R14500">
            <v>0</v>
          </cell>
        </row>
        <row r="14501">
          <cell r="R14501">
            <v>0</v>
          </cell>
        </row>
        <row r="14502">
          <cell r="R14502">
            <v>0</v>
          </cell>
        </row>
        <row r="14503">
          <cell r="R14503">
            <v>0</v>
          </cell>
        </row>
        <row r="14504">
          <cell r="R14504">
            <v>0</v>
          </cell>
        </row>
        <row r="14505">
          <cell r="R14505">
            <v>0</v>
          </cell>
        </row>
        <row r="14506">
          <cell r="R14506">
            <v>0</v>
          </cell>
        </row>
        <row r="14507">
          <cell r="R14507">
            <v>0</v>
          </cell>
        </row>
        <row r="14508">
          <cell r="R14508">
            <v>0</v>
          </cell>
        </row>
        <row r="14509">
          <cell r="R14509">
            <v>0</v>
          </cell>
        </row>
        <row r="14510">
          <cell r="R14510">
            <v>0</v>
          </cell>
        </row>
        <row r="14511">
          <cell r="R14511">
            <v>0</v>
          </cell>
        </row>
        <row r="14512">
          <cell r="R14512">
            <v>0</v>
          </cell>
        </row>
        <row r="14513">
          <cell r="R14513">
            <v>0</v>
          </cell>
        </row>
        <row r="14514">
          <cell r="R14514">
            <v>0</v>
          </cell>
        </row>
        <row r="14515">
          <cell r="R14515">
            <v>0</v>
          </cell>
        </row>
        <row r="14516">
          <cell r="R14516">
            <v>0</v>
          </cell>
        </row>
        <row r="14517">
          <cell r="R14517">
            <v>0</v>
          </cell>
        </row>
        <row r="14518">
          <cell r="R14518">
            <v>0</v>
          </cell>
        </row>
        <row r="14519">
          <cell r="R14519">
            <v>0</v>
          </cell>
        </row>
        <row r="14520">
          <cell r="R14520">
            <v>0</v>
          </cell>
        </row>
        <row r="14521">
          <cell r="R14521">
            <v>0</v>
          </cell>
        </row>
        <row r="14522">
          <cell r="R14522">
            <v>0</v>
          </cell>
        </row>
        <row r="14523">
          <cell r="R14523">
            <v>0</v>
          </cell>
        </row>
        <row r="14524">
          <cell r="R14524">
            <v>0</v>
          </cell>
        </row>
        <row r="14525">
          <cell r="R14525">
            <v>0</v>
          </cell>
        </row>
        <row r="14526">
          <cell r="R14526">
            <v>0</v>
          </cell>
        </row>
        <row r="14527">
          <cell r="R14527">
            <v>0</v>
          </cell>
        </row>
        <row r="14528">
          <cell r="R14528">
            <v>0</v>
          </cell>
        </row>
        <row r="14529">
          <cell r="R14529">
            <v>0</v>
          </cell>
        </row>
        <row r="14530">
          <cell r="R14530">
            <v>0</v>
          </cell>
        </row>
        <row r="14531">
          <cell r="R14531">
            <v>0</v>
          </cell>
        </row>
        <row r="14532">
          <cell r="R14532">
            <v>0</v>
          </cell>
        </row>
        <row r="14533">
          <cell r="R14533">
            <v>0</v>
          </cell>
        </row>
        <row r="14534">
          <cell r="R14534">
            <v>0</v>
          </cell>
        </row>
        <row r="14535">
          <cell r="R14535">
            <v>0</v>
          </cell>
        </row>
        <row r="14536">
          <cell r="R14536">
            <v>0</v>
          </cell>
        </row>
        <row r="14537">
          <cell r="R14537">
            <v>0</v>
          </cell>
        </row>
        <row r="14538">
          <cell r="R14538">
            <v>0</v>
          </cell>
        </row>
        <row r="14539">
          <cell r="R14539">
            <v>0</v>
          </cell>
        </row>
        <row r="14540">
          <cell r="R14540">
            <v>0</v>
          </cell>
        </row>
        <row r="14541">
          <cell r="R14541">
            <v>0</v>
          </cell>
        </row>
        <row r="14542">
          <cell r="R14542">
            <v>0</v>
          </cell>
        </row>
        <row r="14543">
          <cell r="R14543">
            <v>0</v>
          </cell>
        </row>
        <row r="14544">
          <cell r="R14544">
            <v>0</v>
          </cell>
        </row>
        <row r="14545">
          <cell r="R14545">
            <v>0</v>
          </cell>
        </row>
        <row r="14546">
          <cell r="R14546">
            <v>0</v>
          </cell>
        </row>
        <row r="14547">
          <cell r="R14547">
            <v>0</v>
          </cell>
        </row>
        <row r="14548">
          <cell r="R14548">
            <v>0</v>
          </cell>
        </row>
        <row r="14549">
          <cell r="R14549">
            <v>0</v>
          </cell>
        </row>
        <row r="14550">
          <cell r="R14550">
            <v>0</v>
          </cell>
        </row>
        <row r="14551">
          <cell r="R14551">
            <v>0</v>
          </cell>
        </row>
        <row r="14552">
          <cell r="R14552">
            <v>0</v>
          </cell>
        </row>
        <row r="14553">
          <cell r="R14553">
            <v>0</v>
          </cell>
        </row>
        <row r="14554">
          <cell r="R14554">
            <v>0</v>
          </cell>
        </row>
        <row r="14555">
          <cell r="R14555">
            <v>0</v>
          </cell>
        </row>
        <row r="14556">
          <cell r="R14556">
            <v>0</v>
          </cell>
        </row>
        <row r="14557">
          <cell r="R14557">
            <v>0</v>
          </cell>
        </row>
        <row r="14558">
          <cell r="R14558">
            <v>0</v>
          </cell>
        </row>
        <row r="14559">
          <cell r="R14559">
            <v>0</v>
          </cell>
        </row>
        <row r="14560">
          <cell r="R14560">
            <v>0</v>
          </cell>
        </row>
        <row r="14561">
          <cell r="R14561">
            <v>0</v>
          </cell>
        </row>
        <row r="14562">
          <cell r="R14562">
            <v>0</v>
          </cell>
        </row>
        <row r="14563">
          <cell r="R14563">
            <v>0</v>
          </cell>
        </row>
        <row r="14564">
          <cell r="R14564">
            <v>0</v>
          </cell>
        </row>
        <row r="14565">
          <cell r="R14565">
            <v>0</v>
          </cell>
        </row>
        <row r="14566">
          <cell r="R14566">
            <v>0</v>
          </cell>
        </row>
        <row r="14567">
          <cell r="R14567">
            <v>0</v>
          </cell>
        </row>
        <row r="14568">
          <cell r="R14568">
            <v>0</v>
          </cell>
        </row>
        <row r="14569">
          <cell r="R14569">
            <v>0</v>
          </cell>
        </row>
        <row r="14570">
          <cell r="R14570">
            <v>0</v>
          </cell>
        </row>
        <row r="14571">
          <cell r="R14571">
            <v>0</v>
          </cell>
        </row>
        <row r="14572">
          <cell r="R14572">
            <v>0</v>
          </cell>
        </row>
        <row r="14573">
          <cell r="R14573">
            <v>0</v>
          </cell>
        </row>
        <row r="14574">
          <cell r="R14574">
            <v>0</v>
          </cell>
        </row>
        <row r="14575">
          <cell r="R14575">
            <v>0</v>
          </cell>
        </row>
        <row r="14576">
          <cell r="R14576">
            <v>0</v>
          </cell>
        </row>
        <row r="14577">
          <cell r="R14577">
            <v>0</v>
          </cell>
        </row>
        <row r="14578">
          <cell r="R14578">
            <v>0</v>
          </cell>
        </row>
        <row r="14579">
          <cell r="R14579">
            <v>0</v>
          </cell>
        </row>
        <row r="14580">
          <cell r="R14580">
            <v>0</v>
          </cell>
        </row>
        <row r="14581">
          <cell r="R14581">
            <v>0</v>
          </cell>
        </row>
        <row r="14582">
          <cell r="R14582">
            <v>0</v>
          </cell>
        </row>
        <row r="14583">
          <cell r="R14583">
            <v>0</v>
          </cell>
        </row>
        <row r="14584">
          <cell r="R14584">
            <v>0</v>
          </cell>
        </row>
        <row r="14585">
          <cell r="R14585">
            <v>0</v>
          </cell>
        </row>
        <row r="14586">
          <cell r="R14586">
            <v>0</v>
          </cell>
        </row>
        <row r="14587">
          <cell r="R14587">
            <v>0</v>
          </cell>
        </row>
        <row r="14588">
          <cell r="R14588">
            <v>0</v>
          </cell>
        </row>
        <row r="14589">
          <cell r="R14589">
            <v>0</v>
          </cell>
        </row>
        <row r="14590">
          <cell r="R14590">
            <v>0</v>
          </cell>
        </row>
        <row r="14591">
          <cell r="R14591">
            <v>0</v>
          </cell>
        </row>
        <row r="14592">
          <cell r="R14592">
            <v>0</v>
          </cell>
        </row>
        <row r="14593">
          <cell r="R14593">
            <v>0</v>
          </cell>
        </row>
        <row r="14594">
          <cell r="R14594">
            <v>0</v>
          </cell>
        </row>
        <row r="14595">
          <cell r="R14595">
            <v>0</v>
          </cell>
        </row>
        <row r="14596">
          <cell r="R14596">
            <v>0</v>
          </cell>
        </row>
        <row r="14597">
          <cell r="R14597">
            <v>0</v>
          </cell>
        </row>
        <row r="14598">
          <cell r="R14598">
            <v>0</v>
          </cell>
        </row>
        <row r="14599">
          <cell r="R14599">
            <v>0</v>
          </cell>
        </row>
        <row r="14600">
          <cell r="R14600">
            <v>0</v>
          </cell>
        </row>
        <row r="14601">
          <cell r="R14601">
            <v>0</v>
          </cell>
        </row>
        <row r="14602">
          <cell r="R14602">
            <v>0</v>
          </cell>
        </row>
        <row r="14603">
          <cell r="R14603">
            <v>0</v>
          </cell>
        </row>
        <row r="14604">
          <cell r="R14604">
            <v>0</v>
          </cell>
        </row>
        <row r="14605">
          <cell r="R14605">
            <v>0</v>
          </cell>
        </row>
        <row r="14606">
          <cell r="R14606">
            <v>0</v>
          </cell>
        </row>
        <row r="14607">
          <cell r="R14607">
            <v>0</v>
          </cell>
        </row>
        <row r="14608">
          <cell r="R14608">
            <v>0</v>
          </cell>
        </row>
        <row r="14609">
          <cell r="R14609">
            <v>0</v>
          </cell>
        </row>
        <row r="14610">
          <cell r="R14610">
            <v>0</v>
          </cell>
        </row>
        <row r="14611">
          <cell r="R14611">
            <v>0</v>
          </cell>
        </row>
        <row r="14612">
          <cell r="R14612">
            <v>0</v>
          </cell>
        </row>
        <row r="14613">
          <cell r="R14613">
            <v>0</v>
          </cell>
        </row>
        <row r="14614">
          <cell r="R14614">
            <v>0</v>
          </cell>
        </row>
        <row r="14615">
          <cell r="R14615">
            <v>0</v>
          </cell>
        </row>
        <row r="14616">
          <cell r="R14616">
            <v>0</v>
          </cell>
        </row>
        <row r="14617">
          <cell r="R14617">
            <v>0</v>
          </cell>
        </row>
        <row r="14618">
          <cell r="R14618">
            <v>0</v>
          </cell>
        </row>
        <row r="14619">
          <cell r="R14619">
            <v>0</v>
          </cell>
        </row>
        <row r="14620">
          <cell r="R14620">
            <v>0</v>
          </cell>
        </row>
        <row r="14621">
          <cell r="R14621">
            <v>0</v>
          </cell>
        </row>
        <row r="14622">
          <cell r="R14622">
            <v>0</v>
          </cell>
        </row>
        <row r="14623">
          <cell r="R14623">
            <v>0</v>
          </cell>
        </row>
        <row r="14624">
          <cell r="R14624">
            <v>0</v>
          </cell>
        </row>
        <row r="14625">
          <cell r="R14625">
            <v>0</v>
          </cell>
        </row>
        <row r="14626">
          <cell r="R14626">
            <v>0</v>
          </cell>
        </row>
        <row r="14627">
          <cell r="R14627">
            <v>0</v>
          </cell>
        </row>
        <row r="14628">
          <cell r="R14628">
            <v>0</v>
          </cell>
        </row>
        <row r="14629">
          <cell r="R14629">
            <v>0</v>
          </cell>
        </row>
        <row r="14630">
          <cell r="R14630">
            <v>0</v>
          </cell>
        </row>
        <row r="14631">
          <cell r="R14631">
            <v>0</v>
          </cell>
        </row>
        <row r="14632">
          <cell r="R14632">
            <v>0</v>
          </cell>
        </row>
        <row r="14633">
          <cell r="R14633">
            <v>0</v>
          </cell>
        </row>
        <row r="14634">
          <cell r="R14634">
            <v>0</v>
          </cell>
        </row>
        <row r="14635">
          <cell r="R14635">
            <v>0</v>
          </cell>
        </row>
        <row r="14636">
          <cell r="R14636">
            <v>0</v>
          </cell>
        </row>
        <row r="14637">
          <cell r="R14637">
            <v>0</v>
          </cell>
        </row>
        <row r="14638">
          <cell r="R14638">
            <v>0</v>
          </cell>
        </row>
        <row r="14639">
          <cell r="R14639">
            <v>0</v>
          </cell>
        </row>
        <row r="14640">
          <cell r="R14640">
            <v>0</v>
          </cell>
        </row>
        <row r="14641">
          <cell r="R14641">
            <v>0</v>
          </cell>
        </row>
        <row r="14642">
          <cell r="R14642">
            <v>0</v>
          </cell>
        </row>
        <row r="14643">
          <cell r="R14643">
            <v>0</v>
          </cell>
        </row>
        <row r="14644">
          <cell r="R14644">
            <v>0</v>
          </cell>
        </row>
        <row r="14645">
          <cell r="R14645">
            <v>0</v>
          </cell>
        </row>
        <row r="14646">
          <cell r="R14646">
            <v>0</v>
          </cell>
        </row>
        <row r="14647">
          <cell r="R14647">
            <v>0</v>
          </cell>
        </row>
        <row r="14648">
          <cell r="R14648">
            <v>0</v>
          </cell>
        </row>
        <row r="14649">
          <cell r="R14649">
            <v>0</v>
          </cell>
        </row>
        <row r="14650">
          <cell r="R14650">
            <v>0</v>
          </cell>
        </row>
        <row r="14651">
          <cell r="R14651">
            <v>0</v>
          </cell>
        </row>
        <row r="14652">
          <cell r="R14652">
            <v>0</v>
          </cell>
        </row>
        <row r="14653">
          <cell r="R14653">
            <v>0</v>
          </cell>
        </row>
        <row r="14654">
          <cell r="R14654">
            <v>0</v>
          </cell>
        </row>
        <row r="14655">
          <cell r="R14655">
            <v>0</v>
          </cell>
        </row>
        <row r="14656">
          <cell r="R14656">
            <v>0</v>
          </cell>
        </row>
        <row r="14657">
          <cell r="R14657">
            <v>0</v>
          </cell>
        </row>
        <row r="14658">
          <cell r="R14658">
            <v>0</v>
          </cell>
        </row>
        <row r="14659">
          <cell r="R14659">
            <v>0</v>
          </cell>
        </row>
        <row r="14660">
          <cell r="R14660">
            <v>0</v>
          </cell>
        </row>
        <row r="14661">
          <cell r="R14661">
            <v>0</v>
          </cell>
        </row>
        <row r="14662">
          <cell r="R14662">
            <v>0</v>
          </cell>
        </row>
        <row r="14663">
          <cell r="R14663">
            <v>0</v>
          </cell>
        </row>
        <row r="14664">
          <cell r="R14664">
            <v>0</v>
          </cell>
        </row>
        <row r="14665">
          <cell r="R14665">
            <v>0</v>
          </cell>
        </row>
        <row r="14666">
          <cell r="R14666">
            <v>0</v>
          </cell>
        </row>
        <row r="14667">
          <cell r="R14667">
            <v>0</v>
          </cell>
        </row>
        <row r="14668">
          <cell r="R14668">
            <v>0</v>
          </cell>
        </row>
        <row r="14669">
          <cell r="R14669">
            <v>0</v>
          </cell>
        </row>
        <row r="14670">
          <cell r="R14670">
            <v>0</v>
          </cell>
        </row>
        <row r="14671">
          <cell r="R14671">
            <v>0</v>
          </cell>
        </row>
        <row r="14672">
          <cell r="R14672">
            <v>0</v>
          </cell>
        </row>
        <row r="14673">
          <cell r="R14673">
            <v>0</v>
          </cell>
        </row>
        <row r="14674">
          <cell r="R14674">
            <v>0</v>
          </cell>
        </row>
        <row r="14675">
          <cell r="R14675">
            <v>0</v>
          </cell>
        </row>
        <row r="14676">
          <cell r="R14676">
            <v>0</v>
          </cell>
        </row>
        <row r="14677">
          <cell r="R14677">
            <v>0</v>
          </cell>
        </row>
        <row r="14678">
          <cell r="R14678">
            <v>0</v>
          </cell>
        </row>
        <row r="14679">
          <cell r="R14679">
            <v>0</v>
          </cell>
        </row>
        <row r="14680">
          <cell r="R14680">
            <v>0</v>
          </cell>
        </row>
        <row r="14681">
          <cell r="R14681">
            <v>0</v>
          </cell>
        </row>
        <row r="14682">
          <cell r="R14682">
            <v>0</v>
          </cell>
        </row>
        <row r="14683">
          <cell r="R14683">
            <v>0</v>
          </cell>
        </row>
        <row r="14684">
          <cell r="R14684">
            <v>0</v>
          </cell>
        </row>
        <row r="14685">
          <cell r="R14685">
            <v>0</v>
          </cell>
        </row>
        <row r="14686">
          <cell r="R14686">
            <v>0</v>
          </cell>
        </row>
        <row r="14687">
          <cell r="R14687">
            <v>0</v>
          </cell>
        </row>
        <row r="14688">
          <cell r="R14688">
            <v>0</v>
          </cell>
        </row>
        <row r="14689">
          <cell r="R14689">
            <v>0</v>
          </cell>
        </row>
        <row r="14690">
          <cell r="R14690">
            <v>0</v>
          </cell>
        </row>
        <row r="14691">
          <cell r="R14691">
            <v>0</v>
          </cell>
        </row>
        <row r="14692">
          <cell r="R14692">
            <v>0</v>
          </cell>
        </row>
        <row r="14693">
          <cell r="R14693">
            <v>0</v>
          </cell>
        </row>
        <row r="14694">
          <cell r="R14694">
            <v>0</v>
          </cell>
        </row>
        <row r="14695">
          <cell r="R14695">
            <v>0</v>
          </cell>
        </row>
        <row r="14696">
          <cell r="R14696">
            <v>0</v>
          </cell>
        </row>
        <row r="14697">
          <cell r="R14697">
            <v>0</v>
          </cell>
        </row>
        <row r="14698">
          <cell r="R14698">
            <v>0</v>
          </cell>
        </row>
        <row r="14699">
          <cell r="R14699">
            <v>0</v>
          </cell>
        </row>
        <row r="14700">
          <cell r="R14700">
            <v>0</v>
          </cell>
        </row>
        <row r="14701">
          <cell r="R14701">
            <v>0</v>
          </cell>
        </row>
        <row r="14702">
          <cell r="R14702">
            <v>0</v>
          </cell>
        </row>
        <row r="14703">
          <cell r="R14703">
            <v>0</v>
          </cell>
        </row>
        <row r="14704">
          <cell r="R14704">
            <v>0</v>
          </cell>
        </row>
        <row r="14705">
          <cell r="R14705">
            <v>0</v>
          </cell>
        </row>
        <row r="14706">
          <cell r="R14706">
            <v>0</v>
          </cell>
        </row>
        <row r="14707">
          <cell r="R14707">
            <v>0</v>
          </cell>
        </row>
        <row r="14708">
          <cell r="R14708">
            <v>0</v>
          </cell>
        </row>
        <row r="14709">
          <cell r="R14709">
            <v>0</v>
          </cell>
        </row>
        <row r="14710">
          <cell r="R14710">
            <v>0</v>
          </cell>
        </row>
        <row r="14711">
          <cell r="R14711">
            <v>0</v>
          </cell>
        </row>
        <row r="14712">
          <cell r="R14712">
            <v>0</v>
          </cell>
        </row>
        <row r="14713">
          <cell r="R14713">
            <v>0</v>
          </cell>
        </row>
        <row r="14714">
          <cell r="R14714">
            <v>0</v>
          </cell>
        </row>
        <row r="14715">
          <cell r="R14715">
            <v>0</v>
          </cell>
        </row>
        <row r="14716">
          <cell r="R14716">
            <v>0</v>
          </cell>
        </row>
        <row r="14717">
          <cell r="R14717">
            <v>0</v>
          </cell>
        </row>
        <row r="14718">
          <cell r="R14718">
            <v>0</v>
          </cell>
        </row>
        <row r="14719">
          <cell r="R14719">
            <v>0</v>
          </cell>
        </row>
        <row r="14720">
          <cell r="R14720">
            <v>0</v>
          </cell>
        </row>
        <row r="14721">
          <cell r="R14721">
            <v>0</v>
          </cell>
        </row>
        <row r="14722">
          <cell r="R14722">
            <v>0</v>
          </cell>
        </row>
        <row r="14723">
          <cell r="R14723">
            <v>0</v>
          </cell>
        </row>
        <row r="14724">
          <cell r="R14724">
            <v>0</v>
          </cell>
        </row>
        <row r="14725">
          <cell r="R14725">
            <v>0</v>
          </cell>
        </row>
        <row r="14726">
          <cell r="R14726">
            <v>0</v>
          </cell>
        </row>
        <row r="14727">
          <cell r="R14727">
            <v>0</v>
          </cell>
        </row>
        <row r="14728">
          <cell r="R14728">
            <v>0</v>
          </cell>
        </row>
        <row r="14729">
          <cell r="R14729">
            <v>0</v>
          </cell>
        </row>
        <row r="14730">
          <cell r="R14730">
            <v>0</v>
          </cell>
        </row>
        <row r="14731">
          <cell r="R14731">
            <v>0</v>
          </cell>
        </row>
        <row r="14732">
          <cell r="R14732">
            <v>0</v>
          </cell>
        </row>
        <row r="14733">
          <cell r="R14733">
            <v>0</v>
          </cell>
        </row>
        <row r="14734">
          <cell r="R14734">
            <v>0</v>
          </cell>
        </row>
        <row r="14735">
          <cell r="R14735">
            <v>0</v>
          </cell>
        </row>
        <row r="14736">
          <cell r="R14736">
            <v>0</v>
          </cell>
        </row>
        <row r="14737">
          <cell r="R14737">
            <v>0</v>
          </cell>
        </row>
        <row r="14738">
          <cell r="R14738">
            <v>0</v>
          </cell>
        </row>
        <row r="14739">
          <cell r="R14739">
            <v>0</v>
          </cell>
        </row>
        <row r="14740">
          <cell r="R14740">
            <v>0</v>
          </cell>
        </row>
        <row r="14741">
          <cell r="R14741">
            <v>0</v>
          </cell>
        </row>
        <row r="14742">
          <cell r="R14742">
            <v>0</v>
          </cell>
        </row>
        <row r="14743">
          <cell r="R14743">
            <v>0</v>
          </cell>
        </row>
        <row r="14744">
          <cell r="R14744">
            <v>0</v>
          </cell>
        </row>
        <row r="14745">
          <cell r="R14745">
            <v>0</v>
          </cell>
        </row>
        <row r="14746">
          <cell r="R14746">
            <v>0</v>
          </cell>
        </row>
        <row r="14747">
          <cell r="R14747">
            <v>0</v>
          </cell>
        </row>
        <row r="14748">
          <cell r="R14748">
            <v>0</v>
          </cell>
        </row>
        <row r="14749">
          <cell r="R14749">
            <v>0</v>
          </cell>
        </row>
        <row r="14750">
          <cell r="R14750">
            <v>0</v>
          </cell>
        </row>
        <row r="14751">
          <cell r="R14751">
            <v>0</v>
          </cell>
        </row>
        <row r="14752">
          <cell r="R14752">
            <v>0</v>
          </cell>
        </row>
        <row r="14753">
          <cell r="R14753">
            <v>0</v>
          </cell>
        </row>
        <row r="14754">
          <cell r="R14754">
            <v>0</v>
          </cell>
        </row>
        <row r="14755">
          <cell r="R14755">
            <v>0</v>
          </cell>
        </row>
        <row r="14756">
          <cell r="R14756">
            <v>0</v>
          </cell>
        </row>
        <row r="14757">
          <cell r="R14757">
            <v>0</v>
          </cell>
        </row>
        <row r="14758">
          <cell r="R14758">
            <v>0</v>
          </cell>
        </row>
        <row r="14759">
          <cell r="R14759">
            <v>0</v>
          </cell>
        </row>
        <row r="14760">
          <cell r="R14760">
            <v>0</v>
          </cell>
        </row>
        <row r="14761">
          <cell r="R14761">
            <v>0</v>
          </cell>
        </row>
        <row r="14762">
          <cell r="R14762">
            <v>0</v>
          </cell>
        </row>
        <row r="14763">
          <cell r="R14763">
            <v>0</v>
          </cell>
        </row>
        <row r="14764">
          <cell r="R14764">
            <v>0</v>
          </cell>
        </row>
        <row r="14765">
          <cell r="R14765">
            <v>0</v>
          </cell>
        </row>
        <row r="14766">
          <cell r="R14766">
            <v>0</v>
          </cell>
        </row>
        <row r="14767">
          <cell r="R14767">
            <v>0</v>
          </cell>
        </row>
        <row r="14768">
          <cell r="R14768">
            <v>0</v>
          </cell>
        </row>
        <row r="14769">
          <cell r="R14769">
            <v>0</v>
          </cell>
        </row>
        <row r="14770">
          <cell r="R14770">
            <v>0</v>
          </cell>
        </row>
        <row r="14771">
          <cell r="R14771">
            <v>0</v>
          </cell>
        </row>
        <row r="14772">
          <cell r="R14772">
            <v>0</v>
          </cell>
        </row>
        <row r="14773">
          <cell r="R14773">
            <v>0</v>
          </cell>
        </row>
        <row r="14774">
          <cell r="R14774">
            <v>0</v>
          </cell>
        </row>
        <row r="14775">
          <cell r="R14775">
            <v>0</v>
          </cell>
        </row>
        <row r="14776">
          <cell r="R14776">
            <v>0</v>
          </cell>
        </row>
        <row r="14777">
          <cell r="R14777">
            <v>0</v>
          </cell>
        </row>
        <row r="14778">
          <cell r="R14778">
            <v>0</v>
          </cell>
        </row>
        <row r="14779">
          <cell r="R14779">
            <v>0</v>
          </cell>
        </row>
        <row r="14780">
          <cell r="R14780">
            <v>0</v>
          </cell>
        </row>
        <row r="14781">
          <cell r="R14781">
            <v>0</v>
          </cell>
        </row>
        <row r="14782">
          <cell r="R14782">
            <v>0</v>
          </cell>
        </row>
        <row r="14783">
          <cell r="R14783">
            <v>0</v>
          </cell>
        </row>
        <row r="14784">
          <cell r="R14784">
            <v>0</v>
          </cell>
        </row>
        <row r="14785">
          <cell r="R14785">
            <v>0</v>
          </cell>
        </row>
        <row r="14786">
          <cell r="R14786">
            <v>0</v>
          </cell>
        </row>
        <row r="14787">
          <cell r="R14787">
            <v>0</v>
          </cell>
        </row>
        <row r="14788">
          <cell r="R14788">
            <v>0</v>
          </cell>
        </row>
        <row r="14789">
          <cell r="R14789">
            <v>0</v>
          </cell>
        </row>
        <row r="14790">
          <cell r="R14790">
            <v>0</v>
          </cell>
        </row>
        <row r="14791">
          <cell r="R14791">
            <v>0</v>
          </cell>
        </row>
        <row r="14792">
          <cell r="R14792">
            <v>0</v>
          </cell>
        </row>
        <row r="14793">
          <cell r="R14793">
            <v>0</v>
          </cell>
        </row>
        <row r="14794">
          <cell r="R14794">
            <v>0</v>
          </cell>
        </row>
        <row r="14795">
          <cell r="R14795">
            <v>0</v>
          </cell>
        </row>
        <row r="14796">
          <cell r="R14796">
            <v>0</v>
          </cell>
        </row>
        <row r="14797">
          <cell r="R14797">
            <v>0</v>
          </cell>
        </row>
        <row r="14798">
          <cell r="R14798">
            <v>0</v>
          </cell>
        </row>
        <row r="14799">
          <cell r="R14799">
            <v>0</v>
          </cell>
        </row>
        <row r="14800">
          <cell r="R14800">
            <v>0</v>
          </cell>
        </row>
        <row r="14801">
          <cell r="R14801">
            <v>0</v>
          </cell>
        </row>
        <row r="14802">
          <cell r="R14802">
            <v>0</v>
          </cell>
        </row>
        <row r="14803">
          <cell r="R14803">
            <v>0</v>
          </cell>
        </row>
        <row r="14804">
          <cell r="R14804">
            <v>0</v>
          </cell>
        </row>
        <row r="14805">
          <cell r="R14805">
            <v>0</v>
          </cell>
        </row>
        <row r="14806">
          <cell r="R14806">
            <v>0</v>
          </cell>
        </row>
        <row r="14807">
          <cell r="R14807">
            <v>0</v>
          </cell>
        </row>
        <row r="14808">
          <cell r="R14808">
            <v>0</v>
          </cell>
        </row>
        <row r="14809">
          <cell r="R14809">
            <v>0</v>
          </cell>
        </row>
        <row r="14810">
          <cell r="R14810">
            <v>0</v>
          </cell>
        </row>
        <row r="14811">
          <cell r="R14811">
            <v>0</v>
          </cell>
        </row>
        <row r="14812">
          <cell r="R14812">
            <v>0</v>
          </cell>
        </row>
        <row r="14813">
          <cell r="R14813">
            <v>0</v>
          </cell>
        </row>
        <row r="14814">
          <cell r="R14814">
            <v>0</v>
          </cell>
        </row>
        <row r="14815">
          <cell r="R14815">
            <v>0</v>
          </cell>
        </row>
        <row r="14816">
          <cell r="R14816">
            <v>0</v>
          </cell>
        </row>
        <row r="14817">
          <cell r="R14817">
            <v>0</v>
          </cell>
        </row>
        <row r="14818">
          <cell r="R14818">
            <v>0</v>
          </cell>
        </row>
        <row r="14819">
          <cell r="R14819">
            <v>0</v>
          </cell>
        </row>
        <row r="14820">
          <cell r="R14820">
            <v>0</v>
          </cell>
        </row>
        <row r="14821">
          <cell r="R14821">
            <v>0</v>
          </cell>
        </row>
        <row r="14822">
          <cell r="R14822">
            <v>0</v>
          </cell>
        </row>
        <row r="14823">
          <cell r="R14823">
            <v>0</v>
          </cell>
        </row>
        <row r="14824">
          <cell r="R14824">
            <v>0</v>
          </cell>
        </row>
        <row r="14825">
          <cell r="R14825">
            <v>0</v>
          </cell>
        </row>
        <row r="14826">
          <cell r="R14826">
            <v>0</v>
          </cell>
        </row>
        <row r="14827">
          <cell r="R14827">
            <v>0</v>
          </cell>
        </row>
        <row r="14828">
          <cell r="R14828">
            <v>0</v>
          </cell>
        </row>
        <row r="14829">
          <cell r="R14829">
            <v>0</v>
          </cell>
        </row>
        <row r="14830">
          <cell r="R14830">
            <v>0</v>
          </cell>
        </row>
        <row r="14831">
          <cell r="R14831">
            <v>0</v>
          </cell>
        </row>
        <row r="14832">
          <cell r="R14832">
            <v>0</v>
          </cell>
        </row>
        <row r="14833">
          <cell r="R14833">
            <v>0</v>
          </cell>
        </row>
        <row r="14834">
          <cell r="R14834">
            <v>0</v>
          </cell>
        </row>
        <row r="14835">
          <cell r="R14835">
            <v>0</v>
          </cell>
        </row>
        <row r="14836">
          <cell r="R14836">
            <v>0</v>
          </cell>
        </row>
        <row r="14837">
          <cell r="R14837">
            <v>0</v>
          </cell>
        </row>
        <row r="14838">
          <cell r="R14838">
            <v>0</v>
          </cell>
        </row>
        <row r="14839">
          <cell r="R14839">
            <v>0</v>
          </cell>
        </row>
        <row r="14840">
          <cell r="R14840">
            <v>0</v>
          </cell>
        </row>
        <row r="14841">
          <cell r="R14841">
            <v>0</v>
          </cell>
        </row>
        <row r="14842">
          <cell r="R14842">
            <v>0</v>
          </cell>
        </row>
        <row r="14843">
          <cell r="R14843">
            <v>0</v>
          </cell>
        </row>
        <row r="14844">
          <cell r="R14844">
            <v>0</v>
          </cell>
        </row>
        <row r="14845">
          <cell r="R14845">
            <v>0</v>
          </cell>
        </row>
        <row r="14846">
          <cell r="R14846">
            <v>0</v>
          </cell>
        </row>
        <row r="14847">
          <cell r="R14847">
            <v>0</v>
          </cell>
        </row>
        <row r="14848">
          <cell r="R14848">
            <v>0</v>
          </cell>
        </row>
        <row r="14849">
          <cell r="R14849">
            <v>0</v>
          </cell>
        </row>
        <row r="14850">
          <cell r="R14850">
            <v>0</v>
          </cell>
        </row>
        <row r="14851">
          <cell r="R14851">
            <v>0</v>
          </cell>
        </row>
        <row r="14852">
          <cell r="R14852">
            <v>0</v>
          </cell>
        </row>
        <row r="14853">
          <cell r="R14853">
            <v>0</v>
          </cell>
        </row>
        <row r="14854">
          <cell r="R14854">
            <v>0</v>
          </cell>
        </row>
        <row r="14855">
          <cell r="R14855">
            <v>0</v>
          </cell>
        </row>
        <row r="14856">
          <cell r="R14856">
            <v>0</v>
          </cell>
        </row>
        <row r="14857">
          <cell r="R14857">
            <v>0</v>
          </cell>
        </row>
        <row r="14858">
          <cell r="R14858">
            <v>0</v>
          </cell>
        </row>
        <row r="14859">
          <cell r="R14859">
            <v>0</v>
          </cell>
        </row>
        <row r="14860">
          <cell r="R14860">
            <v>0</v>
          </cell>
        </row>
        <row r="14861">
          <cell r="R14861">
            <v>0</v>
          </cell>
        </row>
        <row r="14862">
          <cell r="R14862">
            <v>0</v>
          </cell>
        </row>
        <row r="14863">
          <cell r="R14863">
            <v>0</v>
          </cell>
        </row>
        <row r="14864">
          <cell r="R14864">
            <v>0</v>
          </cell>
        </row>
        <row r="14865">
          <cell r="R14865">
            <v>0</v>
          </cell>
        </row>
        <row r="14866">
          <cell r="R14866">
            <v>0</v>
          </cell>
        </row>
        <row r="14867">
          <cell r="R14867">
            <v>0</v>
          </cell>
        </row>
        <row r="14868">
          <cell r="R14868">
            <v>0</v>
          </cell>
        </row>
        <row r="14869">
          <cell r="R14869">
            <v>0</v>
          </cell>
        </row>
        <row r="14870">
          <cell r="R14870">
            <v>0</v>
          </cell>
        </row>
        <row r="14871">
          <cell r="R14871">
            <v>0</v>
          </cell>
        </row>
        <row r="14872">
          <cell r="R14872">
            <v>0</v>
          </cell>
        </row>
        <row r="14873">
          <cell r="R14873">
            <v>0</v>
          </cell>
        </row>
        <row r="14874">
          <cell r="R14874">
            <v>0</v>
          </cell>
        </row>
        <row r="14875">
          <cell r="R14875">
            <v>0</v>
          </cell>
        </row>
        <row r="14876">
          <cell r="R14876">
            <v>0</v>
          </cell>
        </row>
        <row r="14877">
          <cell r="R14877">
            <v>0</v>
          </cell>
        </row>
        <row r="14878">
          <cell r="R14878">
            <v>0</v>
          </cell>
        </row>
        <row r="14879">
          <cell r="R14879">
            <v>0</v>
          </cell>
        </row>
        <row r="14880">
          <cell r="R14880">
            <v>0</v>
          </cell>
        </row>
        <row r="14881">
          <cell r="R14881">
            <v>0</v>
          </cell>
        </row>
        <row r="14882">
          <cell r="R14882">
            <v>0</v>
          </cell>
        </row>
        <row r="14883">
          <cell r="R14883">
            <v>0</v>
          </cell>
        </row>
        <row r="14884">
          <cell r="R14884">
            <v>0</v>
          </cell>
        </row>
        <row r="14885">
          <cell r="R14885">
            <v>0</v>
          </cell>
        </row>
        <row r="14886">
          <cell r="R14886">
            <v>0</v>
          </cell>
        </row>
        <row r="14887">
          <cell r="R14887">
            <v>0</v>
          </cell>
        </row>
        <row r="14888">
          <cell r="R14888">
            <v>0</v>
          </cell>
        </row>
        <row r="14889">
          <cell r="R14889">
            <v>0</v>
          </cell>
        </row>
        <row r="14890">
          <cell r="R14890">
            <v>0</v>
          </cell>
        </row>
        <row r="14891">
          <cell r="R14891">
            <v>0</v>
          </cell>
        </row>
        <row r="14892">
          <cell r="R14892">
            <v>0</v>
          </cell>
        </row>
        <row r="14893">
          <cell r="R14893">
            <v>0</v>
          </cell>
        </row>
        <row r="14894">
          <cell r="R14894">
            <v>0</v>
          </cell>
        </row>
        <row r="14895">
          <cell r="R14895">
            <v>0</v>
          </cell>
        </row>
        <row r="14896">
          <cell r="R14896">
            <v>0</v>
          </cell>
        </row>
        <row r="14897">
          <cell r="R14897">
            <v>0</v>
          </cell>
        </row>
        <row r="14898">
          <cell r="R14898">
            <v>0</v>
          </cell>
        </row>
        <row r="14899">
          <cell r="R14899">
            <v>0</v>
          </cell>
        </row>
        <row r="14900">
          <cell r="R14900">
            <v>0</v>
          </cell>
        </row>
        <row r="14901">
          <cell r="R14901">
            <v>0</v>
          </cell>
        </row>
        <row r="14902">
          <cell r="R14902">
            <v>0</v>
          </cell>
        </row>
        <row r="14903">
          <cell r="R14903">
            <v>0</v>
          </cell>
        </row>
        <row r="14904">
          <cell r="R14904">
            <v>0</v>
          </cell>
        </row>
        <row r="14905">
          <cell r="R14905">
            <v>0</v>
          </cell>
        </row>
        <row r="14906">
          <cell r="R14906">
            <v>0</v>
          </cell>
        </row>
        <row r="14907">
          <cell r="R14907">
            <v>0</v>
          </cell>
        </row>
        <row r="14908">
          <cell r="R14908">
            <v>0</v>
          </cell>
        </row>
        <row r="14909">
          <cell r="R14909">
            <v>0</v>
          </cell>
        </row>
        <row r="14910">
          <cell r="R14910">
            <v>0</v>
          </cell>
        </row>
        <row r="14911">
          <cell r="R14911">
            <v>0</v>
          </cell>
        </row>
        <row r="14912">
          <cell r="R14912">
            <v>0</v>
          </cell>
        </row>
        <row r="14913">
          <cell r="R14913">
            <v>0</v>
          </cell>
        </row>
        <row r="14914">
          <cell r="R14914">
            <v>0</v>
          </cell>
        </row>
        <row r="14915">
          <cell r="R14915">
            <v>0</v>
          </cell>
        </row>
        <row r="14916">
          <cell r="R14916">
            <v>0</v>
          </cell>
        </row>
        <row r="14917">
          <cell r="R14917">
            <v>0</v>
          </cell>
        </row>
        <row r="14918">
          <cell r="R14918">
            <v>0</v>
          </cell>
        </row>
        <row r="14919">
          <cell r="R14919">
            <v>0</v>
          </cell>
        </row>
        <row r="14920">
          <cell r="R14920">
            <v>0</v>
          </cell>
        </row>
        <row r="14921">
          <cell r="R14921">
            <v>0</v>
          </cell>
        </row>
        <row r="14922">
          <cell r="R14922">
            <v>0</v>
          </cell>
        </row>
        <row r="14923">
          <cell r="R14923">
            <v>0</v>
          </cell>
        </row>
        <row r="14924">
          <cell r="R14924">
            <v>0</v>
          </cell>
        </row>
        <row r="14925">
          <cell r="R14925">
            <v>0</v>
          </cell>
        </row>
        <row r="14926">
          <cell r="R14926">
            <v>0</v>
          </cell>
        </row>
        <row r="14927">
          <cell r="R14927">
            <v>0</v>
          </cell>
        </row>
        <row r="14928">
          <cell r="R14928">
            <v>0</v>
          </cell>
        </row>
        <row r="14929">
          <cell r="R14929">
            <v>0</v>
          </cell>
        </row>
        <row r="14930">
          <cell r="R14930">
            <v>0</v>
          </cell>
        </row>
        <row r="14931">
          <cell r="R14931">
            <v>0</v>
          </cell>
        </row>
        <row r="14932">
          <cell r="R14932">
            <v>0</v>
          </cell>
        </row>
        <row r="14933">
          <cell r="R14933">
            <v>0</v>
          </cell>
        </row>
        <row r="14934">
          <cell r="R14934">
            <v>0</v>
          </cell>
        </row>
        <row r="14935">
          <cell r="R14935">
            <v>0</v>
          </cell>
        </row>
        <row r="14936">
          <cell r="R14936">
            <v>0</v>
          </cell>
        </row>
        <row r="14937">
          <cell r="R14937">
            <v>0</v>
          </cell>
        </row>
        <row r="14938">
          <cell r="R14938">
            <v>0</v>
          </cell>
        </row>
        <row r="14939">
          <cell r="R14939">
            <v>0</v>
          </cell>
        </row>
        <row r="14940">
          <cell r="R14940">
            <v>0</v>
          </cell>
        </row>
        <row r="14941">
          <cell r="R14941">
            <v>0</v>
          </cell>
        </row>
        <row r="14942">
          <cell r="R14942">
            <v>0</v>
          </cell>
        </row>
        <row r="14943">
          <cell r="R14943">
            <v>0</v>
          </cell>
        </row>
        <row r="14944">
          <cell r="R14944">
            <v>0</v>
          </cell>
        </row>
        <row r="14945">
          <cell r="R14945">
            <v>0</v>
          </cell>
        </row>
        <row r="14946">
          <cell r="R14946">
            <v>0</v>
          </cell>
        </row>
        <row r="14947">
          <cell r="R14947">
            <v>0</v>
          </cell>
        </row>
        <row r="14948">
          <cell r="R14948">
            <v>0</v>
          </cell>
        </row>
        <row r="14949">
          <cell r="R14949">
            <v>0</v>
          </cell>
        </row>
        <row r="14950">
          <cell r="R14950">
            <v>0</v>
          </cell>
        </row>
        <row r="14951">
          <cell r="R14951">
            <v>0</v>
          </cell>
        </row>
        <row r="14952">
          <cell r="R14952">
            <v>0</v>
          </cell>
        </row>
        <row r="14953">
          <cell r="R14953">
            <v>0</v>
          </cell>
        </row>
        <row r="14954">
          <cell r="R14954">
            <v>0</v>
          </cell>
        </row>
        <row r="14955">
          <cell r="R14955">
            <v>0</v>
          </cell>
        </row>
        <row r="14956">
          <cell r="R14956">
            <v>0</v>
          </cell>
        </row>
        <row r="14957">
          <cell r="R14957">
            <v>0</v>
          </cell>
        </row>
        <row r="14958">
          <cell r="R14958">
            <v>0</v>
          </cell>
        </row>
        <row r="14959">
          <cell r="R14959">
            <v>0</v>
          </cell>
        </row>
        <row r="14960">
          <cell r="R14960">
            <v>0</v>
          </cell>
        </row>
        <row r="14961">
          <cell r="R14961">
            <v>0</v>
          </cell>
        </row>
        <row r="14962">
          <cell r="R14962">
            <v>0</v>
          </cell>
        </row>
        <row r="14963">
          <cell r="R14963">
            <v>0</v>
          </cell>
        </row>
        <row r="14964">
          <cell r="R14964">
            <v>0</v>
          </cell>
        </row>
        <row r="14965">
          <cell r="R14965">
            <v>0</v>
          </cell>
        </row>
        <row r="14966">
          <cell r="R14966">
            <v>0</v>
          </cell>
        </row>
        <row r="14967">
          <cell r="R14967">
            <v>0</v>
          </cell>
        </row>
        <row r="14968">
          <cell r="R14968">
            <v>0</v>
          </cell>
        </row>
        <row r="14969">
          <cell r="R14969">
            <v>0</v>
          </cell>
        </row>
        <row r="14970">
          <cell r="R14970">
            <v>0</v>
          </cell>
        </row>
        <row r="14971">
          <cell r="R14971">
            <v>0</v>
          </cell>
        </row>
        <row r="14972">
          <cell r="R14972">
            <v>0</v>
          </cell>
        </row>
        <row r="14973">
          <cell r="R14973">
            <v>0</v>
          </cell>
        </row>
        <row r="14974">
          <cell r="R14974">
            <v>0</v>
          </cell>
        </row>
        <row r="14975">
          <cell r="R14975">
            <v>0</v>
          </cell>
        </row>
        <row r="14976">
          <cell r="R14976">
            <v>0</v>
          </cell>
        </row>
        <row r="14977">
          <cell r="R14977">
            <v>0</v>
          </cell>
        </row>
        <row r="14978">
          <cell r="R14978">
            <v>0</v>
          </cell>
        </row>
        <row r="14979">
          <cell r="R14979">
            <v>0</v>
          </cell>
        </row>
        <row r="14980">
          <cell r="R14980">
            <v>0</v>
          </cell>
        </row>
        <row r="14981">
          <cell r="R14981">
            <v>0</v>
          </cell>
        </row>
        <row r="14982">
          <cell r="R14982">
            <v>0</v>
          </cell>
        </row>
        <row r="14983">
          <cell r="R14983">
            <v>0</v>
          </cell>
        </row>
        <row r="14984">
          <cell r="R14984">
            <v>0</v>
          </cell>
        </row>
        <row r="14985">
          <cell r="R14985">
            <v>0</v>
          </cell>
        </row>
        <row r="14986">
          <cell r="R14986">
            <v>0</v>
          </cell>
        </row>
        <row r="14987">
          <cell r="R14987">
            <v>0</v>
          </cell>
        </row>
        <row r="14988">
          <cell r="R14988">
            <v>0</v>
          </cell>
        </row>
        <row r="14989">
          <cell r="R14989">
            <v>0</v>
          </cell>
        </row>
        <row r="14990">
          <cell r="R14990">
            <v>0</v>
          </cell>
        </row>
        <row r="14991">
          <cell r="R14991">
            <v>0</v>
          </cell>
        </row>
        <row r="14992">
          <cell r="R14992">
            <v>0</v>
          </cell>
        </row>
        <row r="14993">
          <cell r="R14993">
            <v>0</v>
          </cell>
        </row>
        <row r="14994">
          <cell r="R14994">
            <v>0</v>
          </cell>
        </row>
        <row r="14995">
          <cell r="R14995">
            <v>0</v>
          </cell>
        </row>
        <row r="14996">
          <cell r="R14996">
            <v>0</v>
          </cell>
        </row>
        <row r="14997">
          <cell r="R14997">
            <v>0</v>
          </cell>
        </row>
        <row r="14998">
          <cell r="R14998">
            <v>0</v>
          </cell>
        </row>
        <row r="14999">
          <cell r="R14999">
            <v>0</v>
          </cell>
        </row>
        <row r="15000">
          <cell r="R15000">
            <v>0</v>
          </cell>
        </row>
        <row r="15001">
          <cell r="R15001">
            <v>0</v>
          </cell>
        </row>
        <row r="15002">
          <cell r="R15002">
            <v>0</v>
          </cell>
        </row>
        <row r="15003">
          <cell r="R15003">
            <v>0</v>
          </cell>
        </row>
        <row r="15004">
          <cell r="R15004">
            <v>0</v>
          </cell>
        </row>
        <row r="15005">
          <cell r="R15005">
            <v>0</v>
          </cell>
        </row>
        <row r="15006">
          <cell r="R15006">
            <v>0</v>
          </cell>
        </row>
        <row r="15007">
          <cell r="R15007">
            <v>0</v>
          </cell>
        </row>
        <row r="15008">
          <cell r="R15008">
            <v>0</v>
          </cell>
        </row>
        <row r="15009">
          <cell r="R15009">
            <v>0</v>
          </cell>
        </row>
        <row r="15010">
          <cell r="R15010">
            <v>0</v>
          </cell>
        </row>
        <row r="15011">
          <cell r="R15011">
            <v>0</v>
          </cell>
        </row>
        <row r="15012">
          <cell r="R15012">
            <v>0</v>
          </cell>
        </row>
        <row r="15013">
          <cell r="R15013">
            <v>0</v>
          </cell>
        </row>
        <row r="15014">
          <cell r="R15014">
            <v>0</v>
          </cell>
        </row>
        <row r="15015">
          <cell r="R15015">
            <v>0</v>
          </cell>
        </row>
        <row r="15016">
          <cell r="R15016">
            <v>0</v>
          </cell>
        </row>
        <row r="15017">
          <cell r="R15017">
            <v>0</v>
          </cell>
        </row>
        <row r="15018">
          <cell r="R15018">
            <v>0</v>
          </cell>
        </row>
        <row r="15019">
          <cell r="R15019">
            <v>0</v>
          </cell>
        </row>
        <row r="15020">
          <cell r="R15020">
            <v>0</v>
          </cell>
        </row>
        <row r="15021">
          <cell r="R15021">
            <v>0</v>
          </cell>
        </row>
        <row r="15022">
          <cell r="R15022">
            <v>0</v>
          </cell>
        </row>
        <row r="15023">
          <cell r="R15023">
            <v>0</v>
          </cell>
        </row>
        <row r="15024">
          <cell r="R15024">
            <v>0</v>
          </cell>
        </row>
        <row r="15025">
          <cell r="R15025">
            <v>0</v>
          </cell>
        </row>
        <row r="15026">
          <cell r="R15026">
            <v>0</v>
          </cell>
        </row>
        <row r="15027">
          <cell r="R15027">
            <v>0</v>
          </cell>
        </row>
        <row r="15028">
          <cell r="R15028">
            <v>0</v>
          </cell>
        </row>
        <row r="15029">
          <cell r="R15029">
            <v>0</v>
          </cell>
        </row>
        <row r="15030">
          <cell r="R15030">
            <v>0</v>
          </cell>
        </row>
        <row r="15031">
          <cell r="R15031">
            <v>0</v>
          </cell>
        </row>
        <row r="15032">
          <cell r="R15032">
            <v>0</v>
          </cell>
        </row>
        <row r="15033">
          <cell r="R15033">
            <v>0</v>
          </cell>
        </row>
        <row r="15034">
          <cell r="R15034">
            <v>0</v>
          </cell>
        </row>
        <row r="15035">
          <cell r="R15035">
            <v>0</v>
          </cell>
        </row>
        <row r="15036">
          <cell r="R15036">
            <v>0</v>
          </cell>
        </row>
        <row r="15037">
          <cell r="R15037">
            <v>0</v>
          </cell>
        </row>
        <row r="15038">
          <cell r="R15038">
            <v>0</v>
          </cell>
        </row>
        <row r="15039">
          <cell r="R15039">
            <v>0</v>
          </cell>
        </row>
        <row r="15040">
          <cell r="R15040">
            <v>0</v>
          </cell>
        </row>
        <row r="15041">
          <cell r="R15041">
            <v>0</v>
          </cell>
        </row>
        <row r="15042">
          <cell r="R15042">
            <v>0</v>
          </cell>
        </row>
        <row r="15043">
          <cell r="R15043">
            <v>0</v>
          </cell>
        </row>
        <row r="15044">
          <cell r="R15044">
            <v>0</v>
          </cell>
        </row>
        <row r="15045">
          <cell r="R15045">
            <v>0</v>
          </cell>
        </row>
        <row r="15046">
          <cell r="R15046">
            <v>0</v>
          </cell>
        </row>
        <row r="15047">
          <cell r="R15047">
            <v>0</v>
          </cell>
        </row>
        <row r="15048">
          <cell r="R15048">
            <v>0</v>
          </cell>
        </row>
        <row r="15049">
          <cell r="R15049">
            <v>0</v>
          </cell>
        </row>
        <row r="15050">
          <cell r="R15050">
            <v>0</v>
          </cell>
        </row>
        <row r="15051">
          <cell r="R15051">
            <v>0</v>
          </cell>
        </row>
        <row r="15052">
          <cell r="R15052">
            <v>0</v>
          </cell>
        </row>
        <row r="15053">
          <cell r="R15053">
            <v>0</v>
          </cell>
        </row>
        <row r="15054">
          <cell r="R15054">
            <v>0</v>
          </cell>
        </row>
        <row r="15055">
          <cell r="R15055">
            <v>0</v>
          </cell>
        </row>
        <row r="15056">
          <cell r="R15056">
            <v>0</v>
          </cell>
        </row>
        <row r="15057">
          <cell r="R15057">
            <v>0</v>
          </cell>
        </row>
        <row r="15058">
          <cell r="R15058">
            <v>0</v>
          </cell>
        </row>
        <row r="15059">
          <cell r="R15059">
            <v>0</v>
          </cell>
        </row>
        <row r="15060">
          <cell r="R15060">
            <v>0</v>
          </cell>
        </row>
        <row r="15061">
          <cell r="R15061">
            <v>0</v>
          </cell>
        </row>
        <row r="15062">
          <cell r="R15062">
            <v>0</v>
          </cell>
        </row>
        <row r="15063">
          <cell r="R15063">
            <v>0</v>
          </cell>
        </row>
        <row r="15064">
          <cell r="R15064">
            <v>0</v>
          </cell>
        </row>
        <row r="15065">
          <cell r="R15065">
            <v>0</v>
          </cell>
        </row>
        <row r="15066">
          <cell r="R15066">
            <v>0</v>
          </cell>
        </row>
        <row r="15067">
          <cell r="R15067">
            <v>0</v>
          </cell>
        </row>
        <row r="15068">
          <cell r="R15068">
            <v>0</v>
          </cell>
        </row>
        <row r="15069">
          <cell r="R15069">
            <v>0</v>
          </cell>
        </row>
        <row r="15070">
          <cell r="R15070">
            <v>0</v>
          </cell>
        </row>
        <row r="15071">
          <cell r="R15071">
            <v>0</v>
          </cell>
        </row>
        <row r="15072">
          <cell r="R15072">
            <v>0</v>
          </cell>
        </row>
        <row r="15073">
          <cell r="R15073">
            <v>0</v>
          </cell>
        </row>
        <row r="15074">
          <cell r="R15074">
            <v>0</v>
          </cell>
        </row>
        <row r="15075">
          <cell r="R15075">
            <v>0</v>
          </cell>
        </row>
        <row r="15076">
          <cell r="R15076">
            <v>0</v>
          </cell>
        </row>
        <row r="15077">
          <cell r="R15077">
            <v>0</v>
          </cell>
        </row>
        <row r="15078">
          <cell r="R15078">
            <v>0</v>
          </cell>
        </row>
        <row r="15079">
          <cell r="R15079">
            <v>0</v>
          </cell>
        </row>
        <row r="15080">
          <cell r="R15080">
            <v>0</v>
          </cell>
        </row>
        <row r="15081">
          <cell r="R15081">
            <v>0</v>
          </cell>
        </row>
        <row r="15082">
          <cell r="R15082">
            <v>0</v>
          </cell>
        </row>
        <row r="15083">
          <cell r="R15083">
            <v>0</v>
          </cell>
        </row>
        <row r="15084">
          <cell r="R15084">
            <v>0</v>
          </cell>
        </row>
        <row r="15085">
          <cell r="R15085">
            <v>0</v>
          </cell>
        </row>
        <row r="15086">
          <cell r="R15086">
            <v>0</v>
          </cell>
        </row>
        <row r="15087">
          <cell r="R15087">
            <v>0</v>
          </cell>
        </row>
        <row r="15088">
          <cell r="R15088">
            <v>0</v>
          </cell>
        </row>
        <row r="15089">
          <cell r="R15089">
            <v>0</v>
          </cell>
        </row>
        <row r="15090">
          <cell r="R15090">
            <v>0</v>
          </cell>
        </row>
        <row r="15091">
          <cell r="R15091">
            <v>0</v>
          </cell>
        </row>
        <row r="15092">
          <cell r="R15092">
            <v>0</v>
          </cell>
        </row>
        <row r="15093">
          <cell r="R15093">
            <v>0</v>
          </cell>
        </row>
        <row r="15094">
          <cell r="R15094">
            <v>0</v>
          </cell>
        </row>
        <row r="15095">
          <cell r="R15095">
            <v>0</v>
          </cell>
        </row>
        <row r="15096">
          <cell r="R15096">
            <v>0</v>
          </cell>
        </row>
        <row r="15097">
          <cell r="R15097">
            <v>0</v>
          </cell>
        </row>
        <row r="15098">
          <cell r="R15098">
            <v>0</v>
          </cell>
        </row>
        <row r="15099">
          <cell r="R15099">
            <v>0</v>
          </cell>
        </row>
        <row r="15100">
          <cell r="R15100">
            <v>0</v>
          </cell>
        </row>
        <row r="15101">
          <cell r="R15101">
            <v>0</v>
          </cell>
        </row>
        <row r="15102">
          <cell r="R15102">
            <v>0</v>
          </cell>
        </row>
        <row r="15103">
          <cell r="R15103">
            <v>0</v>
          </cell>
        </row>
        <row r="15104">
          <cell r="R15104">
            <v>0</v>
          </cell>
        </row>
        <row r="15105">
          <cell r="R15105">
            <v>0</v>
          </cell>
        </row>
        <row r="15106">
          <cell r="R15106">
            <v>0</v>
          </cell>
        </row>
        <row r="15107">
          <cell r="R15107">
            <v>0</v>
          </cell>
        </row>
        <row r="15108">
          <cell r="R15108">
            <v>0</v>
          </cell>
        </row>
        <row r="15109">
          <cell r="R15109">
            <v>0</v>
          </cell>
        </row>
        <row r="15110">
          <cell r="R15110">
            <v>0</v>
          </cell>
        </row>
        <row r="15111">
          <cell r="R15111">
            <v>0</v>
          </cell>
        </row>
        <row r="15112">
          <cell r="R15112">
            <v>0</v>
          </cell>
        </row>
        <row r="15113">
          <cell r="R15113">
            <v>0</v>
          </cell>
        </row>
        <row r="15114">
          <cell r="R15114">
            <v>0</v>
          </cell>
        </row>
        <row r="15115">
          <cell r="R15115">
            <v>0</v>
          </cell>
        </row>
        <row r="15116">
          <cell r="R15116">
            <v>0</v>
          </cell>
        </row>
        <row r="15117">
          <cell r="R15117">
            <v>0</v>
          </cell>
        </row>
        <row r="15118">
          <cell r="R15118">
            <v>0</v>
          </cell>
        </row>
        <row r="15119">
          <cell r="R15119">
            <v>0</v>
          </cell>
        </row>
        <row r="15120">
          <cell r="R15120">
            <v>0</v>
          </cell>
        </row>
        <row r="15121">
          <cell r="R15121">
            <v>0</v>
          </cell>
        </row>
        <row r="15122">
          <cell r="R15122">
            <v>0</v>
          </cell>
        </row>
        <row r="15123">
          <cell r="R15123">
            <v>0</v>
          </cell>
        </row>
        <row r="15124">
          <cell r="R15124">
            <v>0</v>
          </cell>
        </row>
        <row r="15125">
          <cell r="R15125">
            <v>0</v>
          </cell>
        </row>
        <row r="15126">
          <cell r="R15126">
            <v>0</v>
          </cell>
        </row>
        <row r="15127">
          <cell r="R15127">
            <v>0</v>
          </cell>
        </row>
        <row r="15128">
          <cell r="R15128">
            <v>0</v>
          </cell>
        </row>
        <row r="15129">
          <cell r="R15129">
            <v>0</v>
          </cell>
        </row>
        <row r="15130">
          <cell r="R15130">
            <v>0</v>
          </cell>
        </row>
        <row r="15131">
          <cell r="R15131">
            <v>0</v>
          </cell>
        </row>
        <row r="15132">
          <cell r="R15132">
            <v>0</v>
          </cell>
        </row>
        <row r="15133">
          <cell r="R15133">
            <v>0</v>
          </cell>
        </row>
        <row r="15134">
          <cell r="R15134">
            <v>0</v>
          </cell>
        </row>
        <row r="15135">
          <cell r="R15135">
            <v>0</v>
          </cell>
        </row>
        <row r="15136">
          <cell r="R15136">
            <v>0</v>
          </cell>
        </row>
        <row r="15137">
          <cell r="R15137">
            <v>0</v>
          </cell>
        </row>
        <row r="15138">
          <cell r="R15138">
            <v>0</v>
          </cell>
        </row>
        <row r="15139">
          <cell r="R15139">
            <v>0</v>
          </cell>
        </row>
        <row r="15140">
          <cell r="R15140">
            <v>0</v>
          </cell>
        </row>
        <row r="15141">
          <cell r="R15141">
            <v>0</v>
          </cell>
        </row>
        <row r="15142">
          <cell r="R15142">
            <v>0</v>
          </cell>
        </row>
        <row r="15143">
          <cell r="R15143">
            <v>0</v>
          </cell>
        </row>
        <row r="15144">
          <cell r="R15144">
            <v>0</v>
          </cell>
        </row>
        <row r="15145">
          <cell r="R15145">
            <v>0</v>
          </cell>
        </row>
        <row r="15146">
          <cell r="R15146">
            <v>0</v>
          </cell>
        </row>
        <row r="15147">
          <cell r="R15147">
            <v>0</v>
          </cell>
        </row>
        <row r="15148">
          <cell r="R15148">
            <v>0</v>
          </cell>
        </row>
        <row r="15149">
          <cell r="R15149">
            <v>0</v>
          </cell>
        </row>
        <row r="15150">
          <cell r="R15150">
            <v>0</v>
          </cell>
        </row>
        <row r="15151">
          <cell r="R15151">
            <v>0</v>
          </cell>
        </row>
        <row r="15152">
          <cell r="R15152">
            <v>0</v>
          </cell>
        </row>
        <row r="15153">
          <cell r="R15153">
            <v>0</v>
          </cell>
        </row>
        <row r="15154">
          <cell r="R15154">
            <v>0</v>
          </cell>
        </row>
        <row r="15155">
          <cell r="R15155">
            <v>0</v>
          </cell>
        </row>
        <row r="15156">
          <cell r="R15156">
            <v>0</v>
          </cell>
        </row>
        <row r="15157">
          <cell r="R15157">
            <v>0</v>
          </cell>
        </row>
        <row r="15158">
          <cell r="R15158">
            <v>0</v>
          </cell>
        </row>
        <row r="15159">
          <cell r="R15159">
            <v>0</v>
          </cell>
        </row>
        <row r="15160">
          <cell r="R15160">
            <v>0</v>
          </cell>
        </row>
        <row r="15161">
          <cell r="R15161">
            <v>0</v>
          </cell>
        </row>
        <row r="15162">
          <cell r="R15162">
            <v>0</v>
          </cell>
        </row>
        <row r="15163">
          <cell r="R15163">
            <v>0</v>
          </cell>
        </row>
        <row r="15164">
          <cell r="R15164">
            <v>0</v>
          </cell>
        </row>
        <row r="15165">
          <cell r="R15165">
            <v>0</v>
          </cell>
        </row>
        <row r="15166">
          <cell r="R15166">
            <v>0</v>
          </cell>
        </row>
        <row r="15167">
          <cell r="R15167">
            <v>0</v>
          </cell>
        </row>
        <row r="15168">
          <cell r="R15168">
            <v>0</v>
          </cell>
        </row>
        <row r="15169">
          <cell r="R15169">
            <v>0</v>
          </cell>
        </row>
        <row r="15170">
          <cell r="R15170">
            <v>0</v>
          </cell>
        </row>
        <row r="15171">
          <cell r="R15171">
            <v>0</v>
          </cell>
        </row>
        <row r="15172">
          <cell r="R15172">
            <v>0</v>
          </cell>
        </row>
        <row r="15173">
          <cell r="R15173">
            <v>0</v>
          </cell>
        </row>
        <row r="15174">
          <cell r="R15174">
            <v>0</v>
          </cell>
        </row>
        <row r="15175">
          <cell r="R15175">
            <v>0</v>
          </cell>
        </row>
        <row r="15176">
          <cell r="R15176">
            <v>0</v>
          </cell>
        </row>
        <row r="15177">
          <cell r="R15177">
            <v>0</v>
          </cell>
        </row>
        <row r="15178">
          <cell r="R15178">
            <v>0</v>
          </cell>
        </row>
        <row r="15179">
          <cell r="R15179">
            <v>0</v>
          </cell>
        </row>
        <row r="15180">
          <cell r="R15180">
            <v>0</v>
          </cell>
        </row>
        <row r="15181">
          <cell r="R15181">
            <v>0</v>
          </cell>
        </row>
        <row r="15182">
          <cell r="R15182">
            <v>0</v>
          </cell>
        </row>
        <row r="15183">
          <cell r="R15183">
            <v>0</v>
          </cell>
        </row>
        <row r="15184">
          <cell r="R15184">
            <v>0</v>
          </cell>
        </row>
        <row r="15185">
          <cell r="R15185">
            <v>0</v>
          </cell>
        </row>
        <row r="15186">
          <cell r="R15186">
            <v>0</v>
          </cell>
        </row>
        <row r="15187">
          <cell r="R15187">
            <v>0</v>
          </cell>
        </row>
        <row r="15188">
          <cell r="R15188">
            <v>0</v>
          </cell>
        </row>
        <row r="15189">
          <cell r="R15189">
            <v>0</v>
          </cell>
        </row>
        <row r="15190">
          <cell r="R15190">
            <v>0</v>
          </cell>
        </row>
        <row r="15191">
          <cell r="R15191">
            <v>0</v>
          </cell>
        </row>
        <row r="15192">
          <cell r="R15192">
            <v>0</v>
          </cell>
        </row>
        <row r="15193">
          <cell r="R15193">
            <v>0</v>
          </cell>
        </row>
        <row r="15194">
          <cell r="R15194">
            <v>0</v>
          </cell>
        </row>
        <row r="15195">
          <cell r="R15195">
            <v>0</v>
          </cell>
        </row>
        <row r="15196">
          <cell r="R15196">
            <v>0</v>
          </cell>
        </row>
        <row r="15197">
          <cell r="R15197">
            <v>0</v>
          </cell>
        </row>
        <row r="15198">
          <cell r="R15198">
            <v>0</v>
          </cell>
        </row>
        <row r="15199">
          <cell r="R15199">
            <v>0</v>
          </cell>
        </row>
        <row r="15200">
          <cell r="R15200">
            <v>0</v>
          </cell>
        </row>
        <row r="15201">
          <cell r="R15201">
            <v>0</v>
          </cell>
        </row>
        <row r="15202">
          <cell r="R15202">
            <v>0</v>
          </cell>
        </row>
        <row r="15203">
          <cell r="R15203">
            <v>0</v>
          </cell>
        </row>
        <row r="15204">
          <cell r="R15204">
            <v>0</v>
          </cell>
        </row>
        <row r="15205">
          <cell r="R15205">
            <v>0</v>
          </cell>
        </row>
        <row r="15206">
          <cell r="R15206">
            <v>0</v>
          </cell>
        </row>
        <row r="15207">
          <cell r="R15207">
            <v>0</v>
          </cell>
        </row>
        <row r="15208">
          <cell r="R15208">
            <v>0</v>
          </cell>
        </row>
        <row r="15209">
          <cell r="R15209">
            <v>0</v>
          </cell>
        </row>
        <row r="15210">
          <cell r="R15210">
            <v>0</v>
          </cell>
        </row>
        <row r="15211">
          <cell r="R15211">
            <v>0</v>
          </cell>
        </row>
        <row r="15212">
          <cell r="R15212">
            <v>0</v>
          </cell>
        </row>
        <row r="15213">
          <cell r="R15213">
            <v>0</v>
          </cell>
        </row>
        <row r="15214">
          <cell r="R15214">
            <v>0</v>
          </cell>
        </row>
        <row r="15215">
          <cell r="R15215">
            <v>0</v>
          </cell>
        </row>
        <row r="15216">
          <cell r="R15216">
            <v>0</v>
          </cell>
        </row>
        <row r="15217">
          <cell r="R15217">
            <v>0</v>
          </cell>
        </row>
        <row r="15218">
          <cell r="R15218">
            <v>0</v>
          </cell>
        </row>
        <row r="15219">
          <cell r="R15219">
            <v>0</v>
          </cell>
        </row>
        <row r="15220">
          <cell r="R15220">
            <v>0</v>
          </cell>
        </row>
        <row r="15221">
          <cell r="R15221">
            <v>0</v>
          </cell>
        </row>
        <row r="15222">
          <cell r="R15222">
            <v>0</v>
          </cell>
        </row>
        <row r="15223">
          <cell r="R15223">
            <v>0</v>
          </cell>
        </row>
        <row r="15224">
          <cell r="R15224">
            <v>0</v>
          </cell>
        </row>
        <row r="15225">
          <cell r="R15225">
            <v>0</v>
          </cell>
        </row>
        <row r="15226">
          <cell r="R15226">
            <v>0</v>
          </cell>
        </row>
        <row r="15227">
          <cell r="R15227">
            <v>0</v>
          </cell>
        </row>
        <row r="15228">
          <cell r="R15228">
            <v>0</v>
          </cell>
        </row>
        <row r="15229">
          <cell r="R15229">
            <v>0</v>
          </cell>
        </row>
        <row r="15230">
          <cell r="R15230">
            <v>0</v>
          </cell>
        </row>
        <row r="15231">
          <cell r="R15231">
            <v>0</v>
          </cell>
        </row>
        <row r="15232">
          <cell r="R15232">
            <v>0</v>
          </cell>
        </row>
        <row r="15233">
          <cell r="R15233">
            <v>0</v>
          </cell>
        </row>
        <row r="15234">
          <cell r="R15234">
            <v>0</v>
          </cell>
        </row>
        <row r="15235">
          <cell r="R15235">
            <v>0</v>
          </cell>
        </row>
        <row r="15236">
          <cell r="R15236">
            <v>0</v>
          </cell>
        </row>
        <row r="15237">
          <cell r="R15237">
            <v>0</v>
          </cell>
        </row>
        <row r="15238">
          <cell r="R15238">
            <v>0</v>
          </cell>
        </row>
        <row r="15239">
          <cell r="R15239">
            <v>0</v>
          </cell>
        </row>
        <row r="15240">
          <cell r="R15240">
            <v>0</v>
          </cell>
        </row>
        <row r="15241">
          <cell r="R15241">
            <v>0</v>
          </cell>
        </row>
        <row r="15242">
          <cell r="R15242">
            <v>0</v>
          </cell>
        </row>
        <row r="15243">
          <cell r="R15243">
            <v>0</v>
          </cell>
        </row>
        <row r="15244">
          <cell r="R15244">
            <v>0</v>
          </cell>
        </row>
        <row r="15245">
          <cell r="R15245">
            <v>0</v>
          </cell>
        </row>
        <row r="15246">
          <cell r="R15246">
            <v>0</v>
          </cell>
        </row>
        <row r="15247">
          <cell r="R15247">
            <v>0</v>
          </cell>
        </row>
        <row r="15248">
          <cell r="R15248">
            <v>0</v>
          </cell>
        </row>
        <row r="15249">
          <cell r="R15249">
            <v>0</v>
          </cell>
        </row>
        <row r="15250">
          <cell r="R15250">
            <v>0</v>
          </cell>
        </row>
        <row r="15251">
          <cell r="R15251">
            <v>0</v>
          </cell>
        </row>
        <row r="15252">
          <cell r="R15252">
            <v>0</v>
          </cell>
        </row>
        <row r="15253">
          <cell r="R15253">
            <v>0</v>
          </cell>
        </row>
        <row r="15254">
          <cell r="R15254">
            <v>0</v>
          </cell>
        </row>
        <row r="15255">
          <cell r="R15255">
            <v>0</v>
          </cell>
        </row>
        <row r="15256">
          <cell r="R15256">
            <v>0</v>
          </cell>
        </row>
        <row r="15257">
          <cell r="R15257">
            <v>0</v>
          </cell>
        </row>
        <row r="15258">
          <cell r="R15258">
            <v>0</v>
          </cell>
        </row>
        <row r="15259">
          <cell r="R15259">
            <v>0</v>
          </cell>
        </row>
        <row r="15260">
          <cell r="R15260">
            <v>0</v>
          </cell>
        </row>
        <row r="15261">
          <cell r="R15261">
            <v>0</v>
          </cell>
        </row>
        <row r="15262">
          <cell r="R15262">
            <v>0</v>
          </cell>
        </row>
        <row r="15263">
          <cell r="R15263">
            <v>0</v>
          </cell>
        </row>
        <row r="15264">
          <cell r="R15264">
            <v>0</v>
          </cell>
        </row>
        <row r="15265">
          <cell r="R15265">
            <v>0</v>
          </cell>
        </row>
        <row r="15266">
          <cell r="R15266">
            <v>0</v>
          </cell>
        </row>
        <row r="15267">
          <cell r="R15267">
            <v>0</v>
          </cell>
        </row>
        <row r="15268">
          <cell r="R15268">
            <v>0</v>
          </cell>
        </row>
        <row r="15269">
          <cell r="R15269">
            <v>0</v>
          </cell>
        </row>
        <row r="15270">
          <cell r="R15270">
            <v>0</v>
          </cell>
        </row>
        <row r="15271">
          <cell r="R15271">
            <v>0</v>
          </cell>
        </row>
        <row r="15272">
          <cell r="R15272">
            <v>0</v>
          </cell>
        </row>
        <row r="15273">
          <cell r="R15273">
            <v>0</v>
          </cell>
        </row>
        <row r="15274">
          <cell r="R15274">
            <v>0</v>
          </cell>
        </row>
        <row r="15275">
          <cell r="R15275">
            <v>0</v>
          </cell>
        </row>
        <row r="15276">
          <cell r="R15276">
            <v>0</v>
          </cell>
        </row>
        <row r="15277">
          <cell r="R15277">
            <v>0</v>
          </cell>
        </row>
        <row r="15278">
          <cell r="R15278">
            <v>0</v>
          </cell>
        </row>
        <row r="15279">
          <cell r="R15279">
            <v>0</v>
          </cell>
        </row>
        <row r="15280">
          <cell r="R15280">
            <v>0</v>
          </cell>
        </row>
        <row r="15281">
          <cell r="R15281">
            <v>0</v>
          </cell>
        </row>
        <row r="15282">
          <cell r="R15282">
            <v>0</v>
          </cell>
        </row>
        <row r="15283">
          <cell r="R15283">
            <v>0</v>
          </cell>
        </row>
        <row r="15284">
          <cell r="R15284">
            <v>0</v>
          </cell>
        </row>
        <row r="15285">
          <cell r="R15285">
            <v>0</v>
          </cell>
        </row>
        <row r="15286">
          <cell r="R15286">
            <v>0</v>
          </cell>
        </row>
        <row r="15287">
          <cell r="R15287">
            <v>0</v>
          </cell>
        </row>
        <row r="15288">
          <cell r="R15288">
            <v>0</v>
          </cell>
        </row>
        <row r="15289">
          <cell r="R15289">
            <v>0</v>
          </cell>
        </row>
        <row r="15290">
          <cell r="R15290">
            <v>0</v>
          </cell>
        </row>
        <row r="15291">
          <cell r="R15291">
            <v>0</v>
          </cell>
        </row>
        <row r="15292">
          <cell r="R15292">
            <v>0</v>
          </cell>
        </row>
        <row r="15293">
          <cell r="R15293">
            <v>0</v>
          </cell>
        </row>
        <row r="15294">
          <cell r="R15294">
            <v>0</v>
          </cell>
        </row>
        <row r="15295">
          <cell r="R15295">
            <v>0</v>
          </cell>
        </row>
        <row r="15296">
          <cell r="R15296">
            <v>0</v>
          </cell>
        </row>
        <row r="15297">
          <cell r="R15297">
            <v>0</v>
          </cell>
        </row>
        <row r="15298">
          <cell r="R15298">
            <v>0</v>
          </cell>
        </row>
        <row r="15299">
          <cell r="R15299">
            <v>0</v>
          </cell>
        </row>
        <row r="15300">
          <cell r="R15300">
            <v>0</v>
          </cell>
        </row>
        <row r="15301">
          <cell r="R15301">
            <v>0</v>
          </cell>
        </row>
        <row r="15302">
          <cell r="R15302">
            <v>0</v>
          </cell>
        </row>
        <row r="15303">
          <cell r="R15303">
            <v>0</v>
          </cell>
        </row>
        <row r="15304">
          <cell r="R15304">
            <v>0</v>
          </cell>
        </row>
        <row r="15305">
          <cell r="R15305">
            <v>0</v>
          </cell>
        </row>
        <row r="15306">
          <cell r="R15306">
            <v>0</v>
          </cell>
        </row>
        <row r="15307">
          <cell r="R15307">
            <v>0</v>
          </cell>
        </row>
        <row r="15308">
          <cell r="R15308">
            <v>0</v>
          </cell>
        </row>
        <row r="15309">
          <cell r="R15309">
            <v>0</v>
          </cell>
        </row>
        <row r="15310">
          <cell r="R15310">
            <v>0</v>
          </cell>
        </row>
        <row r="15311">
          <cell r="R15311">
            <v>0</v>
          </cell>
        </row>
        <row r="15312">
          <cell r="R15312">
            <v>0</v>
          </cell>
        </row>
        <row r="15313">
          <cell r="R15313">
            <v>0</v>
          </cell>
        </row>
        <row r="15314">
          <cell r="R15314">
            <v>0</v>
          </cell>
        </row>
        <row r="15315">
          <cell r="R15315">
            <v>0</v>
          </cell>
        </row>
        <row r="15316">
          <cell r="R15316">
            <v>0</v>
          </cell>
        </row>
        <row r="15317">
          <cell r="R15317">
            <v>0</v>
          </cell>
        </row>
        <row r="15318">
          <cell r="R15318">
            <v>0</v>
          </cell>
        </row>
        <row r="15319">
          <cell r="R15319">
            <v>0</v>
          </cell>
        </row>
        <row r="15320">
          <cell r="R15320">
            <v>0</v>
          </cell>
        </row>
        <row r="15321">
          <cell r="R15321">
            <v>0</v>
          </cell>
        </row>
        <row r="15322">
          <cell r="R15322">
            <v>0</v>
          </cell>
        </row>
        <row r="15323">
          <cell r="R15323">
            <v>0</v>
          </cell>
        </row>
        <row r="15324">
          <cell r="R15324">
            <v>0</v>
          </cell>
        </row>
        <row r="15325">
          <cell r="R15325">
            <v>0</v>
          </cell>
        </row>
        <row r="15326">
          <cell r="R15326">
            <v>0</v>
          </cell>
        </row>
        <row r="15327">
          <cell r="R15327">
            <v>0</v>
          </cell>
        </row>
        <row r="15328">
          <cell r="R15328">
            <v>0</v>
          </cell>
        </row>
        <row r="15329">
          <cell r="R15329">
            <v>0</v>
          </cell>
        </row>
        <row r="15330">
          <cell r="R15330">
            <v>0</v>
          </cell>
        </row>
        <row r="15331">
          <cell r="R15331">
            <v>0</v>
          </cell>
        </row>
        <row r="15332">
          <cell r="R15332">
            <v>0</v>
          </cell>
        </row>
        <row r="15333">
          <cell r="R15333">
            <v>0</v>
          </cell>
        </row>
        <row r="15334">
          <cell r="R15334">
            <v>0</v>
          </cell>
        </row>
        <row r="15335">
          <cell r="R15335">
            <v>0</v>
          </cell>
        </row>
        <row r="15336">
          <cell r="R15336">
            <v>0</v>
          </cell>
        </row>
        <row r="15337">
          <cell r="R15337">
            <v>0</v>
          </cell>
        </row>
        <row r="15338">
          <cell r="R15338">
            <v>0</v>
          </cell>
        </row>
        <row r="15339">
          <cell r="R15339">
            <v>0</v>
          </cell>
        </row>
        <row r="15340">
          <cell r="R15340">
            <v>0</v>
          </cell>
        </row>
        <row r="15341">
          <cell r="R15341">
            <v>0</v>
          </cell>
        </row>
        <row r="15342">
          <cell r="R15342">
            <v>0</v>
          </cell>
        </row>
        <row r="15343">
          <cell r="R15343">
            <v>0</v>
          </cell>
        </row>
        <row r="15344">
          <cell r="R15344">
            <v>0</v>
          </cell>
        </row>
        <row r="15345">
          <cell r="R15345">
            <v>0</v>
          </cell>
        </row>
        <row r="15346">
          <cell r="R15346">
            <v>0</v>
          </cell>
        </row>
        <row r="15347">
          <cell r="R15347">
            <v>0</v>
          </cell>
        </row>
        <row r="15348">
          <cell r="R15348">
            <v>0</v>
          </cell>
        </row>
        <row r="15349">
          <cell r="R15349">
            <v>0</v>
          </cell>
        </row>
        <row r="15350">
          <cell r="R15350">
            <v>0</v>
          </cell>
        </row>
        <row r="15351">
          <cell r="R15351">
            <v>0</v>
          </cell>
        </row>
        <row r="15352">
          <cell r="R15352">
            <v>0</v>
          </cell>
        </row>
        <row r="15353">
          <cell r="R15353">
            <v>0</v>
          </cell>
        </row>
        <row r="15354">
          <cell r="R15354">
            <v>0</v>
          </cell>
        </row>
        <row r="15355">
          <cell r="R15355">
            <v>0</v>
          </cell>
        </row>
        <row r="15356">
          <cell r="R15356">
            <v>0</v>
          </cell>
        </row>
        <row r="15357">
          <cell r="R15357">
            <v>0</v>
          </cell>
        </row>
        <row r="15358">
          <cell r="R15358">
            <v>0</v>
          </cell>
        </row>
        <row r="15359">
          <cell r="R15359">
            <v>0</v>
          </cell>
        </row>
        <row r="15360">
          <cell r="R15360">
            <v>0</v>
          </cell>
        </row>
        <row r="15361">
          <cell r="R15361">
            <v>0</v>
          </cell>
        </row>
        <row r="15362">
          <cell r="R15362">
            <v>0</v>
          </cell>
        </row>
        <row r="15363">
          <cell r="R15363">
            <v>0</v>
          </cell>
        </row>
        <row r="15364">
          <cell r="R15364">
            <v>0</v>
          </cell>
        </row>
        <row r="15365">
          <cell r="R15365">
            <v>0</v>
          </cell>
        </row>
        <row r="15366">
          <cell r="R15366">
            <v>0</v>
          </cell>
        </row>
        <row r="15367">
          <cell r="R15367">
            <v>0</v>
          </cell>
        </row>
        <row r="15368">
          <cell r="R15368">
            <v>0</v>
          </cell>
        </row>
        <row r="15369">
          <cell r="R15369">
            <v>0</v>
          </cell>
        </row>
        <row r="15370">
          <cell r="R15370">
            <v>0</v>
          </cell>
        </row>
        <row r="15371">
          <cell r="R15371">
            <v>0</v>
          </cell>
        </row>
        <row r="15372">
          <cell r="R15372">
            <v>0</v>
          </cell>
        </row>
        <row r="15373">
          <cell r="R15373">
            <v>0</v>
          </cell>
        </row>
        <row r="15374">
          <cell r="R15374">
            <v>0</v>
          </cell>
        </row>
        <row r="15375">
          <cell r="R15375">
            <v>0</v>
          </cell>
        </row>
        <row r="15376">
          <cell r="R15376">
            <v>0</v>
          </cell>
        </row>
        <row r="15377">
          <cell r="R15377">
            <v>0</v>
          </cell>
        </row>
        <row r="15378">
          <cell r="R15378">
            <v>0</v>
          </cell>
        </row>
        <row r="15379">
          <cell r="R15379">
            <v>0</v>
          </cell>
        </row>
        <row r="15380">
          <cell r="R15380">
            <v>0</v>
          </cell>
        </row>
        <row r="15381">
          <cell r="R15381">
            <v>0</v>
          </cell>
        </row>
        <row r="15382">
          <cell r="R15382">
            <v>0</v>
          </cell>
        </row>
        <row r="15383">
          <cell r="R15383">
            <v>0</v>
          </cell>
        </row>
        <row r="15384">
          <cell r="R15384">
            <v>0</v>
          </cell>
        </row>
        <row r="15385">
          <cell r="R15385">
            <v>0</v>
          </cell>
        </row>
        <row r="15386">
          <cell r="R15386">
            <v>0</v>
          </cell>
        </row>
        <row r="15387">
          <cell r="R15387">
            <v>0</v>
          </cell>
        </row>
        <row r="15388">
          <cell r="R15388">
            <v>0</v>
          </cell>
        </row>
        <row r="15389">
          <cell r="R15389">
            <v>0</v>
          </cell>
        </row>
        <row r="15390">
          <cell r="R15390">
            <v>0</v>
          </cell>
        </row>
        <row r="15391">
          <cell r="R15391">
            <v>0</v>
          </cell>
        </row>
        <row r="15392">
          <cell r="R15392">
            <v>0</v>
          </cell>
        </row>
        <row r="15393">
          <cell r="R15393">
            <v>0</v>
          </cell>
        </row>
        <row r="15394">
          <cell r="R15394">
            <v>0</v>
          </cell>
        </row>
        <row r="15395">
          <cell r="R15395">
            <v>0</v>
          </cell>
        </row>
        <row r="15396">
          <cell r="R15396">
            <v>0</v>
          </cell>
        </row>
        <row r="15397">
          <cell r="R15397">
            <v>0</v>
          </cell>
        </row>
        <row r="15398">
          <cell r="R15398">
            <v>0</v>
          </cell>
        </row>
        <row r="15399">
          <cell r="R15399">
            <v>0</v>
          </cell>
        </row>
        <row r="15400">
          <cell r="R15400">
            <v>0</v>
          </cell>
        </row>
        <row r="15401">
          <cell r="R15401">
            <v>0</v>
          </cell>
        </row>
        <row r="15402">
          <cell r="R15402">
            <v>0</v>
          </cell>
        </row>
        <row r="15403">
          <cell r="R15403">
            <v>0</v>
          </cell>
        </row>
        <row r="15404">
          <cell r="R15404">
            <v>0</v>
          </cell>
        </row>
        <row r="15405">
          <cell r="R15405">
            <v>0</v>
          </cell>
        </row>
        <row r="15406">
          <cell r="R15406">
            <v>0</v>
          </cell>
        </row>
        <row r="15407">
          <cell r="R15407">
            <v>0</v>
          </cell>
        </row>
        <row r="15408">
          <cell r="R15408">
            <v>0</v>
          </cell>
        </row>
        <row r="15409">
          <cell r="R15409">
            <v>0</v>
          </cell>
        </row>
        <row r="15410">
          <cell r="R15410">
            <v>0</v>
          </cell>
        </row>
        <row r="15411">
          <cell r="R15411">
            <v>0</v>
          </cell>
        </row>
        <row r="15412">
          <cell r="R15412">
            <v>0</v>
          </cell>
        </row>
        <row r="15413">
          <cell r="R15413">
            <v>0</v>
          </cell>
        </row>
        <row r="15414">
          <cell r="R15414">
            <v>0</v>
          </cell>
        </row>
        <row r="15415">
          <cell r="R15415">
            <v>0</v>
          </cell>
        </row>
        <row r="15416">
          <cell r="R15416">
            <v>0</v>
          </cell>
        </row>
        <row r="15417">
          <cell r="R15417">
            <v>0</v>
          </cell>
        </row>
        <row r="15418">
          <cell r="R15418">
            <v>0</v>
          </cell>
        </row>
        <row r="15419">
          <cell r="R15419">
            <v>0</v>
          </cell>
        </row>
        <row r="15420">
          <cell r="R15420">
            <v>0</v>
          </cell>
        </row>
        <row r="15421">
          <cell r="R15421">
            <v>0</v>
          </cell>
        </row>
        <row r="15422">
          <cell r="R15422">
            <v>0</v>
          </cell>
        </row>
        <row r="15423">
          <cell r="R15423">
            <v>0</v>
          </cell>
        </row>
        <row r="15424">
          <cell r="R15424">
            <v>0</v>
          </cell>
        </row>
        <row r="15425">
          <cell r="R15425">
            <v>0</v>
          </cell>
        </row>
        <row r="15426">
          <cell r="R15426">
            <v>0</v>
          </cell>
        </row>
        <row r="15427">
          <cell r="R15427">
            <v>0</v>
          </cell>
        </row>
        <row r="15428">
          <cell r="R15428">
            <v>0</v>
          </cell>
        </row>
        <row r="15429">
          <cell r="R15429">
            <v>0</v>
          </cell>
        </row>
        <row r="15430">
          <cell r="R15430">
            <v>0</v>
          </cell>
        </row>
        <row r="15431">
          <cell r="R15431">
            <v>0</v>
          </cell>
        </row>
        <row r="15432">
          <cell r="R15432">
            <v>0</v>
          </cell>
        </row>
        <row r="15433">
          <cell r="R15433">
            <v>0</v>
          </cell>
        </row>
        <row r="15434">
          <cell r="R15434">
            <v>0</v>
          </cell>
        </row>
        <row r="15435">
          <cell r="R15435">
            <v>0</v>
          </cell>
        </row>
        <row r="15436">
          <cell r="R15436">
            <v>0</v>
          </cell>
        </row>
        <row r="15437">
          <cell r="R15437">
            <v>0</v>
          </cell>
        </row>
        <row r="15438">
          <cell r="R15438">
            <v>0</v>
          </cell>
        </row>
        <row r="15439">
          <cell r="R15439">
            <v>0</v>
          </cell>
        </row>
        <row r="15440">
          <cell r="R15440">
            <v>0</v>
          </cell>
        </row>
        <row r="15441">
          <cell r="R15441">
            <v>0</v>
          </cell>
        </row>
        <row r="15442">
          <cell r="R15442">
            <v>0</v>
          </cell>
        </row>
        <row r="15443">
          <cell r="R15443">
            <v>0</v>
          </cell>
        </row>
        <row r="15444">
          <cell r="R15444">
            <v>0</v>
          </cell>
        </row>
        <row r="15445">
          <cell r="R15445">
            <v>0</v>
          </cell>
        </row>
        <row r="15446">
          <cell r="R15446">
            <v>0</v>
          </cell>
        </row>
        <row r="15447">
          <cell r="R15447">
            <v>0</v>
          </cell>
        </row>
        <row r="15448">
          <cell r="R15448">
            <v>0</v>
          </cell>
        </row>
        <row r="15449">
          <cell r="R15449">
            <v>0</v>
          </cell>
        </row>
        <row r="15450">
          <cell r="R15450">
            <v>0</v>
          </cell>
        </row>
        <row r="15451">
          <cell r="R15451">
            <v>0</v>
          </cell>
        </row>
        <row r="15452">
          <cell r="R15452">
            <v>0</v>
          </cell>
        </row>
        <row r="15453">
          <cell r="R15453">
            <v>0</v>
          </cell>
        </row>
        <row r="15454">
          <cell r="R15454">
            <v>0</v>
          </cell>
        </row>
        <row r="15455">
          <cell r="R15455">
            <v>0</v>
          </cell>
        </row>
        <row r="15456">
          <cell r="R15456">
            <v>0</v>
          </cell>
        </row>
        <row r="15457">
          <cell r="R15457">
            <v>0</v>
          </cell>
        </row>
        <row r="15458">
          <cell r="R15458">
            <v>0</v>
          </cell>
        </row>
        <row r="15459">
          <cell r="R15459">
            <v>0</v>
          </cell>
        </row>
        <row r="15460">
          <cell r="R15460">
            <v>0</v>
          </cell>
        </row>
        <row r="15461">
          <cell r="R15461">
            <v>0</v>
          </cell>
        </row>
        <row r="15462">
          <cell r="R15462">
            <v>0</v>
          </cell>
        </row>
        <row r="15463">
          <cell r="R15463">
            <v>0</v>
          </cell>
        </row>
        <row r="15464">
          <cell r="R15464">
            <v>0</v>
          </cell>
        </row>
        <row r="15465">
          <cell r="R15465">
            <v>0</v>
          </cell>
        </row>
        <row r="15466">
          <cell r="R15466">
            <v>0</v>
          </cell>
        </row>
        <row r="15467">
          <cell r="R15467">
            <v>0</v>
          </cell>
        </row>
        <row r="15468">
          <cell r="R15468">
            <v>0</v>
          </cell>
        </row>
        <row r="15469">
          <cell r="R15469">
            <v>0</v>
          </cell>
        </row>
        <row r="15470">
          <cell r="R15470">
            <v>0</v>
          </cell>
        </row>
        <row r="15471">
          <cell r="R15471">
            <v>0</v>
          </cell>
        </row>
        <row r="15472">
          <cell r="R15472">
            <v>0</v>
          </cell>
        </row>
        <row r="15473">
          <cell r="R15473">
            <v>0</v>
          </cell>
        </row>
        <row r="15474">
          <cell r="R15474">
            <v>0</v>
          </cell>
        </row>
        <row r="15475">
          <cell r="R15475">
            <v>0</v>
          </cell>
        </row>
        <row r="15476">
          <cell r="R15476">
            <v>0</v>
          </cell>
        </row>
        <row r="15477">
          <cell r="R15477">
            <v>0</v>
          </cell>
        </row>
        <row r="15478">
          <cell r="R15478">
            <v>0</v>
          </cell>
        </row>
        <row r="15479">
          <cell r="R15479">
            <v>0</v>
          </cell>
        </row>
        <row r="15480">
          <cell r="R15480">
            <v>0</v>
          </cell>
        </row>
        <row r="15481">
          <cell r="R15481">
            <v>0</v>
          </cell>
        </row>
        <row r="15482">
          <cell r="R15482">
            <v>0</v>
          </cell>
        </row>
        <row r="15483">
          <cell r="R15483">
            <v>0</v>
          </cell>
        </row>
        <row r="15484">
          <cell r="R15484">
            <v>0</v>
          </cell>
        </row>
        <row r="15485">
          <cell r="R15485">
            <v>0</v>
          </cell>
        </row>
        <row r="15486">
          <cell r="R15486">
            <v>0</v>
          </cell>
        </row>
        <row r="15487">
          <cell r="R15487">
            <v>0</v>
          </cell>
        </row>
        <row r="15488">
          <cell r="R15488">
            <v>0</v>
          </cell>
        </row>
        <row r="15489">
          <cell r="R15489">
            <v>0</v>
          </cell>
        </row>
        <row r="15490">
          <cell r="R15490">
            <v>0</v>
          </cell>
        </row>
        <row r="15491">
          <cell r="R15491">
            <v>0</v>
          </cell>
        </row>
        <row r="15492">
          <cell r="R15492">
            <v>0</v>
          </cell>
        </row>
        <row r="15493">
          <cell r="R15493">
            <v>0</v>
          </cell>
        </row>
        <row r="15494">
          <cell r="R15494">
            <v>0</v>
          </cell>
        </row>
        <row r="15495">
          <cell r="R15495">
            <v>0</v>
          </cell>
        </row>
        <row r="15496">
          <cell r="R15496">
            <v>0</v>
          </cell>
        </row>
        <row r="15497">
          <cell r="R15497">
            <v>0</v>
          </cell>
        </row>
        <row r="15498">
          <cell r="R15498">
            <v>0</v>
          </cell>
        </row>
        <row r="15499">
          <cell r="R15499">
            <v>0</v>
          </cell>
        </row>
        <row r="15500">
          <cell r="R15500">
            <v>0</v>
          </cell>
        </row>
        <row r="15501">
          <cell r="R15501">
            <v>0</v>
          </cell>
        </row>
        <row r="15502">
          <cell r="R15502">
            <v>0</v>
          </cell>
        </row>
        <row r="15503">
          <cell r="R15503">
            <v>0</v>
          </cell>
        </row>
        <row r="15504">
          <cell r="R15504">
            <v>0</v>
          </cell>
        </row>
        <row r="15505">
          <cell r="R15505">
            <v>0</v>
          </cell>
        </row>
        <row r="15506">
          <cell r="R15506">
            <v>0</v>
          </cell>
        </row>
        <row r="15507">
          <cell r="R15507">
            <v>0</v>
          </cell>
        </row>
        <row r="15508">
          <cell r="R15508">
            <v>0</v>
          </cell>
        </row>
        <row r="15509">
          <cell r="R15509">
            <v>0</v>
          </cell>
        </row>
        <row r="15510">
          <cell r="R15510">
            <v>0</v>
          </cell>
        </row>
        <row r="15511">
          <cell r="R15511">
            <v>0</v>
          </cell>
        </row>
        <row r="15512">
          <cell r="R15512">
            <v>0</v>
          </cell>
        </row>
        <row r="15513">
          <cell r="R15513">
            <v>0</v>
          </cell>
        </row>
        <row r="15514">
          <cell r="R15514">
            <v>0</v>
          </cell>
        </row>
        <row r="15515">
          <cell r="R15515">
            <v>0</v>
          </cell>
        </row>
        <row r="15516">
          <cell r="R15516">
            <v>0</v>
          </cell>
        </row>
        <row r="15517">
          <cell r="R15517">
            <v>0</v>
          </cell>
        </row>
        <row r="15518">
          <cell r="R15518">
            <v>0</v>
          </cell>
        </row>
        <row r="15519">
          <cell r="R15519">
            <v>0</v>
          </cell>
        </row>
        <row r="15520">
          <cell r="R15520">
            <v>0</v>
          </cell>
        </row>
        <row r="15521">
          <cell r="R15521">
            <v>0</v>
          </cell>
        </row>
        <row r="15522">
          <cell r="R15522">
            <v>0</v>
          </cell>
        </row>
        <row r="15523">
          <cell r="R15523">
            <v>0</v>
          </cell>
        </row>
        <row r="15524">
          <cell r="R15524">
            <v>0</v>
          </cell>
        </row>
        <row r="15525">
          <cell r="R15525">
            <v>0</v>
          </cell>
        </row>
        <row r="15526">
          <cell r="R15526">
            <v>0</v>
          </cell>
        </row>
        <row r="15527">
          <cell r="R15527">
            <v>0</v>
          </cell>
        </row>
        <row r="15528">
          <cell r="R15528">
            <v>0</v>
          </cell>
        </row>
        <row r="15529">
          <cell r="R15529">
            <v>0</v>
          </cell>
        </row>
        <row r="15530">
          <cell r="R15530">
            <v>0</v>
          </cell>
        </row>
        <row r="15531">
          <cell r="R15531">
            <v>0</v>
          </cell>
        </row>
        <row r="15532">
          <cell r="R15532">
            <v>0</v>
          </cell>
        </row>
        <row r="15533">
          <cell r="R15533">
            <v>0</v>
          </cell>
        </row>
        <row r="15534">
          <cell r="R15534">
            <v>0</v>
          </cell>
        </row>
        <row r="15535">
          <cell r="R15535">
            <v>0</v>
          </cell>
        </row>
        <row r="15536">
          <cell r="R15536">
            <v>0</v>
          </cell>
        </row>
        <row r="15537">
          <cell r="R15537">
            <v>0</v>
          </cell>
        </row>
        <row r="15538">
          <cell r="R15538">
            <v>0</v>
          </cell>
        </row>
        <row r="15539">
          <cell r="R15539">
            <v>0</v>
          </cell>
        </row>
        <row r="15540">
          <cell r="R15540">
            <v>0</v>
          </cell>
        </row>
        <row r="15541">
          <cell r="R15541">
            <v>0</v>
          </cell>
        </row>
        <row r="15542">
          <cell r="R15542">
            <v>0</v>
          </cell>
        </row>
        <row r="15543">
          <cell r="R15543">
            <v>0</v>
          </cell>
        </row>
        <row r="15544">
          <cell r="R15544">
            <v>0</v>
          </cell>
        </row>
        <row r="15545">
          <cell r="R15545">
            <v>0</v>
          </cell>
        </row>
        <row r="15546">
          <cell r="R15546">
            <v>0</v>
          </cell>
        </row>
        <row r="15547">
          <cell r="R15547">
            <v>0</v>
          </cell>
        </row>
        <row r="15548">
          <cell r="R15548">
            <v>0</v>
          </cell>
        </row>
        <row r="15549">
          <cell r="R15549">
            <v>0</v>
          </cell>
        </row>
        <row r="15550">
          <cell r="R15550">
            <v>0</v>
          </cell>
        </row>
        <row r="15551">
          <cell r="R15551">
            <v>0</v>
          </cell>
        </row>
        <row r="15552">
          <cell r="R15552">
            <v>0</v>
          </cell>
        </row>
        <row r="15553">
          <cell r="R15553">
            <v>0</v>
          </cell>
        </row>
        <row r="15554">
          <cell r="R15554">
            <v>0</v>
          </cell>
        </row>
        <row r="15555">
          <cell r="R15555">
            <v>0</v>
          </cell>
        </row>
        <row r="15556">
          <cell r="R15556">
            <v>0</v>
          </cell>
        </row>
        <row r="15557">
          <cell r="R15557">
            <v>0</v>
          </cell>
        </row>
        <row r="15558">
          <cell r="R15558">
            <v>0</v>
          </cell>
        </row>
        <row r="15559">
          <cell r="R15559">
            <v>0</v>
          </cell>
        </row>
        <row r="15560">
          <cell r="R15560">
            <v>0</v>
          </cell>
        </row>
        <row r="15561">
          <cell r="R15561">
            <v>0</v>
          </cell>
        </row>
        <row r="15562">
          <cell r="R15562">
            <v>0</v>
          </cell>
        </row>
        <row r="15563">
          <cell r="R15563">
            <v>0</v>
          </cell>
        </row>
        <row r="15564">
          <cell r="R15564">
            <v>0</v>
          </cell>
        </row>
        <row r="15565">
          <cell r="R15565">
            <v>0</v>
          </cell>
        </row>
        <row r="15566">
          <cell r="R15566">
            <v>0</v>
          </cell>
        </row>
        <row r="15567">
          <cell r="R15567">
            <v>0</v>
          </cell>
        </row>
        <row r="15568">
          <cell r="R15568">
            <v>0</v>
          </cell>
        </row>
        <row r="15569">
          <cell r="R15569">
            <v>0</v>
          </cell>
        </row>
        <row r="15570">
          <cell r="R15570">
            <v>0</v>
          </cell>
        </row>
        <row r="15571">
          <cell r="R15571">
            <v>0</v>
          </cell>
        </row>
        <row r="15572">
          <cell r="R15572">
            <v>0</v>
          </cell>
        </row>
        <row r="15573">
          <cell r="R15573">
            <v>0</v>
          </cell>
        </row>
        <row r="15574">
          <cell r="R15574">
            <v>0</v>
          </cell>
        </row>
        <row r="15575">
          <cell r="R15575">
            <v>0</v>
          </cell>
        </row>
        <row r="15576">
          <cell r="R15576">
            <v>0</v>
          </cell>
        </row>
        <row r="15577">
          <cell r="R15577">
            <v>0</v>
          </cell>
        </row>
        <row r="15578">
          <cell r="R15578">
            <v>0</v>
          </cell>
        </row>
        <row r="15579">
          <cell r="R15579">
            <v>0</v>
          </cell>
        </row>
        <row r="15580">
          <cell r="R15580">
            <v>0</v>
          </cell>
        </row>
        <row r="15581">
          <cell r="R15581">
            <v>0</v>
          </cell>
        </row>
        <row r="15582">
          <cell r="R15582">
            <v>0</v>
          </cell>
        </row>
        <row r="15583">
          <cell r="R15583">
            <v>0</v>
          </cell>
        </row>
        <row r="15584">
          <cell r="R15584">
            <v>0</v>
          </cell>
        </row>
        <row r="15585">
          <cell r="R15585">
            <v>0</v>
          </cell>
        </row>
        <row r="15586">
          <cell r="R15586">
            <v>0</v>
          </cell>
        </row>
        <row r="15587">
          <cell r="R15587">
            <v>0</v>
          </cell>
        </row>
        <row r="15588">
          <cell r="R15588">
            <v>0</v>
          </cell>
        </row>
        <row r="15589">
          <cell r="R15589">
            <v>0</v>
          </cell>
        </row>
        <row r="15590">
          <cell r="R15590">
            <v>0</v>
          </cell>
        </row>
        <row r="15591">
          <cell r="R15591">
            <v>0</v>
          </cell>
        </row>
        <row r="15592">
          <cell r="R15592">
            <v>0</v>
          </cell>
        </row>
        <row r="15593">
          <cell r="R15593">
            <v>0</v>
          </cell>
        </row>
        <row r="15594">
          <cell r="R15594">
            <v>0</v>
          </cell>
        </row>
        <row r="15595">
          <cell r="R15595">
            <v>0</v>
          </cell>
        </row>
        <row r="15596">
          <cell r="R15596">
            <v>0</v>
          </cell>
        </row>
        <row r="15597">
          <cell r="R15597">
            <v>0</v>
          </cell>
        </row>
        <row r="15598">
          <cell r="R15598">
            <v>0</v>
          </cell>
        </row>
        <row r="15599">
          <cell r="R15599">
            <v>0</v>
          </cell>
        </row>
        <row r="15600">
          <cell r="R15600">
            <v>0</v>
          </cell>
        </row>
        <row r="15601">
          <cell r="R15601">
            <v>0</v>
          </cell>
        </row>
        <row r="15602">
          <cell r="R15602">
            <v>0</v>
          </cell>
        </row>
        <row r="15603">
          <cell r="R15603">
            <v>0</v>
          </cell>
        </row>
        <row r="15604">
          <cell r="R15604">
            <v>0</v>
          </cell>
        </row>
        <row r="15605">
          <cell r="R15605">
            <v>0</v>
          </cell>
        </row>
        <row r="15606">
          <cell r="R15606">
            <v>0</v>
          </cell>
        </row>
        <row r="15607">
          <cell r="R15607">
            <v>0</v>
          </cell>
        </row>
        <row r="15608">
          <cell r="R15608">
            <v>0</v>
          </cell>
        </row>
        <row r="15609">
          <cell r="R15609">
            <v>0</v>
          </cell>
        </row>
        <row r="15610">
          <cell r="R15610">
            <v>0</v>
          </cell>
        </row>
        <row r="15611">
          <cell r="R15611">
            <v>0</v>
          </cell>
        </row>
        <row r="15612">
          <cell r="R15612">
            <v>0</v>
          </cell>
        </row>
        <row r="15613">
          <cell r="R15613">
            <v>0</v>
          </cell>
        </row>
        <row r="15614">
          <cell r="R15614">
            <v>0</v>
          </cell>
        </row>
        <row r="15615">
          <cell r="R15615">
            <v>0</v>
          </cell>
        </row>
        <row r="15616">
          <cell r="R15616">
            <v>0</v>
          </cell>
        </row>
        <row r="15617">
          <cell r="R15617">
            <v>0</v>
          </cell>
        </row>
        <row r="15618">
          <cell r="R15618">
            <v>0</v>
          </cell>
        </row>
        <row r="15619">
          <cell r="R15619">
            <v>0</v>
          </cell>
        </row>
        <row r="15620">
          <cell r="R15620">
            <v>0</v>
          </cell>
        </row>
        <row r="15621">
          <cell r="R15621">
            <v>0</v>
          </cell>
        </row>
        <row r="15622">
          <cell r="R15622">
            <v>0</v>
          </cell>
        </row>
        <row r="15623">
          <cell r="R15623">
            <v>0</v>
          </cell>
        </row>
        <row r="15624">
          <cell r="R15624">
            <v>0</v>
          </cell>
        </row>
        <row r="15625">
          <cell r="R15625">
            <v>0</v>
          </cell>
        </row>
        <row r="15626">
          <cell r="R15626">
            <v>0</v>
          </cell>
        </row>
        <row r="15627">
          <cell r="R15627">
            <v>0</v>
          </cell>
        </row>
        <row r="15628">
          <cell r="R15628">
            <v>0</v>
          </cell>
        </row>
        <row r="15629">
          <cell r="R15629">
            <v>0</v>
          </cell>
        </row>
        <row r="15630">
          <cell r="R15630">
            <v>0</v>
          </cell>
        </row>
        <row r="15631">
          <cell r="R15631">
            <v>0</v>
          </cell>
        </row>
        <row r="15632">
          <cell r="R15632">
            <v>0</v>
          </cell>
        </row>
        <row r="15633">
          <cell r="R15633">
            <v>0</v>
          </cell>
        </row>
        <row r="15634">
          <cell r="R15634">
            <v>0</v>
          </cell>
        </row>
        <row r="15635">
          <cell r="R15635">
            <v>0</v>
          </cell>
        </row>
        <row r="15636">
          <cell r="R15636">
            <v>0</v>
          </cell>
        </row>
        <row r="15637">
          <cell r="R15637">
            <v>0</v>
          </cell>
        </row>
        <row r="15638">
          <cell r="R15638">
            <v>0</v>
          </cell>
        </row>
        <row r="15639">
          <cell r="R15639">
            <v>0</v>
          </cell>
        </row>
        <row r="15640">
          <cell r="R15640">
            <v>0</v>
          </cell>
        </row>
        <row r="15641">
          <cell r="R15641">
            <v>0</v>
          </cell>
        </row>
        <row r="15642">
          <cell r="R15642">
            <v>0</v>
          </cell>
        </row>
        <row r="15643">
          <cell r="R15643">
            <v>0</v>
          </cell>
        </row>
        <row r="15644">
          <cell r="R15644">
            <v>0</v>
          </cell>
        </row>
        <row r="15645">
          <cell r="R15645">
            <v>0</v>
          </cell>
        </row>
        <row r="15646">
          <cell r="R15646">
            <v>0</v>
          </cell>
        </row>
        <row r="15647">
          <cell r="R15647">
            <v>0</v>
          </cell>
        </row>
        <row r="15648">
          <cell r="R15648">
            <v>0</v>
          </cell>
        </row>
        <row r="15649">
          <cell r="R15649">
            <v>0</v>
          </cell>
        </row>
        <row r="15650">
          <cell r="R15650">
            <v>0</v>
          </cell>
        </row>
        <row r="15651">
          <cell r="R15651">
            <v>0</v>
          </cell>
        </row>
        <row r="15652">
          <cell r="R15652">
            <v>0</v>
          </cell>
        </row>
        <row r="15653">
          <cell r="R15653">
            <v>0</v>
          </cell>
        </row>
        <row r="15654">
          <cell r="R15654">
            <v>0</v>
          </cell>
        </row>
        <row r="15655">
          <cell r="R15655">
            <v>0</v>
          </cell>
        </row>
        <row r="15656">
          <cell r="R15656">
            <v>0</v>
          </cell>
        </row>
        <row r="15657">
          <cell r="R15657">
            <v>0</v>
          </cell>
        </row>
        <row r="15658">
          <cell r="R15658">
            <v>0</v>
          </cell>
        </row>
        <row r="15659">
          <cell r="R15659">
            <v>0</v>
          </cell>
        </row>
        <row r="15660">
          <cell r="R15660">
            <v>0</v>
          </cell>
        </row>
        <row r="15661">
          <cell r="R15661">
            <v>0</v>
          </cell>
        </row>
        <row r="15662">
          <cell r="R15662">
            <v>0</v>
          </cell>
        </row>
        <row r="15663">
          <cell r="R15663">
            <v>0</v>
          </cell>
        </row>
        <row r="15664">
          <cell r="R15664">
            <v>0</v>
          </cell>
        </row>
        <row r="15665">
          <cell r="R15665">
            <v>0</v>
          </cell>
        </row>
        <row r="15666">
          <cell r="R15666">
            <v>0</v>
          </cell>
        </row>
        <row r="15667">
          <cell r="R15667">
            <v>0</v>
          </cell>
        </row>
        <row r="15668">
          <cell r="R15668">
            <v>0</v>
          </cell>
        </row>
        <row r="15669">
          <cell r="R15669">
            <v>0</v>
          </cell>
        </row>
        <row r="15670">
          <cell r="R15670">
            <v>0</v>
          </cell>
        </row>
        <row r="15671">
          <cell r="R15671">
            <v>0</v>
          </cell>
        </row>
        <row r="15672">
          <cell r="R15672">
            <v>0</v>
          </cell>
        </row>
        <row r="15673">
          <cell r="R15673">
            <v>0</v>
          </cell>
        </row>
        <row r="15674">
          <cell r="R15674">
            <v>0</v>
          </cell>
        </row>
        <row r="15675">
          <cell r="R15675">
            <v>0</v>
          </cell>
        </row>
        <row r="15676">
          <cell r="R15676">
            <v>0</v>
          </cell>
        </row>
        <row r="15677">
          <cell r="R15677">
            <v>0</v>
          </cell>
        </row>
        <row r="15678">
          <cell r="R15678">
            <v>0</v>
          </cell>
        </row>
        <row r="15679">
          <cell r="R15679">
            <v>0</v>
          </cell>
        </row>
        <row r="15680">
          <cell r="R15680">
            <v>0</v>
          </cell>
        </row>
        <row r="15681">
          <cell r="R15681">
            <v>0</v>
          </cell>
        </row>
        <row r="15682">
          <cell r="R15682">
            <v>0</v>
          </cell>
        </row>
        <row r="15683">
          <cell r="R15683">
            <v>0</v>
          </cell>
        </row>
        <row r="15684">
          <cell r="R15684">
            <v>0</v>
          </cell>
        </row>
        <row r="15685">
          <cell r="R15685">
            <v>0</v>
          </cell>
        </row>
        <row r="15686">
          <cell r="R15686">
            <v>0</v>
          </cell>
        </row>
        <row r="15687">
          <cell r="R15687">
            <v>0</v>
          </cell>
        </row>
        <row r="15688">
          <cell r="R15688">
            <v>0</v>
          </cell>
        </row>
        <row r="15689">
          <cell r="R15689">
            <v>0</v>
          </cell>
        </row>
        <row r="15690">
          <cell r="R15690">
            <v>0</v>
          </cell>
        </row>
        <row r="15691">
          <cell r="R15691">
            <v>0</v>
          </cell>
        </row>
        <row r="15692">
          <cell r="R15692">
            <v>0</v>
          </cell>
        </row>
        <row r="15693">
          <cell r="R15693">
            <v>0</v>
          </cell>
        </row>
        <row r="15694">
          <cell r="R15694">
            <v>0</v>
          </cell>
        </row>
        <row r="15695">
          <cell r="R15695">
            <v>0</v>
          </cell>
        </row>
        <row r="15696">
          <cell r="R15696">
            <v>0</v>
          </cell>
        </row>
        <row r="15697">
          <cell r="R15697">
            <v>0</v>
          </cell>
        </row>
        <row r="15698">
          <cell r="R15698">
            <v>0</v>
          </cell>
        </row>
        <row r="15699">
          <cell r="R15699">
            <v>0</v>
          </cell>
        </row>
        <row r="15700">
          <cell r="R15700">
            <v>0</v>
          </cell>
        </row>
        <row r="15701">
          <cell r="R15701">
            <v>0</v>
          </cell>
        </row>
        <row r="15702">
          <cell r="R15702">
            <v>0</v>
          </cell>
        </row>
        <row r="15703">
          <cell r="R15703">
            <v>0</v>
          </cell>
        </row>
        <row r="15704">
          <cell r="R15704">
            <v>0</v>
          </cell>
        </row>
        <row r="15705">
          <cell r="R15705">
            <v>0</v>
          </cell>
        </row>
        <row r="15706">
          <cell r="R15706">
            <v>0</v>
          </cell>
        </row>
        <row r="15707">
          <cell r="R15707">
            <v>0</v>
          </cell>
        </row>
        <row r="15708">
          <cell r="R15708">
            <v>0</v>
          </cell>
        </row>
        <row r="15709">
          <cell r="R15709">
            <v>0</v>
          </cell>
        </row>
        <row r="15710">
          <cell r="R15710">
            <v>0</v>
          </cell>
        </row>
        <row r="15711">
          <cell r="R15711">
            <v>0</v>
          </cell>
        </row>
        <row r="15712">
          <cell r="R15712">
            <v>0</v>
          </cell>
        </row>
        <row r="15713">
          <cell r="R15713">
            <v>0</v>
          </cell>
        </row>
        <row r="15714">
          <cell r="R15714">
            <v>0</v>
          </cell>
        </row>
        <row r="15715">
          <cell r="R15715">
            <v>0</v>
          </cell>
        </row>
        <row r="15716">
          <cell r="R15716">
            <v>0</v>
          </cell>
        </row>
        <row r="15717">
          <cell r="R15717">
            <v>0</v>
          </cell>
        </row>
        <row r="15718">
          <cell r="R15718">
            <v>0</v>
          </cell>
        </row>
        <row r="15719">
          <cell r="R15719">
            <v>0</v>
          </cell>
        </row>
        <row r="15720">
          <cell r="R15720">
            <v>0</v>
          </cell>
        </row>
        <row r="15721">
          <cell r="R15721">
            <v>0</v>
          </cell>
        </row>
        <row r="15722">
          <cell r="R15722">
            <v>0</v>
          </cell>
        </row>
        <row r="15723">
          <cell r="R15723">
            <v>0</v>
          </cell>
        </row>
        <row r="15724">
          <cell r="R15724">
            <v>0</v>
          </cell>
        </row>
        <row r="15725">
          <cell r="R15725">
            <v>0</v>
          </cell>
        </row>
        <row r="15726">
          <cell r="R15726">
            <v>0</v>
          </cell>
        </row>
        <row r="15727">
          <cell r="R15727">
            <v>0</v>
          </cell>
        </row>
        <row r="15728">
          <cell r="R15728">
            <v>0</v>
          </cell>
        </row>
        <row r="15729">
          <cell r="R15729">
            <v>0</v>
          </cell>
        </row>
        <row r="15730">
          <cell r="R15730">
            <v>0</v>
          </cell>
        </row>
        <row r="15731">
          <cell r="R15731">
            <v>0</v>
          </cell>
        </row>
        <row r="15732">
          <cell r="R15732">
            <v>0</v>
          </cell>
        </row>
        <row r="15733">
          <cell r="R15733">
            <v>0</v>
          </cell>
        </row>
        <row r="15734">
          <cell r="R15734">
            <v>0</v>
          </cell>
        </row>
        <row r="15735">
          <cell r="R15735">
            <v>0</v>
          </cell>
        </row>
        <row r="15736">
          <cell r="R15736">
            <v>0</v>
          </cell>
        </row>
        <row r="15737">
          <cell r="R15737">
            <v>0</v>
          </cell>
        </row>
        <row r="15738">
          <cell r="R15738">
            <v>0</v>
          </cell>
        </row>
        <row r="15739">
          <cell r="R15739">
            <v>0</v>
          </cell>
        </row>
        <row r="15740">
          <cell r="R15740">
            <v>0</v>
          </cell>
        </row>
        <row r="15741">
          <cell r="R15741">
            <v>0</v>
          </cell>
        </row>
        <row r="15742">
          <cell r="R15742">
            <v>0</v>
          </cell>
        </row>
        <row r="15743">
          <cell r="R15743">
            <v>0</v>
          </cell>
        </row>
        <row r="15744">
          <cell r="R15744">
            <v>0</v>
          </cell>
        </row>
        <row r="15745">
          <cell r="R15745">
            <v>0</v>
          </cell>
        </row>
        <row r="15746">
          <cell r="R15746">
            <v>0</v>
          </cell>
        </row>
        <row r="15747">
          <cell r="R15747">
            <v>0</v>
          </cell>
        </row>
        <row r="15748">
          <cell r="R15748">
            <v>0</v>
          </cell>
        </row>
        <row r="15749">
          <cell r="R15749">
            <v>0</v>
          </cell>
        </row>
        <row r="15750">
          <cell r="R15750">
            <v>0</v>
          </cell>
        </row>
        <row r="15751">
          <cell r="R15751">
            <v>0</v>
          </cell>
        </row>
        <row r="15752">
          <cell r="R15752">
            <v>0</v>
          </cell>
        </row>
        <row r="15753">
          <cell r="R15753">
            <v>0</v>
          </cell>
        </row>
        <row r="15754">
          <cell r="R15754">
            <v>0</v>
          </cell>
        </row>
        <row r="15755">
          <cell r="R15755">
            <v>0</v>
          </cell>
        </row>
        <row r="15756">
          <cell r="R15756">
            <v>0</v>
          </cell>
        </row>
        <row r="15757">
          <cell r="R15757">
            <v>0</v>
          </cell>
        </row>
        <row r="15758">
          <cell r="R15758">
            <v>0</v>
          </cell>
        </row>
        <row r="15759">
          <cell r="R15759">
            <v>0</v>
          </cell>
        </row>
        <row r="15760">
          <cell r="R15760">
            <v>0</v>
          </cell>
        </row>
        <row r="15761">
          <cell r="R15761">
            <v>0</v>
          </cell>
        </row>
        <row r="15762">
          <cell r="R15762">
            <v>0</v>
          </cell>
        </row>
        <row r="15763">
          <cell r="R15763">
            <v>0</v>
          </cell>
        </row>
        <row r="15764">
          <cell r="R15764">
            <v>0</v>
          </cell>
        </row>
        <row r="15765">
          <cell r="R15765">
            <v>0</v>
          </cell>
        </row>
        <row r="15766">
          <cell r="R15766">
            <v>0</v>
          </cell>
        </row>
        <row r="15767">
          <cell r="R15767">
            <v>0</v>
          </cell>
        </row>
        <row r="15768">
          <cell r="R15768">
            <v>0</v>
          </cell>
        </row>
        <row r="15769">
          <cell r="R15769">
            <v>0</v>
          </cell>
        </row>
        <row r="15770">
          <cell r="R15770">
            <v>0</v>
          </cell>
        </row>
        <row r="15771">
          <cell r="R15771">
            <v>0</v>
          </cell>
        </row>
        <row r="15772">
          <cell r="R15772">
            <v>0</v>
          </cell>
        </row>
        <row r="15773">
          <cell r="R15773">
            <v>0</v>
          </cell>
        </row>
        <row r="15774">
          <cell r="R15774">
            <v>0</v>
          </cell>
        </row>
        <row r="15775">
          <cell r="R15775">
            <v>0</v>
          </cell>
        </row>
        <row r="15776">
          <cell r="R15776">
            <v>0</v>
          </cell>
        </row>
        <row r="15777">
          <cell r="R15777">
            <v>0</v>
          </cell>
        </row>
        <row r="15778">
          <cell r="R15778">
            <v>0</v>
          </cell>
        </row>
        <row r="15779">
          <cell r="R15779">
            <v>0</v>
          </cell>
        </row>
        <row r="15780">
          <cell r="R15780">
            <v>0</v>
          </cell>
        </row>
        <row r="15781">
          <cell r="R15781">
            <v>0</v>
          </cell>
        </row>
        <row r="15782">
          <cell r="R15782">
            <v>0</v>
          </cell>
        </row>
        <row r="15783">
          <cell r="R15783">
            <v>0</v>
          </cell>
        </row>
        <row r="15784">
          <cell r="R15784">
            <v>0</v>
          </cell>
        </row>
        <row r="15785">
          <cell r="R15785">
            <v>0</v>
          </cell>
        </row>
        <row r="15786">
          <cell r="R15786">
            <v>0</v>
          </cell>
        </row>
        <row r="15787">
          <cell r="R15787">
            <v>0</v>
          </cell>
        </row>
        <row r="15788">
          <cell r="R15788">
            <v>0</v>
          </cell>
        </row>
        <row r="15789">
          <cell r="R15789">
            <v>0</v>
          </cell>
        </row>
        <row r="15790">
          <cell r="R15790">
            <v>0</v>
          </cell>
        </row>
        <row r="15791">
          <cell r="R15791">
            <v>0</v>
          </cell>
        </row>
        <row r="15792">
          <cell r="R15792">
            <v>0</v>
          </cell>
        </row>
        <row r="15793">
          <cell r="R15793">
            <v>0</v>
          </cell>
        </row>
        <row r="15794">
          <cell r="R15794">
            <v>0</v>
          </cell>
        </row>
        <row r="15795">
          <cell r="R15795">
            <v>0</v>
          </cell>
        </row>
        <row r="15796">
          <cell r="R15796">
            <v>0</v>
          </cell>
        </row>
        <row r="15797">
          <cell r="R15797">
            <v>0</v>
          </cell>
        </row>
        <row r="15798">
          <cell r="R15798">
            <v>0</v>
          </cell>
        </row>
        <row r="15799">
          <cell r="R15799">
            <v>0</v>
          </cell>
        </row>
        <row r="15800">
          <cell r="R15800">
            <v>0</v>
          </cell>
        </row>
        <row r="15801">
          <cell r="R15801">
            <v>0</v>
          </cell>
        </row>
        <row r="15802">
          <cell r="R15802">
            <v>0</v>
          </cell>
        </row>
        <row r="15803">
          <cell r="R15803">
            <v>0</v>
          </cell>
        </row>
        <row r="15804">
          <cell r="R15804">
            <v>0</v>
          </cell>
        </row>
        <row r="15805">
          <cell r="R15805">
            <v>0</v>
          </cell>
        </row>
        <row r="15806">
          <cell r="R15806">
            <v>0</v>
          </cell>
        </row>
        <row r="15807">
          <cell r="R15807">
            <v>0</v>
          </cell>
        </row>
        <row r="15808">
          <cell r="R15808">
            <v>0</v>
          </cell>
        </row>
        <row r="15809">
          <cell r="R15809">
            <v>0</v>
          </cell>
        </row>
        <row r="15810">
          <cell r="R15810">
            <v>0</v>
          </cell>
        </row>
        <row r="15811">
          <cell r="R15811">
            <v>0</v>
          </cell>
        </row>
        <row r="15812">
          <cell r="R15812">
            <v>0</v>
          </cell>
        </row>
        <row r="15813">
          <cell r="R15813">
            <v>0</v>
          </cell>
        </row>
        <row r="15814">
          <cell r="R15814">
            <v>0</v>
          </cell>
        </row>
        <row r="15815">
          <cell r="R15815">
            <v>0</v>
          </cell>
        </row>
        <row r="15816">
          <cell r="R15816">
            <v>0</v>
          </cell>
        </row>
        <row r="15817">
          <cell r="R15817">
            <v>0</v>
          </cell>
        </row>
        <row r="15818">
          <cell r="R15818">
            <v>0</v>
          </cell>
        </row>
        <row r="15819">
          <cell r="R15819">
            <v>0</v>
          </cell>
        </row>
        <row r="15820">
          <cell r="R15820">
            <v>0</v>
          </cell>
        </row>
        <row r="15821">
          <cell r="R15821">
            <v>0</v>
          </cell>
        </row>
        <row r="15822">
          <cell r="R15822">
            <v>0</v>
          </cell>
        </row>
        <row r="15823">
          <cell r="R15823">
            <v>0</v>
          </cell>
        </row>
        <row r="15824">
          <cell r="R15824">
            <v>0</v>
          </cell>
        </row>
        <row r="15825">
          <cell r="R15825">
            <v>0</v>
          </cell>
        </row>
        <row r="15826">
          <cell r="R15826">
            <v>0</v>
          </cell>
        </row>
        <row r="15827">
          <cell r="R15827">
            <v>0</v>
          </cell>
        </row>
        <row r="15828">
          <cell r="R15828">
            <v>0</v>
          </cell>
        </row>
        <row r="15829">
          <cell r="R15829">
            <v>0</v>
          </cell>
        </row>
        <row r="15830">
          <cell r="R15830">
            <v>0</v>
          </cell>
        </row>
        <row r="15831">
          <cell r="R15831">
            <v>0</v>
          </cell>
        </row>
        <row r="15832">
          <cell r="R15832">
            <v>0</v>
          </cell>
        </row>
        <row r="15833">
          <cell r="R15833">
            <v>0</v>
          </cell>
        </row>
        <row r="15834">
          <cell r="R15834">
            <v>0</v>
          </cell>
        </row>
        <row r="15835">
          <cell r="R15835">
            <v>0</v>
          </cell>
        </row>
        <row r="15836">
          <cell r="R15836">
            <v>0</v>
          </cell>
        </row>
        <row r="15837">
          <cell r="R15837">
            <v>0</v>
          </cell>
        </row>
        <row r="15838">
          <cell r="R15838">
            <v>0</v>
          </cell>
        </row>
        <row r="15839">
          <cell r="R15839">
            <v>0</v>
          </cell>
        </row>
        <row r="15840">
          <cell r="R15840">
            <v>0</v>
          </cell>
        </row>
        <row r="15841">
          <cell r="R15841">
            <v>0</v>
          </cell>
        </row>
        <row r="15842">
          <cell r="R15842">
            <v>0</v>
          </cell>
        </row>
        <row r="15843">
          <cell r="R15843">
            <v>0</v>
          </cell>
        </row>
        <row r="15844">
          <cell r="R15844">
            <v>0</v>
          </cell>
        </row>
        <row r="15845">
          <cell r="R15845">
            <v>0</v>
          </cell>
        </row>
        <row r="15846">
          <cell r="R15846">
            <v>0</v>
          </cell>
        </row>
        <row r="15847">
          <cell r="R15847">
            <v>0</v>
          </cell>
        </row>
        <row r="15848">
          <cell r="R15848">
            <v>0</v>
          </cell>
        </row>
        <row r="15849">
          <cell r="R15849">
            <v>0</v>
          </cell>
        </row>
        <row r="15850">
          <cell r="R15850">
            <v>0</v>
          </cell>
        </row>
        <row r="15851">
          <cell r="R15851">
            <v>0</v>
          </cell>
        </row>
        <row r="15852">
          <cell r="R15852">
            <v>0</v>
          </cell>
        </row>
        <row r="15853">
          <cell r="R15853">
            <v>0</v>
          </cell>
        </row>
        <row r="15854">
          <cell r="R15854">
            <v>0</v>
          </cell>
        </row>
        <row r="15855">
          <cell r="R15855">
            <v>0</v>
          </cell>
        </row>
        <row r="15856">
          <cell r="R15856">
            <v>0</v>
          </cell>
        </row>
        <row r="15857">
          <cell r="R15857">
            <v>0</v>
          </cell>
        </row>
        <row r="15858">
          <cell r="R15858">
            <v>0</v>
          </cell>
        </row>
        <row r="15859">
          <cell r="R15859">
            <v>0</v>
          </cell>
        </row>
        <row r="15860">
          <cell r="R15860">
            <v>0</v>
          </cell>
        </row>
        <row r="15861">
          <cell r="R15861">
            <v>0</v>
          </cell>
        </row>
        <row r="15862">
          <cell r="R15862">
            <v>0</v>
          </cell>
        </row>
        <row r="15863">
          <cell r="R15863">
            <v>0</v>
          </cell>
        </row>
        <row r="15864">
          <cell r="R15864">
            <v>0</v>
          </cell>
        </row>
        <row r="15865">
          <cell r="R15865">
            <v>0</v>
          </cell>
        </row>
        <row r="15866">
          <cell r="R15866">
            <v>0</v>
          </cell>
        </row>
        <row r="15867">
          <cell r="R15867">
            <v>0</v>
          </cell>
        </row>
        <row r="15868">
          <cell r="R15868">
            <v>0</v>
          </cell>
        </row>
        <row r="15869">
          <cell r="R15869">
            <v>0</v>
          </cell>
        </row>
        <row r="15870">
          <cell r="R15870">
            <v>0</v>
          </cell>
        </row>
        <row r="15871">
          <cell r="R15871">
            <v>0</v>
          </cell>
        </row>
        <row r="15872">
          <cell r="R15872">
            <v>0</v>
          </cell>
        </row>
        <row r="15873">
          <cell r="R15873">
            <v>0</v>
          </cell>
        </row>
        <row r="15874">
          <cell r="R15874">
            <v>0</v>
          </cell>
        </row>
        <row r="15875">
          <cell r="R15875">
            <v>0</v>
          </cell>
        </row>
        <row r="15876">
          <cell r="R15876">
            <v>0</v>
          </cell>
        </row>
        <row r="15877">
          <cell r="R15877">
            <v>0</v>
          </cell>
        </row>
        <row r="15878">
          <cell r="R15878">
            <v>0</v>
          </cell>
        </row>
        <row r="15879">
          <cell r="R15879">
            <v>0</v>
          </cell>
        </row>
        <row r="15880">
          <cell r="R15880">
            <v>0</v>
          </cell>
        </row>
        <row r="15881">
          <cell r="R15881">
            <v>0</v>
          </cell>
        </row>
        <row r="15882">
          <cell r="R15882">
            <v>0</v>
          </cell>
        </row>
        <row r="15883">
          <cell r="R15883">
            <v>0</v>
          </cell>
        </row>
        <row r="15884">
          <cell r="R15884">
            <v>0</v>
          </cell>
        </row>
        <row r="15885">
          <cell r="R15885">
            <v>0</v>
          </cell>
        </row>
        <row r="15886">
          <cell r="R15886">
            <v>0</v>
          </cell>
        </row>
        <row r="15887">
          <cell r="R15887">
            <v>0</v>
          </cell>
        </row>
        <row r="15888">
          <cell r="R15888">
            <v>0</v>
          </cell>
        </row>
        <row r="15889">
          <cell r="R15889">
            <v>0</v>
          </cell>
        </row>
        <row r="15890">
          <cell r="R15890">
            <v>0</v>
          </cell>
        </row>
        <row r="15891">
          <cell r="R15891">
            <v>0</v>
          </cell>
        </row>
        <row r="15892">
          <cell r="R15892">
            <v>0</v>
          </cell>
        </row>
        <row r="15893">
          <cell r="R15893">
            <v>0</v>
          </cell>
        </row>
        <row r="15894">
          <cell r="R15894">
            <v>0</v>
          </cell>
        </row>
        <row r="15895">
          <cell r="R15895">
            <v>0</v>
          </cell>
        </row>
        <row r="15896">
          <cell r="R15896">
            <v>0</v>
          </cell>
        </row>
        <row r="15897">
          <cell r="R15897">
            <v>0</v>
          </cell>
        </row>
        <row r="15898">
          <cell r="R15898">
            <v>0</v>
          </cell>
        </row>
        <row r="15899">
          <cell r="R15899">
            <v>0</v>
          </cell>
        </row>
        <row r="15900">
          <cell r="R15900">
            <v>0</v>
          </cell>
        </row>
        <row r="15901">
          <cell r="R15901">
            <v>0</v>
          </cell>
        </row>
        <row r="15902">
          <cell r="R15902">
            <v>0</v>
          </cell>
        </row>
        <row r="15903">
          <cell r="R15903">
            <v>0</v>
          </cell>
        </row>
        <row r="15904">
          <cell r="R15904">
            <v>0</v>
          </cell>
        </row>
        <row r="15905">
          <cell r="R15905">
            <v>0</v>
          </cell>
        </row>
        <row r="15906">
          <cell r="R15906">
            <v>0</v>
          </cell>
        </row>
        <row r="15907">
          <cell r="R15907">
            <v>0</v>
          </cell>
        </row>
        <row r="15908">
          <cell r="R15908">
            <v>0</v>
          </cell>
        </row>
        <row r="15909">
          <cell r="R15909">
            <v>0</v>
          </cell>
        </row>
        <row r="15910">
          <cell r="R15910">
            <v>0</v>
          </cell>
        </row>
        <row r="15911">
          <cell r="R15911">
            <v>0</v>
          </cell>
        </row>
        <row r="15912">
          <cell r="R15912">
            <v>0</v>
          </cell>
        </row>
        <row r="15913">
          <cell r="R15913">
            <v>0</v>
          </cell>
        </row>
        <row r="15914">
          <cell r="R15914">
            <v>0</v>
          </cell>
        </row>
        <row r="15915">
          <cell r="R15915">
            <v>0</v>
          </cell>
        </row>
        <row r="15916">
          <cell r="R15916">
            <v>0</v>
          </cell>
        </row>
        <row r="15917">
          <cell r="R15917">
            <v>0</v>
          </cell>
        </row>
        <row r="15918">
          <cell r="R15918">
            <v>0</v>
          </cell>
        </row>
        <row r="15919">
          <cell r="R15919">
            <v>0</v>
          </cell>
        </row>
        <row r="15920">
          <cell r="R15920">
            <v>0</v>
          </cell>
        </row>
        <row r="15921">
          <cell r="R15921">
            <v>0</v>
          </cell>
        </row>
        <row r="15922">
          <cell r="R15922">
            <v>0</v>
          </cell>
        </row>
        <row r="15923">
          <cell r="R15923">
            <v>0</v>
          </cell>
        </row>
        <row r="15924">
          <cell r="R15924">
            <v>0</v>
          </cell>
        </row>
        <row r="15925">
          <cell r="R15925">
            <v>0</v>
          </cell>
        </row>
        <row r="15926">
          <cell r="R15926">
            <v>0</v>
          </cell>
        </row>
        <row r="15927">
          <cell r="R15927">
            <v>0</v>
          </cell>
        </row>
        <row r="15928">
          <cell r="R15928">
            <v>0</v>
          </cell>
        </row>
        <row r="15929">
          <cell r="R15929">
            <v>0</v>
          </cell>
        </row>
        <row r="15930">
          <cell r="R15930">
            <v>0</v>
          </cell>
        </row>
        <row r="15931">
          <cell r="R15931">
            <v>0</v>
          </cell>
        </row>
        <row r="15932">
          <cell r="R15932">
            <v>0</v>
          </cell>
        </row>
        <row r="15933">
          <cell r="R15933">
            <v>0</v>
          </cell>
        </row>
        <row r="15934">
          <cell r="R15934">
            <v>0</v>
          </cell>
        </row>
        <row r="15935">
          <cell r="R15935">
            <v>0</v>
          </cell>
        </row>
        <row r="15936">
          <cell r="R15936">
            <v>0</v>
          </cell>
        </row>
        <row r="15937">
          <cell r="R15937">
            <v>0</v>
          </cell>
        </row>
        <row r="15938">
          <cell r="R15938">
            <v>0</v>
          </cell>
        </row>
        <row r="15939">
          <cell r="R15939">
            <v>0</v>
          </cell>
        </row>
        <row r="15940">
          <cell r="R15940">
            <v>0</v>
          </cell>
        </row>
        <row r="15941">
          <cell r="R15941">
            <v>0</v>
          </cell>
        </row>
        <row r="15942">
          <cell r="R15942">
            <v>0</v>
          </cell>
        </row>
        <row r="15943">
          <cell r="R15943">
            <v>0</v>
          </cell>
        </row>
        <row r="15944">
          <cell r="R15944">
            <v>0</v>
          </cell>
        </row>
        <row r="15945">
          <cell r="R15945">
            <v>0</v>
          </cell>
        </row>
        <row r="15946">
          <cell r="R15946">
            <v>0</v>
          </cell>
        </row>
        <row r="15947">
          <cell r="R15947">
            <v>0</v>
          </cell>
        </row>
        <row r="15948">
          <cell r="R15948">
            <v>0</v>
          </cell>
        </row>
        <row r="15949">
          <cell r="R15949">
            <v>0</v>
          </cell>
        </row>
        <row r="15950">
          <cell r="R15950">
            <v>0</v>
          </cell>
        </row>
        <row r="15951">
          <cell r="R15951">
            <v>0</v>
          </cell>
        </row>
        <row r="15952">
          <cell r="R15952">
            <v>0</v>
          </cell>
        </row>
        <row r="15953">
          <cell r="R15953">
            <v>0</v>
          </cell>
        </row>
        <row r="15954">
          <cell r="R15954">
            <v>0</v>
          </cell>
        </row>
        <row r="15955">
          <cell r="R15955">
            <v>0</v>
          </cell>
        </row>
        <row r="15956">
          <cell r="R15956">
            <v>0</v>
          </cell>
        </row>
        <row r="15957">
          <cell r="R15957">
            <v>0</v>
          </cell>
        </row>
        <row r="15958">
          <cell r="R15958">
            <v>0</v>
          </cell>
        </row>
        <row r="15959">
          <cell r="R15959">
            <v>0</v>
          </cell>
        </row>
        <row r="15960">
          <cell r="R15960">
            <v>0</v>
          </cell>
        </row>
        <row r="15961">
          <cell r="R15961">
            <v>0</v>
          </cell>
        </row>
        <row r="15962">
          <cell r="R15962">
            <v>0</v>
          </cell>
        </row>
        <row r="15963">
          <cell r="R15963">
            <v>0</v>
          </cell>
        </row>
        <row r="15964">
          <cell r="R15964">
            <v>0</v>
          </cell>
        </row>
        <row r="15965">
          <cell r="R15965">
            <v>0</v>
          </cell>
        </row>
        <row r="15966">
          <cell r="R15966">
            <v>0</v>
          </cell>
        </row>
        <row r="15967">
          <cell r="R15967">
            <v>0</v>
          </cell>
        </row>
        <row r="15968">
          <cell r="R15968">
            <v>0</v>
          </cell>
        </row>
        <row r="15969">
          <cell r="R15969">
            <v>0</v>
          </cell>
        </row>
        <row r="15970">
          <cell r="R15970">
            <v>0</v>
          </cell>
        </row>
        <row r="15971">
          <cell r="R15971">
            <v>0</v>
          </cell>
        </row>
        <row r="15972">
          <cell r="R15972">
            <v>0</v>
          </cell>
        </row>
        <row r="15973">
          <cell r="R15973">
            <v>0</v>
          </cell>
        </row>
        <row r="15974">
          <cell r="R15974">
            <v>0</v>
          </cell>
        </row>
        <row r="15975">
          <cell r="R15975">
            <v>0</v>
          </cell>
        </row>
        <row r="15976">
          <cell r="R15976">
            <v>0</v>
          </cell>
        </row>
        <row r="15977">
          <cell r="R15977">
            <v>0</v>
          </cell>
        </row>
        <row r="15978">
          <cell r="R15978">
            <v>0</v>
          </cell>
        </row>
        <row r="15979">
          <cell r="R15979">
            <v>0</v>
          </cell>
        </row>
        <row r="15980">
          <cell r="R15980">
            <v>0</v>
          </cell>
        </row>
        <row r="15981">
          <cell r="R15981">
            <v>0</v>
          </cell>
        </row>
        <row r="15982">
          <cell r="R15982">
            <v>0</v>
          </cell>
        </row>
        <row r="15983">
          <cell r="R15983">
            <v>0</v>
          </cell>
        </row>
        <row r="15984">
          <cell r="R15984">
            <v>0</v>
          </cell>
        </row>
        <row r="15985">
          <cell r="R15985">
            <v>0</v>
          </cell>
        </row>
        <row r="15986">
          <cell r="R15986">
            <v>0</v>
          </cell>
        </row>
        <row r="15987">
          <cell r="R15987">
            <v>0</v>
          </cell>
        </row>
        <row r="15988">
          <cell r="R15988">
            <v>0</v>
          </cell>
        </row>
        <row r="15989">
          <cell r="R15989">
            <v>0</v>
          </cell>
        </row>
        <row r="15990">
          <cell r="R15990">
            <v>0</v>
          </cell>
        </row>
        <row r="15991">
          <cell r="R15991">
            <v>0</v>
          </cell>
        </row>
        <row r="15992">
          <cell r="R15992">
            <v>0</v>
          </cell>
        </row>
        <row r="15993">
          <cell r="R15993">
            <v>0</v>
          </cell>
        </row>
        <row r="15994">
          <cell r="R15994">
            <v>0</v>
          </cell>
        </row>
        <row r="15995">
          <cell r="R15995">
            <v>0</v>
          </cell>
        </row>
        <row r="15996">
          <cell r="R15996">
            <v>0</v>
          </cell>
        </row>
        <row r="15997">
          <cell r="R15997">
            <v>0</v>
          </cell>
        </row>
        <row r="15998">
          <cell r="R15998">
            <v>0</v>
          </cell>
        </row>
        <row r="15999">
          <cell r="R15999">
            <v>0</v>
          </cell>
        </row>
        <row r="16000">
          <cell r="R16000">
            <v>0</v>
          </cell>
        </row>
        <row r="16001">
          <cell r="R16001">
            <v>0</v>
          </cell>
        </row>
        <row r="16002">
          <cell r="R16002">
            <v>0</v>
          </cell>
        </row>
        <row r="16003">
          <cell r="R16003">
            <v>0</v>
          </cell>
        </row>
        <row r="16004">
          <cell r="R16004">
            <v>0</v>
          </cell>
        </row>
        <row r="16005">
          <cell r="R16005">
            <v>0</v>
          </cell>
        </row>
        <row r="16006">
          <cell r="R16006">
            <v>0</v>
          </cell>
        </row>
        <row r="16007">
          <cell r="R16007">
            <v>0</v>
          </cell>
        </row>
        <row r="16008">
          <cell r="R16008">
            <v>0</v>
          </cell>
        </row>
        <row r="16009">
          <cell r="R16009">
            <v>0</v>
          </cell>
        </row>
        <row r="16010">
          <cell r="R16010">
            <v>0</v>
          </cell>
        </row>
        <row r="16011">
          <cell r="R16011">
            <v>0</v>
          </cell>
        </row>
        <row r="16012">
          <cell r="R16012">
            <v>0</v>
          </cell>
        </row>
        <row r="16013">
          <cell r="R16013">
            <v>0</v>
          </cell>
        </row>
        <row r="16014">
          <cell r="R16014">
            <v>0</v>
          </cell>
        </row>
        <row r="16015">
          <cell r="R16015">
            <v>0</v>
          </cell>
        </row>
        <row r="16016">
          <cell r="R16016">
            <v>0</v>
          </cell>
        </row>
        <row r="16017">
          <cell r="R16017">
            <v>0</v>
          </cell>
        </row>
        <row r="16018">
          <cell r="R16018">
            <v>0</v>
          </cell>
        </row>
        <row r="16019">
          <cell r="R16019">
            <v>0</v>
          </cell>
        </row>
        <row r="16020">
          <cell r="R16020">
            <v>0</v>
          </cell>
        </row>
        <row r="16021">
          <cell r="R16021">
            <v>0</v>
          </cell>
        </row>
        <row r="16022">
          <cell r="R16022">
            <v>0</v>
          </cell>
        </row>
        <row r="16023">
          <cell r="R16023">
            <v>0</v>
          </cell>
        </row>
        <row r="16024">
          <cell r="R16024">
            <v>0</v>
          </cell>
        </row>
        <row r="16025">
          <cell r="R16025">
            <v>0</v>
          </cell>
        </row>
        <row r="16026">
          <cell r="R16026">
            <v>0</v>
          </cell>
        </row>
        <row r="16027">
          <cell r="R16027">
            <v>0</v>
          </cell>
        </row>
        <row r="16028">
          <cell r="R16028">
            <v>0</v>
          </cell>
        </row>
        <row r="16029">
          <cell r="R16029">
            <v>0</v>
          </cell>
        </row>
        <row r="16030">
          <cell r="R16030">
            <v>0</v>
          </cell>
        </row>
        <row r="16031">
          <cell r="R16031">
            <v>0</v>
          </cell>
        </row>
        <row r="16032">
          <cell r="R16032">
            <v>0</v>
          </cell>
        </row>
        <row r="16033">
          <cell r="R16033">
            <v>0</v>
          </cell>
        </row>
        <row r="16034">
          <cell r="R16034">
            <v>0</v>
          </cell>
        </row>
        <row r="16035">
          <cell r="R16035">
            <v>0</v>
          </cell>
        </row>
        <row r="16036">
          <cell r="R16036">
            <v>0</v>
          </cell>
        </row>
        <row r="16037">
          <cell r="R16037">
            <v>0</v>
          </cell>
        </row>
        <row r="16038">
          <cell r="R16038">
            <v>0</v>
          </cell>
        </row>
        <row r="16039">
          <cell r="R16039">
            <v>0</v>
          </cell>
        </row>
        <row r="16040">
          <cell r="R16040">
            <v>0</v>
          </cell>
        </row>
        <row r="16041">
          <cell r="R16041">
            <v>0</v>
          </cell>
        </row>
        <row r="16042">
          <cell r="R16042">
            <v>0</v>
          </cell>
        </row>
        <row r="16043">
          <cell r="R16043">
            <v>0</v>
          </cell>
        </row>
        <row r="16044">
          <cell r="R16044">
            <v>0</v>
          </cell>
        </row>
        <row r="16045">
          <cell r="R16045">
            <v>0</v>
          </cell>
        </row>
        <row r="16046">
          <cell r="R16046">
            <v>0</v>
          </cell>
        </row>
        <row r="16047">
          <cell r="R16047">
            <v>0</v>
          </cell>
        </row>
        <row r="16048">
          <cell r="R16048">
            <v>0</v>
          </cell>
        </row>
        <row r="16049">
          <cell r="R16049">
            <v>0</v>
          </cell>
        </row>
        <row r="16050">
          <cell r="R16050">
            <v>0</v>
          </cell>
        </row>
        <row r="16051">
          <cell r="R16051">
            <v>0</v>
          </cell>
        </row>
        <row r="16052">
          <cell r="R16052">
            <v>0</v>
          </cell>
        </row>
        <row r="16053">
          <cell r="R16053">
            <v>0</v>
          </cell>
        </row>
        <row r="16054">
          <cell r="R16054">
            <v>0</v>
          </cell>
        </row>
        <row r="16055">
          <cell r="R16055">
            <v>0</v>
          </cell>
        </row>
        <row r="16056">
          <cell r="R16056">
            <v>0</v>
          </cell>
        </row>
        <row r="16057">
          <cell r="R16057">
            <v>0</v>
          </cell>
        </row>
        <row r="16058">
          <cell r="R16058">
            <v>0</v>
          </cell>
        </row>
        <row r="16059">
          <cell r="R16059">
            <v>0</v>
          </cell>
        </row>
        <row r="16060">
          <cell r="R16060">
            <v>0</v>
          </cell>
        </row>
        <row r="16061">
          <cell r="R16061">
            <v>0</v>
          </cell>
        </row>
        <row r="16062">
          <cell r="R16062">
            <v>0</v>
          </cell>
        </row>
        <row r="16063">
          <cell r="R16063">
            <v>0</v>
          </cell>
        </row>
        <row r="16064">
          <cell r="R16064">
            <v>0</v>
          </cell>
        </row>
        <row r="16065">
          <cell r="R16065">
            <v>0</v>
          </cell>
        </row>
        <row r="16066">
          <cell r="R16066">
            <v>0</v>
          </cell>
        </row>
        <row r="16067">
          <cell r="R16067">
            <v>0</v>
          </cell>
        </row>
        <row r="16068">
          <cell r="R16068">
            <v>0</v>
          </cell>
        </row>
        <row r="16069">
          <cell r="R16069">
            <v>0</v>
          </cell>
        </row>
        <row r="16070">
          <cell r="R16070">
            <v>0</v>
          </cell>
        </row>
        <row r="16071">
          <cell r="R16071">
            <v>0</v>
          </cell>
        </row>
        <row r="16072">
          <cell r="R16072">
            <v>0</v>
          </cell>
        </row>
        <row r="16073">
          <cell r="R16073">
            <v>0</v>
          </cell>
        </row>
        <row r="16074">
          <cell r="R16074">
            <v>0</v>
          </cell>
        </row>
        <row r="16075">
          <cell r="R16075">
            <v>0</v>
          </cell>
        </row>
        <row r="16076">
          <cell r="R16076">
            <v>0</v>
          </cell>
        </row>
        <row r="16077">
          <cell r="R16077">
            <v>0</v>
          </cell>
        </row>
        <row r="16078">
          <cell r="R16078">
            <v>0</v>
          </cell>
        </row>
        <row r="16079">
          <cell r="R16079">
            <v>0</v>
          </cell>
        </row>
        <row r="16080">
          <cell r="R16080">
            <v>0</v>
          </cell>
        </row>
        <row r="16081">
          <cell r="R16081">
            <v>0</v>
          </cell>
        </row>
        <row r="16082">
          <cell r="R16082">
            <v>0</v>
          </cell>
        </row>
        <row r="16083">
          <cell r="R16083">
            <v>0</v>
          </cell>
        </row>
        <row r="16084">
          <cell r="R16084">
            <v>0</v>
          </cell>
        </row>
        <row r="16085">
          <cell r="R16085">
            <v>0</v>
          </cell>
        </row>
        <row r="16086">
          <cell r="R16086">
            <v>0</v>
          </cell>
        </row>
        <row r="16087">
          <cell r="R16087">
            <v>0</v>
          </cell>
        </row>
        <row r="16088">
          <cell r="R16088">
            <v>0</v>
          </cell>
        </row>
        <row r="16089">
          <cell r="R16089">
            <v>0</v>
          </cell>
        </row>
        <row r="16090">
          <cell r="R16090">
            <v>0</v>
          </cell>
        </row>
        <row r="16091">
          <cell r="R16091">
            <v>0</v>
          </cell>
        </row>
        <row r="16092">
          <cell r="R16092">
            <v>0</v>
          </cell>
        </row>
        <row r="16093">
          <cell r="R16093">
            <v>0</v>
          </cell>
        </row>
        <row r="16094">
          <cell r="R16094">
            <v>0</v>
          </cell>
        </row>
        <row r="16095">
          <cell r="R16095">
            <v>0</v>
          </cell>
        </row>
        <row r="16096">
          <cell r="R16096">
            <v>0</v>
          </cell>
        </row>
        <row r="16097">
          <cell r="R16097">
            <v>0</v>
          </cell>
        </row>
        <row r="16098">
          <cell r="R16098">
            <v>0</v>
          </cell>
        </row>
        <row r="16099">
          <cell r="R16099">
            <v>0</v>
          </cell>
        </row>
        <row r="16100">
          <cell r="R16100">
            <v>0</v>
          </cell>
        </row>
        <row r="16101">
          <cell r="R16101">
            <v>0</v>
          </cell>
        </row>
        <row r="16102">
          <cell r="R16102">
            <v>0</v>
          </cell>
        </row>
        <row r="16103">
          <cell r="R16103">
            <v>0</v>
          </cell>
        </row>
        <row r="16104">
          <cell r="R16104">
            <v>0</v>
          </cell>
        </row>
        <row r="16105">
          <cell r="R16105">
            <v>0</v>
          </cell>
        </row>
        <row r="16106">
          <cell r="R16106">
            <v>0</v>
          </cell>
        </row>
        <row r="16107">
          <cell r="R16107">
            <v>0</v>
          </cell>
        </row>
        <row r="16108">
          <cell r="R16108">
            <v>0</v>
          </cell>
        </row>
        <row r="16109">
          <cell r="R16109">
            <v>0</v>
          </cell>
        </row>
        <row r="16110">
          <cell r="R16110">
            <v>0</v>
          </cell>
        </row>
        <row r="16111">
          <cell r="R16111">
            <v>0</v>
          </cell>
        </row>
        <row r="16112">
          <cell r="R16112">
            <v>0</v>
          </cell>
        </row>
        <row r="16113">
          <cell r="R16113">
            <v>0</v>
          </cell>
        </row>
        <row r="16114">
          <cell r="R16114">
            <v>0</v>
          </cell>
        </row>
        <row r="16115">
          <cell r="R16115">
            <v>0</v>
          </cell>
        </row>
        <row r="16116">
          <cell r="R16116">
            <v>0</v>
          </cell>
        </row>
        <row r="16117">
          <cell r="R16117">
            <v>0</v>
          </cell>
        </row>
        <row r="16118">
          <cell r="R16118">
            <v>0</v>
          </cell>
        </row>
        <row r="16119">
          <cell r="R16119">
            <v>0</v>
          </cell>
        </row>
        <row r="16120">
          <cell r="R16120">
            <v>0</v>
          </cell>
        </row>
        <row r="16121">
          <cell r="R16121">
            <v>0</v>
          </cell>
        </row>
        <row r="16122">
          <cell r="R16122">
            <v>0</v>
          </cell>
        </row>
        <row r="16123">
          <cell r="R16123">
            <v>0</v>
          </cell>
        </row>
        <row r="16124">
          <cell r="R16124">
            <v>0</v>
          </cell>
        </row>
        <row r="16125">
          <cell r="R16125">
            <v>0</v>
          </cell>
        </row>
        <row r="16126">
          <cell r="R16126">
            <v>0</v>
          </cell>
        </row>
        <row r="16127">
          <cell r="R16127">
            <v>0</v>
          </cell>
        </row>
        <row r="16128">
          <cell r="R16128">
            <v>0</v>
          </cell>
        </row>
        <row r="16129">
          <cell r="R16129">
            <v>0</v>
          </cell>
        </row>
        <row r="16130">
          <cell r="R16130">
            <v>0</v>
          </cell>
        </row>
        <row r="16131">
          <cell r="R16131">
            <v>0</v>
          </cell>
        </row>
        <row r="16132">
          <cell r="R16132">
            <v>0</v>
          </cell>
        </row>
        <row r="16133">
          <cell r="R16133">
            <v>0</v>
          </cell>
        </row>
        <row r="16134">
          <cell r="R16134">
            <v>0</v>
          </cell>
        </row>
        <row r="16135">
          <cell r="R16135">
            <v>0</v>
          </cell>
        </row>
        <row r="16136">
          <cell r="R16136">
            <v>0</v>
          </cell>
        </row>
        <row r="16137">
          <cell r="R16137">
            <v>0</v>
          </cell>
        </row>
        <row r="16138">
          <cell r="R16138">
            <v>0</v>
          </cell>
        </row>
        <row r="16139">
          <cell r="R16139">
            <v>0</v>
          </cell>
        </row>
        <row r="16140">
          <cell r="R16140">
            <v>0</v>
          </cell>
        </row>
        <row r="16141">
          <cell r="R16141">
            <v>0</v>
          </cell>
        </row>
        <row r="16142">
          <cell r="R16142">
            <v>0</v>
          </cell>
        </row>
        <row r="16143">
          <cell r="R16143">
            <v>0</v>
          </cell>
        </row>
        <row r="16144">
          <cell r="R16144">
            <v>0</v>
          </cell>
        </row>
        <row r="16145">
          <cell r="R16145">
            <v>0</v>
          </cell>
        </row>
        <row r="16146">
          <cell r="R16146">
            <v>0</v>
          </cell>
        </row>
        <row r="16147">
          <cell r="R16147">
            <v>0</v>
          </cell>
        </row>
        <row r="16148">
          <cell r="R16148">
            <v>0</v>
          </cell>
        </row>
        <row r="16149">
          <cell r="R16149">
            <v>0</v>
          </cell>
        </row>
        <row r="16150">
          <cell r="R16150">
            <v>0</v>
          </cell>
        </row>
        <row r="16151">
          <cell r="R16151">
            <v>0</v>
          </cell>
        </row>
        <row r="16152">
          <cell r="R16152">
            <v>0</v>
          </cell>
        </row>
        <row r="16153">
          <cell r="R16153">
            <v>0</v>
          </cell>
        </row>
        <row r="16154">
          <cell r="R16154">
            <v>0</v>
          </cell>
        </row>
        <row r="16155">
          <cell r="R16155">
            <v>0</v>
          </cell>
        </row>
        <row r="16156">
          <cell r="R16156">
            <v>0</v>
          </cell>
        </row>
        <row r="16157">
          <cell r="R16157">
            <v>0</v>
          </cell>
        </row>
        <row r="16158">
          <cell r="R16158">
            <v>0</v>
          </cell>
        </row>
        <row r="16159">
          <cell r="R16159">
            <v>0</v>
          </cell>
        </row>
        <row r="16160">
          <cell r="R16160">
            <v>0</v>
          </cell>
        </row>
        <row r="16161">
          <cell r="R16161">
            <v>0</v>
          </cell>
        </row>
        <row r="16162">
          <cell r="R16162">
            <v>0</v>
          </cell>
        </row>
        <row r="16163">
          <cell r="R16163">
            <v>0</v>
          </cell>
        </row>
        <row r="16164">
          <cell r="R16164">
            <v>0</v>
          </cell>
        </row>
        <row r="16165">
          <cell r="R16165">
            <v>0</v>
          </cell>
        </row>
        <row r="16166">
          <cell r="R16166">
            <v>0</v>
          </cell>
        </row>
        <row r="16167">
          <cell r="R16167">
            <v>0</v>
          </cell>
        </row>
        <row r="16168">
          <cell r="R16168">
            <v>0</v>
          </cell>
        </row>
        <row r="16169">
          <cell r="R16169">
            <v>0</v>
          </cell>
        </row>
        <row r="16170">
          <cell r="R16170">
            <v>0</v>
          </cell>
        </row>
        <row r="16171">
          <cell r="R16171">
            <v>0</v>
          </cell>
        </row>
        <row r="16172">
          <cell r="R16172">
            <v>0</v>
          </cell>
        </row>
        <row r="16173">
          <cell r="R16173">
            <v>0</v>
          </cell>
        </row>
        <row r="16174">
          <cell r="R16174">
            <v>0</v>
          </cell>
        </row>
        <row r="16175">
          <cell r="R16175">
            <v>0</v>
          </cell>
        </row>
        <row r="16176">
          <cell r="R16176">
            <v>0</v>
          </cell>
        </row>
        <row r="16177">
          <cell r="R16177">
            <v>0</v>
          </cell>
        </row>
        <row r="16178">
          <cell r="R16178">
            <v>0</v>
          </cell>
        </row>
        <row r="16179">
          <cell r="R16179">
            <v>0</v>
          </cell>
        </row>
        <row r="16180">
          <cell r="R16180">
            <v>0</v>
          </cell>
        </row>
        <row r="16181">
          <cell r="R16181">
            <v>0</v>
          </cell>
        </row>
        <row r="16182">
          <cell r="R16182">
            <v>0</v>
          </cell>
        </row>
        <row r="16183">
          <cell r="R16183">
            <v>0</v>
          </cell>
        </row>
        <row r="16184">
          <cell r="R16184">
            <v>0</v>
          </cell>
        </row>
        <row r="16185">
          <cell r="R16185">
            <v>0</v>
          </cell>
        </row>
        <row r="16186">
          <cell r="R16186">
            <v>0</v>
          </cell>
        </row>
        <row r="16187">
          <cell r="R16187">
            <v>0</v>
          </cell>
        </row>
        <row r="16188">
          <cell r="R16188">
            <v>0</v>
          </cell>
        </row>
        <row r="16189">
          <cell r="R16189">
            <v>0</v>
          </cell>
        </row>
        <row r="16190">
          <cell r="R16190">
            <v>0</v>
          </cell>
        </row>
        <row r="16191">
          <cell r="R16191">
            <v>0</v>
          </cell>
        </row>
        <row r="16192">
          <cell r="R16192">
            <v>0</v>
          </cell>
        </row>
        <row r="16193">
          <cell r="R16193">
            <v>0</v>
          </cell>
        </row>
        <row r="16194">
          <cell r="R16194">
            <v>0</v>
          </cell>
        </row>
        <row r="16195">
          <cell r="R16195">
            <v>0</v>
          </cell>
        </row>
        <row r="16196">
          <cell r="R16196">
            <v>0</v>
          </cell>
        </row>
        <row r="16197">
          <cell r="R16197">
            <v>0</v>
          </cell>
        </row>
        <row r="16198">
          <cell r="R16198">
            <v>0</v>
          </cell>
        </row>
        <row r="16199">
          <cell r="R16199">
            <v>0</v>
          </cell>
        </row>
        <row r="16200">
          <cell r="R16200">
            <v>0</v>
          </cell>
        </row>
        <row r="16201">
          <cell r="R16201">
            <v>0</v>
          </cell>
        </row>
        <row r="16202">
          <cell r="R16202">
            <v>0</v>
          </cell>
        </row>
        <row r="16203">
          <cell r="R16203">
            <v>0</v>
          </cell>
        </row>
        <row r="16204">
          <cell r="R16204">
            <v>0</v>
          </cell>
        </row>
        <row r="16205">
          <cell r="R16205">
            <v>0</v>
          </cell>
        </row>
        <row r="16206">
          <cell r="R16206">
            <v>0</v>
          </cell>
        </row>
        <row r="16207">
          <cell r="R16207">
            <v>0</v>
          </cell>
        </row>
        <row r="16208">
          <cell r="R16208">
            <v>0</v>
          </cell>
        </row>
        <row r="16209">
          <cell r="R16209">
            <v>0</v>
          </cell>
        </row>
        <row r="16210">
          <cell r="R16210">
            <v>0</v>
          </cell>
        </row>
        <row r="16211">
          <cell r="R16211">
            <v>0</v>
          </cell>
        </row>
        <row r="16212">
          <cell r="R16212">
            <v>0</v>
          </cell>
        </row>
        <row r="16213">
          <cell r="R16213">
            <v>0</v>
          </cell>
        </row>
        <row r="16214">
          <cell r="R16214">
            <v>0</v>
          </cell>
        </row>
        <row r="16215">
          <cell r="R16215">
            <v>0</v>
          </cell>
        </row>
        <row r="16216">
          <cell r="R16216">
            <v>0</v>
          </cell>
        </row>
        <row r="16217">
          <cell r="R16217">
            <v>0</v>
          </cell>
        </row>
        <row r="16218">
          <cell r="R16218">
            <v>0</v>
          </cell>
        </row>
        <row r="16219">
          <cell r="R16219">
            <v>0</v>
          </cell>
        </row>
        <row r="16220">
          <cell r="R16220">
            <v>0</v>
          </cell>
        </row>
        <row r="16221">
          <cell r="R16221">
            <v>0</v>
          </cell>
        </row>
        <row r="16222">
          <cell r="R16222">
            <v>0</v>
          </cell>
        </row>
        <row r="16223">
          <cell r="R16223">
            <v>0</v>
          </cell>
        </row>
        <row r="16224">
          <cell r="R16224">
            <v>0</v>
          </cell>
        </row>
        <row r="16225">
          <cell r="R16225">
            <v>0</v>
          </cell>
        </row>
        <row r="16226">
          <cell r="R16226">
            <v>0</v>
          </cell>
        </row>
        <row r="16227">
          <cell r="R16227">
            <v>0</v>
          </cell>
        </row>
        <row r="16228">
          <cell r="R16228">
            <v>0</v>
          </cell>
        </row>
        <row r="16229">
          <cell r="R16229">
            <v>0</v>
          </cell>
        </row>
        <row r="16230">
          <cell r="R16230">
            <v>0</v>
          </cell>
        </row>
        <row r="16231">
          <cell r="R16231">
            <v>0</v>
          </cell>
        </row>
        <row r="16232">
          <cell r="R16232">
            <v>0</v>
          </cell>
        </row>
        <row r="16233">
          <cell r="R16233">
            <v>0</v>
          </cell>
        </row>
        <row r="16234">
          <cell r="R16234">
            <v>0</v>
          </cell>
        </row>
        <row r="16235">
          <cell r="R16235">
            <v>0</v>
          </cell>
        </row>
        <row r="16236">
          <cell r="R16236">
            <v>0</v>
          </cell>
        </row>
        <row r="16237">
          <cell r="R16237">
            <v>0</v>
          </cell>
        </row>
        <row r="16238">
          <cell r="R16238">
            <v>0</v>
          </cell>
        </row>
        <row r="16239">
          <cell r="R16239">
            <v>0</v>
          </cell>
        </row>
        <row r="16240">
          <cell r="R16240">
            <v>0</v>
          </cell>
        </row>
        <row r="16241">
          <cell r="R16241">
            <v>0</v>
          </cell>
        </row>
        <row r="16242">
          <cell r="R16242">
            <v>0</v>
          </cell>
        </row>
        <row r="16243">
          <cell r="R16243">
            <v>0</v>
          </cell>
        </row>
        <row r="16244">
          <cell r="R16244">
            <v>0</v>
          </cell>
        </row>
        <row r="16245">
          <cell r="R16245">
            <v>0</v>
          </cell>
        </row>
        <row r="16246">
          <cell r="R16246">
            <v>0</v>
          </cell>
        </row>
        <row r="16247">
          <cell r="R16247">
            <v>0</v>
          </cell>
        </row>
        <row r="16248">
          <cell r="R16248">
            <v>0</v>
          </cell>
        </row>
        <row r="16249">
          <cell r="R16249">
            <v>0</v>
          </cell>
        </row>
        <row r="16250">
          <cell r="R16250">
            <v>0</v>
          </cell>
        </row>
        <row r="16251">
          <cell r="R16251">
            <v>0</v>
          </cell>
        </row>
        <row r="16252">
          <cell r="R16252">
            <v>0</v>
          </cell>
        </row>
        <row r="16253">
          <cell r="R16253">
            <v>0</v>
          </cell>
        </row>
        <row r="16254">
          <cell r="R16254">
            <v>0</v>
          </cell>
        </row>
        <row r="16255">
          <cell r="R16255">
            <v>0</v>
          </cell>
        </row>
        <row r="16256">
          <cell r="R16256">
            <v>0</v>
          </cell>
        </row>
        <row r="16257">
          <cell r="R16257">
            <v>0</v>
          </cell>
        </row>
        <row r="16258">
          <cell r="R16258">
            <v>0</v>
          </cell>
        </row>
        <row r="16259">
          <cell r="R16259">
            <v>0</v>
          </cell>
        </row>
        <row r="16260">
          <cell r="R16260">
            <v>0</v>
          </cell>
        </row>
        <row r="16261">
          <cell r="R16261">
            <v>0</v>
          </cell>
        </row>
        <row r="16262">
          <cell r="R16262">
            <v>0</v>
          </cell>
        </row>
        <row r="16263">
          <cell r="R16263">
            <v>0</v>
          </cell>
        </row>
        <row r="16264">
          <cell r="R16264">
            <v>0</v>
          </cell>
        </row>
        <row r="16265">
          <cell r="R16265">
            <v>0</v>
          </cell>
        </row>
        <row r="16266">
          <cell r="R16266">
            <v>0</v>
          </cell>
        </row>
        <row r="16267">
          <cell r="R16267">
            <v>0</v>
          </cell>
        </row>
        <row r="16268">
          <cell r="R16268">
            <v>0</v>
          </cell>
        </row>
        <row r="16269">
          <cell r="R16269">
            <v>0</v>
          </cell>
        </row>
        <row r="16270">
          <cell r="R16270">
            <v>0</v>
          </cell>
        </row>
        <row r="16271">
          <cell r="R16271">
            <v>0</v>
          </cell>
        </row>
        <row r="16272">
          <cell r="R16272">
            <v>0</v>
          </cell>
        </row>
        <row r="16273">
          <cell r="R16273">
            <v>0</v>
          </cell>
        </row>
        <row r="16274">
          <cell r="R16274">
            <v>0</v>
          </cell>
        </row>
        <row r="16275">
          <cell r="R16275">
            <v>0</v>
          </cell>
        </row>
        <row r="16276">
          <cell r="R16276">
            <v>0</v>
          </cell>
        </row>
        <row r="16277">
          <cell r="R16277">
            <v>0</v>
          </cell>
        </row>
        <row r="16278">
          <cell r="R16278">
            <v>0</v>
          </cell>
        </row>
        <row r="16279">
          <cell r="R16279">
            <v>0</v>
          </cell>
        </row>
        <row r="16280">
          <cell r="R16280">
            <v>0</v>
          </cell>
        </row>
        <row r="16281">
          <cell r="R16281">
            <v>0</v>
          </cell>
        </row>
        <row r="16282">
          <cell r="R16282">
            <v>0</v>
          </cell>
        </row>
        <row r="16283">
          <cell r="R16283">
            <v>0</v>
          </cell>
        </row>
        <row r="16284">
          <cell r="R16284">
            <v>0</v>
          </cell>
        </row>
        <row r="16285">
          <cell r="R16285">
            <v>0</v>
          </cell>
        </row>
        <row r="16286">
          <cell r="R16286">
            <v>0</v>
          </cell>
        </row>
        <row r="16287">
          <cell r="R16287">
            <v>0</v>
          </cell>
        </row>
        <row r="16288">
          <cell r="R16288">
            <v>0</v>
          </cell>
        </row>
        <row r="16289">
          <cell r="R16289">
            <v>0</v>
          </cell>
        </row>
        <row r="16290">
          <cell r="R16290">
            <v>0</v>
          </cell>
        </row>
        <row r="16291">
          <cell r="R16291">
            <v>0</v>
          </cell>
        </row>
        <row r="16292">
          <cell r="R16292">
            <v>0</v>
          </cell>
        </row>
        <row r="16293">
          <cell r="R16293">
            <v>0</v>
          </cell>
        </row>
        <row r="16294">
          <cell r="R16294">
            <v>0</v>
          </cell>
        </row>
        <row r="16295">
          <cell r="R16295">
            <v>0</v>
          </cell>
        </row>
        <row r="16296">
          <cell r="R16296">
            <v>0</v>
          </cell>
        </row>
        <row r="16297">
          <cell r="R16297">
            <v>0</v>
          </cell>
        </row>
        <row r="16298">
          <cell r="R16298">
            <v>0</v>
          </cell>
        </row>
        <row r="16299">
          <cell r="R16299">
            <v>0</v>
          </cell>
        </row>
        <row r="16300">
          <cell r="R16300">
            <v>0</v>
          </cell>
        </row>
        <row r="16301">
          <cell r="R16301">
            <v>0</v>
          </cell>
        </row>
        <row r="16302">
          <cell r="R16302">
            <v>0</v>
          </cell>
        </row>
        <row r="16303">
          <cell r="R16303">
            <v>0</v>
          </cell>
        </row>
        <row r="16304">
          <cell r="R16304">
            <v>0</v>
          </cell>
        </row>
        <row r="16305">
          <cell r="R16305">
            <v>0</v>
          </cell>
        </row>
        <row r="16306">
          <cell r="R16306">
            <v>0</v>
          </cell>
        </row>
        <row r="16307">
          <cell r="R16307">
            <v>0</v>
          </cell>
        </row>
        <row r="16308">
          <cell r="R16308">
            <v>0</v>
          </cell>
        </row>
        <row r="16309">
          <cell r="R16309">
            <v>0</v>
          </cell>
        </row>
        <row r="16310">
          <cell r="R16310">
            <v>0</v>
          </cell>
        </row>
        <row r="16311">
          <cell r="R16311">
            <v>0</v>
          </cell>
        </row>
        <row r="16312">
          <cell r="R16312">
            <v>0</v>
          </cell>
        </row>
        <row r="16313">
          <cell r="R16313">
            <v>0</v>
          </cell>
        </row>
        <row r="16314">
          <cell r="R16314">
            <v>0</v>
          </cell>
        </row>
        <row r="16315">
          <cell r="R16315">
            <v>0</v>
          </cell>
        </row>
        <row r="16316">
          <cell r="R16316">
            <v>0</v>
          </cell>
        </row>
        <row r="16317">
          <cell r="R16317">
            <v>0</v>
          </cell>
        </row>
        <row r="16318">
          <cell r="R16318">
            <v>0</v>
          </cell>
        </row>
        <row r="16319">
          <cell r="R16319">
            <v>0</v>
          </cell>
        </row>
        <row r="16320">
          <cell r="R16320">
            <v>0</v>
          </cell>
        </row>
        <row r="16321">
          <cell r="R16321">
            <v>0</v>
          </cell>
        </row>
        <row r="16322">
          <cell r="R16322">
            <v>0</v>
          </cell>
        </row>
        <row r="16323">
          <cell r="R16323">
            <v>0</v>
          </cell>
        </row>
        <row r="16324">
          <cell r="R16324">
            <v>0</v>
          </cell>
        </row>
        <row r="16325">
          <cell r="R16325">
            <v>0</v>
          </cell>
        </row>
        <row r="16326">
          <cell r="R16326">
            <v>0</v>
          </cell>
        </row>
        <row r="16327">
          <cell r="R16327">
            <v>0</v>
          </cell>
        </row>
        <row r="16328">
          <cell r="R16328">
            <v>0</v>
          </cell>
        </row>
        <row r="16329">
          <cell r="R16329">
            <v>0</v>
          </cell>
        </row>
        <row r="16330">
          <cell r="R16330">
            <v>0</v>
          </cell>
        </row>
        <row r="16331">
          <cell r="R16331">
            <v>0</v>
          </cell>
        </row>
        <row r="16332">
          <cell r="R16332">
            <v>0</v>
          </cell>
        </row>
        <row r="16333">
          <cell r="R16333">
            <v>0</v>
          </cell>
        </row>
        <row r="16334">
          <cell r="R16334">
            <v>0</v>
          </cell>
        </row>
        <row r="16335">
          <cell r="R16335">
            <v>0</v>
          </cell>
        </row>
        <row r="16336">
          <cell r="R16336">
            <v>0</v>
          </cell>
        </row>
        <row r="16337">
          <cell r="R16337">
            <v>0</v>
          </cell>
        </row>
        <row r="16338">
          <cell r="R16338">
            <v>0</v>
          </cell>
        </row>
        <row r="16339">
          <cell r="R16339">
            <v>0</v>
          </cell>
        </row>
        <row r="16340">
          <cell r="R16340">
            <v>0</v>
          </cell>
        </row>
        <row r="16341">
          <cell r="R16341">
            <v>0</v>
          </cell>
        </row>
        <row r="16342">
          <cell r="R16342">
            <v>0</v>
          </cell>
        </row>
        <row r="16343">
          <cell r="R16343">
            <v>0</v>
          </cell>
        </row>
        <row r="16344">
          <cell r="R16344">
            <v>0</v>
          </cell>
        </row>
        <row r="16345">
          <cell r="R16345">
            <v>0</v>
          </cell>
        </row>
        <row r="16346">
          <cell r="R16346">
            <v>0</v>
          </cell>
        </row>
        <row r="16347">
          <cell r="R16347">
            <v>0</v>
          </cell>
        </row>
        <row r="16348">
          <cell r="R16348">
            <v>0</v>
          </cell>
        </row>
        <row r="16349">
          <cell r="R16349">
            <v>0</v>
          </cell>
        </row>
        <row r="16350">
          <cell r="R16350">
            <v>0</v>
          </cell>
        </row>
        <row r="16351">
          <cell r="R16351">
            <v>0</v>
          </cell>
        </row>
        <row r="16352">
          <cell r="R16352">
            <v>0</v>
          </cell>
        </row>
        <row r="16353">
          <cell r="R16353">
            <v>0</v>
          </cell>
        </row>
        <row r="16354">
          <cell r="R16354">
            <v>0</v>
          </cell>
        </row>
        <row r="16355">
          <cell r="R16355">
            <v>0</v>
          </cell>
        </row>
        <row r="16356">
          <cell r="R16356">
            <v>0</v>
          </cell>
        </row>
        <row r="16357">
          <cell r="R16357">
            <v>0</v>
          </cell>
        </row>
        <row r="16358">
          <cell r="R16358">
            <v>0</v>
          </cell>
        </row>
        <row r="16359">
          <cell r="R16359">
            <v>0</v>
          </cell>
        </row>
        <row r="16360">
          <cell r="R16360">
            <v>0</v>
          </cell>
        </row>
        <row r="16361">
          <cell r="R16361">
            <v>0</v>
          </cell>
        </row>
        <row r="16362">
          <cell r="R16362">
            <v>0</v>
          </cell>
        </row>
        <row r="16363">
          <cell r="R16363">
            <v>0</v>
          </cell>
        </row>
        <row r="16364">
          <cell r="R16364">
            <v>0</v>
          </cell>
        </row>
        <row r="16365">
          <cell r="R16365">
            <v>0</v>
          </cell>
        </row>
        <row r="16366">
          <cell r="R16366">
            <v>0</v>
          </cell>
        </row>
        <row r="16367">
          <cell r="R16367">
            <v>0</v>
          </cell>
        </row>
        <row r="16368">
          <cell r="R16368">
            <v>0</v>
          </cell>
        </row>
        <row r="16369">
          <cell r="R16369">
            <v>0</v>
          </cell>
        </row>
        <row r="16370">
          <cell r="R16370">
            <v>0</v>
          </cell>
        </row>
        <row r="16371">
          <cell r="R16371">
            <v>0</v>
          </cell>
        </row>
        <row r="16372">
          <cell r="R16372">
            <v>0</v>
          </cell>
        </row>
        <row r="16373">
          <cell r="R16373">
            <v>0</v>
          </cell>
        </row>
        <row r="16374">
          <cell r="R16374">
            <v>0</v>
          </cell>
        </row>
        <row r="16375">
          <cell r="R16375">
            <v>0</v>
          </cell>
        </row>
        <row r="16376">
          <cell r="R16376">
            <v>0</v>
          </cell>
        </row>
        <row r="16377">
          <cell r="R16377">
            <v>0</v>
          </cell>
        </row>
        <row r="16378">
          <cell r="R16378">
            <v>0</v>
          </cell>
        </row>
        <row r="16379">
          <cell r="R16379">
            <v>0</v>
          </cell>
        </row>
        <row r="16380">
          <cell r="R16380">
            <v>0</v>
          </cell>
        </row>
        <row r="16381">
          <cell r="R16381">
            <v>0</v>
          </cell>
        </row>
      </sheetData>
      <sheetData sheetId="4">
        <row r="5">
          <cell r="C5">
            <v>0</v>
          </cell>
          <cell r="D5">
            <v>1</v>
          </cell>
          <cell r="G5">
            <v>0</v>
          </cell>
          <cell r="H5">
            <v>1</v>
          </cell>
          <cell r="K5">
            <v>0</v>
          </cell>
          <cell r="L5">
            <v>1</v>
          </cell>
          <cell r="O5">
            <v>0</v>
          </cell>
          <cell r="P5">
            <v>1</v>
          </cell>
          <cell r="S5">
            <v>0</v>
          </cell>
          <cell r="T5">
            <v>1</v>
          </cell>
          <cell r="W5">
            <v>0</v>
          </cell>
          <cell r="X5">
            <v>1</v>
          </cell>
          <cell r="AA5">
            <v>0</v>
          </cell>
          <cell r="AB5">
            <v>1</v>
          </cell>
          <cell r="AE5">
            <v>0</v>
          </cell>
          <cell r="AF5">
            <v>1</v>
          </cell>
          <cell r="AI5">
            <v>0</v>
          </cell>
          <cell r="AJ5">
            <v>1</v>
          </cell>
          <cell r="AM5">
            <v>0</v>
          </cell>
          <cell r="AN5">
            <v>1</v>
          </cell>
        </row>
        <row r="6">
          <cell r="C6">
            <v>13</v>
          </cell>
          <cell r="D6">
            <v>2</v>
          </cell>
          <cell r="G6">
            <v>5</v>
          </cell>
          <cell r="H6">
            <v>2</v>
          </cell>
          <cell r="K6">
            <v>50</v>
          </cell>
          <cell r="L6">
            <v>2</v>
          </cell>
          <cell r="O6">
            <v>3</v>
          </cell>
          <cell r="P6">
            <v>2</v>
          </cell>
          <cell r="S6">
            <v>25</v>
          </cell>
          <cell r="T6">
            <v>2</v>
          </cell>
          <cell r="W6">
            <v>5</v>
          </cell>
          <cell r="X6">
            <v>2</v>
          </cell>
          <cell r="AA6">
            <v>3</v>
          </cell>
          <cell r="AB6">
            <v>2</v>
          </cell>
          <cell r="AE6">
            <v>50</v>
          </cell>
          <cell r="AF6">
            <v>2</v>
          </cell>
          <cell r="AI6">
            <v>5</v>
          </cell>
          <cell r="AJ6">
            <v>2</v>
          </cell>
          <cell r="AM6">
            <v>150</v>
          </cell>
          <cell r="AN6">
            <v>2</v>
          </cell>
        </row>
        <row r="7">
          <cell r="C7">
            <v>63</v>
          </cell>
          <cell r="D7">
            <v>3</v>
          </cell>
          <cell r="G7">
            <v>13</v>
          </cell>
          <cell r="H7">
            <v>3</v>
          </cell>
          <cell r="K7">
            <v>125</v>
          </cell>
          <cell r="L7">
            <v>3</v>
          </cell>
          <cell r="O7">
            <v>8</v>
          </cell>
          <cell r="P7">
            <v>3</v>
          </cell>
          <cell r="S7">
            <v>75</v>
          </cell>
          <cell r="T7">
            <v>3</v>
          </cell>
          <cell r="W7">
            <v>18</v>
          </cell>
          <cell r="X7">
            <v>3</v>
          </cell>
          <cell r="AA7">
            <v>8</v>
          </cell>
          <cell r="AB7">
            <v>3</v>
          </cell>
          <cell r="AE7">
            <v>150</v>
          </cell>
          <cell r="AF7">
            <v>3</v>
          </cell>
          <cell r="AI7">
            <v>13</v>
          </cell>
          <cell r="AJ7">
            <v>3</v>
          </cell>
          <cell r="AM7">
            <v>350</v>
          </cell>
          <cell r="AN7">
            <v>3</v>
          </cell>
        </row>
        <row r="8">
          <cell r="C8">
            <v>125</v>
          </cell>
          <cell r="D8">
            <v>4</v>
          </cell>
          <cell r="G8">
            <v>18</v>
          </cell>
          <cell r="H8">
            <v>4</v>
          </cell>
          <cell r="K8">
            <v>175</v>
          </cell>
          <cell r="L8">
            <v>4</v>
          </cell>
          <cell r="O8">
            <v>11</v>
          </cell>
          <cell r="P8">
            <v>4</v>
          </cell>
          <cell r="S8">
            <v>113</v>
          </cell>
          <cell r="T8">
            <v>4</v>
          </cell>
          <cell r="W8">
            <v>28</v>
          </cell>
          <cell r="X8">
            <v>4</v>
          </cell>
          <cell r="AA8">
            <v>13</v>
          </cell>
          <cell r="AB8">
            <v>4</v>
          </cell>
          <cell r="AE8">
            <v>225</v>
          </cell>
          <cell r="AF8">
            <v>4</v>
          </cell>
          <cell r="AI8">
            <v>18</v>
          </cell>
          <cell r="AJ8">
            <v>4</v>
          </cell>
          <cell r="AM8">
            <v>450</v>
          </cell>
          <cell r="AN8">
            <v>4</v>
          </cell>
        </row>
        <row r="9">
          <cell r="C9">
            <v>175</v>
          </cell>
          <cell r="D9">
            <v>5</v>
          </cell>
          <cell r="G9">
            <v>23</v>
          </cell>
          <cell r="H9">
            <v>5</v>
          </cell>
          <cell r="K9">
            <v>225</v>
          </cell>
          <cell r="L9">
            <v>5</v>
          </cell>
          <cell r="O9">
            <v>14</v>
          </cell>
          <cell r="P9">
            <v>5</v>
          </cell>
          <cell r="S9">
            <v>138</v>
          </cell>
          <cell r="T9">
            <v>5</v>
          </cell>
          <cell r="W9">
            <v>33</v>
          </cell>
          <cell r="X9">
            <v>5</v>
          </cell>
          <cell r="AA9">
            <v>18</v>
          </cell>
          <cell r="AB9">
            <v>5</v>
          </cell>
          <cell r="AE9">
            <v>275</v>
          </cell>
          <cell r="AF9">
            <v>5</v>
          </cell>
          <cell r="AI9">
            <v>23</v>
          </cell>
          <cell r="AJ9">
            <v>5</v>
          </cell>
          <cell r="AM9">
            <v>550</v>
          </cell>
          <cell r="AN9">
            <v>5</v>
          </cell>
        </row>
        <row r="10">
          <cell r="C10">
            <v>225</v>
          </cell>
          <cell r="D10">
            <v>6</v>
          </cell>
          <cell r="G10">
            <v>28</v>
          </cell>
          <cell r="H10">
            <v>6</v>
          </cell>
          <cell r="K10">
            <v>275</v>
          </cell>
          <cell r="L10">
            <v>6</v>
          </cell>
          <cell r="O10">
            <v>18</v>
          </cell>
          <cell r="P10">
            <v>6</v>
          </cell>
          <cell r="S10">
            <v>175</v>
          </cell>
          <cell r="T10">
            <v>6</v>
          </cell>
          <cell r="W10">
            <v>38</v>
          </cell>
          <cell r="X10">
            <v>6</v>
          </cell>
          <cell r="AA10">
            <v>23</v>
          </cell>
          <cell r="AB10">
            <v>6</v>
          </cell>
          <cell r="AE10">
            <v>325</v>
          </cell>
          <cell r="AF10">
            <v>6</v>
          </cell>
          <cell r="AI10">
            <v>28</v>
          </cell>
          <cell r="AJ10">
            <v>6</v>
          </cell>
          <cell r="AM10">
            <v>650</v>
          </cell>
          <cell r="AN10">
            <v>6</v>
          </cell>
        </row>
        <row r="11">
          <cell r="C11">
            <v>275</v>
          </cell>
          <cell r="D11">
            <v>7</v>
          </cell>
          <cell r="G11">
            <v>35</v>
          </cell>
          <cell r="H11">
            <v>7</v>
          </cell>
          <cell r="K11">
            <v>350</v>
          </cell>
          <cell r="L11">
            <v>7</v>
          </cell>
          <cell r="O11">
            <v>23</v>
          </cell>
          <cell r="P11">
            <v>7</v>
          </cell>
          <cell r="S11">
            <v>213</v>
          </cell>
          <cell r="T11">
            <v>7</v>
          </cell>
          <cell r="W11">
            <v>43</v>
          </cell>
          <cell r="X11">
            <v>7</v>
          </cell>
          <cell r="AA11">
            <v>28</v>
          </cell>
          <cell r="AB11">
            <v>7</v>
          </cell>
          <cell r="AE11">
            <v>375</v>
          </cell>
          <cell r="AF11">
            <v>7</v>
          </cell>
          <cell r="AI11">
            <v>33</v>
          </cell>
          <cell r="AJ11">
            <v>7</v>
          </cell>
          <cell r="AM11">
            <v>800</v>
          </cell>
          <cell r="AN11">
            <v>7</v>
          </cell>
        </row>
        <row r="12">
          <cell r="C12">
            <v>313</v>
          </cell>
          <cell r="D12">
            <v>8</v>
          </cell>
          <cell r="G12">
            <v>45</v>
          </cell>
          <cell r="H12">
            <v>8</v>
          </cell>
          <cell r="K12">
            <v>450</v>
          </cell>
          <cell r="L12">
            <v>8</v>
          </cell>
          <cell r="O12">
            <v>28</v>
          </cell>
          <cell r="P12">
            <v>8</v>
          </cell>
          <cell r="S12">
            <v>238</v>
          </cell>
          <cell r="T12">
            <v>8</v>
          </cell>
          <cell r="W12">
            <v>48</v>
          </cell>
          <cell r="X12">
            <v>8</v>
          </cell>
          <cell r="AA12">
            <v>33</v>
          </cell>
          <cell r="AB12">
            <v>8</v>
          </cell>
          <cell r="AE12">
            <v>450</v>
          </cell>
          <cell r="AF12">
            <v>8</v>
          </cell>
          <cell r="AI12">
            <v>38</v>
          </cell>
          <cell r="AJ12">
            <v>8</v>
          </cell>
          <cell r="AM12">
            <v>950</v>
          </cell>
          <cell r="AN12">
            <v>8</v>
          </cell>
        </row>
        <row r="13">
          <cell r="C13">
            <v>338</v>
          </cell>
          <cell r="D13">
            <v>9</v>
          </cell>
          <cell r="G13">
            <v>65</v>
          </cell>
          <cell r="H13">
            <v>9</v>
          </cell>
          <cell r="K13">
            <v>550</v>
          </cell>
          <cell r="L13">
            <v>9</v>
          </cell>
          <cell r="O13">
            <v>33</v>
          </cell>
          <cell r="P13">
            <v>9</v>
          </cell>
          <cell r="S13">
            <v>275</v>
          </cell>
          <cell r="T13">
            <v>9</v>
          </cell>
          <cell r="W13">
            <v>55</v>
          </cell>
          <cell r="X13">
            <v>9</v>
          </cell>
          <cell r="AA13">
            <v>38</v>
          </cell>
          <cell r="AB13">
            <v>9</v>
          </cell>
          <cell r="AE13">
            <v>550</v>
          </cell>
          <cell r="AF13">
            <v>9</v>
          </cell>
          <cell r="AI13">
            <v>43</v>
          </cell>
          <cell r="AJ13">
            <v>9</v>
          </cell>
          <cell r="AM13">
            <v>1100</v>
          </cell>
          <cell r="AN13">
            <v>9</v>
          </cell>
        </row>
        <row r="14">
          <cell r="C14">
            <v>375</v>
          </cell>
          <cell r="D14">
            <v>10</v>
          </cell>
          <cell r="G14">
            <v>90</v>
          </cell>
          <cell r="H14">
            <v>10</v>
          </cell>
          <cell r="K14">
            <v>675</v>
          </cell>
          <cell r="L14">
            <v>10</v>
          </cell>
          <cell r="O14">
            <v>38</v>
          </cell>
          <cell r="P14">
            <v>10</v>
          </cell>
          <cell r="S14">
            <v>325</v>
          </cell>
          <cell r="T14">
            <v>10</v>
          </cell>
          <cell r="W14">
            <v>68</v>
          </cell>
          <cell r="X14">
            <v>10</v>
          </cell>
          <cell r="AA14">
            <v>43</v>
          </cell>
          <cell r="AB14">
            <v>10</v>
          </cell>
          <cell r="AE14">
            <v>675</v>
          </cell>
          <cell r="AF14">
            <v>10</v>
          </cell>
          <cell r="AI14">
            <v>48</v>
          </cell>
          <cell r="AJ14">
            <v>10</v>
          </cell>
          <cell r="AM14">
            <v>1225</v>
          </cell>
          <cell r="AN14">
            <v>10</v>
          </cell>
        </row>
        <row r="15">
          <cell r="C15">
            <v>413</v>
          </cell>
          <cell r="D15">
            <v>11</v>
          </cell>
          <cell r="K15">
            <v>800</v>
          </cell>
          <cell r="L15">
            <v>11</v>
          </cell>
          <cell r="O15">
            <v>45</v>
          </cell>
          <cell r="P15">
            <v>11</v>
          </cell>
          <cell r="S15">
            <v>375</v>
          </cell>
          <cell r="T15">
            <v>11</v>
          </cell>
          <cell r="W15">
            <v>88</v>
          </cell>
          <cell r="X15">
            <v>11</v>
          </cell>
          <cell r="AA15">
            <v>48</v>
          </cell>
          <cell r="AB15">
            <v>11</v>
          </cell>
          <cell r="AE15">
            <v>775</v>
          </cell>
          <cell r="AF15">
            <v>11</v>
          </cell>
          <cell r="AI15">
            <v>75</v>
          </cell>
          <cell r="AJ15">
            <v>11</v>
          </cell>
          <cell r="AM15">
            <v>1375</v>
          </cell>
          <cell r="AN15">
            <v>11</v>
          </cell>
        </row>
        <row r="16">
          <cell r="C16">
            <v>463</v>
          </cell>
          <cell r="D16">
            <v>12</v>
          </cell>
          <cell r="K16">
            <v>875</v>
          </cell>
          <cell r="L16">
            <v>12</v>
          </cell>
          <cell r="S16">
            <v>425</v>
          </cell>
          <cell r="T16">
            <v>12</v>
          </cell>
          <cell r="W16">
            <v>105</v>
          </cell>
          <cell r="X16">
            <v>12</v>
          </cell>
          <cell r="AA16">
            <v>63</v>
          </cell>
          <cell r="AB16">
            <v>12</v>
          </cell>
          <cell r="AE16">
            <v>900</v>
          </cell>
          <cell r="AF16">
            <v>12</v>
          </cell>
          <cell r="AM16">
            <v>1600</v>
          </cell>
          <cell r="AN16">
            <v>12</v>
          </cell>
        </row>
        <row r="17">
          <cell r="C17">
            <v>525</v>
          </cell>
          <cell r="D17">
            <v>13</v>
          </cell>
          <cell r="K17">
            <v>950</v>
          </cell>
          <cell r="L17">
            <v>13</v>
          </cell>
          <cell r="S17">
            <v>475</v>
          </cell>
          <cell r="T17">
            <v>13</v>
          </cell>
          <cell r="W17">
            <v>118</v>
          </cell>
          <cell r="X17">
            <v>13</v>
          </cell>
          <cell r="AA17">
            <v>88</v>
          </cell>
          <cell r="AB17">
            <v>13</v>
          </cell>
          <cell r="AE17">
            <v>1100</v>
          </cell>
          <cell r="AF17">
            <v>13</v>
          </cell>
          <cell r="AM17">
            <v>1750</v>
          </cell>
          <cell r="AN17">
            <v>13</v>
          </cell>
        </row>
        <row r="18">
          <cell r="C18">
            <v>575</v>
          </cell>
          <cell r="D18">
            <v>14</v>
          </cell>
          <cell r="K18">
            <v>1050</v>
          </cell>
          <cell r="L18">
            <v>14</v>
          </cell>
          <cell r="S18">
            <v>550</v>
          </cell>
          <cell r="T18">
            <v>14</v>
          </cell>
          <cell r="W18">
            <v>138</v>
          </cell>
          <cell r="X18">
            <v>14</v>
          </cell>
          <cell r="AA18">
            <v>125</v>
          </cell>
          <cell r="AB18">
            <v>14</v>
          </cell>
          <cell r="AE18">
            <v>1350</v>
          </cell>
          <cell r="AF18">
            <v>14</v>
          </cell>
          <cell r="AM18">
            <v>1900</v>
          </cell>
          <cell r="AN18">
            <v>14</v>
          </cell>
        </row>
        <row r="19">
          <cell r="C19">
            <v>625</v>
          </cell>
          <cell r="D19">
            <v>15</v>
          </cell>
          <cell r="K19">
            <v>1150</v>
          </cell>
          <cell r="L19">
            <v>15</v>
          </cell>
          <cell r="S19">
            <v>650</v>
          </cell>
          <cell r="T19">
            <v>15</v>
          </cell>
          <cell r="W19">
            <v>175</v>
          </cell>
          <cell r="X19">
            <v>15</v>
          </cell>
          <cell r="AA19">
            <v>325</v>
          </cell>
          <cell r="AB19">
            <v>15</v>
          </cell>
          <cell r="AE19">
            <v>1750</v>
          </cell>
          <cell r="AF19">
            <v>15</v>
          </cell>
          <cell r="AM19">
            <v>2125</v>
          </cell>
          <cell r="AN19">
            <v>15</v>
          </cell>
        </row>
        <row r="20">
          <cell r="C20">
            <v>700</v>
          </cell>
          <cell r="D20">
            <v>16</v>
          </cell>
          <cell r="K20">
            <v>1225</v>
          </cell>
          <cell r="L20">
            <v>16</v>
          </cell>
          <cell r="S20">
            <v>725</v>
          </cell>
          <cell r="T20">
            <v>16</v>
          </cell>
          <cell r="W20">
            <v>225</v>
          </cell>
          <cell r="X20">
            <v>16</v>
          </cell>
          <cell r="AE20">
            <v>2100</v>
          </cell>
          <cell r="AF20">
            <v>16</v>
          </cell>
          <cell r="AM20">
            <v>2275</v>
          </cell>
          <cell r="AN20">
            <v>16</v>
          </cell>
        </row>
        <row r="21">
          <cell r="C21">
            <v>800</v>
          </cell>
          <cell r="D21">
            <v>17</v>
          </cell>
          <cell r="K21">
            <v>1275</v>
          </cell>
          <cell r="L21">
            <v>17</v>
          </cell>
          <cell r="S21">
            <v>875</v>
          </cell>
          <cell r="T21">
            <v>17</v>
          </cell>
          <cell r="AE21">
            <v>2300</v>
          </cell>
          <cell r="AF21">
            <v>17</v>
          </cell>
          <cell r="AM21">
            <v>2400</v>
          </cell>
          <cell r="AN21">
            <v>17</v>
          </cell>
        </row>
        <row r="22">
          <cell r="C22">
            <v>925</v>
          </cell>
          <cell r="D22">
            <v>18</v>
          </cell>
          <cell r="K22">
            <v>1400</v>
          </cell>
          <cell r="L22">
            <v>18</v>
          </cell>
          <cell r="S22">
            <v>1250</v>
          </cell>
          <cell r="T22">
            <v>18</v>
          </cell>
          <cell r="AE22">
            <v>2450</v>
          </cell>
          <cell r="AF22">
            <v>18</v>
          </cell>
          <cell r="AM22">
            <v>2550</v>
          </cell>
          <cell r="AN22">
            <v>18</v>
          </cell>
        </row>
        <row r="23">
          <cell r="C23">
            <v>1050</v>
          </cell>
          <cell r="D23">
            <v>19</v>
          </cell>
          <cell r="K23">
            <v>1600</v>
          </cell>
          <cell r="L23">
            <v>19</v>
          </cell>
          <cell r="AE23">
            <v>2750</v>
          </cell>
          <cell r="AF23">
            <v>19</v>
          </cell>
          <cell r="AM23">
            <v>2650</v>
          </cell>
          <cell r="AN23">
            <v>19</v>
          </cell>
        </row>
        <row r="24">
          <cell r="C24">
            <v>1150</v>
          </cell>
          <cell r="D24">
            <v>20</v>
          </cell>
          <cell r="K24">
            <v>1725</v>
          </cell>
          <cell r="L24">
            <v>20</v>
          </cell>
          <cell r="AE24">
            <v>3500</v>
          </cell>
          <cell r="AF24">
            <v>20</v>
          </cell>
          <cell r="AM24">
            <v>2850</v>
          </cell>
          <cell r="AN24">
            <v>20</v>
          </cell>
        </row>
        <row r="25">
          <cell r="C25">
            <v>1225</v>
          </cell>
          <cell r="D25">
            <v>21</v>
          </cell>
          <cell r="K25">
            <v>1775</v>
          </cell>
          <cell r="L25">
            <v>21</v>
          </cell>
          <cell r="AE25">
            <v>4125</v>
          </cell>
          <cell r="AF25">
            <v>21</v>
          </cell>
          <cell r="AM25">
            <v>3150</v>
          </cell>
          <cell r="AN25">
            <v>21</v>
          </cell>
        </row>
        <row r="26">
          <cell r="C26">
            <v>1375</v>
          </cell>
          <cell r="D26">
            <v>22</v>
          </cell>
          <cell r="K26">
            <v>1900</v>
          </cell>
          <cell r="L26">
            <v>22</v>
          </cell>
          <cell r="AE26">
            <v>4375</v>
          </cell>
          <cell r="AF26">
            <v>22</v>
          </cell>
          <cell r="AM26">
            <v>3400</v>
          </cell>
          <cell r="AN26">
            <v>22</v>
          </cell>
        </row>
        <row r="27">
          <cell r="C27">
            <v>1750</v>
          </cell>
          <cell r="D27">
            <v>23</v>
          </cell>
          <cell r="K27">
            <v>2050</v>
          </cell>
          <cell r="L27">
            <v>23</v>
          </cell>
          <cell r="AE27">
            <v>4750</v>
          </cell>
          <cell r="AF27">
            <v>23</v>
          </cell>
          <cell r="AM27">
            <v>3550</v>
          </cell>
          <cell r="AN27">
            <v>23</v>
          </cell>
        </row>
        <row r="28">
          <cell r="C28">
            <v>2100</v>
          </cell>
          <cell r="D28">
            <v>24</v>
          </cell>
          <cell r="K28">
            <v>2150</v>
          </cell>
          <cell r="L28">
            <v>24</v>
          </cell>
          <cell r="AE28">
            <v>5200</v>
          </cell>
          <cell r="AF28">
            <v>24</v>
          </cell>
          <cell r="AM28">
            <v>3800</v>
          </cell>
          <cell r="AN28">
            <v>24</v>
          </cell>
        </row>
        <row r="29">
          <cell r="C29">
            <v>2350</v>
          </cell>
          <cell r="D29">
            <v>25</v>
          </cell>
          <cell r="K29">
            <v>2225</v>
          </cell>
          <cell r="L29">
            <v>25</v>
          </cell>
          <cell r="AE29">
            <v>5700</v>
          </cell>
          <cell r="AF29">
            <v>25</v>
          </cell>
          <cell r="AM29">
            <v>4200</v>
          </cell>
          <cell r="AN29">
            <v>25</v>
          </cell>
        </row>
        <row r="30">
          <cell r="C30">
            <v>2600</v>
          </cell>
          <cell r="D30">
            <v>26</v>
          </cell>
          <cell r="K30">
            <v>2375</v>
          </cell>
          <cell r="L30">
            <v>26</v>
          </cell>
          <cell r="AE30">
            <v>6750</v>
          </cell>
          <cell r="AF30">
            <v>26</v>
          </cell>
          <cell r="AM30">
            <v>4450</v>
          </cell>
          <cell r="AN30">
            <v>26</v>
          </cell>
        </row>
        <row r="31">
          <cell r="C31">
            <v>2775</v>
          </cell>
          <cell r="D31">
            <v>27</v>
          </cell>
          <cell r="K31">
            <v>2600</v>
          </cell>
          <cell r="L31">
            <v>27</v>
          </cell>
          <cell r="AM31">
            <v>4650</v>
          </cell>
          <cell r="AN31">
            <v>27</v>
          </cell>
        </row>
        <row r="32">
          <cell r="C32">
            <v>2925</v>
          </cell>
          <cell r="D32">
            <v>28</v>
          </cell>
          <cell r="K32">
            <v>2725</v>
          </cell>
          <cell r="L32">
            <v>28</v>
          </cell>
          <cell r="AM32">
            <v>4900</v>
          </cell>
          <cell r="AN32">
            <v>28</v>
          </cell>
        </row>
        <row r="33">
          <cell r="C33">
            <v>3250</v>
          </cell>
          <cell r="D33">
            <v>29</v>
          </cell>
          <cell r="K33">
            <v>2800</v>
          </cell>
          <cell r="L33">
            <v>29</v>
          </cell>
          <cell r="AM33">
            <v>5250</v>
          </cell>
          <cell r="AN33">
            <v>29</v>
          </cell>
        </row>
        <row r="34">
          <cell r="C34">
            <v>3750</v>
          </cell>
          <cell r="D34">
            <v>30</v>
          </cell>
          <cell r="K34">
            <v>2925</v>
          </cell>
          <cell r="L34">
            <v>30</v>
          </cell>
          <cell r="AM34">
            <v>5600</v>
          </cell>
          <cell r="AN34">
            <v>30</v>
          </cell>
        </row>
        <row r="35">
          <cell r="C35">
            <v>4500</v>
          </cell>
          <cell r="D35">
            <v>31</v>
          </cell>
          <cell r="K35">
            <v>3125</v>
          </cell>
          <cell r="L35">
            <v>31</v>
          </cell>
          <cell r="AM35">
            <v>5850</v>
          </cell>
          <cell r="AN35">
            <v>31</v>
          </cell>
        </row>
        <row r="36">
          <cell r="C36">
            <v>6250</v>
          </cell>
          <cell r="D36">
            <v>32</v>
          </cell>
          <cell r="K36">
            <v>3375</v>
          </cell>
          <cell r="L36">
            <v>32</v>
          </cell>
          <cell r="AM36">
            <v>6100</v>
          </cell>
          <cell r="AN36">
            <v>32</v>
          </cell>
        </row>
        <row r="37">
          <cell r="K37">
            <v>3625</v>
          </cell>
          <cell r="L37">
            <v>33</v>
          </cell>
          <cell r="AM37">
            <v>6350</v>
          </cell>
          <cell r="AN37">
            <v>33</v>
          </cell>
        </row>
        <row r="38">
          <cell r="K38">
            <v>3875</v>
          </cell>
          <cell r="L38">
            <v>34</v>
          </cell>
          <cell r="AM38">
            <v>6750</v>
          </cell>
          <cell r="AN38">
            <v>34</v>
          </cell>
        </row>
        <row r="39">
          <cell r="K39">
            <v>4200</v>
          </cell>
          <cell r="L39">
            <v>35</v>
          </cell>
          <cell r="AM39">
            <v>7250</v>
          </cell>
          <cell r="AN39">
            <v>35</v>
          </cell>
        </row>
        <row r="40">
          <cell r="K40">
            <v>4450</v>
          </cell>
          <cell r="L40">
            <v>36</v>
          </cell>
          <cell r="AM40">
            <v>7750</v>
          </cell>
          <cell r="AN40">
            <v>36</v>
          </cell>
        </row>
        <row r="41">
          <cell r="K41">
            <v>4625</v>
          </cell>
          <cell r="L41">
            <v>37</v>
          </cell>
          <cell r="AM41">
            <v>8250</v>
          </cell>
          <cell r="AN41">
            <v>37</v>
          </cell>
        </row>
        <row r="42">
          <cell r="K42">
            <v>4875</v>
          </cell>
          <cell r="L42">
            <v>38</v>
          </cell>
          <cell r="AM42">
            <v>8750</v>
          </cell>
          <cell r="AN42">
            <v>38</v>
          </cell>
        </row>
        <row r="43">
          <cell r="K43">
            <v>5250</v>
          </cell>
          <cell r="L43">
            <v>39</v>
          </cell>
          <cell r="AM43">
            <v>9125</v>
          </cell>
          <cell r="AN43">
            <v>39</v>
          </cell>
        </row>
        <row r="44">
          <cell r="K44">
            <v>5750</v>
          </cell>
          <cell r="L44">
            <v>40</v>
          </cell>
          <cell r="AM44">
            <v>9625</v>
          </cell>
          <cell r="AN44">
            <v>40</v>
          </cell>
        </row>
        <row r="45">
          <cell r="K45">
            <v>6250</v>
          </cell>
          <cell r="L45">
            <v>41</v>
          </cell>
          <cell r="AM45">
            <v>10000</v>
          </cell>
          <cell r="AN45">
            <v>41</v>
          </cell>
        </row>
        <row r="46">
          <cell r="K46">
            <v>6750</v>
          </cell>
          <cell r="L46">
            <v>42</v>
          </cell>
          <cell r="AM46">
            <v>10500</v>
          </cell>
          <cell r="AN46">
            <v>42</v>
          </cell>
        </row>
        <row r="47">
          <cell r="K47">
            <v>7250</v>
          </cell>
          <cell r="L47">
            <v>43</v>
          </cell>
        </row>
        <row r="48">
          <cell r="K48">
            <v>7750</v>
          </cell>
          <cell r="L48">
            <v>44</v>
          </cell>
        </row>
        <row r="49">
          <cell r="K49">
            <v>9000</v>
          </cell>
          <cell r="L49">
            <v>45</v>
          </cell>
        </row>
        <row r="50">
          <cell r="K50">
            <v>10000</v>
          </cell>
          <cell r="L50">
            <v>46</v>
          </cell>
        </row>
        <row r="51">
          <cell r="K51">
            <v>11000</v>
          </cell>
          <cell r="L51">
            <v>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History"/>
      <sheetName val="Base Rates and Factors"/>
      <sheetName val="Area Factors"/>
      <sheetName val="Med Plan Rels"/>
      <sheetName val="Rx Plan Rels"/>
      <sheetName val="Vision and Other Riders"/>
      <sheetName val="New View"/>
      <sheetName val="UHB Base Rates&amp;Factors 1 - 99 "/>
      <sheetName val="UHB Base Rates&amp;Factors 100+"/>
      <sheetName val="Changes Prior to 2006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sCoverPage"/>
      <sheetName val="CaseQuote"/>
      <sheetName val="RMInput"/>
      <sheetName val="====="/>
      <sheetName val="InputCustom"/>
      <sheetName val="InputPlan"/>
      <sheetName val="InputNBMemDist"/>
      <sheetName val="InputRenMems"/>
      <sheetName val="InputIBNR"/>
      <sheetName val="InputUDL"/>
      <sheetName val="InputExper"/>
      <sheetName val="=="/>
      <sheetName val="UWChanges"/>
      <sheetName val="CenSummary"/>
      <sheetName val="IntExhACR"/>
      <sheetName val="UDLExh"/>
      <sheetName val="IntExhCRC"/>
      <sheetName val="IntExhCRCSupp"/>
      <sheetName val="GrossMarginACR"/>
      <sheetName val="RenExp"/>
      <sheetName val="RTD Backup"/>
      <sheetName val="===="/>
      <sheetName val="ExtExhACR"/>
      <sheetName val="ExtExhACR&lt;250"/>
      <sheetName val="ExtExhCRC"/>
      <sheetName val="P&amp;C-Pd"/>
      <sheetName val="P&amp;C-Inc"/>
      <sheetName val="ClmRpt-Short"/>
      <sheetName val="ClmRpt-Long"/>
      <sheetName val="MemExhArea"/>
      <sheetName val="--"/>
      <sheetName val="AllPlanCalc"/>
      <sheetName val="AllSuppPlanCalc"/>
      <sheetName val="AllPlans"/>
      <sheetName val="GroupInfo"/>
      <sheetName val="()"/>
      <sheetName val="Calc"/>
      <sheetName val="Parm"/>
      <sheetName val="IBNR"/>
      <sheetName val="ExpPlanChk"/>
      <sheetName val="ExpPlansByMo"/>
      <sheetName val="ExpAgSxByMo"/>
      <sheetName val="---"/>
      <sheetName val="Mthly"/>
      <sheetName val="Lag"/>
      <sheetName val="LargeClm"/>
      <sheetName val="IF Rates"/>
      <sheetName val="&lt;&gt;"/>
      <sheetName val="Rec-UDRExper"/>
      <sheetName val="Rec-UDRMems"/>
      <sheetName val="Rec-Census"/>
      <sheetName val="2Way-Packages"/>
      <sheetName val="2Way-Custom"/>
      <sheetName val="2Way-NBExper"/>
      <sheetName val="2Way-MemOv"/>
      <sheetName val="2Way-AllPlanCodes"/>
      <sheetName val="2Way-UWLog"/>
      <sheetName val="2Way-Inputs"/>
      <sheetName val="2Way-PMPMs"/>
      <sheetName val="Send-Outputs"/>
      <sheetName val="----"/>
      <sheetName val="Tables"/>
      <sheetName val="TablesPooling"/>
      <sheetName val="TblAreas"/>
      <sheetName val="PlanFactors"/>
      <sheetName val="TablesPFMed"/>
      <sheetName val="TablesPFRx"/>
      <sheetName val="TablesPFSupps"/>
      <sheetName val="TablesConstraints"/>
      <sheetName val="Help"/>
      <sheetName val="==="/>
      <sheetName val="DropDown"/>
      <sheetName val="BOB"/>
      <sheetName val="Flags"/>
      <sheetName val="changes"/>
      <sheetName val="Med"/>
      <sheetName val="Rx"/>
      <sheetName val="Supps"/>
    </sheetNames>
    <sheetDataSet>
      <sheetData sheetId="0" refreshError="1"/>
      <sheetData sheetId="1" refreshError="1"/>
      <sheetData sheetId="2" refreshError="1">
        <row r="351">
          <cell r="I351" t="str">
            <v>No</v>
          </cell>
        </row>
      </sheetData>
      <sheetData sheetId="3" refreshError="1"/>
      <sheetData sheetId="4" refreshError="1"/>
      <sheetData sheetId="5" refreshError="1">
        <row r="38">
          <cell r="AG3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C11">
            <v>0</v>
          </cell>
        </row>
        <row r="15">
          <cell r="B15" t="b">
            <v>0</v>
          </cell>
        </row>
        <row r="31">
          <cell r="B31">
            <v>-12</v>
          </cell>
        </row>
        <row r="51">
          <cell r="D51" t="str">
            <v>Other</v>
          </cell>
        </row>
        <row r="78">
          <cell r="B78">
            <v>0.09</v>
          </cell>
        </row>
        <row r="83">
          <cell r="B83">
            <v>0</v>
          </cell>
        </row>
        <row r="105">
          <cell r="B105" t="str">
            <v>PPO</v>
          </cell>
        </row>
        <row r="106">
          <cell r="B106" t="str">
            <v>PPO</v>
          </cell>
        </row>
        <row r="107">
          <cell r="B107" t="str">
            <v>PPO/IND</v>
          </cell>
        </row>
        <row r="108">
          <cell r="B108" t="str">
            <v>PPO/IND</v>
          </cell>
          <cell r="C108" t="str">
            <v>PPO/IND</v>
          </cell>
          <cell r="D108" t="str">
            <v>PPO/IND</v>
          </cell>
        </row>
        <row r="194">
          <cell r="B194">
            <v>0</v>
          </cell>
        </row>
        <row r="195">
          <cell r="B195">
            <v>0</v>
          </cell>
        </row>
        <row r="742">
          <cell r="D742">
            <v>0</v>
          </cell>
          <cell r="E742">
            <v>0</v>
          </cell>
        </row>
        <row r="745">
          <cell r="D745">
            <v>0</v>
          </cell>
          <cell r="E745">
            <v>0</v>
          </cell>
        </row>
        <row r="834">
          <cell r="A834" t="str">
            <v>All</v>
          </cell>
          <cell r="B834" t="str">
            <v>Yes</v>
          </cell>
        </row>
        <row r="835">
          <cell r="A835" t="str">
            <v>151+</v>
          </cell>
          <cell r="B835" t="str">
            <v>No</v>
          </cell>
        </row>
        <row r="836">
          <cell r="A836" t="str">
            <v>100+</v>
          </cell>
          <cell r="B836" t="str">
            <v>No</v>
          </cell>
        </row>
        <row r="837">
          <cell r="A837" t="str">
            <v>51+</v>
          </cell>
          <cell r="B837" t="str">
            <v>No</v>
          </cell>
        </row>
        <row r="838">
          <cell r="A838" t="str">
            <v>51-150</v>
          </cell>
          <cell r="B838" t="str">
            <v>No</v>
          </cell>
        </row>
        <row r="839">
          <cell r="A839" t="str">
            <v>51-99</v>
          </cell>
          <cell r="B839" t="str">
            <v>No</v>
          </cell>
        </row>
        <row r="840">
          <cell r="A840" t="str">
            <v>26-50</v>
          </cell>
          <cell r="B840" t="str">
            <v>No</v>
          </cell>
        </row>
      </sheetData>
      <sheetData sheetId="37" refreshError="1">
        <row r="14">
          <cell r="I14" t="str">
            <v>None</v>
          </cell>
        </row>
        <row r="15">
          <cell r="I15" t="str">
            <v>D</v>
          </cell>
        </row>
        <row r="17">
          <cell r="I17" t="str">
            <v>PPO</v>
          </cell>
        </row>
        <row r="19">
          <cell r="I19" t="str">
            <v>None</v>
          </cell>
        </row>
        <row r="20">
          <cell r="I20">
            <v>0</v>
          </cell>
        </row>
        <row r="32">
          <cell r="I32" t="str">
            <v>ACR</v>
          </cell>
        </row>
        <row r="38">
          <cell r="I38">
            <v>0</v>
          </cell>
        </row>
        <row r="42">
          <cell r="I42" t="str">
            <v>ACIS</v>
          </cell>
        </row>
        <row r="47">
          <cell r="I47" t="str">
            <v>Y</v>
          </cell>
        </row>
        <row r="100">
          <cell r="I100" t="str">
            <v>N/A</v>
          </cell>
        </row>
        <row r="111">
          <cell r="I111" t="str">
            <v>None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9">
          <cell r="B9" t="str">
            <v>PLUS 7.08 PPOIND Actuarial.xls</v>
          </cell>
        </row>
        <row r="10">
          <cell r="B10" t="str">
            <v>PLUS 7.08 PPOIND Actuarial.xls</v>
          </cell>
        </row>
        <row r="41">
          <cell r="B41" t="str">
            <v>None / --</v>
          </cell>
        </row>
        <row r="42">
          <cell r="B42" t="str">
            <v>Eff. None - 1/0/1900</v>
          </cell>
        </row>
        <row r="43">
          <cell r="B43" t="str">
            <v>None / -- / -- / --</v>
          </cell>
        </row>
      </sheetData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Instructions"/>
      <sheetName val="Census Input"/>
      <sheetName val="MAS Output "/>
      <sheetName val="HMO Input"/>
      <sheetName val="HMO FF3 Input"/>
      <sheetName val="HMO W3D Input"/>
      <sheetName val="HMO L3C Input"/>
      <sheetName val="HMO PK1 Input"/>
      <sheetName val="POS Input"/>
      <sheetName val="PPO Input"/>
      <sheetName val="PPO P36SO300 Input"/>
      <sheetName val="PPO P36SP300 Input"/>
      <sheetName val="PPO P36SA300 Input"/>
      <sheetName val="PPO P36SC800 Input"/>
      <sheetName val="PPO P36SB800 Input"/>
      <sheetName val="PPO P36SD800 Input"/>
      <sheetName val="Indemnity"/>
      <sheetName val="Rate Worksheets"/>
      <sheetName val="Component %"/>
      <sheetName val="HMO Proposals"/>
      <sheetName val="POS Proposals"/>
      <sheetName val="PPO Proposals"/>
      <sheetName val="Indemnity Proposals"/>
      <sheetName val="HMO Cal Cobra Proposals"/>
      <sheetName val="POS Cal Cobra Proposals"/>
      <sheetName val="PPO Cal Cobra Proposals"/>
      <sheetName val="Indemnity Cal Cobra Proposals"/>
      <sheetName val="Proposals2"/>
      <sheetName val="CalCobra Proposals2"/>
      <sheetName val="Proposals"/>
      <sheetName val="CalCobra Proposals"/>
      <sheetName val="Composite Quotes"/>
      <sheetName val="CalCobra Composite"/>
      <sheetName val="Rate Sheet"/>
      <sheetName val="All Rates"/>
      <sheetName val="All Composite"/>
      <sheetName val="Costco Rates"/>
      <sheetName val="Lookup Tables"/>
      <sheetName val="Choice Worksheet"/>
      <sheetName val="County Area Table"/>
      <sheetName val="AE - GA Names"/>
      <sheetName val="MixNMatch"/>
      <sheetName val="Module3"/>
      <sheetName val="Module6"/>
      <sheetName val="Module1"/>
      <sheetName val="Module9"/>
      <sheetName val="Module7"/>
      <sheetName val="MiscRoutines"/>
      <sheetName val="Module10"/>
      <sheetName val="Module8"/>
      <sheetName val="Module2"/>
      <sheetName val="Module4"/>
      <sheetName val="Module11"/>
    </sheetNames>
    <sheetDataSet>
      <sheetData sheetId="0"/>
      <sheetData sheetId="1"/>
      <sheetData sheetId="2">
        <row r="13">
          <cell r="H13" t="e">
            <v>#N/A</v>
          </cell>
        </row>
      </sheetData>
      <sheetData sheetId="3"/>
      <sheetData sheetId="4">
        <row r="143">
          <cell r="B14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7">
          <cell r="C17" t="str">
            <v>Employee only</v>
          </cell>
        </row>
        <row r="18">
          <cell r="C18" t="str">
            <v>Employee &amp; Spouse</v>
          </cell>
        </row>
        <row r="19">
          <cell r="C19" t="str">
            <v>Employee &amp; Child(ren)</v>
          </cell>
        </row>
        <row r="20">
          <cell r="C20" t="str">
            <v>Family</v>
          </cell>
        </row>
        <row r="23">
          <cell r="C23" t="str">
            <v>0 to 29</v>
          </cell>
        </row>
        <row r="24">
          <cell r="C24" t="str">
            <v>30 to 39</v>
          </cell>
        </row>
        <row r="25">
          <cell r="C25" t="str">
            <v>40 to 49</v>
          </cell>
        </row>
        <row r="26">
          <cell r="C26" t="str">
            <v>50 to 54</v>
          </cell>
        </row>
        <row r="27">
          <cell r="C27" t="str">
            <v>55 to 59</v>
          </cell>
        </row>
        <row r="28">
          <cell r="C28" t="str">
            <v>60 to 64</v>
          </cell>
        </row>
        <row r="29">
          <cell r="C29" t="str">
            <v>65 plus</v>
          </cell>
        </row>
      </sheetData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Instructions"/>
      <sheetName val="Census Input"/>
      <sheetName val="MAS Output "/>
      <sheetName val="HMO Input"/>
      <sheetName val="HMO FF3 Input"/>
      <sheetName val="HMO W3D Input"/>
      <sheetName val="HMO L3C Input"/>
      <sheetName val="HMO PK1 Input"/>
      <sheetName val="POS Input"/>
      <sheetName val="PPO Input"/>
      <sheetName val="PPO P36SO300 Input"/>
      <sheetName val="PPO P36SP300 Input"/>
      <sheetName val="PPO P36SA300 Input"/>
      <sheetName val="PPO P36SC800 Input"/>
      <sheetName val="PPO P36SB800 Input"/>
      <sheetName val="PPO P36SD800 Input"/>
      <sheetName val="Indemnity"/>
      <sheetName val="Rate Worksheets"/>
      <sheetName val="Component %"/>
      <sheetName val="HMO Proposals"/>
      <sheetName val="POS Proposals"/>
      <sheetName val="PPO Proposals"/>
      <sheetName val="Indemnity Proposals"/>
      <sheetName val="HMO Cal Cobra Proposals"/>
      <sheetName val="POS Cal Cobra Proposals"/>
      <sheetName val="PPO Cal Cobra Proposals"/>
      <sheetName val="Indemnity Cal Cobra Proposals"/>
      <sheetName val="Proposals2"/>
      <sheetName val="CalCobra Proposals2"/>
      <sheetName val="Proposals"/>
      <sheetName val="CalCobra Proposals"/>
      <sheetName val="Composite Quotes"/>
      <sheetName val="CalCobra Composite"/>
      <sheetName val="Rate Sheet"/>
      <sheetName val="All Rates"/>
      <sheetName val="All Composite"/>
      <sheetName val="Costco Rates"/>
      <sheetName val="Lookup Tables"/>
      <sheetName val="Choice Worksheet"/>
      <sheetName val="County Area Table"/>
      <sheetName val="AE - GA Names"/>
      <sheetName val="MixNMatch"/>
      <sheetName val="Module3"/>
      <sheetName val="Module6"/>
      <sheetName val="Module1"/>
      <sheetName val="Module9"/>
      <sheetName val="Module7"/>
      <sheetName val="MiscRoutines"/>
      <sheetName val="Module10"/>
      <sheetName val="Module8"/>
      <sheetName val="Module2"/>
      <sheetName val="Module4"/>
      <sheetName val="Module11"/>
    </sheetNames>
    <sheetDataSet>
      <sheetData sheetId="0"/>
      <sheetData sheetId="1"/>
      <sheetData sheetId="2">
        <row r="13">
          <cell r="H13" t="e">
            <v>#N/A</v>
          </cell>
        </row>
      </sheetData>
      <sheetData sheetId="3"/>
      <sheetData sheetId="4">
        <row r="143">
          <cell r="B14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7">
          <cell r="C17" t="str">
            <v>Employee only</v>
          </cell>
        </row>
        <row r="18">
          <cell r="C18" t="str">
            <v>Employee &amp; Spouse</v>
          </cell>
        </row>
        <row r="19">
          <cell r="C19" t="str">
            <v>Employee &amp; Child(ren)</v>
          </cell>
        </row>
        <row r="20">
          <cell r="C20" t="str">
            <v>Family</v>
          </cell>
        </row>
        <row r="23">
          <cell r="C23" t="str">
            <v>0 to 29</v>
          </cell>
        </row>
        <row r="24">
          <cell r="C24" t="str">
            <v>30 to 39</v>
          </cell>
        </row>
        <row r="25">
          <cell r="C25" t="str">
            <v>40 to 49</v>
          </cell>
        </row>
        <row r="26">
          <cell r="C26" t="str">
            <v>50 to 54</v>
          </cell>
        </row>
        <row r="27">
          <cell r="C27" t="str">
            <v>55 to 59</v>
          </cell>
        </row>
        <row r="28">
          <cell r="C28" t="str">
            <v>60 to 64</v>
          </cell>
        </row>
        <row r="29">
          <cell r="C29" t="str">
            <v>65 plus</v>
          </cell>
        </row>
      </sheetData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ing"/>
      <sheetName val="Change Log"/>
      <sheetName val="BenefitFactorT"/>
      <sheetName val="PlanMappingT"/>
      <sheetName val="AreaFactorT"/>
      <sheetName val="BaseRateT"/>
      <sheetName val="AreaT"/>
      <sheetName val="Rating Area"/>
      <sheetName val="UHCRiderT"/>
      <sheetName val="ASF"/>
      <sheetName val="RAF Limits"/>
      <sheetName val="Trend"/>
      <sheetName val="TierLoads"/>
      <sheetName val="CaseSize"/>
      <sheetName val="Reserve"/>
      <sheetName val="Industry"/>
      <sheetName val="Membership"/>
      <sheetName val="Selection"/>
      <sheetName val="Manualto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>
        <row r="3">
          <cell r="A3">
            <v>0</v>
          </cell>
          <cell r="B3">
            <v>19</v>
          </cell>
          <cell r="C3" t="str">
            <v>18-19</v>
          </cell>
          <cell r="I3" t="str">
            <v>1F18-19</v>
          </cell>
          <cell r="J3">
            <v>1</v>
          </cell>
          <cell r="K3" t="str">
            <v>F</v>
          </cell>
          <cell r="L3" t="str">
            <v>18-19</v>
          </cell>
          <cell r="M3">
            <v>0.70699999999999996</v>
          </cell>
          <cell r="N3">
            <v>0.81</v>
          </cell>
        </row>
        <row r="4">
          <cell r="A4">
            <v>20</v>
          </cell>
          <cell r="B4">
            <v>24</v>
          </cell>
          <cell r="C4" t="str">
            <v>20-24</v>
          </cell>
          <cell r="I4" t="str">
            <v>1F20-24</v>
          </cell>
          <cell r="J4">
            <v>1</v>
          </cell>
          <cell r="K4" t="str">
            <v>F</v>
          </cell>
          <cell r="L4" t="str">
            <v>20-24</v>
          </cell>
          <cell r="M4">
            <v>0.70699999999999996</v>
          </cell>
          <cell r="N4">
            <v>0.81</v>
          </cell>
        </row>
        <row r="5">
          <cell r="A5">
            <v>25</v>
          </cell>
          <cell r="B5">
            <v>29</v>
          </cell>
          <cell r="C5" t="str">
            <v>25-29</v>
          </cell>
          <cell r="I5" t="str">
            <v>1F25-29</v>
          </cell>
          <cell r="J5">
            <v>1</v>
          </cell>
          <cell r="K5" t="str">
            <v>F</v>
          </cell>
          <cell r="L5" t="str">
            <v>25-29</v>
          </cell>
          <cell r="M5">
            <v>0.70699999999999996</v>
          </cell>
          <cell r="N5">
            <v>0.81</v>
          </cell>
        </row>
        <row r="6">
          <cell r="A6">
            <v>30</v>
          </cell>
          <cell r="B6">
            <v>34</v>
          </cell>
          <cell r="C6" t="str">
            <v>30-34</v>
          </cell>
          <cell r="I6" t="str">
            <v>1F30-34</v>
          </cell>
          <cell r="J6">
            <v>1</v>
          </cell>
          <cell r="K6" t="str">
            <v>F</v>
          </cell>
          <cell r="L6" t="str">
            <v>30-34</v>
          </cell>
          <cell r="M6">
            <v>0.875</v>
          </cell>
          <cell r="N6">
            <v>0.94099999999999995</v>
          </cell>
        </row>
        <row r="7">
          <cell r="A7">
            <v>35</v>
          </cell>
          <cell r="B7">
            <v>39</v>
          </cell>
          <cell r="C7" t="str">
            <v>35-39</v>
          </cell>
          <cell r="I7" t="str">
            <v>1F35-39</v>
          </cell>
          <cell r="J7">
            <v>1</v>
          </cell>
          <cell r="K7" t="str">
            <v>F</v>
          </cell>
          <cell r="L7" t="str">
            <v>35-39</v>
          </cell>
          <cell r="M7">
            <v>0.875</v>
          </cell>
          <cell r="N7">
            <v>0.94099999999999995</v>
          </cell>
        </row>
        <row r="8">
          <cell r="A8">
            <v>40</v>
          </cell>
          <cell r="B8">
            <v>44</v>
          </cell>
          <cell r="C8" t="str">
            <v>40-44</v>
          </cell>
          <cell r="I8" t="str">
            <v>1F40-44</v>
          </cell>
          <cell r="J8">
            <v>1</v>
          </cell>
          <cell r="K8" t="str">
            <v>F</v>
          </cell>
          <cell r="L8" t="str">
            <v>40-44</v>
          </cell>
          <cell r="M8">
            <v>1.175</v>
          </cell>
          <cell r="N8">
            <v>1.167</v>
          </cell>
        </row>
        <row r="9">
          <cell r="A9">
            <v>45</v>
          </cell>
          <cell r="B9">
            <v>49</v>
          </cell>
          <cell r="C9" t="str">
            <v>45-49</v>
          </cell>
          <cell r="I9" t="str">
            <v>1F45-49</v>
          </cell>
          <cell r="J9">
            <v>1</v>
          </cell>
          <cell r="K9" t="str">
            <v>F</v>
          </cell>
          <cell r="L9" t="str">
            <v>45-49</v>
          </cell>
          <cell r="M9">
            <v>1.175</v>
          </cell>
          <cell r="N9">
            <v>1.167</v>
          </cell>
        </row>
        <row r="10">
          <cell r="A10">
            <v>50</v>
          </cell>
          <cell r="B10">
            <v>54</v>
          </cell>
          <cell r="C10" t="str">
            <v>50-54</v>
          </cell>
          <cell r="I10" t="str">
            <v>1F50-54</v>
          </cell>
          <cell r="J10">
            <v>1</v>
          </cell>
          <cell r="K10" t="str">
            <v>F</v>
          </cell>
          <cell r="L10" t="str">
            <v>50-54</v>
          </cell>
          <cell r="M10">
            <v>1.6279999999999999</v>
          </cell>
          <cell r="N10">
            <v>1.585</v>
          </cell>
        </row>
        <row r="11">
          <cell r="A11">
            <v>55</v>
          </cell>
          <cell r="B11">
            <v>59</v>
          </cell>
          <cell r="C11" t="str">
            <v>55-59</v>
          </cell>
          <cell r="I11" t="str">
            <v>1F55-59</v>
          </cell>
          <cell r="J11">
            <v>1</v>
          </cell>
          <cell r="K11" t="str">
            <v>F</v>
          </cell>
          <cell r="L11" t="str">
            <v>55-59</v>
          </cell>
          <cell r="M11">
            <v>2.0139999999999998</v>
          </cell>
          <cell r="N11">
            <v>2.0379999999999998</v>
          </cell>
        </row>
        <row r="12">
          <cell r="A12">
            <v>60</v>
          </cell>
          <cell r="B12">
            <v>64</v>
          </cell>
          <cell r="C12" t="str">
            <v>60-64</v>
          </cell>
          <cell r="I12" t="str">
            <v>1F60-64</v>
          </cell>
          <cell r="J12">
            <v>1</v>
          </cell>
          <cell r="K12" t="str">
            <v>F</v>
          </cell>
          <cell r="L12" t="str">
            <v>60-64</v>
          </cell>
          <cell r="M12">
            <v>2.6280000000000001</v>
          </cell>
          <cell r="N12">
            <v>2.5870000000000002</v>
          </cell>
        </row>
        <row r="13">
          <cell r="A13">
            <v>65</v>
          </cell>
          <cell r="B13">
            <v>150</v>
          </cell>
          <cell r="C13" t="str">
            <v>65+</v>
          </cell>
          <cell r="I13" t="str">
            <v>1F65+P</v>
          </cell>
          <cell r="J13">
            <v>1</v>
          </cell>
          <cell r="K13" t="str">
            <v>F</v>
          </cell>
          <cell r="L13" t="str">
            <v>65+P</v>
          </cell>
          <cell r="M13">
            <v>3.0950000000000002</v>
          </cell>
          <cell r="N13">
            <v>3.61</v>
          </cell>
        </row>
        <row r="14">
          <cell r="I14" t="str">
            <v>1F65+S</v>
          </cell>
          <cell r="J14">
            <v>1</v>
          </cell>
          <cell r="K14" t="str">
            <v>F</v>
          </cell>
          <cell r="L14" t="str">
            <v>65+S</v>
          </cell>
          <cell r="M14">
            <v>3.0950000000000002</v>
          </cell>
          <cell r="N14">
            <v>3.61</v>
          </cell>
        </row>
        <row r="15">
          <cell r="I15" t="str">
            <v>1M18-19</v>
          </cell>
          <cell r="J15">
            <v>1</v>
          </cell>
          <cell r="K15" t="str">
            <v>M</v>
          </cell>
          <cell r="L15" t="str">
            <v>18-19</v>
          </cell>
          <cell r="M15">
            <v>0.70699999999999996</v>
          </cell>
          <cell r="N15">
            <v>0.81</v>
          </cell>
        </row>
        <row r="16">
          <cell r="I16" t="str">
            <v>1M20-24</v>
          </cell>
          <cell r="J16">
            <v>1</v>
          </cell>
          <cell r="K16" t="str">
            <v>M</v>
          </cell>
          <cell r="L16" t="str">
            <v>20-24</v>
          </cell>
          <cell r="M16">
            <v>0.70699999999999996</v>
          </cell>
          <cell r="N16">
            <v>0.81</v>
          </cell>
        </row>
        <row r="17">
          <cell r="I17" t="str">
            <v>1M25-29</v>
          </cell>
          <cell r="J17">
            <v>1</v>
          </cell>
          <cell r="K17" t="str">
            <v>M</v>
          </cell>
          <cell r="L17" t="str">
            <v>25-29</v>
          </cell>
          <cell r="M17">
            <v>0.70699999999999996</v>
          </cell>
          <cell r="N17">
            <v>0.81</v>
          </cell>
        </row>
        <row r="18">
          <cell r="I18" t="str">
            <v>1M30-34</v>
          </cell>
          <cell r="J18">
            <v>1</v>
          </cell>
          <cell r="K18" t="str">
            <v>M</v>
          </cell>
          <cell r="L18" t="str">
            <v>30-34</v>
          </cell>
          <cell r="M18">
            <v>0.875</v>
          </cell>
          <cell r="N18">
            <v>0.94099999999999995</v>
          </cell>
        </row>
        <row r="19">
          <cell r="I19" t="str">
            <v>1M35-39</v>
          </cell>
          <cell r="J19">
            <v>1</v>
          </cell>
          <cell r="K19" t="str">
            <v>M</v>
          </cell>
          <cell r="L19" t="str">
            <v>35-39</v>
          </cell>
          <cell r="M19">
            <v>0.875</v>
          </cell>
          <cell r="N19">
            <v>0.94099999999999995</v>
          </cell>
        </row>
        <row r="20">
          <cell r="I20" t="str">
            <v>1M40-44</v>
          </cell>
          <cell r="J20">
            <v>1</v>
          </cell>
          <cell r="K20" t="str">
            <v>M</v>
          </cell>
          <cell r="L20" t="str">
            <v>40-44</v>
          </cell>
          <cell r="M20">
            <v>1.175</v>
          </cell>
          <cell r="N20">
            <v>1.167</v>
          </cell>
        </row>
        <row r="21">
          <cell r="I21" t="str">
            <v>1M45-49</v>
          </cell>
          <cell r="J21">
            <v>1</v>
          </cell>
          <cell r="K21" t="str">
            <v>M</v>
          </cell>
          <cell r="L21" t="str">
            <v>45-49</v>
          </cell>
          <cell r="M21">
            <v>1.175</v>
          </cell>
          <cell r="N21">
            <v>1.167</v>
          </cell>
        </row>
        <row r="22">
          <cell r="I22" t="str">
            <v>1M50-54</v>
          </cell>
          <cell r="J22">
            <v>1</v>
          </cell>
          <cell r="K22" t="str">
            <v>M</v>
          </cell>
          <cell r="L22" t="str">
            <v>50-54</v>
          </cell>
          <cell r="M22">
            <v>1.6279999999999999</v>
          </cell>
          <cell r="N22">
            <v>1.585</v>
          </cell>
        </row>
        <row r="23">
          <cell r="I23" t="str">
            <v>1M55-59</v>
          </cell>
          <cell r="J23">
            <v>1</v>
          </cell>
          <cell r="K23" t="str">
            <v>M</v>
          </cell>
          <cell r="L23" t="str">
            <v>55-59</v>
          </cell>
          <cell r="M23">
            <v>2.0139999999999998</v>
          </cell>
          <cell r="N23">
            <v>2.0379999999999998</v>
          </cell>
        </row>
        <row r="24">
          <cell r="I24" t="str">
            <v>1M60-64</v>
          </cell>
          <cell r="J24">
            <v>1</v>
          </cell>
          <cell r="K24" t="str">
            <v>M</v>
          </cell>
          <cell r="L24" t="str">
            <v>60-64</v>
          </cell>
          <cell r="M24">
            <v>2.6280000000000001</v>
          </cell>
          <cell r="N24">
            <v>2.5870000000000002</v>
          </cell>
        </row>
        <row r="25">
          <cell r="I25" t="str">
            <v>1M65+P</v>
          </cell>
          <cell r="J25">
            <v>1</v>
          </cell>
          <cell r="K25" t="str">
            <v>M</v>
          </cell>
          <cell r="L25" t="str">
            <v>65+P</v>
          </cell>
          <cell r="M25">
            <v>3.0950000000000002</v>
          </cell>
          <cell r="N25">
            <v>3.61</v>
          </cell>
        </row>
        <row r="26">
          <cell r="I26" t="str">
            <v>1M65+S</v>
          </cell>
          <cell r="J26">
            <v>1</v>
          </cell>
          <cell r="K26" t="str">
            <v>M</v>
          </cell>
          <cell r="L26" t="str">
            <v>65+S</v>
          </cell>
          <cell r="M26">
            <v>3.0950000000000002</v>
          </cell>
          <cell r="N26">
            <v>3.61</v>
          </cell>
        </row>
        <row r="27">
          <cell r="I27" t="str">
            <v>2F18-19</v>
          </cell>
          <cell r="J27">
            <v>2</v>
          </cell>
          <cell r="K27" t="str">
            <v>F</v>
          </cell>
          <cell r="L27" t="str">
            <v>18-19</v>
          </cell>
          <cell r="M27">
            <v>2.0190000000000001</v>
          </cell>
          <cell r="N27">
            <v>1.9319999999999999</v>
          </cell>
        </row>
        <row r="28">
          <cell r="I28" t="str">
            <v>2F20-24</v>
          </cell>
          <cell r="J28">
            <v>2</v>
          </cell>
          <cell r="K28" t="str">
            <v>F</v>
          </cell>
          <cell r="L28" t="str">
            <v>20-24</v>
          </cell>
          <cell r="M28">
            <v>2.0190000000000001</v>
          </cell>
          <cell r="N28">
            <v>1.9319999999999999</v>
          </cell>
        </row>
        <row r="29">
          <cell r="I29" t="str">
            <v>2F25-29</v>
          </cell>
          <cell r="J29">
            <v>2</v>
          </cell>
          <cell r="K29" t="str">
            <v>F</v>
          </cell>
          <cell r="L29" t="str">
            <v>25-29</v>
          </cell>
          <cell r="M29">
            <v>2.0190000000000001</v>
          </cell>
          <cell r="N29">
            <v>1.9319999999999999</v>
          </cell>
        </row>
        <row r="30">
          <cell r="I30" t="str">
            <v>2F30-34</v>
          </cell>
          <cell r="J30">
            <v>2</v>
          </cell>
          <cell r="K30" t="str">
            <v>F</v>
          </cell>
          <cell r="L30" t="str">
            <v>30-34</v>
          </cell>
          <cell r="M30">
            <v>2.371</v>
          </cell>
          <cell r="N30">
            <v>2.1579999999999999</v>
          </cell>
        </row>
        <row r="31">
          <cell r="I31" t="str">
            <v>2F35-39</v>
          </cell>
          <cell r="J31">
            <v>2</v>
          </cell>
          <cell r="K31" t="str">
            <v>F</v>
          </cell>
          <cell r="L31" t="str">
            <v>35-39</v>
          </cell>
          <cell r="M31">
            <v>2.371</v>
          </cell>
          <cell r="N31">
            <v>2.1579999999999999</v>
          </cell>
        </row>
        <row r="32">
          <cell r="I32" t="str">
            <v>2F40-44</v>
          </cell>
          <cell r="J32">
            <v>2</v>
          </cell>
          <cell r="K32" t="str">
            <v>F</v>
          </cell>
          <cell r="L32" t="str">
            <v>40-44</v>
          </cell>
          <cell r="M32">
            <v>2.552</v>
          </cell>
          <cell r="N32">
            <v>2.5760000000000001</v>
          </cell>
        </row>
        <row r="33">
          <cell r="I33" t="str">
            <v>2F45-49</v>
          </cell>
          <cell r="J33">
            <v>2</v>
          </cell>
          <cell r="K33" t="str">
            <v>F</v>
          </cell>
          <cell r="L33" t="str">
            <v>45-49</v>
          </cell>
          <cell r="M33">
            <v>2.552</v>
          </cell>
          <cell r="N33">
            <v>2.5760000000000001</v>
          </cell>
        </row>
        <row r="34">
          <cell r="I34" t="str">
            <v>2F50-54</v>
          </cell>
          <cell r="J34">
            <v>2</v>
          </cell>
          <cell r="K34" t="str">
            <v>F</v>
          </cell>
          <cell r="L34" t="str">
            <v>50-54</v>
          </cell>
          <cell r="M34">
            <v>3.3650000000000002</v>
          </cell>
          <cell r="N34">
            <v>3.2970000000000002</v>
          </cell>
        </row>
        <row r="35">
          <cell r="I35" t="str">
            <v>2F55-59</v>
          </cell>
          <cell r="J35">
            <v>2</v>
          </cell>
          <cell r="K35" t="str">
            <v>F</v>
          </cell>
          <cell r="L35" t="str">
            <v>55-59</v>
          </cell>
          <cell r="M35">
            <v>4.173</v>
          </cell>
          <cell r="N35">
            <v>4.1879999999999997</v>
          </cell>
        </row>
        <row r="36">
          <cell r="I36" t="str">
            <v>2F60-64</v>
          </cell>
          <cell r="J36">
            <v>2</v>
          </cell>
          <cell r="K36" t="str">
            <v>F</v>
          </cell>
          <cell r="L36" t="str">
            <v>60-64</v>
          </cell>
          <cell r="M36">
            <v>5.2030000000000003</v>
          </cell>
          <cell r="N36">
            <v>4.9809999999999999</v>
          </cell>
        </row>
        <row r="37">
          <cell r="I37" t="str">
            <v>2F65+P</v>
          </cell>
          <cell r="J37">
            <v>2</v>
          </cell>
          <cell r="K37" t="str">
            <v>F</v>
          </cell>
          <cell r="L37" t="str">
            <v>65+P</v>
          </cell>
          <cell r="M37">
            <v>7.141</v>
          </cell>
          <cell r="N37">
            <v>6.4729999999999999</v>
          </cell>
        </row>
        <row r="38">
          <cell r="I38" t="str">
            <v>2F65+S</v>
          </cell>
          <cell r="J38">
            <v>2</v>
          </cell>
          <cell r="K38" t="str">
            <v>F</v>
          </cell>
          <cell r="L38" t="str">
            <v>65+S</v>
          </cell>
          <cell r="M38">
            <v>7.141</v>
          </cell>
          <cell r="N38">
            <v>6.4729999999999999</v>
          </cell>
        </row>
        <row r="39">
          <cell r="I39" t="str">
            <v>2M18-19</v>
          </cell>
          <cell r="J39">
            <v>2</v>
          </cell>
          <cell r="K39" t="str">
            <v>M</v>
          </cell>
          <cell r="L39" t="str">
            <v>18-19</v>
          </cell>
          <cell r="M39">
            <v>2.0190000000000001</v>
          </cell>
          <cell r="N39">
            <v>1.9319999999999999</v>
          </cell>
        </row>
        <row r="40">
          <cell r="I40" t="str">
            <v>2M20-24</v>
          </cell>
          <cell r="J40">
            <v>2</v>
          </cell>
          <cell r="K40" t="str">
            <v>M</v>
          </cell>
          <cell r="L40" t="str">
            <v>20-24</v>
          </cell>
          <cell r="M40">
            <v>2.0190000000000001</v>
          </cell>
          <cell r="N40">
            <v>1.9319999999999999</v>
          </cell>
        </row>
        <row r="41">
          <cell r="I41" t="str">
            <v>2M25-29</v>
          </cell>
          <cell r="J41">
            <v>2</v>
          </cell>
          <cell r="K41" t="str">
            <v>M</v>
          </cell>
          <cell r="L41" t="str">
            <v>25-29</v>
          </cell>
          <cell r="M41">
            <v>2.0190000000000001</v>
          </cell>
          <cell r="N41">
            <v>1.9319999999999999</v>
          </cell>
        </row>
        <row r="42">
          <cell r="I42" t="str">
            <v>2M30-34</v>
          </cell>
          <cell r="J42">
            <v>2</v>
          </cell>
          <cell r="K42" t="str">
            <v>M</v>
          </cell>
          <cell r="L42" t="str">
            <v>30-34</v>
          </cell>
          <cell r="M42">
            <v>2.371</v>
          </cell>
          <cell r="N42">
            <v>2.1579999999999999</v>
          </cell>
        </row>
        <row r="43">
          <cell r="I43" t="str">
            <v>2M35-39</v>
          </cell>
          <cell r="J43">
            <v>2</v>
          </cell>
          <cell r="K43" t="str">
            <v>M</v>
          </cell>
          <cell r="L43" t="str">
            <v>35-39</v>
          </cell>
          <cell r="M43">
            <v>2.371</v>
          </cell>
          <cell r="N43">
            <v>2.1579999999999999</v>
          </cell>
        </row>
        <row r="44">
          <cell r="I44" t="str">
            <v>2M40-44</v>
          </cell>
          <cell r="J44">
            <v>2</v>
          </cell>
          <cell r="K44" t="str">
            <v>M</v>
          </cell>
          <cell r="L44" t="str">
            <v>40-44</v>
          </cell>
          <cell r="M44">
            <v>2.552</v>
          </cell>
          <cell r="N44">
            <v>2.5760000000000001</v>
          </cell>
        </row>
        <row r="45">
          <cell r="I45" t="str">
            <v>2M45-49</v>
          </cell>
          <cell r="J45">
            <v>2</v>
          </cell>
          <cell r="K45" t="str">
            <v>M</v>
          </cell>
          <cell r="L45" t="str">
            <v>45-49</v>
          </cell>
          <cell r="M45">
            <v>2.552</v>
          </cell>
          <cell r="N45">
            <v>2.5760000000000001</v>
          </cell>
        </row>
        <row r="46">
          <cell r="I46" t="str">
            <v>2M50-54</v>
          </cell>
          <cell r="J46">
            <v>2</v>
          </cell>
          <cell r="K46" t="str">
            <v>M</v>
          </cell>
          <cell r="L46" t="str">
            <v>50-54</v>
          </cell>
          <cell r="M46">
            <v>3.3650000000000002</v>
          </cell>
          <cell r="N46">
            <v>3.2970000000000002</v>
          </cell>
        </row>
        <row r="47">
          <cell r="I47" t="str">
            <v>2M55-59</v>
          </cell>
          <cell r="J47">
            <v>2</v>
          </cell>
          <cell r="K47" t="str">
            <v>M</v>
          </cell>
          <cell r="L47" t="str">
            <v>55-59</v>
          </cell>
          <cell r="M47">
            <v>4.173</v>
          </cell>
          <cell r="N47">
            <v>4.1879999999999997</v>
          </cell>
        </row>
        <row r="48">
          <cell r="I48" t="str">
            <v>2M60-64</v>
          </cell>
          <cell r="J48">
            <v>2</v>
          </cell>
          <cell r="K48" t="str">
            <v>M</v>
          </cell>
          <cell r="L48" t="str">
            <v>60-64</v>
          </cell>
          <cell r="M48">
            <v>5.2030000000000003</v>
          </cell>
          <cell r="N48">
            <v>4.9809999999999999</v>
          </cell>
        </row>
        <row r="49">
          <cell r="I49" t="str">
            <v>2M65+P</v>
          </cell>
          <cell r="J49">
            <v>2</v>
          </cell>
          <cell r="K49" t="str">
            <v>M</v>
          </cell>
          <cell r="L49" t="str">
            <v>65+P</v>
          </cell>
          <cell r="M49">
            <v>7.141</v>
          </cell>
          <cell r="N49">
            <v>6.4729999999999999</v>
          </cell>
        </row>
        <row r="50">
          <cell r="I50" t="str">
            <v>2M65+S</v>
          </cell>
          <cell r="J50">
            <v>2</v>
          </cell>
          <cell r="K50" t="str">
            <v>M</v>
          </cell>
          <cell r="L50" t="str">
            <v>65+S</v>
          </cell>
          <cell r="M50">
            <v>7.141</v>
          </cell>
          <cell r="N50">
            <v>6.4729999999999999</v>
          </cell>
        </row>
        <row r="51">
          <cell r="I51" t="str">
            <v>3F18-19</v>
          </cell>
          <cell r="J51">
            <v>3</v>
          </cell>
          <cell r="K51" t="str">
            <v>F</v>
          </cell>
          <cell r="L51" t="str">
            <v>18-19</v>
          </cell>
          <cell r="M51">
            <v>1.6020000000000001</v>
          </cell>
          <cell r="N51">
            <v>1.8120000000000001</v>
          </cell>
        </row>
        <row r="52">
          <cell r="I52" t="str">
            <v>3F20-24</v>
          </cell>
          <cell r="J52">
            <v>3</v>
          </cell>
          <cell r="K52" t="str">
            <v>F</v>
          </cell>
          <cell r="L52" t="str">
            <v>20-24</v>
          </cell>
          <cell r="M52">
            <v>1.6020000000000001</v>
          </cell>
          <cell r="N52">
            <v>1.8120000000000001</v>
          </cell>
        </row>
        <row r="53">
          <cell r="I53" t="str">
            <v>3F25-29</v>
          </cell>
          <cell r="J53">
            <v>3</v>
          </cell>
          <cell r="K53" t="str">
            <v>F</v>
          </cell>
          <cell r="L53" t="str">
            <v>25-29</v>
          </cell>
          <cell r="M53">
            <v>1.6020000000000001</v>
          </cell>
          <cell r="N53">
            <v>1.8120000000000001</v>
          </cell>
        </row>
        <row r="54">
          <cell r="I54" t="str">
            <v>3F30-34</v>
          </cell>
          <cell r="J54">
            <v>3</v>
          </cell>
          <cell r="K54" t="str">
            <v>F</v>
          </cell>
          <cell r="L54" t="str">
            <v>30-34</v>
          </cell>
          <cell r="M54">
            <v>1.756</v>
          </cell>
          <cell r="N54">
            <v>2.0190000000000001</v>
          </cell>
        </row>
        <row r="55">
          <cell r="I55" t="str">
            <v>3F35-39</v>
          </cell>
          <cell r="J55">
            <v>3</v>
          </cell>
          <cell r="K55" t="str">
            <v>F</v>
          </cell>
          <cell r="L55" t="str">
            <v>35-39</v>
          </cell>
          <cell r="M55">
            <v>1.756</v>
          </cell>
          <cell r="N55">
            <v>2.0190000000000001</v>
          </cell>
        </row>
        <row r="56">
          <cell r="I56" t="str">
            <v>3F40-44</v>
          </cell>
          <cell r="J56">
            <v>3</v>
          </cell>
          <cell r="K56" t="str">
            <v>F</v>
          </cell>
          <cell r="L56" t="str">
            <v>40-44</v>
          </cell>
          <cell r="M56">
            <v>1.8069999999999999</v>
          </cell>
          <cell r="N56">
            <v>2.1880000000000002</v>
          </cell>
        </row>
        <row r="57">
          <cell r="I57" t="str">
            <v>3F45-49</v>
          </cell>
          <cell r="J57">
            <v>3</v>
          </cell>
          <cell r="K57" t="str">
            <v>F</v>
          </cell>
          <cell r="L57" t="str">
            <v>45-49</v>
          </cell>
          <cell r="M57">
            <v>1.8069999999999999</v>
          </cell>
          <cell r="N57">
            <v>2.1880000000000002</v>
          </cell>
        </row>
        <row r="58">
          <cell r="I58" t="str">
            <v>3F50-54</v>
          </cell>
          <cell r="J58">
            <v>3</v>
          </cell>
          <cell r="K58" t="str">
            <v>F</v>
          </cell>
          <cell r="L58" t="str">
            <v>50-54</v>
          </cell>
          <cell r="M58">
            <v>2.1869999999999998</v>
          </cell>
          <cell r="N58">
            <v>2.544</v>
          </cell>
        </row>
        <row r="59">
          <cell r="I59" t="str">
            <v>3F55-59</v>
          </cell>
          <cell r="J59">
            <v>3</v>
          </cell>
          <cell r="K59" t="str">
            <v>F</v>
          </cell>
          <cell r="L59" t="str">
            <v>55-59</v>
          </cell>
          <cell r="M59">
            <v>2.5859999999999999</v>
          </cell>
          <cell r="N59">
            <v>2.847</v>
          </cell>
        </row>
        <row r="60">
          <cell r="I60" t="str">
            <v>3F60-64</v>
          </cell>
          <cell r="J60">
            <v>3</v>
          </cell>
          <cell r="K60" t="str">
            <v>F</v>
          </cell>
          <cell r="L60" t="str">
            <v>60-64</v>
          </cell>
          <cell r="M60">
            <v>3.2290000000000001</v>
          </cell>
          <cell r="N60">
            <v>3.492</v>
          </cell>
        </row>
        <row r="61">
          <cell r="I61" t="str">
            <v>3F65+P</v>
          </cell>
          <cell r="J61">
            <v>3</v>
          </cell>
          <cell r="K61" t="str">
            <v>F</v>
          </cell>
          <cell r="L61" t="str">
            <v>65+P</v>
          </cell>
          <cell r="M61">
            <v>3.6509999999999998</v>
          </cell>
          <cell r="N61">
            <v>4.5960000000000001</v>
          </cell>
        </row>
        <row r="62">
          <cell r="I62" t="str">
            <v>3F65+S</v>
          </cell>
          <cell r="J62">
            <v>3</v>
          </cell>
          <cell r="K62" t="str">
            <v>F</v>
          </cell>
          <cell r="L62" t="str">
            <v>65+S</v>
          </cell>
          <cell r="M62">
            <v>3.6509999999999998</v>
          </cell>
          <cell r="N62">
            <v>4.5960000000000001</v>
          </cell>
        </row>
        <row r="63">
          <cell r="I63" t="str">
            <v>3M18-19</v>
          </cell>
          <cell r="J63">
            <v>3</v>
          </cell>
          <cell r="K63" t="str">
            <v>M</v>
          </cell>
          <cell r="L63" t="str">
            <v>18-19</v>
          </cell>
          <cell r="M63">
            <v>1.6020000000000001</v>
          </cell>
          <cell r="N63">
            <v>1.8120000000000001</v>
          </cell>
        </row>
        <row r="64">
          <cell r="I64" t="str">
            <v>3M20-24</v>
          </cell>
          <cell r="J64">
            <v>3</v>
          </cell>
          <cell r="K64" t="str">
            <v>M</v>
          </cell>
          <cell r="L64" t="str">
            <v>20-24</v>
          </cell>
          <cell r="M64">
            <v>1.6020000000000001</v>
          </cell>
          <cell r="N64">
            <v>1.8120000000000001</v>
          </cell>
        </row>
        <row r="65">
          <cell r="I65" t="str">
            <v>3M25-29</v>
          </cell>
          <cell r="J65">
            <v>3</v>
          </cell>
          <cell r="K65" t="str">
            <v>M</v>
          </cell>
          <cell r="L65" t="str">
            <v>25-29</v>
          </cell>
          <cell r="M65">
            <v>1.6020000000000001</v>
          </cell>
          <cell r="N65">
            <v>1.8120000000000001</v>
          </cell>
        </row>
        <row r="66">
          <cell r="I66" t="str">
            <v>3M30-34</v>
          </cell>
          <cell r="J66">
            <v>3</v>
          </cell>
          <cell r="K66" t="str">
            <v>M</v>
          </cell>
          <cell r="L66" t="str">
            <v>30-34</v>
          </cell>
          <cell r="M66">
            <v>1.756</v>
          </cell>
          <cell r="N66">
            <v>2.0190000000000001</v>
          </cell>
        </row>
        <row r="67">
          <cell r="I67" t="str">
            <v>3M35-39</v>
          </cell>
          <cell r="J67">
            <v>3</v>
          </cell>
          <cell r="K67" t="str">
            <v>M</v>
          </cell>
          <cell r="L67" t="str">
            <v>35-39</v>
          </cell>
          <cell r="M67">
            <v>1.756</v>
          </cell>
          <cell r="N67">
            <v>2.0190000000000001</v>
          </cell>
        </row>
        <row r="68">
          <cell r="I68" t="str">
            <v>3M40-44</v>
          </cell>
          <cell r="J68">
            <v>3</v>
          </cell>
          <cell r="K68" t="str">
            <v>M</v>
          </cell>
          <cell r="L68" t="str">
            <v>40-44</v>
          </cell>
          <cell r="M68">
            <v>1.8069999999999999</v>
          </cell>
          <cell r="N68">
            <v>2.1880000000000002</v>
          </cell>
        </row>
        <row r="69">
          <cell r="I69" t="str">
            <v>3M45-49</v>
          </cell>
          <cell r="J69">
            <v>3</v>
          </cell>
          <cell r="K69" t="str">
            <v>M</v>
          </cell>
          <cell r="L69" t="str">
            <v>45-49</v>
          </cell>
          <cell r="M69">
            <v>1.8069999999999999</v>
          </cell>
          <cell r="N69">
            <v>2.1880000000000002</v>
          </cell>
        </row>
        <row r="70">
          <cell r="I70" t="str">
            <v>3M50-54</v>
          </cell>
          <cell r="J70">
            <v>3</v>
          </cell>
          <cell r="K70" t="str">
            <v>M</v>
          </cell>
          <cell r="L70" t="str">
            <v>50-54</v>
          </cell>
          <cell r="M70">
            <v>2.1869999999999998</v>
          </cell>
          <cell r="N70">
            <v>2.544</v>
          </cell>
        </row>
        <row r="71">
          <cell r="I71" t="str">
            <v>3M55-59</v>
          </cell>
          <cell r="J71">
            <v>3</v>
          </cell>
          <cell r="K71" t="str">
            <v>M</v>
          </cell>
          <cell r="L71" t="str">
            <v>55-59</v>
          </cell>
          <cell r="M71">
            <v>2.5859999999999999</v>
          </cell>
          <cell r="N71">
            <v>2.847</v>
          </cell>
        </row>
        <row r="72">
          <cell r="I72" t="str">
            <v>3M60-64</v>
          </cell>
          <cell r="J72">
            <v>3</v>
          </cell>
          <cell r="K72" t="str">
            <v>M</v>
          </cell>
          <cell r="L72" t="str">
            <v>60-64</v>
          </cell>
          <cell r="M72">
            <v>3.2290000000000001</v>
          </cell>
          <cell r="N72">
            <v>3.492</v>
          </cell>
        </row>
        <row r="73">
          <cell r="I73" t="str">
            <v>3M65+P</v>
          </cell>
          <cell r="J73">
            <v>3</v>
          </cell>
          <cell r="K73" t="str">
            <v>M</v>
          </cell>
          <cell r="L73" t="str">
            <v>65+P</v>
          </cell>
          <cell r="M73">
            <v>3.6509999999999998</v>
          </cell>
          <cell r="N73">
            <v>4.5960000000000001</v>
          </cell>
        </row>
        <row r="74">
          <cell r="I74" t="str">
            <v>3M65+S</v>
          </cell>
          <cell r="J74">
            <v>3</v>
          </cell>
          <cell r="K74" t="str">
            <v>M</v>
          </cell>
          <cell r="L74" t="str">
            <v>65+S</v>
          </cell>
          <cell r="M74">
            <v>3.6509999999999998</v>
          </cell>
          <cell r="N74">
            <v>4.5960000000000001</v>
          </cell>
        </row>
        <row r="75">
          <cell r="I75" t="str">
            <v>4F18-19</v>
          </cell>
          <cell r="J75">
            <v>4</v>
          </cell>
          <cell r="K75" t="str">
            <v>F</v>
          </cell>
          <cell r="L75" t="str">
            <v>18-19</v>
          </cell>
          <cell r="M75">
            <v>2.5270000000000001</v>
          </cell>
          <cell r="N75">
            <v>2.9750000000000001</v>
          </cell>
        </row>
        <row r="76">
          <cell r="I76" t="str">
            <v>4F20-24</v>
          </cell>
          <cell r="J76">
            <v>4</v>
          </cell>
          <cell r="K76" t="str">
            <v>F</v>
          </cell>
          <cell r="L76" t="str">
            <v>20-24</v>
          </cell>
          <cell r="M76">
            <v>2.5270000000000001</v>
          </cell>
          <cell r="N76">
            <v>2.9750000000000001</v>
          </cell>
        </row>
        <row r="77">
          <cell r="I77" t="str">
            <v>4F25-29</v>
          </cell>
          <cell r="J77">
            <v>4</v>
          </cell>
          <cell r="K77" t="str">
            <v>F</v>
          </cell>
          <cell r="L77" t="str">
            <v>25-29</v>
          </cell>
          <cell r="M77">
            <v>2.5270000000000001</v>
          </cell>
          <cell r="N77">
            <v>2.9750000000000001</v>
          </cell>
        </row>
        <row r="78">
          <cell r="I78" t="str">
            <v>4F30-34</v>
          </cell>
          <cell r="J78">
            <v>4</v>
          </cell>
          <cell r="K78" t="str">
            <v>F</v>
          </cell>
          <cell r="L78" t="str">
            <v>30-34</v>
          </cell>
          <cell r="M78">
            <v>2.87</v>
          </cell>
          <cell r="N78">
            <v>3.28</v>
          </cell>
        </row>
        <row r="79">
          <cell r="I79" t="str">
            <v>4F35-39</v>
          </cell>
          <cell r="J79">
            <v>4</v>
          </cell>
          <cell r="K79" t="str">
            <v>F</v>
          </cell>
          <cell r="L79" t="str">
            <v>35-39</v>
          </cell>
          <cell r="M79">
            <v>2.87</v>
          </cell>
          <cell r="N79">
            <v>3.28</v>
          </cell>
        </row>
        <row r="80">
          <cell r="I80" t="str">
            <v>4F40-44</v>
          </cell>
          <cell r="J80">
            <v>4</v>
          </cell>
          <cell r="K80" t="str">
            <v>F</v>
          </cell>
          <cell r="L80" t="str">
            <v>40-44</v>
          </cell>
          <cell r="M80">
            <v>2.911</v>
          </cell>
          <cell r="N80">
            <v>3.6389999999999998</v>
          </cell>
        </row>
        <row r="81">
          <cell r="I81" t="str">
            <v>4F45-49</v>
          </cell>
          <cell r="J81">
            <v>4</v>
          </cell>
          <cell r="K81" t="str">
            <v>F</v>
          </cell>
          <cell r="L81" t="str">
            <v>45-49</v>
          </cell>
          <cell r="M81">
            <v>2.911</v>
          </cell>
          <cell r="N81">
            <v>3.6389999999999998</v>
          </cell>
        </row>
        <row r="82">
          <cell r="I82" t="str">
            <v>4F50-54</v>
          </cell>
          <cell r="J82">
            <v>4</v>
          </cell>
          <cell r="K82" t="str">
            <v>F</v>
          </cell>
          <cell r="L82" t="str">
            <v>50-54</v>
          </cell>
          <cell r="M82">
            <v>3.6819999999999999</v>
          </cell>
          <cell r="N82">
            <v>4.2949999999999999</v>
          </cell>
        </row>
        <row r="83">
          <cell r="I83" t="str">
            <v>4F55-59</v>
          </cell>
          <cell r="J83">
            <v>4</v>
          </cell>
          <cell r="K83" t="str">
            <v>F</v>
          </cell>
          <cell r="L83" t="str">
            <v>55-59</v>
          </cell>
          <cell r="M83">
            <v>4.4980000000000002</v>
          </cell>
          <cell r="N83">
            <v>5.0309999999999997</v>
          </cell>
        </row>
        <row r="84">
          <cell r="I84" t="str">
            <v>4F60-64</v>
          </cell>
          <cell r="J84">
            <v>4</v>
          </cell>
          <cell r="K84" t="str">
            <v>F</v>
          </cell>
          <cell r="L84" t="str">
            <v>60-64</v>
          </cell>
          <cell r="M84">
            <v>5.5430000000000001</v>
          </cell>
          <cell r="N84">
            <v>5.923</v>
          </cell>
        </row>
        <row r="85">
          <cell r="I85" t="str">
            <v>4F65+P</v>
          </cell>
          <cell r="J85">
            <v>4</v>
          </cell>
          <cell r="K85" t="str">
            <v>F</v>
          </cell>
          <cell r="L85" t="str">
            <v>65+P</v>
          </cell>
          <cell r="M85">
            <v>7.4569999999999999</v>
          </cell>
          <cell r="N85">
            <v>7.4989999999999997</v>
          </cell>
        </row>
        <row r="86">
          <cell r="I86" t="str">
            <v>4F65+S</v>
          </cell>
          <cell r="J86">
            <v>4</v>
          </cell>
          <cell r="K86" t="str">
            <v>F</v>
          </cell>
          <cell r="L86" t="str">
            <v>65+S</v>
          </cell>
          <cell r="M86">
            <v>7.4569999999999999</v>
          </cell>
          <cell r="N86">
            <v>7.4989999999999997</v>
          </cell>
        </row>
        <row r="87">
          <cell r="I87" t="str">
            <v>4M18-19</v>
          </cell>
          <cell r="J87">
            <v>4</v>
          </cell>
          <cell r="K87" t="str">
            <v>M</v>
          </cell>
          <cell r="L87" t="str">
            <v>18-19</v>
          </cell>
          <cell r="M87">
            <v>2.5270000000000001</v>
          </cell>
          <cell r="N87">
            <v>2.9750000000000001</v>
          </cell>
        </row>
        <row r="88">
          <cell r="I88" t="str">
            <v>4M20-24</v>
          </cell>
          <cell r="J88">
            <v>4</v>
          </cell>
          <cell r="K88" t="str">
            <v>M</v>
          </cell>
          <cell r="L88" t="str">
            <v>20-24</v>
          </cell>
          <cell r="M88">
            <v>2.5270000000000001</v>
          </cell>
          <cell r="N88">
            <v>2.9750000000000001</v>
          </cell>
        </row>
        <row r="89">
          <cell r="I89" t="str">
            <v>4M25-29</v>
          </cell>
          <cell r="J89">
            <v>4</v>
          </cell>
          <cell r="K89" t="str">
            <v>M</v>
          </cell>
          <cell r="L89" t="str">
            <v>25-29</v>
          </cell>
          <cell r="M89">
            <v>2.5270000000000001</v>
          </cell>
          <cell r="N89">
            <v>2.9750000000000001</v>
          </cell>
        </row>
        <row r="90">
          <cell r="I90" t="str">
            <v>4M30-34</v>
          </cell>
          <cell r="J90">
            <v>4</v>
          </cell>
          <cell r="K90" t="str">
            <v>M</v>
          </cell>
          <cell r="L90" t="str">
            <v>30-34</v>
          </cell>
          <cell r="M90">
            <v>2.87</v>
          </cell>
          <cell r="N90">
            <v>3.28</v>
          </cell>
        </row>
        <row r="91">
          <cell r="I91" t="str">
            <v>4M35-39</v>
          </cell>
          <cell r="J91">
            <v>4</v>
          </cell>
          <cell r="K91" t="str">
            <v>M</v>
          </cell>
          <cell r="L91" t="str">
            <v>35-39</v>
          </cell>
          <cell r="M91">
            <v>2.87</v>
          </cell>
          <cell r="N91">
            <v>3.28</v>
          </cell>
        </row>
        <row r="92">
          <cell r="I92" t="str">
            <v>4M40-44</v>
          </cell>
          <cell r="J92">
            <v>4</v>
          </cell>
          <cell r="K92" t="str">
            <v>M</v>
          </cell>
          <cell r="L92" t="str">
            <v>40-44</v>
          </cell>
          <cell r="M92">
            <v>2.911</v>
          </cell>
          <cell r="N92">
            <v>3.6389999999999998</v>
          </cell>
        </row>
        <row r="93">
          <cell r="I93" t="str">
            <v>4M45-49</v>
          </cell>
          <cell r="J93">
            <v>4</v>
          </cell>
          <cell r="K93" t="str">
            <v>M</v>
          </cell>
          <cell r="L93" t="str">
            <v>45-49</v>
          </cell>
          <cell r="M93">
            <v>2.911</v>
          </cell>
          <cell r="N93">
            <v>3.6389999999999998</v>
          </cell>
        </row>
        <row r="94">
          <cell r="I94" t="str">
            <v>4M50-54</v>
          </cell>
          <cell r="J94">
            <v>4</v>
          </cell>
          <cell r="K94" t="str">
            <v>M</v>
          </cell>
          <cell r="L94" t="str">
            <v>50-54</v>
          </cell>
          <cell r="M94">
            <v>3.6819999999999999</v>
          </cell>
          <cell r="N94">
            <v>4.2949999999999999</v>
          </cell>
        </row>
        <row r="95">
          <cell r="I95" t="str">
            <v>4M55-59</v>
          </cell>
          <cell r="J95">
            <v>4</v>
          </cell>
          <cell r="K95" t="str">
            <v>M</v>
          </cell>
          <cell r="L95" t="str">
            <v>55-59</v>
          </cell>
          <cell r="M95">
            <v>4.4980000000000002</v>
          </cell>
          <cell r="N95">
            <v>5.0309999999999997</v>
          </cell>
        </row>
        <row r="96">
          <cell r="I96" t="str">
            <v>4M60-64</v>
          </cell>
          <cell r="J96">
            <v>4</v>
          </cell>
          <cell r="K96" t="str">
            <v>M</v>
          </cell>
          <cell r="L96" t="str">
            <v>60-64</v>
          </cell>
          <cell r="M96">
            <v>5.5430000000000001</v>
          </cell>
          <cell r="N96">
            <v>5.923</v>
          </cell>
        </row>
        <row r="97">
          <cell r="I97" t="str">
            <v>4M65+P</v>
          </cell>
          <cell r="J97">
            <v>4</v>
          </cell>
          <cell r="K97" t="str">
            <v>M</v>
          </cell>
          <cell r="L97" t="str">
            <v>65+P</v>
          </cell>
          <cell r="M97">
            <v>7.4569999999999999</v>
          </cell>
          <cell r="N97">
            <v>7.4989999999999997</v>
          </cell>
        </row>
        <row r="98">
          <cell r="I98" t="str">
            <v>4M65+S</v>
          </cell>
          <cell r="J98">
            <v>4</v>
          </cell>
          <cell r="K98" t="str">
            <v>M</v>
          </cell>
          <cell r="L98" t="str">
            <v>65+S</v>
          </cell>
          <cell r="M98">
            <v>7.4569999999999999</v>
          </cell>
          <cell r="N98">
            <v>7.4989999999999997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HI MH"/>
      <sheetName val="PBHI CD"/>
      <sheetName val="Calif. MH"/>
      <sheetName val="Calif. CD"/>
      <sheetName val="PCC MH"/>
      <sheetName val="PCC CD"/>
      <sheetName val="CA CD"/>
      <sheetName val="CA MH"/>
      <sheetName val="Labor MH"/>
      <sheetName val="Labor CD"/>
      <sheetName val="UC MH"/>
      <sheetName val="UC CD"/>
      <sheetName val="PSI Mgd MH"/>
      <sheetName val="PSI Mgd CD"/>
      <sheetName val="St NV MH"/>
      <sheetName val="St NV CD"/>
      <sheetName val="PSI EAP MH"/>
      <sheetName val="PSI EAP CD"/>
      <sheetName val="CO Comm MH"/>
      <sheetName val="CO Comm CD"/>
      <sheetName val="CO SH MH"/>
      <sheetName val="CO SH CD"/>
      <sheetName val="DATX Comm MH"/>
      <sheetName val="DATX Comm CD"/>
      <sheetName val="SATX Comm MH"/>
      <sheetName val="SATX Comm CD"/>
      <sheetName val="HOTX Comm MH"/>
      <sheetName val="HOTX Comm CD"/>
      <sheetName val="TX Comm MH"/>
      <sheetName val="TX Comm CD"/>
      <sheetName val="TX SH MH"/>
      <sheetName val="TX SH CD"/>
      <sheetName val="TX ALL"/>
      <sheetName val="OK Comm MH"/>
      <sheetName val="OK Comm CD"/>
      <sheetName val="OK SH MH"/>
      <sheetName val="OK SH CD"/>
      <sheetName val="WA Comm MH"/>
      <sheetName val="WA Comm CD"/>
      <sheetName val="WA SH MH"/>
      <sheetName val="WA SH CD"/>
      <sheetName val="OR Comm MH"/>
      <sheetName val="OR Comm CD"/>
      <sheetName val="OR SH MH"/>
      <sheetName val="OR SH CD"/>
      <sheetName val="INTEG MH"/>
      <sheetName val="EAP MH STAND"/>
      <sheetName val="EAP MH INTEG"/>
      <sheetName val="INTEG CD"/>
      <sheetName val="EAP CD INTEG"/>
      <sheetName val="EAP CD STAND"/>
      <sheetName val="Sec. Hor. (all)"/>
      <sheetName val="Leading Indicators"/>
      <sheetName val="Lags"/>
      <sheetName val="Acct mems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>
        <row r="1">
          <cell r="C1">
            <v>35612</v>
          </cell>
          <cell r="D1">
            <v>1</v>
          </cell>
          <cell r="E1">
            <v>1</v>
          </cell>
          <cell r="F1">
            <v>1</v>
          </cell>
          <cell r="H1">
            <v>35612</v>
          </cell>
          <cell r="I1">
            <v>1</v>
          </cell>
          <cell r="J1">
            <v>1</v>
          </cell>
          <cell r="K1">
            <v>1</v>
          </cell>
          <cell r="M1">
            <v>35612</v>
          </cell>
          <cell r="N1">
            <v>1</v>
          </cell>
          <cell r="O1">
            <v>1</v>
          </cell>
          <cell r="P1">
            <v>1</v>
          </cell>
          <cell r="R1">
            <v>35612</v>
          </cell>
          <cell r="S1">
            <v>1</v>
          </cell>
          <cell r="T1">
            <v>1</v>
          </cell>
          <cell r="U1">
            <v>1</v>
          </cell>
          <cell r="X1">
            <v>35612</v>
          </cell>
          <cell r="Y1">
            <v>1</v>
          </cell>
          <cell r="Z1">
            <v>1</v>
          </cell>
          <cell r="AA1">
            <v>1</v>
          </cell>
          <cell r="AC1">
            <v>35612</v>
          </cell>
          <cell r="AD1">
            <v>1</v>
          </cell>
          <cell r="AE1">
            <v>1</v>
          </cell>
          <cell r="AF1">
            <v>1</v>
          </cell>
          <cell r="AH1">
            <v>35612</v>
          </cell>
          <cell r="AI1">
            <v>1</v>
          </cell>
          <cell r="AJ1">
            <v>1</v>
          </cell>
          <cell r="AK1">
            <v>1</v>
          </cell>
          <cell r="AM1">
            <v>35612</v>
          </cell>
          <cell r="AN1">
            <v>1</v>
          </cell>
          <cell r="AO1">
            <v>1</v>
          </cell>
          <cell r="AP1">
            <v>1</v>
          </cell>
          <cell r="AS1">
            <v>35612</v>
          </cell>
          <cell r="AT1">
            <v>1</v>
          </cell>
          <cell r="AU1">
            <v>1</v>
          </cell>
          <cell r="AV1">
            <v>1</v>
          </cell>
        </row>
        <row r="2">
          <cell r="C2">
            <v>35643</v>
          </cell>
          <cell r="D2">
            <v>1</v>
          </cell>
          <cell r="E2">
            <v>1</v>
          </cell>
          <cell r="F2">
            <v>1</v>
          </cell>
          <cell r="H2">
            <v>35643</v>
          </cell>
          <cell r="I2">
            <v>1</v>
          </cell>
          <cell r="J2">
            <v>1</v>
          </cell>
          <cell r="K2">
            <v>1</v>
          </cell>
          <cell r="M2">
            <v>35643</v>
          </cell>
          <cell r="N2">
            <v>1</v>
          </cell>
          <cell r="O2">
            <v>1</v>
          </cell>
          <cell r="P2">
            <v>1</v>
          </cell>
          <cell r="R2">
            <v>35643</v>
          </cell>
          <cell r="S2">
            <v>1</v>
          </cell>
          <cell r="T2">
            <v>1</v>
          </cell>
          <cell r="U2">
            <v>1</v>
          </cell>
          <cell r="X2">
            <v>35643</v>
          </cell>
          <cell r="Y2">
            <v>1</v>
          </cell>
          <cell r="Z2">
            <v>1</v>
          </cell>
          <cell r="AA2">
            <v>1</v>
          </cell>
          <cell r="AC2">
            <v>35643</v>
          </cell>
          <cell r="AD2">
            <v>1</v>
          </cell>
          <cell r="AE2">
            <v>1</v>
          </cell>
          <cell r="AF2">
            <v>1</v>
          </cell>
          <cell r="AH2">
            <v>35643</v>
          </cell>
          <cell r="AI2">
            <v>1</v>
          </cell>
          <cell r="AJ2">
            <v>1</v>
          </cell>
          <cell r="AK2">
            <v>1</v>
          </cell>
          <cell r="AM2">
            <v>35643</v>
          </cell>
          <cell r="AN2">
            <v>1</v>
          </cell>
          <cell r="AO2">
            <v>1</v>
          </cell>
          <cell r="AP2">
            <v>1</v>
          </cell>
          <cell r="AS2">
            <v>35643</v>
          </cell>
          <cell r="AT2">
            <v>1</v>
          </cell>
          <cell r="AU2">
            <v>1</v>
          </cell>
          <cell r="AV2">
            <v>1</v>
          </cell>
        </row>
        <row r="3">
          <cell r="C3">
            <v>35674</v>
          </cell>
          <cell r="D3">
            <v>1</v>
          </cell>
          <cell r="E3">
            <v>1</v>
          </cell>
          <cell r="F3">
            <v>1</v>
          </cell>
          <cell r="H3">
            <v>35674</v>
          </cell>
          <cell r="I3">
            <v>1</v>
          </cell>
          <cell r="J3">
            <v>1</v>
          </cell>
          <cell r="K3">
            <v>1</v>
          </cell>
          <cell r="M3">
            <v>35674</v>
          </cell>
          <cell r="N3">
            <v>1</v>
          </cell>
          <cell r="O3">
            <v>1</v>
          </cell>
          <cell r="P3">
            <v>1</v>
          </cell>
          <cell r="R3">
            <v>35674</v>
          </cell>
          <cell r="S3">
            <v>1</v>
          </cell>
          <cell r="T3">
            <v>1</v>
          </cell>
          <cell r="U3">
            <v>1</v>
          </cell>
          <cell r="X3">
            <v>35674</v>
          </cell>
          <cell r="Y3">
            <v>1</v>
          </cell>
          <cell r="Z3">
            <v>1</v>
          </cell>
          <cell r="AA3">
            <v>1</v>
          </cell>
          <cell r="AC3">
            <v>35674</v>
          </cell>
          <cell r="AD3">
            <v>1</v>
          </cell>
          <cell r="AE3">
            <v>1</v>
          </cell>
          <cell r="AF3">
            <v>1</v>
          </cell>
          <cell r="AH3">
            <v>35674</v>
          </cell>
          <cell r="AI3">
            <v>1</v>
          </cell>
          <cell r="AJ3">
            <v>1</v>
          </cell>
          <cell r="AK3">
            <v>1</v>
          </cell>
          <cell r="AM3">
            <v>35674</v>
          </cell>
          <cell r="AN3">
            <v>1</v>
          </cell>
          <cell r="AO3">
            <v>1</v>
          </cell>
          <cell r="AP3">
            <v>1</v>
          </cell>
          <cell r="AS3">
            <v>35674</v>
          </cell>
          <cell r="AT3">
            <v>1</v>
          </cell>
          <cell r="AU3">
            <v>1</v>
          </cell>
          <cell r="AV3">
            <v>1</v>
          </cell>
        </row>
        <row r="4">
          <cell r="C4">
            <v>35704</v>
          </cell>
          <cell r="D4">
            <v>1</v>
          </cell>
          <cell r="E4">
            <v>1</v>
          </cell>
          <cell r="F4">
            <v>1</v>
          </cell>
          <cell r="H4">
            <v>35704</v>
          </cell>
          <cell r="I4">
            <v>1</v>
          </cell>
          <cell r="J4">
            <v>1</v>
          </cell>
          <cell r="K4">
            <v>1</v>
          </cell>
          <cell r="M4">
            <v>35704</v>
          </cell>
          <cell r="N4">
            <v>1</v>
          </cell>
          <cell r="O4">
            <v>1</v>
          </cell>
          <cell r="P4">
            <v>1</v>
          </cell>
          <cell r="R4">
            <v>35704</v>
          </cell>
          <cell r="S4">
            <v>1</v>
          </cell>
          <cell r="T4">
            <v>1</v>
          </cell>
          <cell r="U4">
            <v>1</v>
          </cell>
          <cell r="X4">
            <v>35704</v>
          </cell>
          <cell r="Y4">
            <v>1</v>
          </cell>
          <cell r="Z4">
            <v>1</v>
          </cell>
          <cell r="AA4">
            <v>1</v>
          </cell>
          <cell r="AC4">
            <v>35704</v>
          </cell>
          <cell r="AD4">
            <v>1</v>
          </cell>
          <cell r="AE4">
            <v>1</v>
          </cell>
          <cell r="AF4">
            <v>1</v>
          </cell>
          <cell r="AH4">
            <v>35704</v>
          </cell>
          <cell r="AI4">
            <v>1</v>
          </cell>
          <cell r="AJ4">
            <v>1</v>
          </cell>
          <cell r="AK4">
            <v>1</v>
          </cell>
          <cell r="AM4">
            <v>35704</v>
          </cell>
          <cell r="AN4">
            <v>1</v>
          </cell>
          <cell r="AO4">
            <v>1</v>
          </cell>
          <cell r="AP4">
            <v>1</v>
          </cell>
          <cell r="AS4">
            <v>35704</v>
          </cell>
          <cell r="AT4">
            <v>1</v>
          </cell>
          <cell r="AU4">
            <v>1</v>
          </cell>
          <cell r="AV4">
            <v>1</v>
          </cell>
        </row>
        <row r="5">
          <cell r="C5">
            <v>35735</v>
          </cell>
          <cell r="D5">
            <v>1</v>
          </cell>
          <cell r="E5">
            <v>1</v>
          </cell>
          <cell r="F5">
            <v>1</v>
          </cell>
          <cell r="H5">
            <v>35735</v>
          </cell>
          <cell r="I5">
            <v>1</v>
          </cell>
          <cell r="J5">
            <v>1</v>
          </cell>
          <cell r="K5">
            <v>1</v>
          </cell>
          <cell r="M5">
            <v>35735</v>
          </cell>
          <cell r="N5">
            <v>1</v>
          </cell>
          <cell r="O5">
            <v>1</v>
          </cell>
          <cell r="P5">
            <v>1</v>
          </cell>
          <cell r="R5">
            <v>35735</v>
          </cell>
          <cell r="S5">
            <v>1</v>
          </cell>
          <cell r="T5">
            <v>1</v>
          </cell>
          <cell r="U5">
            <v>1</v>
          </cell>
          <cell r="X5">
            <v>35735</v>
          </cell>
          <cell r="Y5">
            <v>1</v>
          </cell>
          <cell r="Z5">
            <v>1</v>
          </cell>
          <cell r="AA5">
            <v>1</v>
          </cell>
          <cell r="AC5">
            <v>35735</v>
          </cell>
          <cell r="AD5">
            <v>1</v>
          </cell>
          <cell r="AE5">
            <v>1</v>
          </cell>
          <cell r="AF5">
            <v>1</v>
          </cell>
          <cell r="AH5">
            <v>35735</v>
          </cell>
          <cell r="AI5">
            <v>1</v>
          </cell>
          <cell r="AJ5">
            <v>1</v>
          </cell>
          <cell r="AK5">
            <v>1</v>
          </cell>
          <cell r="AM5">
            <v>35735</v>
          </cell>
          <cell r="AN5">
            <v>1</v>
          </cell>
          <cell r="AO5">
            <v>1</v>
          </cell>
          <cell r="AP5">
            <v>1</v>
          </cell>
          <cell r="AS5">
            <v>35735</v>
          </cell>
          <cell r="AT5">
            <v>1</v>
          </cell>
          <cell r="AU5">
            <v>1</v>
          </cell>
          <cell r="AV5">
            <v>1</v>
          </cell>
        </row>
        <row r="6">
          <cell r="C6">
            <v>35765</v>
          </cell>
          <cell r="D6">
            <v>1</v>
          </cell>
          <cell r="E6">
            <v>1</v>
          </cell>
          <cell r="F6">
            <v>1</v>
          </cell>
          <cell r="H6">
            <v>35765</v>
          </cell>
          <cell r="I6">
            <v>1</v>
          </cell>
          <cell r="J6">
            <v>1</v>
          </cell>
          <cell r="K6">
            <v>1</v>
          </cell>
          <cell r="M6">
            <v>35765</v>
          </cell>
          <cell r="N6">
            <v>1</v>
          </cell>
          <cell r="O6">
            <v>1</v>
          </cell>
          <cell r="P6">
            <v>1</v>
          </cell>
          <cell r="R6">
            <v>35765</v>
          </cell>
          <cell r="S6">
            <v>1</v>
          </cell>
          <cell r="T6">
            <v>1</v>
          </cell>
          <cell r="U6">
            <v>1</v>
          </cell>
          <cell r="X6">
            <v>35765</v>
          </cell>
          <cell r="Y6">
            <v>1</v>
          </cell>
          <cell r="Z6">
            <v>1</v>
          </cell>
          <cell r="AA6">
            <v>1</v>
          </cell>
          <cell r="AC6">
            <v>35765</v>
          </cell>
          <cell r="AD6">
            <v>1</v>
          </cell>
          <cell r="AE6">
            <v>1</v>
          </cell>
          <cell r="AF6">
            <v>1</v>
          </cell>
          <cell r="AH6">
            <v>35765</v>
          </cell>
          <cell r="AI6">
            <v>1</v>
          </cell>
          <cell r="AJ6">
            <v>1</v>
          </cell>
          <cell r="AK6">
            <v>1</v>
          </cell>
          <cell r="AM6">
            <v>35765</v>
          </cell>
          <cell r="AN6">
            <v>1</v>
          </cell>
          <cell r="AO6">
            <v>1</v>
          </cell>
          <cell r="AP6">
            <v>1</v>
          </cell>
          <cell r="AS6">
            <v>35765</v>
          </cell>
          <cell r="AT6">
            <v>1</v>
          </cell>
          <cell r="AU6">
            <v>1</v>
          </cell>
          <cell r="AV6">
            <v>1</v>
          </cell>
        </row>
        <row r="7">
          <cell r="C7">
            <v>35796</v>
          </cell>
          <cell r="D7">
            <v>1</v>
          </cell>
          <cell r="E7">
            <v>1</v>
          </cell>
          <cell r="F7">
            <v>1</v>
          </cell>
          <cell r="H7">
            <v>35796</v>
          </cell>
          <cell r="I7">
            <v>1</v>
          </cell>
          <cell r="J7">
            <v>1</v>
          </cell>
          <cell r="K7">
            <v>1</v>
          </cell>
          <cell r="M7">
            <v>35796</v>
          </cell>
          <cell r="N7">
            <v>1</v>
          </cell>
          <cell r="O7">
            <v>1</v>
          </cell>
          <cell r="P7">
            <v>1</v>
          </cell>
          <cell r="R7">
            <v>35796</v>
          </cell>
          <cell r="S7">
            <v>1</v>
          </cell>
          <cell r="T7">
            <v>1</v>
          </cell>
          <cell r="U7">
            <v>1</v>
          </cell>
          <cell r="X7">
            <v>35796</v>
          </cell>
          <cell r="Y7">
            <v>1</v>
          </cell>
          <cell r="Z7">
            <v>1</v>
          </cell>
          <cell r="AA7">
            <v>1</v>
          </cell>
          <cell r="AC7">
            <v>35796</v>
          </cell>
          <cell r="AD7">
            <v>1</v>
          </cell>
          <cell r="AE7">
            <v>1</v>
          </cell>
          <cell r="AF7">
            <v>1</v>
          </cell>
          <cell r="AH7">
            <v>35796</v>
          </cell>
          <cell r="AI7">
            <v>1</v>
          </cell>
          <cell r="AJ7">
            <v>1</v>
          </cell>
          <cell r="AK7">
            <v>1</v>
          </cell>
          <cell r="AM7">
            <v>35796</v>
          </cell>
          <cell r="AN7">
            <v>1</v>
          </cell>
          <cell r="AO7">
            <v>1</v>
          </cell>
          <cell r="AP7">
            <v>1</v>
          </cell>
          <cell r="AS7">
            <v>35796</v>
          </cell>
          <cell r="AT7">
            <v>1</v>
          </cell>
          <cell r="AU7">
            <v>1</v>
          </cell>
          <cell r="AV7">
            <v>1</v>
          </cell>
        </row>
        <row r="8">
          <cell r="C8">
            <v>35827</v>
          </cell>
          <cell r="D8">
            <v>1</v>
          </cell>
          <cell r="E8">
            <v>1</v>
          </cell>
          <cell r="F8">
            <v>1</v>
          </cell>
          <cell r="H8">
            <v>35827</v>
          </cell>
          <cell r="I8">
            <v>1</v>
          </cell>
          <cell r="J8">
            <v>1</v>
          </cell>
          <cell r="K8">
            <v>1</v>
          </cell>
          <cell r="M8">
            <v>35827</v>
          </cell>
          <cell r="N8">
            <v>1</v>
          </cell>
          <cell r="O8">
            <v>1</v>
          </cell>
          <cell r="P8">
            <v>1</v>
          </cell>
          <cell r="R8">
            <v>35827</v>
          </cell>
          <cell r="S8">
            <v>1</v>
          </cell>
          <cell r="T8">
            <v>1</v>
          </cell>
          <cell r="U8">
            <v>1</v>
          </cell>
          <cell r="X8">
            <v>35827</v>
          </cell>
          <cell r="Y8">
            <v>1</v>
          </cell>
          <cell r="Z8">
            <v>1</v>
          </cell>
          <cell r="AA8">
            <v>1</v>
          </cell>
          <cell r="AC8">
            <v>35827</v>
          </cell>
          <cell r="AD8">
            <v>1</v>
          </cell>
          <cell r="AE8">
            <v>1</v>
          </cell>
          <cell r="AF8">
            <v>1</v>
          </cell>
          <cell r="AH8">
            <v>35827</v>
          </cell>
          <cell r="AI8">
            <v>1</v>
          </cell>
          <cell r="AJ8">
            <v>1</v>
          </cell>
          <cell r="AK8">
            <v>1</v>
          </cell>
          <cell r="AM8">
            <v>35827</v>
          </cell>
          <cell r="AN8">
            <v>1</v>
          </cell>
          <cell r="AO8">
            <v>1</v>
          </cell>
          <cell r="AP8">
            <v>1</v>
          </cell>
          <cell r="AS8">
            <v>35827</v>
          </cell>
          <cell r="AT8">
            <v>1</v>
          </cell>
          <cell r="AU8">
            <v>1</v>
          </cell>
          <cell r="AV8">
            <v>1</v>
          </cell>
        </row>
        <row r="9">
          <cell r="C9">
            <v>35855</v>
          </cell>
          <cell r="D9">
            <v>1</v>
          </cell>
          <cell r="E9">
            <v>1</v>
          </cell>
          <cell r="F9">
            <v>1</v>
          </cell>
          <cell r="H9">
            <v>35855</v>
          </cell>
          <cell r="I9">
            <v>1</v>
          </cell>
          <cell r="J9">
            <v>1</v>
          </cell>
          <cell r="K9">
            <v>1</v>
          </cell>
          <cell r="M9">
            <v>35855</v>
          </cell>
          <cell r="N9">
            <v>1</v>
          </cell>
          <cell r="O9">
            <v>1</v>
          </cell>
          <cell r="P9">
            <v>1</v>
          </cell>
          <cell r="R9">
            <v>35855</v>
          </cell>
          <cell r="S9">
            <v>1</v>
          </cell>
          <cell r="T9">
            <v>1</v>
          </cell>
          <cell r="U9">
            <v>1</v>
          </cell>
          <cell r="X9">
            <v>35855</v>
          </cell>
          <cell r="Y9">
            <v>1</v>
          </cell>
          <cell r="Z9">
            <v>1</v>
          </cell>
          <cell r="AA9">
            <v>1</v>
          </cell>
          <cell r="AC9">
            <v>35855</v>
          </cell>
          <cell r="AD9">
            <v>1</v>
          </cell>
          <cell r="AE9">
            <v>1</v>
          </cell>
          <cell r="AF9">
            <v>1</v>
          </cell>
          <cell r="AH9">
            <v>35855</v>
          </cell>
          <cell r="AI9">
            <v>1</v>
          </cell>
          <cell r="AJ9">
            <v>1</v>
          </cell>
          <cell r="AK9">
            <v>1</v>
          </cell>
          <cell r="AM9">
            <v>35855</v>
          </cell>
          <cell r="AN9">
            <v>1</v>
          </cell>
          <cell r="AO9">
            <v>1</v>
          </cell>
          <cell r="AP9">
            <v>1</v>
          </cell>
          <cell r="AS9">
            <v>35855</v>
          </cell>
          <cell r="AT9">
            <v>1</v>
          </cell>
          <cell r="AU9">
            <v>1</v>
          </cell>
          <cell r="AV9">
            <v>1</v>
          </cell>
        </row>
        <row r="10">
          <cell r="C10">
            <v>35886</v>
          </cell>
          <cell r="D10">
            <v>1</v>
          </cell>
          <cell r="E10">
            <v>1</v>
          </cell>
          <cell r="F10">
            <v>1</v>
          </cell>
          <cell r="H10">
            <v>35886</v>
          </cell>
          <cell r="I10">
            <v>1</v>
          </cell>
          <cell r="J10">
            <v>1</v>
          </cell>
          <cell r="K10">
            <v>1</v>
          </cell>
          <cell r="M10">
            <v>35886</v>
          </cell>
          <cell r="N10">
            <v>1</v>
          </cell>
          <cell r="O10">
            <v>1</v>
          </cell>
          <cell r="P10">
            <v>1</v>
          </cell>
          <cell r="R10">
            <v>35886</v>
          </cell>
          <cell r="S10">
            <v>1</v>
          </cell>
          <cell r="T10">
            <v>1</v>
          </cell>
          <cell r="U10">
            <v>1</v>
          </cell>
          <cell r="X10">
            <v>35886</v>
          </cell>
          <cell r="Y10">
            <v>1</v>
          </cell>
          <cell r="Z10">
            <v>1</v>
          </cell>
          <cell r="AA10">
            <v>1</v>
          </cell>
          <cell r="AC10">
            <v>35886</v>
          </cell>
          <cell r="AD10">
            <v>1</v>
          </cell>
          <cell r="AE10">
            <v>1</v>
          </cell>
          <cell r="AF10">
            <v>1</v>
          </cell>
          <cell r="AH10">
            <v>35886</v>
          </cell>
          <cell r="AI10">
            <v>1</v>
          </cell>
          <cell r="AJ10">
            <v>1</v>
          </cell>
          <cell r="AK10">
            <v>1</v>
          </cell>
          <cell r="AM10">
            <v>35886</v>
          </cell>
          <cell r="AN10">
            <v>1</v>
          </cell>
          <cell r="AO10">
            <v>1</v>
          </cell>
          <cell r="AP10">
            <v>1</v>
          </cell>
          <cell r="AS10">
            <v>35886</v>
          </cell>
          <cell r="AT10">
            <v>1</v>
          </cell>
          <cell r="AU10">
            <v>1</v>
          </cell>
          <cell r="AV10">
            <v>1</v>
          </cell>
        </row>
        <row r="11">
          <cell r="C11">
            <v>35916</v>
          </cell>
          <cell r="D11">
            <v>1</v>
          </cell>
          <cell r="E11">
            <v>1</v>
          </cell>
          <cell r="F11">
            <v>1</v>
          </cell>
          <cell r="H11">
            <v>35916</v>
          </cell>
          <cell r="I11">
            <v>1</v>
          </cell>
          <cell r="J11">
            <v>1</v>
          </cell>
          <cell r="K11">
            <v>1</v>
          </cell>
          <cell r="M11">
            <v>35916</v>
          </cell>
          <cell r="N11">
            <v>1</v>
          </cell>
          <cell r="O11">
            <v>1</v>
          </cell>
          <cell r="P11">
            <v>1</v>
          </cell>
          <cell r="R11">
            <v>35916</v>
          </cell>
          <cell r="S11">
            <v>1</v>
          </cell>
          <cell r="T11">
            <v>1</v>
          </cell>
          <cell r="U11">
            <v>1</v>
          </cell>
          <cell r="X11">
            <v>35916</v>
          </cell>
          <cell r="Y11">
            <v>1</v>
          </cell>
          <cell r="Z11">
            <v>1</v>
          </cell>
          <cell r="AA11">
            <v>1</v>
          </cell>
          <cell r="AC11">
            <v>35916</v>
          </cell>
          <cell r="AD11">
            <v>1</v>
          </cell>
          <cell r="AE11">
            <v>1</v>
          </cell>
          <cell r="AF11">
            <v>1</v>
          </cell>
          <cell r="AH11">
            <v>35916</v>
          </cell>
          <cell r="AI11">
            <v>1</v>
          </cell>
          <cell r="AJ11">
            <v>1</v>
          </cell>
          <cell r="AK11">
            <v>1</v>
          </cell>
          <cell r="AM11">
            <v>35916</v>
          </cell>
          <cell r="AN11">
            <v>1</v>
          </cell>
          <cell r="AO11">
            <v>1</v>
          </cell>
          <cell r="AP11">
            <v>1</v>
          </cell>
          <cell r="AS11">
            <v>35916</v>
          </cell>
          <cell r="AT11">
            <v>1</v>
          </cell>
          <cell r="AU11">
            <v>1</v>
          </cell>
          <cell r="AV11">
            <v>1</v>
          </cell>
        </row>
        <row r="12">
          <cell r="C12">
            <v>35947</v>
          </cell>
          <cell r="D12">
            <v>1</v>
          </cell>
          <cell r="E12">
            <v>0.9999429597983972</v>
          </cell>
          <cell r="F12">
            <v>0.99993761572242523</v>
          </cell>
          <cell r="H12">
            <v>35947</v>
          </cell>
          <cell r="I12">
            <v>1</v>
          </cell>
          <cell r="J12">
            <v>1</v>
          </cell>
          <cell r="K12">
            <v>1</v>
          </cell>
          <cell r="M12">
            <v>35947</v>
          </cell>
          <cell r="N12">
            <v>1</v>
          </cell>
          <cell r="O12">
            <v>0.99982733293291137</v>
          </cell>
          <cell r="P12">
            <v>1</v>
          </cell>
          <cell r="R12">
            <v>35947</v>
          </cell>
          <cell r="S12">
            <v>1</v>
          </cell>
          <cell r="T12">
            <v>0.99975982307671707</v>
          </cell>
          <cell r="U12">
            <v>1</v>
          </cell>
          <cell r="X12">
            <v>35947</v>
          </cell>
          <cell r="Y12">
            <v>1</v>
          </cell>
          <cell r="Z12">
            <v>0.99959233480094833</v>
          </cell>
          <cell r="AA12">
            <v>1</v>
          </cell>
          <cell r="AC12">
            <v>35947</v>
          </cell>
          <cell r="AD12">
            <v>1</v>
          </cell>
          <cell r="AE12">
            <v>1</v>
          </cell>
          <cell r="AF12">
            <v>1</v>
          </cell>
          <cell r="AH12">
            <v>35947</v>
          </cell>
          <cell r="AI12">
            <v>1</v>
          </cell>
          <cell r="AJ12">
            <v>0.9997590825530559</v>
          </cell>
          <cell r="AK12">
            <v>1</v>
          </cell>
          <cell r="AM12">
            <v>35947</v>
          </cell>
          <cell r="AN12">
            <v>1</v>
          </cell>
          <cell r="AO12">
            <v>0.99975381084396875</v>
          </cell>
          <cell r="AP12">
            <v>1</v>
          </cell>
          <cell r="AS12">
            <v>35947</v>
          </cell>
          <cell r="AT12">
            <v>1</v>
          </cell>
          <cell r="AU12">
            <v>1</v>
          </cell>
          <cell r="AV12">
            <v>1</v>
          </cell>
        </row>
        <row r="13">
          <cell r="C13">
            <v>35977</v>
          </cell>
          <cell r="D13">
            <v>1</v>
          </cell>
          <cell r="E13">
            <v>0.99986007162943369</v>
          </cell>
          <cell r="F13">
            <v>0.99920152753796487</v>
          </cell>
          <cell r="H13">
            <v>35977</v>
          </cell>
          <cell r="I13">
            <v>1</v>
          </cell>
          <cell r="J13">
            <v>1</v>
          </cell>
          <cell r="K13">
            <v>1</v>
          </cell>
          <cell r="M13">
            <v>35977</v>
          </cell>
          <cell r="N13">
            <v>1</v>
          </cell>
          <cell r="O13">
            <v>0.99932892425311259</v>
          </cell>
          <cell r="P13">
            <v>1</v>
          </cell>
          <cell r="R13">
            <v>35977</v>
          </cell>
          <cell r="S13">
            <v>1</v>
          </cell>
          <cell r="T13">
            <v>0.99925761965802407</v>
          </cell>
          <cell r="U13">
            <v>1</v>
          </cell>
          <cell r="X13">
            <v>35977</v>
          </cell>
          <cell r="Y13">
            <v>1</v>
          </cell>
          <cell r="Z13">
            <v>0.998509951066479</v>
          </cell>
          <cell r="AA13">
            <v>1</v>
          </cell>
          <cell r="AC13">
            <v>35977</v>
          </cell>
          <cell r="AD13">
            <v>1</v>
          </cell>
          <cell r="AE13">
            <v>0.99993015134132202</v>
          </cell>
          <cell r="AF13">
            <v>1</v>
          </cell>
          <cell r="AH13">
            <v>35977</v>
          </cell>
          <cell r="AI13">
            <v>1</v>
          </cell>
          <cell r="AJ13">
            <v>0.99928365980906597</v>
          </cell>
          <cell r="AK13">
            <v>1</v>
          </cell>
          <cell r="AM13">
            <v>35977</v>
          </cell>
          <cell r="AN13">
            <v>1</v>
          </cell>
          <cell r="AO13">
            <v>0.99918552540176886</v>
          </cell>
          <cell r="AP13">
            <v>1</v>
          </cell>
          <cell r="AS13">
            <v>35977</v>
          </cell>
          <cell r="AT13">
            <v>1</v>
          </cell>
          <cell r="AU13">
            <v>0.99994989087504138</v>
          </cell>
          <cell r="AV13">
            <v>1</v>
          </cell>
        </row>
        <row r="14">
          <cell r="C14">
            <v>36008</v>
          </cell>
          <cell r="D14">
            <v>1</v>
          </cell>
          <cell r="E14">
            <v>0.9996144540003925</v>
          </cell>
          <cell r="F14">
            <v>0.99791892426417539</v>
          </cell>
          <cell r="H14">
            <v>36008</v>
          </cell>
          <cell r="I14">
            <v>1</v>
          </cell>
          <cell r="J14">
            <v>1</v>
          </cell>
          <cell r="K14">
            <v>1</v>
          </cell>
          <cell r="M14">
            <v>36008</v>
          </cell>
          <cell r="N14">
            <v>1</v>
          </cell>
          <cell r="O14">
            <v>0.99835981270072638</v>
          </cell>
          <cell r="P14">
            <v>1</v>
          </cell>
          <cell r="R14">
            <v>36008</v>
          </cell>
          <cell r="S14">
            <v>1</v>
          </cell>
          <cell r="T14">
            <v>0.997909658104987</v>
          </cell>
          <cell r="U14">
            <v>1</v>
          </cell>
          <cell r="X14">
            <v>36008</v>
          </cell>
          <cell r="Y14">
            <v>1</v>
          </cell>
          <cell r="Z14">
            <v>0.99645446549497152</v>
          </cell>
          <cell r="AA14">
            <v>1</v>
          </cell>
          <cell r="AC14">
            <v>36008</v>
          </cell>
          <cell r="AD14">
            <v>1</v>
          </cell>
          <cell r="AE14">
            <v>0.99978446373082397</v>
          </cell>
          <cell r="AF14">
            <v>1</v>
          </cell>
          <cell r="AH14">
            <v>36008</v>
          </cell>
          <cell r="AI14">
            <v>1</v>
          </cell>
          <cell r="AJ14">
            <v>0.99768459252589059</v>
          </cell>
          <cell r="AK14">
            <v>1</v>
          </cell>
          <cell r="AM14">
            <v>36008</v>
          </cell>
          <cell r="AN14">
            <v>1</v>
          </cell>
          <cell r="AO14">
            <v>0.99837552524565143</v>
          </cell>
          <cell r="AP14">
            <v>1</v>
          </cell>
          <cell r="AS14">
            <v>36008</v>
          </cell>
          <cell r="AT14">
            <v>1</v>
          </cell>
          <cell r="AU14">
            <v>0.9996018171916693</v>
          </cell>
          <cell r="AV14">
            <v>1</v>
          </cell>
        </row>
        <row r="15">
          <cell r="C15">
            <v>36039</v>
          </cell>
          <cell r="D15">
            <v>0.99953204940558116</v>
          </cell>
          <cell r="E15">
            <v>0.99909208616115119</v>
          </cell>
          <cell r="F15">
            <v>0.9973576851796061</v>
          </cell>
          <cell r="H15">
            <v>36039</v>
          </cell>
          <cell r="I15">
            <v>1</v>
          </cell>
          <cell r="J15">
            <v>1</v>
          </cell>
          <cell r="K15">
            <v>1</v>
          </cell>
          <cell r="M15">
            <v>36039</v>
          </cell>
          <cell r="N15">
            <v>0.99801193853779124</v>
          </cell>
          <cell r="O15">
            <v>0.99726451145875494</v>
          </cell>
          <cell r="P15">
            <v>1</v>
          </cell>
          <cell r="R15">
            <v>36039</v>
          </cell>
          <cell r="S15">
            <v>0.99949703349175012</v>
          </cell>
          <cell r="T15">
            <v>0.99608339046748151</v>
          </cell>
          <cell r="U15">
            <v>1</v>
          </cell>
          <cell r="X15">
            <v>36039</v>
          </cell>
          <cell r="Y15">
            <v>0.99669693657970526</v>
          </cell>
          <cell r="Z15">
            <v>0.99490158383925997</v>
          </cell>
          <cell r="AA15">
            <v>1</v>
          </cell>
          <cell r="AC15">
            <v>36039</v>
          </cell>
          <cell r="AD15">
            <v>1</v>
          </cell>
          <cell r="AE15">
            <v>0.99902910853155868</v>
          </cell>
          <cell r="AF15">
            <v>1</v>
          </cell>
          <cell r="AH15">
            <v>36039</v>
          </cell>
          <cell r="AI15">
            <v>0.99980267114519317</v>
          </cell>
          <cell r="AJ15">
            <v>0.99532960812246374</v>
          </cell>
          <cell r="AK15">
            <v>1</v>
          </cell>
          <cell r="AM15">
            <v>36039</v>
          </cell>
          <cell r="AN15">
            <v>0.99849815730604419</v>
          </cell>
          <cell r="AO15">
            <v>0.99750015243089685</v>
          </cell>
          <cell r="AP15">
            <v>1</v>
          </cell>
          <cell r="AS15">
            <v>36039</v>
          </cell>
          <cell r="AT15">
            <v>0.99954308539042358</v>
          </cell>
          <cell r="AU15">
            <v>0.99931111320843879</v>
          </cell>
          <cell r="AV15">
            <v>1</v>
          </cell>
        </row>
        <row r="16">
          <cell r="C16">
            <v>36069</v>
          </cell>
          <cell r="D16">
            <v>0.99818619069653303</v>
          </cell>
          <cell r="E16">
            <v>0.99808390614218345</v>
          </cell>
          <cell r="F16">
            <v>0.99649621106183883</v>
          </cell>
          <cell r="H16">
            <v>36069</v>
          </cell>
          <cell r="I16">
            <v>1</v>
          </cell>
          <cell r="J16">
            <v>1</v>
          </cell>
          <cell r="K16">
            <v>1</v>
          </cell>
          <cell r="M16">
            <v>36069</v>
          </cell>
          <cell r="N16">
            <v>0.99565832774829477</v>
          </cell>
          <cell r="O16">
            <v>0.99559310661130185</v>
          </cell>
          <cell r="P16">
            <v>1</v>
          </cell>
          <cell r="R16">
            <v>36069</v>
          </cell>
          <cell r="S16">
            <v>0.99694289813903825</v>
          </cell>
          <cell r="T16">
            <v>0.99486409180960667</v>
          </cell>
          <cell r="U16">
            <v>1</v>
          </cell>
          <cell r="X16">
            <v>36069</v>
          </cell>
          <cell r="Y16">
            <v>0.99312049735897434</v>
          </cell>
          <cell r="Z16">
            <v>0.9941470309591155</v>
          </cell>
          <cell r="AA16">
            <v>1</v>
          </cell>
          <cell r="AC16">
            <v>36069</v>
          </cell>
          <cell r="AD16">
            <v>1</v>
          </cell>
          <cell r="AE16">
            <v>0.99665745108517179</v>
          </cell>
          <cell r="AF16">
            <v>1</v>
          </cell>
          <cell r="AH16">
            <v>36069</v>
          </cell>
          <cell r="AI16">
            <v>0.99691146066029723</v>
          </cell>
          <cell r="AJ16">
            <v>0.99382852199395788</v>
          </cell>
          <cell r="AK16">
            <v>1</v>
          </cell>
          <cell r="AM16">
            <v>36069</v>
          </cell>
          <cell r="AN16">
            <v>0.99689889616686156</v>
          </cell>
          <cell r="AO16">
            <v>0.99676984687091486</v>
          </cell>
          <cell r="AP16">
            <v>1</v>
          </cell>
          <cell r="AS16">
            <v>36069</v>
          </cell>
          <cell r="AT16">
            <v>0.99895447537520698</v>
          </cell>
          <cell r="AU16">
            <v>0.99909938049007152</v>
          </cell>
          <cell r="AV16">
            <v>1</v>
          </cell>
        </row>
        <row r="17">
          <cell r="C17">
            <v>36100</v>
          </cell>
          <cell r="D17">
            <v>0.99520643541689269</v>
          </cell>
          <cell r="E17">
            <v>0.99642957550303379</v>
          </cell>
          <cell r="F17">
            <v>0.99473298057356618</v>
          </cell>
          <cell r="H17">
            <v>36100</v>
          </cell>
          <cell r="I17">
            <v>0.99940912732084775</v>
          </cell>
          <cell r="J17">
            <v>0.99928629924726031</v>
          </cell>
          <cell r="K17">
            <v>0.99814266693631382</v>
          </cell>
          <cell r="M17">
            <v>36100</v>
          </cell>
          <cell r="N17">
            <v>0.98613058520415919</v>
          </cell>
          <cell r="O17">
            <v>0.99269950589749745</v>
          </cell>
          <cell r="P17">
            <v>1</v>
          </cell>
          <cell r="R17">
            <v>36100</v>
          </cell>
          <cell r="S17">
            <v>0.98858432378593308</v>
          </cell>
          <cell r="T17">
            <v>0.9935756355880746</v>
          </cell>
          <cell r="U17">
            <v>1</v>
          </cell>
          <cell r="X17">
            <v>36100</v>
          </cell>
          <cell r="Y17">
            <v>0.97735266208257054</v>
          </cell>
          <cell r="Z17">
            <v>0.99259623435030486</v>
          </cell>
          <cell r="AA17">
            <v>1</v>
          </cell>
          <cell r="AC17">
            <v>36100</v>
          </cell>
          <cell r="AD17">
            <v>1</v>
          </cell>
          <cell r="AE17">
            <v>0.99277439805978651</v>
          </cell>
          <cell r="AF17">
            <v>1</v>
          </cell>
          <cell r="AH17">
            <v>36100</v>
          </cell>
          <cell r="AI17">
            <v>0.98721583739482877</v>
          </cell>
          <cell r="AJ17">
            <v>0.99212324143197783</v>
          </cell>
          <cell r="AK17">
            <v>1</v>
          </cell>
          <cell r="AM17">
            <v>36100</v>
          </cell>
          <cell r="AN17">
            <v>0.99395884439849658</v>
          </cell>
          <cell r="AO17">
            <v>0.99636986883585843</v>
          </cell>
          <cell r="AP17">
            <v>1</v>
          </cell>
          <cell r="AS17">
            <v>36100</v>
          </cell>
          <cell r="AT17">
            <v>0.99649656240521278</v>
          </cell>
          <cell r="AU17">
            <v>0.99729154430980482</v>
          </cell>
          <cell r="AV17">
            <v>0.99096703775706829</v>
          </cell>
        </row>
        <row r="18">
          <cell r="C18">
            <v>36130</v>
          </cell>
          <cell r="D18">
            <v>0.99183943325737423</v>
          </cell>
          <cell r="E18">
            <v>0.99303493830928458</v>
          </cell>
          <cell r="F18">
            <v>0.9905798563280076</v>
          </cell>
          <cell r="H18">
            <v>36130</v>
          </cell>
          <cell r="I18">
            <v>0.99410709611517956</v>
          </cell>
          <cell r="J18">
            <v>0.99344802692345402</v>
          </cell>
          <cell r="K18">
            <v>0.99277765012299346</v>
          </cell>
          <cell r="M18">
            <v>36130</v>
          </cell>
          <cell r="N18">
            <v>0.97206695664933951</v>
          </cell>
          <cell r="O18">
            <v>0.98940792347869444</v>
          </cell>
          <cell r="P18">
            <v>0.9856486333951463</v>
          </cell>
          <cell r="R18">
            <v>36130</v>
          </cell>
          <cell r="S18">
            <v>0.97784529702347411</v>
          </cell>
          <cell r="T18">
            <v>0.99149791156088241</v>
          </cell>
          <cell r="U18">
            <v>1</v>
          </cell>
          <cell r="X18">
            <v>36130</v>
          </cell>
          <cell r="Y18">
            <v>0.95507158571520945</v>
          </cell>
          <cell r="Z18">
            <v>0.99013068548931482</v>
          </cell>
          <cell r="AA18">
            <v>1</v>
          </cell>
          <cell r="AC18">
            <v>36130</v>
          </cell>
          <cell r="AD18">
            <v>1</v>
          </cell>
          <cell r="AE18">
            <v>0.98889339421999145</v>
          </cell>
          <cell r="AF18">
            <v>0.9856486333951463</v>
          </cell>
          <cell r="AH18">
            <v>36130</v>
          </cell>
          <cell r="AI18">
            <v>0.97600388403076521</v>
          </cell>
          <cell r="AJ18">
            <v>0.98950294703483643</v>
          </cell>
          <cell r="AK18">
            <v>1</v>
          </cell>
          <cell r="AM18">
            <v>36130</v>
          </cell>
          <cell r="AN18">
            <v>0.98564272771937844</v>
          </cell>
          <cell r="AO18">
            <v>0.99529143546062926</v>
          </cell>
          <cell r="AP18">
            <v>1</v>
          </cell>
          <cell r="AS18">
            <v>36130</v>
          </cell>
          <cell r="AT18">
            <v>0.98935490015794625</v>
          </cell>
          <cell r="AU18">
            <v>0.99438362245115675</v>
          </cell>
          <cell r="AV18">
            <v>0.97597652039104343</v>
          </cell>
        </row>
        <row r="19">
          <cell r="C19">
            <v>36161</v>
          </cell>
          <cell r="D19">
            <v>0.98494002441717476</v>
          </cell>
          <cell r="E19">
            <v>0.9888726157523331</v>
          </cell>
          <cell r="F19">
            <v>0.98509699166762643</v>
          </cell>
          <cell r="H19">
            <v>36161</v>
          </cell>
          <cell r="I19">
            <v>0.98428863905107788</v>
          </cell>
          <cell r="J19">
            <v>0.98662363093990801</v>
          </cell>
          <cell r="K19">
            <v>0.98486764641999525</v>
          </cell>
          <cell r="M19">
            <v>36161</v>
          </cell>
          <cell r="N19">
            <v>0.96412835756249105</v>
          </cell>
          <cell r="O19">
            <v>0.98663743494956402</v>
          </cell>
          <cell r="P19">
            <v>0.9856486333951463</v>
          </cell>
          <cell r="R19">
            <v>36161</v>
          </cell>
          <cell r="S19">
            <v>0.96083668100600239</v>
          </cell>
          <cell r="T19">
            <v>0.98822685742356853</v>
          </cell>
          <cell r="U19">
            <v>1</v>
          </cell>
          <cell r="X19">
            <v>36161</v>
          </cell>
          <cell r="Y19">
            <v>0.94730944329661804</v>
          </cell>
          <cell r="Z19">
            <v>0.9872714246002342</v>
          </cell>
          <cell r="AA19">
            <v>1</v>
          </cell>
          <cell r="AC19">
            <v>36161</v>
          </cell>
          <cell r="AD19">
            <v>0.99518391543461371</v>
          </cell>
          <cell r="AE19">
            <v>0.98619530222033458</v>
          </cell>
          <cell r="AF19">
            <v>0.9856486333951463</v>
          </cell>
          <cell r="AH19">
            <v>36161</v>
          </cell>
          <cell r="AI19">
            <v>0.95764163840565431</v>
          </cell>
          <cell r="AJ19">
            <v>0.98560386796643062</v>
          </cell>
          <cell r="AK19">
            <v>1</v>
          </cell>
          <cell r="AM19">
            <v>36161</v>
          </cell>
          <cell r="AN19">
            <v>0.97427464006387776</v>
          </cell>
          <cell r="AO19">
            <v>0.99333280466528528</v>
          </cell>
          <cell r="AP19">
            <v>1</v>
          </cell>
          <cell r="AS19">
            <v>36161</v>
          </cell>
          <cell r="AT19">
            <v>0.98202321550273564</v>
          </cell>
          <cell r="AU19">
            <v>0.9910143742910229</v>
          </cell>
          <cell r="AV19">
            <v>0.95604040564567483</v>
          </cell>
        </row>
        <row r="20">
          <cell r="C20">
            <v>36192</v>
          </cell>
          <cell r="D20">
            <v>0.97547527277217327</v>
          </cell>
          <cell r="E20">
            <v>0.9852558185181598</v>
          </cell>
          <cell r="F20">
            <v>0.98093222575862293</v>
          </cell>
          <cell r="H20">
            <v>36192</v>
          </cell>
          <cell r="I20">
            <v>0.97826376530262893</v>
          </cell>
          <cell r="J20">
            <v>0.98348140853809496</v>
          </cell>
          <cell r="K20">
            <v>0.97757651365040199</v>
          </cell>
          <cell r="M20">
            <v>36192</v>
          </cell>
          <cell r="N20">
            <v>0.95703602786843334</v>
          </cell>
          <cell r="O20">
            <v>0.98323905293802061</v>
          </cell>
          <cell r="P20">
            <v>0.9856486333951463</v>
          </cell>
          <cell r="R20">
            <v>36192</v>
          </cell>
          <cell r="S20">
            <v>0.93965344082433722</v>
          </cell>
          <cell r="T20">
            <v>0.98349845005624581</v>
          </cell>
          <cell r="U20">
            <v>1</v>
          </cell>
          <cell r="X20">
            <v>36192</v>
          </cell>
          <cell r="Y20">
            <v>0.93929485017310321</v>
          </cell>
          <cell r="Z20">
            <v>0.98294606067509016</v>
          </cell>
          <cell r="AA20">
            <v>1</v>
          </cell>
          <cell r="AC20">
            <v>36192</v>
          </cell>
          <cell r="AD20">
            <v>0.98852400167537113</v>
          </cell>
          <cell r="AE20">
            <v>0.98347039972061701</v>
          </cell>
          <cell r="AF20">
            <v>0.9856486333951463</v>
          </cell>
          <cell r="AH20">
            <v>36192</v>
          </cell>
          <cell r="AI20">
            <v>0.93387272296975554</v>
          </cell>
          <cell r="AJ20">
            <v>0.98076193268870504</v>
          </cell>
          <cell r="AK20">
            <v>1</v>
          </cell>
          <cell r="AM20">
            <v>36192</v>
          </cell>
          <cell r="AN20">
            <v>0.96545446220924724</v>
          </cell>
          <cell r="AO20">
            <v>0.98853724492329864</v>
          </cell>
          <cell r="AP20">
            <v>1</v>
          </cell>
          <cell r="AS20">
            <v>36192</v>
          </cell>
          <cell r="AT20">
            <v>0.97484804378846135</v>
          </cell>
          <cell r="AU20">
            <v>0.98477309082102693</v>
          </cell>
          <cell r="AV20">
            <v>0.93308385282521122</v>
          </cell>
        </row>
        <row r="21">
          <cell r="C21">
            <v>36220</v>
          </cell>
          <cell r="D21">
            <v>0.96498793972448138</v>
          </cell>
          <cell r="E21">
            <v>0.98012451888788299</v>
          </cell>
          <cell r="F21">
            <v>0.97672340183704887</v>
          </cell>
          <cell r="H21">
            <v>36220</v>
          </cell>
          <cell r="I21">
            <v>0.97407689547147669</v>
          </cell>
          <cell r="J21">
            <v>0.97986320944168448</v>
          </cell>
          <cell r="K21">
            <v>0.97130414196693704</v>
          </cell>
          <cell r="M21">
            <v>36220</v>
          </cell>
          <cell r="N21">
            <v>0.93690660800340719</v>
          </cell>
          <cell r="O21">
            <v>0.97833480894152181</v>
          </cell>
          <cell r="P21">
            <v>0.9856486333951463</v>
          </cell>
          <cell r="R21">
            <v>36220</v>
          </cell>
          <cell r="S21">
            <v>0.91617097853864671</v>
          </cell>
          <cell r="T21">
            <v>0.97806244567763156</v>
          </cell>
          <cell r="U21">
            <v>1</v>
          </cell>
          <cell r="X21">
            <v>36220</v>
          </cell>
          <cell r="Y21">
            <v>0.91739848482154951</v>
          </cell>
          <cell r="Z21">
            <v>0.97798237272568611</v>
          </cell>
          <cell r="AA21">
            <v>1</v>
          </cell>
          <cell r="AC21">
            <v>36220</v>
          </cell>
          <cell r="AD21">
            <v>0.97207893376420218</v>
          </cell>
          <cell r="AE21">
            <v>0.97862896515402609</v>
          </cell>
          <cell r="AF21">
            <v>0.9856486333951463</v>
          </cell>
          <cell r="AH21">
            <v>36220</v>
          </cell>
          <cell r="AI21">
            <v>0.90745502450383497</v>
          </cell>
          <cell r="AJ21">
            <v>0.97497458076318633</v>
          </cell>
          <cell r="AK21">
            <v>1</v>
          </cell>
          <cell r="AM21">
            <v>36220</v>
          </cell>
          <cell r="AN21">
            <v>0.95740378240697999</v>
          </cell>
          <cell r="AO21">
            <v>0.98411909900304928</v>
          </cell>
          <cell r="AP21">
            <v>1</v>
          </cell>
          <cell r="AS21">
            <v>36220</v>
          </cell>
          <cell r="AT21">
            <v>0.96047842848411513</v>
          </cell>
          <cell r="AU21">
            <v>0.97784287605927145</v>
          </cell>
          <cell r="AV21">
            <v>0.90743468981418918</v>
          </cell>
        </row>
        <row r="22">
          <cell r="C22">
            <v>36251</v>
          </cell>
          <cell r="D22">
            <v>0.94957443753995674</v>
          </cell>
          <cell r="E22">
            <v>0.97378575311974103</v>
          </cell>
          <cell r="F22">
            <v>0.96666767143857157</v>
          </cell>
          <cell r="H22">
            <v>36251</v>
          </cell>
          <cell r="I22">
            <v>0.95881779612931151</v>
          </cell>
          <cell r="J22">
            <v>0.97501250726863509</v>
          </cell>
          <cell r="K22">
            <v>0.95068580334805408</v>
          </cell>
          <cell r="M22">
            <v>36251</v>
          </cell>
          <cell r="N22">
            <v>0.913678617801293</v>
          </cell>
          <cell r="O22">
            <v>0.97181143876615683</v>
          </cell>
          <cell r="P22">
            <v>0.9856486333951463</v>
          </cell>
          <cell r="R22">
            <v>36251</v>
          </cell>
          <cell r="S22">
            <v>0.89067281305106694</v>
          </cell>
          <cell r="T22">
            <v>0.97076423805960321</v>
          </cell>
          <cell r="U22">
            <v>1</v>
          </cell>
          <cell r="X22">
            <v>36251</v>
          </cell>
          <cell r="Y22">
            <v>0.88654255822737782</v>
          </cell>
          <cell r="Z22">
            <v>0.97004795785273057</v>
          </cell>
          <cell r="AA22">
            <v>1</v>
          </cell>
          <cell r="AC22">
            <v>36251</v>
          </cell>
          <cell r="AD22">
            <v>0.95896564607735113</v>
          </cell>
          <cell r="AE22">
            <v>0.97298316117397865</v>
          </cell>
          <cell r="AF22">
            <v>0.9856486333951463</v>
          </cell>
          <cell r="AH22">
            <v>36251</v>
          </cell>
          <cell r="AI22">
            <v>0.88141897253602131</v>
          </cell>
          <cell r="AJ22">
            <v>0.96672158500446337</v>
          </cell>
          <cell r="AK22">
            <v>1</v>
          </cell>
          <cell r="AM22">
            <v>36251</v>
          </cell>
          <cell r="AN22">
            <v>0.93633252837655134</v>
          </cell>
          <cell r="AO22">
            <v>0.97880058933540659</v>
          </cell>
          <cell r="AP22">
            <v>1</v>
          </cell>
          <cell r="AS22">
            <v>36251</v>
          </cell>
          <cell r="AT22">
            <v>0.94228976205495474</v>
          </cell>
          <cell r="AU22">
            <v>0.9704685705227496</v>
          </cell>
          <cell r="AV22">
            <v>0.86210238877998224</v>
          </cell>
        </row>
        <row r="23">
          <cell r="C23">
            <v>36281</v>
          </cell>
          <cell r="D23">
            <v>0.92687604005613033</v>
          </cell>
          <cell r="E23">
            <v>0.96433520794052741</v>
          </cell>
          <cell r="F23">
            <v>0.95174008705234403</v>
          </cell>
          <cell r="H23">
            <v>36281</v>
          </cell>
          <cell r="I23">
            <v>0.94431837137742158</v>
          </cell>
          <cell r="J23">
            <v>0.96499145348337578</v>
          </cell>
          <cell r="K23">
            <v>0.92446892884142018</v>
          </cell>
          <cell r="M23">
            <v>36281</v>
          </cell>
          <cell r="N23">
            <v>0.88888231681630148</v>
          </cell>
          <cell r="O23">
            <v>0.9636670586028373</v>
          </cell>
          <cell r="P23">
            <v>0.97689190375304424</v>
          </cell>
          <cell r="R23">
            <v>36281</v>
          </cell>
          <cell r="S23">
            <v>0.86621808158716851</v>
          </cell>
          <cell r="T23">
            <v>0.96036284378045023</v>
          </cell>
          <cell r="U23">
            <v>1</v>
          </cell>
          <cell r="X23">
            <v>36281</v>
          </cell>
          <cell r="Y23">
            <v>0.86656651501751425</v>
          </cell>
          <cell r="Z23">
            <v>0.95735708992317314</v>
          </cell>
          <cell r="AA23">
            <v>1</v>
          </cell>
          <cell r="AC23">
            <v>36281</v>
          </cell>
          <cell r="AD23">
            <v>0.9338396381937496</v>
          </cell>
          <cell r="AE23">
            <v>0.96766922358379448</v>
          </cell>
          <cell r="AF23">
            <v>0.9768225212739905</v>
          </cell>
          <cell r="AH23">
            <v>36281</v>
          </cell>
          <cell r="AI23">
            <v>0.86086229593406149</v>
          </cell>
          <cell r="AJ23">
            <v>0.95457701587880517</v>
          </cell>
          <cell r="AK23">
            <v>1</v>
          </cell>
          <cell r="AM23">
            <v>36281</v>
          </cell>
          <cell r="AN23">
            <v>0.89044053139608659</v>
          </cell>
          <cell r="AO23">
            <v>0.97288038114326048</v>
          </cell>
          <cell r="AP23">
            <v>1</v>
          </cell>
          <cell r="AS23">
            <v>36281</v>
          </cell>
          <cell r="AT23">
            <v>0.9272064842999842</v>
          </cell>
          <cell r="AU23">
            <v>0.95871751005801265</v>
          </cell>
          <cell r="AV23">
            <v>0.82386876064734671</v>
          </cell>
        </row>
        <row r="24">
          <cell r="C24">
            <v>36312</v>
          </cell>
          <cell r="D24">
            <v>0.9012087040336807</v>
          </cell>
          <cell r="E24">
            <v>0.9489900069039694</v>
          </cell>
          <cell r="F24">
            <v>0.92999588297279312</v>
          </cell>
          <cell r="H24">
            <v>36312</v>
          </cell>
          <cell r="I24">
            <v>0.93684948966948511</v>
          </cell>
          <cell r="J24">
            <v>0.9492023000493075</v>
          </cell>
          <cell r="K24">
            <v>0.90166970896559573</v>
          </cell>
          <cell r="M24">
            <v>36312</v>
          </cell>
          <cell r="N24">
            <v>0.8470191367919977</v>
          </cell>
          <cell r="O24">
            <v>0.95246836825133929</v>
          </cell>
          <cell r="P24">
            <v>0.97689190375304424</v>
          </cell>
          <cell r="R24">
            <v>36312</v>
          </cell>
          <cell r="S24">
            <v>0.84248775131425602</v>
          </cell>
          <cell r="T24">
            <v>0.94815748216963758</v>
          </cell>
          <cell r="U24">
            <v>1</v>
          </cell>
          <cell r="X24">
            <v>36312</v>
          </cell>
          <cell r="Y24">
            <v>0.82932690787054053</v>
          </cell>
          <cell r="Z24">
            <v>0.94037979160686958</v>
          </cell>
          <cell r="AA24">
            <v>1</v>
          </cell>
          <cell r="AC24">
            <v>36312</v>
          </cell>
          <cell r="AD24">
            <v>0.88289175194492042</v>
          </cell>
          <cell r="AE24">
            <v>0.96006574311588055</v>
          </cell>
          <cell r="AF24">
            <v>0.9768225212739905</v>
          </cell>
          <cell r="AH24">
            <v>36312</v>
          </cell>
          <cell r="AI24">
            <v>0.8398205080005835</v>
          </cell>
          <cell r="AJ24">
            <v>0.94082092564077269</v>
          </cell>
          <cell r="AK24">
            <v>1</v>
          </cell>
          <cell r="AM24">
            <v>36312</v>
          </cell>
          <cell r="AN24">
            <v>0.84805564429857927</v>
          </cell>
          <cell r="AO24">
            <v>0.96402181068129766</v>
          </cell>
          <cell r="AP24">
            <v>1</v>
          </cell>
          <cell r="AS24">
            <v>36312</v>
          </cell>
          <cell r="AT24">
            <v>0.91030289852536228</v>
          </cell>
          <cell r="AU24">
            <v>0.94225272252126957</v>
          </cell>
          <cell r="AV24">
            <v>0.81432547941159339</v>
          </cell>
        </row>
        <row r="25">
          <cell r="C25">
            <v>36342</v>
          </cell>
          <cell r="D25">
            <v>0.87484265178380305</v>
          </cell>
          <cell r="E25">
            <v>0.9251912676042211</v>
          </cell>
          <cell r="F25">
            <v>0.88991192154843668</v>
          </cell>
          <cell r="H25">
            <v>36342</v>
          </cell>
          <cell r="I25">
            <v>0.92186915471675701</v>
          </cell>
          <cell r="J25">
            <v>0.92675925625817446</v>
          </cell>
          <cell r="K25">
            <v>0.8457680232868241</v>
          </cell>
          <cell r="M25">
            <v>36342</v>
          </cell>
          <cell r="N25">
            <v>0.79971845315486578</v>
          </cell>
          <cell r="O25">
            <v>0.93224065878598428</v>
          </cell>
          <cell r="P25">
            <v>0.96978928517988305</v>
          </cell>
          <cell r="R25">
            <v>36342</v>
          </cell>
          <cell r="S25">
            <v>0.81751620512323264</v>
          </cell>
          <cell r="T25">
            <v>0.92893420754275924</v>
          </cell>
          <cell r="U25">
            <v>1</v>
          </cell>
          <cell r="X25">
            <v>36342</v>
          </cell>
          <cell r="Y25">
            <v>0.78808412609362233</v>
          </cell>
          <cell r="Z25">
            <v>0.91121146053902291</v>
          </cell>
          <cell r="AA25">
            <v>1</v>
          </cell>
          <cell r="AC25">
            <v>36342</v>
          </cell>
          <cell r="AD25">
            <v>0.82526583968685097</v>
          </cell>
          <cell r="AE25">
            <v>0.94538801205719614</v>
          </cell>
          <cell r="AF25">
            <v>0.96966839213655021</v>
          </cell>
          <cell r="AH25">
            <v>36342</v>
          </cell>
          <cell r="AI25">
            <v>0.81427232060225074</v>
          </cell>
          <cell r="AJ25">
            <v>0.91985282772545829</v>
          </cell>
          <cell r="AK25">
            <v>1</v>
          </cell>
          <cell r="AM25">
            <v>36342</v>
          </cell>
          <cell r="AN25">
            <v>0.82639948328549517</v>
          </cell>
          <cell r="AO25">
            <v>0.94981695695559532</v>
          </cell>
          <cell r="AP25">
            <v>1</v>
          </cell>
          <cell r="AS25">
            <v>36342</v>
          </cell>
          <cell r="AT25">
            <v>0.87610945538700635</v>
          </cell>
          <cell r="AU25">
            <v>0.91992468184530563</v>
          </cell>
          <cell r="AV25">
            <v>0.81432547941159339</v>
          </cell>
        </row>
        <row r="26">
          <cell r="C26">
            <v>36373</v>
          </cell>
          <cell r="D26">
            <v>0.83127638422936501</v>
          </cell>
          <cell r="E26">
            <v>0.8785703601673418</v>
          </cell>
          <cell r="F26">
            <v>0.80495959404881767</v>
          </cell>
          <cell r="H26">
            <v>36373</v>
          </cell>
          <cell r="I26">
            <v>0.88817426047427195</v>
          </cell>
          <cell r="J26">
            <v>0.88272954528470737</v>
          </cell>
          <cell r="K26">
            <v>0.71799728744623337</v>
          </cell>
          <cell r="M26">
            <v>36373</v>
          </cell>
          <cell r="N26">
            <v>0.73766653162118123</v>
          </cell>
          <cell r="O26">
            <v>0.89512289354377694</v>
          </cell>
          <cell r="P26">
            <v>0.9454042422877128</v>
          </cell>
          <cell r="R26">
            <v>36373</v>
          </cell>
          <cell r="S26">
            <v>0.77564369447905057</v>
          </cell>
          <cell r="T26">
            <v>0.89554621458621286</v>
          </cell>
          <cell r="U26">
            <v>1</v>
          </cell>
          <cell r="X26">
            <v>36373</v>
          </cell>
          <cell r="Y26">
            <v>0.72603247751568178</v>
          </cell>
          <cell r="Z26">
            <v>0.86599776871312584</v>
          </cell>
          <cell r="AA26">
            <v>1</v>
          </cell>
          <cell r="AC26">
            <v>36373</v>
          </cell>
          <cell r="AD26">
            <v>0.76127620356300585</v>
          </cell>
          <cell r="AE26">
            <v>0.91328976115356131</v>
          </cell>
          <cell r="AF26">
            <v>0.94528638906147433</v>
          </cell>
          <cell r="AH26">
            <v>36373</v>
          </cell>
          <cell r="AI26">
            <v>0.76845785552106693</v>
          </cell>
          <cell r="AJ26">
            <v>0.8826381413895189</v>
          </cell>
          <cell r="AK26">
            <v>1</v>
          </cell>
          <cell r="AM26">
            <v>36373</v>
          </cell>
          <cell r="AN26">
            <v>0.80595087325436376</v>
          </cell>
          <cell r="AO26">
            <v>0.92644336871099064</v>
          </cell>
          <cell r="AP26">
            <v>1</v>
          </cell>
          <cell r="AS26">
            <v>36373</v>
          </cell>
          <cell r="AT26">
            <v>0.80787367981613945</v>
          </cell>
          <cell r="AU26">
            <v>0.87939978487253589</v>
          </cell>
          <cell r="AV26">
            <v>0.81432547941159339</v>
          </cell>
        </row>
        <row r="27">
          <cell r="C27">
            <v>36404</v>
          </cell>
          <cell r="D27">
            <v>0.73545991680954381</v>
          </cell>
          <cell r="E27">
            <v>0.77139572671197487</v>
          </cell>
          <cell r="F27">
            <v>0.6649662318208357</v>
          </cell>
          <cell r="H27">
            <v>36404</v>
          </cell>
          <cell r="I27">
            <v>0.83054121534348968</v>
          </cell>
          <cell r="J27">
            <v>0.78789269824331509</v>
          </cell>
          <cell r="K27">
            <v>0.51745177639840911</v>
          </cell>
          <cell r="M27">
            <v>36404</v>
          </cell>
          <cell r="N27">
            <v>0.59181824995058341</v>
          </cell>
          <cell r="O27">
            <v>0.81295644724657357</v>
          </cell>
          <cell r="P27">
            <v>0.92737928497989697</v>
          </cell>
          <cell r="R27">
            <v>36404</v>
          </cell>
          <cell r="S27">
            <v>0.70277378824373105</v>
          </cell>
          <cell r="T27">
            <v>0.83781566101509686</v>
          </cell>
          <cell r="U27">
            <v>1</v>
          </cell>
          <cell r="X27">
            <v>36404</v>
          </cell>
          <cell r="Y27">
            <v>0.58277068882526772</v>
          </cell>
          <cell r="Z27">
            <v>0.77611456202452278</v>
          </cell>
          <cell r="AA27">
            <v>1</v>
          </cell>
          <cell r="AC27">
            <v>36404</v>
          </cell>
          <cell r="AD27">
            <v>0.61564663707418121</v>
          </cell>
          <cell r="AE27">
            <v>0.83615850992735941</v>
          </cell>
          <cell r="AF27">
            <v>0.92714840657085307</v>
          </cell>
          <cell r="AH27">
            <v>36404</v>
          </cell>
          <cell r="AI27">
            <v>0.69781031017386008</v>
          </cell>
          <cell r="AJ27">
            <v>0.82187292195926165</v>
          </cell>
          <cell r="AK27">
            <v>1</v>
          </cell>
          <cell r="AM27">
            <v>36404</v>
          </cell>
          <cell r="AN27">
            <v>0.72732875556883381</v>
          </cell>
          <cell r="AO27">
            <v>0.87599475993303044</v>
          </cell>
          <cell r="AP27">
            <v>1</v>
          </cell>
          <cell r="AS27">
            <v>36404</v>
          </cell>
          <cell r="AT27">
            <v>0.70343140099956081</v>
          </cell>
          <cell r="AU27">
            <v>0.78632116783242911</v>
          </cell>
          <cell r="AV27">
            <v>0.81432547941159339</v>
          </cell>
        </row>
        <row r="28">
          <cell r="C28">
            <v>36434</v>
          </cell>
          <cell r="D28">
            <v>0.41525478088080708</v>
          </cell>
          <cell r="E28">
            <v>0.45820998131165086</v>
          </cell>
          <cell r="F28">
            <v>0.43338814440257944</v>
          </cell>
          <cell r="H28">
            <v>36434</v>
          </cell>
          <cell r="I28">
            <v>0.52414819788140976</v>
          </cell>
          <cell r="J28">
            <v>0.49816371243287799</v>
          </cell>
          <cell r="K28">
            <v>0.27327173238618141</v>
          </cell>
          <cell r="M28">
            <v>36434</v>
          </cell>
          <cell r="N28">
            <v>0.22000367486962213</v>
          </cell>
          <cell r="O28">
            <v>0.49870985855613426</v>
          </cell>
          <cell r="P28">
            <v>0.89103570862904524</v>
          </cell>
          <cell r="R28">
            <v>36434</v>
          </cell>
          <cell r="S28">
            <v>0.43092027734292859</v>
          </cell>
          <cell r="T28">
            <v>0.57953112446651467</v>
          </cell>
          <cell r="U28">
            <v>1</v>
          </cell>
          <cell r="X28">
            <v>36434</v>
          </cell>
          <cell r="Y28">
            <v>0.18586298504940901</v>
          </cell>
          <cell r="Z28">
            <v>0.46770777570198285</v>
          </cell>
          <cell r="AA28">
            <v>1</v>
          </cell>
          <cell r="AC28">
            <v>36434</v>
          </cell>
          <cell r="AD28">
            <v>0.2790875846105968</v>
          </cell>
          <cell r="AE28">
            <v>0.51815335889673309</v>
          </cell>
          <cell r="AF28">
            <v>0.8906093138722162</v>
          </cell>
          <cell r="AH28">
            <v>36434</v>
          </cell>
          <cell r="AI28">
            <v>0.43550197596547613</v>
          </cell>
          <cell r="AJ28">
            <v>0.57266917862205391</v>
          </cell>
          <cell r="AK28">
            <v>1</v>
          </cell>
          <cell r="AM28">
            <v>36434</v>
          </cell>
          <cell r="AN28">
            <v>0.408869046581468</v>
          </cell>
          <cell r="AO28">
            <v>0.59443817407746846</v>
          </cell>
          <cell r="AP28">
            <v>1</v>
          </cell>
          <cell r="AS28">
            <v>36434</v>
          </cell>
          <cell r="AT28">
            <v>0.42624806616402089</v>
          </cell>
          <cell r="AU28">
            <v>0.45718077923506734</v>
          </cell>
          <cell r="AV28">
            <v>0.81432547941159339</v>
          </cell>
        </row>
        <row r="29">
          <cell r="C29">
            <v>36465</v>
          </cell>
          <cell r="D29">
            <v>8.8789132588706618E-2</v>
          </cell>
          <cell r="E29">
            <v>0.11186085200346799</v>
          </cell>
          <cell r="F29">
            <v>0.12455665157359183</v>
          </cell>
          <cell r="H29">
            <v>36465</v>
          </cell>
          <cell r="I29">
            <v>0.1266750113424803</v>
          </cell>
          <cell r="J29">
            <v>0.13523699431952049</v>
          </cell>
          <cell r="K29">
            <v>7.7385418809573753E-2</v>
          </cell>
          <cell r="M29">
            <v>36465</v>
          </cell>
          <cell r="N29">
            <v>2.5566862025909555E-2</v>
          </cell>
          <cell r="O29">
            <v>0.12431760696603947</v>
          </cell>
          <cell r="P29">
            <v>0.38961016787502012</v>
          </cell>
          <cell r="R29">
            <v>36465</v>
          </cell>
          <cell r="S29">
            <v>0.10789064724261196</v>
          </cell>
          <cell r="T29">
            <v>0.17876976868617347</v>
          </cell>
          <cell r="U29">
            <v>1</v>
          </cell>
          <cell r="X29">
            <v>36465</v>
          </cell>
          <cell r="Y29">
            <v>1.853794286350692E-2</v>
          </cell>
          <cell r="Z29">
            <v>0.11376015036107087</v>
          </cell>
          <cell r="AA29">
            <v>1</v>
          </cell>
          <cell r="AC29">
            <v>36465</v>
          </cell>
          <cell r="AD29">
            <v>3.9156172015861433E-2</v>
          </cell>
          <cell r="AE29">
            <v>0.13081903778336684</v>
          </cell>
          <cell r="AF29">
            <v>0.39147744074527102</v>
          </cell>
          <cell r="AH29">
            <v>36465</v>
          </cell>
          <cell r="AI29">
            <v>0.11268270106005693</v>
          </cell>
          <cell r="AJ29">
            <v>0.18064364271568489</v>
          </cell>
          <cell r="AK29">
            <v>1</v>
          </cell>
          <cell r="AM29">
            <v>36465</v>
          </cell>
          <cell r="AN29">
            <v>7.5790405925744084E-2</v>
          </cell>
          <cell r="AO29">
            <v>0.17127871643591411</v>
          </cell>
          <cell r="AP29">
            <v>1</v>
          </cell>
          <cell r="AS29">
            <v>36465</v>
          </cell>
          <cell r="AT29">
            <v>8.9723742837899217E-2</v>
          </cell>
          <cell r="AU29">
            <v>0.1036426803537682</v>
          </cell>
          <cell r="AV29">
            <v>0.37815251896672425</v>
          </cell>
        </row>
      </sheetData>
      <sheetData sheetId="54"/>
      <sheetData sheetId="5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PostRelease"/>
      <sheetName val="Processing"/>
      <sheetName val="BenePlanDesigns"/>
      <sheetName val="UtilizationTable"/>
      <sheetName val="All_Custom_IDs"/>
      <sheetName val="Hold_Custom_Values"/>
      <sheetName val="InputValues"/>
      <sheetName val="Instructions"/>
      <sheetName val="MarketSettings"/>
      <sheetName val="BenefitInput"/>
      <sheetName val="IntRxCopays"/>
      <sheetName val="InpatientCopay"/>
      <sheetName val="OON_InpatientCopay"/>
      <sheetName val="Copays"/>
      <sheetName val="OON_Copays"/>
      <sheetName val="SPPSupp"/>
      <sheetName val="SPPSupp2"/>
      <sheetName val="Trend"/>
      <sheetName val="PPK"/>
      <sheetName val="SPP"/>
      <sheetName val="CPS"/>
      <sheetName val="CPS2"/>
      <sheetName val="CPS3"/>
      <sheetName val="CPS4"/>
      <sheetName val="CPS5"/>
      <sheetName val="DMEPros"/>
      <sheetName val="LifeMax"/>
      <sheetName val="Custom"/>
      <sheetName val="CPS6"/>
      <sheetName val="RateCalcs"/>
      <sheetName val="MHParity"/>
      <sheetName val="Sloping_Tbl"/>
      <sheetName val="PlanCompare"/>
      <sheetName val="Ded1"/>
      <sheetName val="ClmDistSelect"/>
      <sheetName val="Ded2"/>
      <sheetName val="OOP"/>
      <sheetName val="ClmDistOvrd"/>
      <sheetName val="ClaimDistr"/>
      <sheetName val="IntRxOOP"/>
      <sheetName val="Infertility"/>
      <sheetName val="PreventiveCare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L9" t="str">
            <v>Admit</v>
          </cell>
          <cell r="AB9" t="str">
            <v>$2,000 Annual Limit</v>
          </cell>
          <cell r="AD9" t="str">
            <v>Annual</v>
          </cell>
        </row>
        <row r="10">
          <cell r="L10" t="str">
            <v>Day</v>
          </cell>
          <cell r="AB10" t="str">
            <v>$5,000 Annual Limit</v>
          </cell>
          <cell r="AD10" t="str">
            <v>Every 2 Years</v>
          </cell>
        </row>
        <row r="11">
          <cell r="L11" t="str">
            <v>CY Deductible</v>
          </cell>
          <cell r="AB11" t="str">
            <v>$10,000 Annual Limit</v>
          </cell>
          <cell r="AD11" t="str">
            <v>Every 3 Years</v>
          </cell>
        </row>
        <row r="12">
          <cell r="AB12" t="str">
            <v>3-Try ART Limit</v>
          </cell>
        </row>
        <row r="13">
          <cell r="AB13" t="str">
            <v>Unlimited</v>
          </cell>
        </row>
      </sheetData>
      <sheetData sheetId="7"/>
      <sheetData sheetId="8"/>
      <sheetData sheetId="9">
        <row r="4">
          <cell r="B4">
            <v>40909</v>
          </cell>
        </row>
        <row r="9">
          <cell r="D9" t="str">
            <v>2007 COC Base Stds</v>
          </cell>
          <cell r="E9" t="str">
            <v>Y</v>
          </cell>
          <cell r="G9">
            <v>4000</v>
          </cell>
          <cell r="H9">
            <v>0.25</v>
          </cell>
          <cell r="I9">
            <v>5000</v>
          </cell>
          <cell r="J9">
            <v>8000</v>
          </cell>
          <cell r="K9">
            <v>0.5</v>
          </cell>
          <cell r="L9">
            <v>10000</v>
          </cell>
          <cell r="T9" t="str">
            <v>CY Deductible</v>
          </cell>
          <cell r="AB9" t="str">
            <v>Standard: 15/35/60</v>
          </cell>
          <cell r="AC9" t="str">
            <v>Y</v>
          </cell>
          <cell r="AD9" t="str">
            <v>Y</v>
          </cell>
          <cell r="AE9">
            <v>5000000</v>
          </cell>
          <cell r="AF9">
            <v>5000000</v>
          </cell>
          <cell r="AG9" t="str">
            <v>Combined</v>
          </cell>
          <cell r="AH9" t="str">
            <v>Y</v>
          </cell>
          <cell r="AI9" t="str">
            <v>Separate</v>
          </cell>
          <cell r="AJ9" t="str">
            <v>Non-Emb</v>
          </cell>
          <cell r="AK9" t="str">
            <v>Non-Emb</v>
          </cell>
          <cell r="AQ9" t="str">
            <v>Separate</v>
          </cell>
          <cell r="AR9" t="str">
            <v>Non-Emb</v>
          </cell>
          <cell r="AS9" t="str">
            <v>Non-Emb</v>
          </cell>
          <cell r="AT9">
            <v>25</v>
          </cell>
        </row>
      </sheetData>
      <sheetData sheetId="10">
        <row r="3">
          <cell r="C3" t="str">
            <v>Standard</v>
          </cell>
        </row>
        <row r="19">
          <cell r="F19">
            <v>0.3901567910231607</v>
          </cell>
        </row>
        <row r="26">
          <cell r="F26">
            <v>0.22425478311574462</v>
          </cell>
        </row>
        <row r="33">
          <cell r="F33">
            <v>0.24541772090504502</v>
          </cell>
        </row>
        <row r="43">
          <cell r="F43">
            <v>0.38751633797393858</v>
          </cell>
        </row>
        <row r="50">
          <cell r="F50">
            <v>0.21056177249090349</v>
          </cell>
        </row>
        <row r="57">
          <cell r="F57">
            <v>0.20712477413719116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">
          <cell r="B6" t="str">
            <v>CA SG Custom6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PostRelease"/>
      <sheetName val="Processing"/>
      <sheetName val="BenePlanDesigns"/>
      <sheetName val="UtilizationTable"/>
      <sheetName val="All_Custom_IDs"/>
      <sheetName val="Hold_Custom_Values"/>
      <sheetName val="InputValues"/>
      <sheetName val="Instructions"/>
      <sheetName val="MarketSettings"/>
      <sheetName val="BenefitInput"/>
      <sheetName val="IntRxCopays"/>
      <sheetName val="InpatientCopay"/>
      <sheetName val="OON_InpatientCopay"/>
      <sheetName val="Copays"/>
      <sheetName val="OON_Copays"/>
      <sheetName val="SPPSupp"/>
      <sheetName val="SPPSupp2"/>
      <sheetName val="Trend"/>
      <sheetName val="PPK"/>
      <sheetName val="SPP"/>
      <sheetName val="CPS"/>
      <sheetName val="CPS2"/>
      <sheetName val="CPS3"/>
      <sheetName val="CPS4"/>
      <sheetName val="CPS5"/>
      <sheetName val="DMEPros"/>
      <sheetName val="LifeMax"/>
      <sheetName val="Custom"/>
      <sheetName val="CPS6"/>
      <sheetName val="RateCalcs"/>
      <sheetName val="MHParity"/>
      <sheetName val="Sloping_Tbl"/>
      <sheetName val="PlanCompare"/>
      <sheetName val="Ded1"/>
      <sheetName val="ClmDistSelect"/>
      <sheetName val="Ded2"/>
      <sheetName val="OOP"/>
      <sheetName val="ClmDistOvrd"/>
      <sheetName val="ClaimDistr"/>
      <sheetName val="IntRxOOP"/>
      <sheetName val="Infertility"/>
      <sheetName val="PreventiveCare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L9" t="str">
            <v>Admit</v>
          </cell>
          <cell r="AB9" t="str">
            <v>$2,000 Annual Limit</v>
          </cell>
          <cell r="AD9" t="str">
            <v>Annual</v>
          </cell>
        </row>
        <row r="10">
          <cell r="L10" t="str">
            <v>Day</v>
          </cell>
          <cell r="AB10" t="str">
            <v>$5,000 Annual Limit</v>
          </cell>
          <cell r="AD10" t="str">
            <v>Every 2 Years</v>
          </cell>
        </row>
        <row r="11">
          <cell r="L11" t="str">
            <v>CY Deductible</v>
          </cell>
          <cell r="AB11" t="str">
            <v>$10,000 Annual Limit</v>
          </cell>
          <cell r="AD11" t="str">
            <v>Every 3 Years</v>
          </cell>
        </row>
        <row r="12">
          <cell r="AB12" t="str">
            <v>3-Try ART Limit</v>
          </cell>
        </row>
        <row r="13">
          <cell r="AB13" t="str">
            <v>Unlimited</v>
          </cell>
        </row>
      </sheetData>
      <sheetData sheetId="7"/>
      <sheetData sheetId="8"/>
      <sheetData sheetId="9">
        <row r="4">
          <cell r="B4">
            <v>40909</v>
          </cell>
        </row>
        <row r="9">
          <cell r="D9" t="str">
            <v>2007 COC Base Stds</v>
          </cell>
          <cell r="E9" t="str">
            <v>Y</v>
          </cell>
          <cell r="G9">
            <v>4000</v>
          </cell>
          <cell r="H9">
            <v>0.25</v>
          </cell>
          <cell r="I9">
            <v>5000</v>
          </cell>
          <cell r="J9">
            <v>8000</v>
          </cell>
          <cell r="K9">
            <v>0.5</v>
          </cell>
          <cell r="L9">
            <v>10000</v>
          </cell>
          <cell r="T9" t="str">
            <v>CY Deductible</v>
          </cell>
          <cell r="AB9" t="str">
            <v>Standard: 15/35/60</v>
          </cell>
          <cell r="AC9" t="str">
            <v>Y</v>
          </cell>
          <cell r="AD9" t="str">
            <v>Y</v>
          </cell>
          <cell r="AE9">
            <v>5000000</v>
          </cell>
          <cell r="AF9">
            <v>5000000</v>
          </cell>
          <cell r="AG9" t="str">
            <v>Combined</v>
          </cell>
          <cell r="AH9" t="str">
            <v>Y</v>
          </cell>
          <cell r="AI9" t="str">
            <v>Separate</v>
          </cell>
          <cell r="AJ9" t="str">
            <v>Non-Emb</v>
          </cell>
          <cell r="AK9" t="str">
            <v>Non-Emb</v>
          </cell>
          <cell r="AQ9" t="str">
            <v>Separate</v>
          </cell>
          <cell r="AR9" t="str">
            <v>Non-Emb</v>
          </cell>
          <cell r="AS9" t="str">
            <v>Non-Emb</v>
          </cell>
          <cell r="AT9">
            <v>25</v>
          </cell>
        </row>
      </sheetData>
      <sheetData sheetId="10">
        <row r="3">
          <cell r="C3" t="str">
            <v>Standard</v>
          </cell>
        </row>
        <row r="19">
          <cell r="F19">
            <v>0.3901567910231607</v>
          </cell>
        </row>
        <row r="26">
          <cell r="F26">
            <v>0.22425478311574462</v>
          </cell>
        </row>
        <row r="33">
          <cell r="F33">
            <v>0.24541772090504502</v>
          </cell>
        </row>
        <row r="43">
          <cell r="F43">
            <v>0.38751633797393858</v>
          </cell>
        </row>
        <row r="50">
          <cell r="F50">
            <v>0.21056177249090349</v>
          </cell>
        </row>
        <row r="57">
          <cell r="F57">
            <v>0.20712477413719116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">
          <cell r="B6" t="str">
            <v>CA SG Custom6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H"/>
      <sheetName val="CD"/>
      <sheetName val="Sum"/>
      <sheetName val="P&amp;L"/>
      <sheetName val="EAP"/>
      <sheetName val="Delivery"/>
      <sheetName val="Claims"/>
      <sheetName val="Module1"/>
    </sheetNames>
    <sheetDataSet>
      <sheetData sheetId="0"/>
      <sheetData sheetId="1"/>
      <sheetData sheetId="2"/>
      <sheetData sheetId="3"/>
      <sheetData sheetId="4" refreshError="1">
        <row r="5">
          <cell r="G5">
            <v>0</v>
          </cell>
        </row>
        <row r="6">
          <cell r="G6" t="str">
            <v>Stand Alone</v>
          </cell>
        </row>
        <row r="29">
          <cell r="W29" t="str">
            <v>Sessions</v>
          </cell>
        </row>
        <row r="30">
          <cell r="R30" t="str">
            <v>G&amp;A</v>
          </cell>
          <cell r="V30">
            <v>1</v>
          </cell>
          <cell r="W30" t="str">
            <v>3 Sessions</v>
          </cell>
        </row>
        <row r="31">
          <cell r="R31" t="str">
            <v>Stand Alone</v>
          </cell>
          <cell r="S31">
            <v>1</v>
          </cell>
          <cell r="V31">
            <v>2</v>
          </cell>
          <cell r="W31" t="str">
            <v>4 Sessions</v>
          </cell>
        </row>
        <row r="32">
          <cell r="R32" t="str">
            <v>Integrated</v>
          </cell>
          <cell r="S32">
            <v>2</v>
          </cell>
          <cell r="V32">
            <v>3</v>
          </cell>
          <cell r="W32" t="str">
            <v>5 Sessions</v>
          </cell>
        </row>
        <row r="33">
          <cell r="R33" t="str">
            <v>PCC</v>
          </cell>
          <cell r="S33">
            <v>3</v>
          </cell>
          <cell r="V33">
            <v>4</v>
          </cell>
          <cell r="W33" t="str">
            <v>6 Sessions</v>
          </cell>
        </row>
        <row r="34">
          <cell r="V34">
            <v>5</v>
          </cell>
          <cell r="W34" t="str">
            <v>7 Sessions</v>
          </cell>
        </row>
        <row r="35">
          <cell r="V35">
            <v>6</v>
          </cell>
          <cell r="W35" t="str">
            <v>8 Sessions</v>
          </cell>
        </row>
        <row r="36">
          <cell r="R36" t="str">
            <v>Percent Variable</v>
          </cell>
          <cell r="S36">
            <v>0.68289903678224806</v>
          </cell>
          <cell r="V36" t="str">
            <v>X=</v>
          </cell>
          <cell r="W36">
            <v>1</v>
          </cell>
        </row>
        <row r="37">
          <cell r="R37" t="str">
            <v>Average Contract Size</v>
          </cell>
          <cell r="S37">
            <v>2.335</v>
          </cell>
          <cell r="W37" t="e">
            <v>#REF!</v>
          </cell>
        </row>
        <row r="38">
          <cell r="R38" t="str">
            <v>Members</v>
          </cell>
          <cell r="S38">
            <v>583.75</v>
          </cell>
        </row>
        <row r="39">
          <cell r="R39" t="str">
            <v>Subs</v>
          </cell>
          <cell r="S39">
            <v>250</v>
          </cell>
          <cell r="V39" t="str">
            <v>G&amp;A</v>
          </cell>
        </row>
        <row r="40">
          <cell r="W40" t="str">
            <v>Group type</v>
          </cell>
          <cell r="Y40" t="str">
            <v>S&amp;M Cost</v>
          </cell>
          <cell r="AA40" t="str">
            <v>G&amp;A Fixed</v>
          </cell>
          <cell r="AC40" t="str">
            <v>G&amp;A Variable</v>
          </cell>
        </row>
        <row r="41">
          <cell r="V41">
            <v>1</v>
          </cell>
          <cell r="W41" t="str">
            <v>Stand Alone</v>
          </cell>
          <cell r="X41">
            <v>1</v>
          </cell>
          <cell r="Y41">
            <v>0.15</v>
          </cell>
          <cell r="Z41">
            <v>1</v>
          </cell>
          <cell r="AA41">
            <v>0.15880609516081576</v>
          </cell>
          <cell r="AB41">
            <v>1</v>
          </cell>
          <cell r="AC41">
            <v>0.04</v>
          </cell>
        </row>
        <row r="42">
          <cell r="V42">
            <v>2</v>
          </cell>
          <cell r="W42" t="str">
            <v>Integrated</v>
          </cell>
          <cell r="X42">
            <v>2</v>
          </cell>
          <cell r="Y42">
            <v>7.4999999999999997E-2</v>
          </cell>
          <cell r="Z42">
            <v>2</v>
          </cell>
          <cell r="AA42">
            <v>7.9403047580407879E-2</v>
          </cell>
          <cell r="AB42">
            <v>2</v>
          </cell>
          <cell r="AC42">
            <v>0.02</v>
          </cell>
        </row>
        <row r="43">
          <cell r="V43">
            <v>3</v>
          </cell>
          <cell r="W43" t="str">
            <v>PCC</v>
          </cell>
          <cell r="X43">
            <v>3</v>
          </cell>
          <cell r="Y43">
            <v>7.4999999999999997E-2</v>
          </cell>
          <cell r="Z43">
            <v>3</v>
          </cell>
          <cell r="AA43">
            <v>0.15880609516081576</v>
          </cell>
          <cell r="AB43">
            <v>3</v>
          </cell>
          <cell r="AC43">
            <v>0.04</v>
          </cell>
        </row>
        <row r="44">
          <cell r="V44" t="str">
            <v>x=</v>
          </cell>
          <cell r="W44">
            <v>1</v>
          </cell>
          <cell r="X44" t="str">
            <v>*</v>
          </cell>
          <cell r="Y44" t="str">
            <v>G&amp;A for behaviorial health = 50% of Stand Alone</v>
          </cell>
        </row>
        <row r="45">
          <cell r="W45" t="str">
            <v>Stand Alone</v>
          </cell>
        </row>
      </sheetData>
      <sheetData sheetId="5"/>
      <sheetData sheetId="6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Page"/>
      <sheetName val="GlobalInput"/>
      <sheetName val="RMInput"/>
      <sheetName val="UDL"/>
      <sheetName val="=="/>
      <sheetName val="UW Changes"/>
      <sheetName val="ExperienceACR"/>
      <sheetName val="IntExhACR"/>
      <sheetName val="IntExhCRC"/>
      <sheetName val="ExtExhACR"/>
      <sheetName val="ExtExhACR&lt;250"/>
      <sheetName val="ExtExhCRC"/>
      <sheetName val="GrossMarginACR"/>
      <sheetName val="P&amp;C"/>
      <sheetName val="MemExhArea"/>
      <sheetName val="RTD Backup"/>
      <sheetName val="--"/>
      <sheetName val="AllPlans"/>
      <sheetName val="AllPlanCalc"/>
      <sheetName val="AllSuppPlanCalc"/>
      <sheetName val="GroupInfo"/>
      <sheetName val="()"/>
      <sheetName val="Calc"/>
      <sheetName val="clms rev"/>
      <sheetName val="IBNR"/>
      <sheetName val="="/>
      <sheetName val="CensusResults"/>
      <sheetName val="CenScenarios"/>
      <sheetName val="---"/>
      <sheetName val="Dnload"/>
      <sheetName val="DLMemByCty"/>
      <sheetName val="Mthly"/>
      <sheetName val="Lag"/>
      <sheetName val="LargeClm"/>
      <sheetName val="IF Rates"/>
      <sheetName val="----"/>
      <sheetName val="PlanFactors"/>
      <sheetName val="TablesPFMed"/>
      <sheetName val="TablesPFRx"/>
      <sheetName val="TablesPFSupps"/>
      <sheetName val="tblAreas"/>
      <sheetName val="Tables"/>
      <sheetName val="DropDown"/>
      <sheetName val="BOB"/>
      <sheetName val="HelpText"/>
      <sheetName val="Flags"/>
      <sheetName val="changes"/>
    </sheetNames>
    <sheetDataSet>
      <sheetData sheetId="0"/>
      <sheetData sheetId="1"/>
      <sheetData sheetId="2" refreshError="1"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307">
          <cell r="H307">
            <v>0</v>
          </cell>
        </row>
      </sheetData>
      <sheetData sheetId="3" refreshError="1">
        <row r="44">
          <cell r="F44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12">
          <cell r="B112">
            <v>0</v>
          </cell>
        </row>
        <row r="113">
          <cell r="B113">
            <v>0</v>
          </cell>
        </row>
        <row r="141">
          <cell r="B141">
            <v>0</v>
          </cell>
        </row>
        <row r="150">
          <cell r="B150">
            <v>25000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>
        <row r="33">
          <cell r="M33" t="str">
            <v>None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al Exhibits"/>
      <sheetName val="Rate Dev Exhibits"/>
      <sheetName val="Rate Breakout Exhibits"/>
      <sheetName val="CA MAS Exhibits"/>
      <sheetName val="Input"/>
      <sheetName val="Inforce Plans"/>
      <sheetName val="WA PEAT Exhibits"/>
      <sheetName val="UHC Life"/>
      <sheetName val="Business Rules"/>
      <sheetName val="Calculations"/>
      <sheetName val="Valid Values"/>
      <sheetName val="AZ 10-2005 Adj"/>
      <sheetName val="Credibility"/>
      <sheetName val="RAF Code"/>
      <sheetName val="COBRA Factors"/>
      <sheetName val="Experience"/>
      <sheetName val="Plans"/>
      <sheetName val="Plan Mapping"/>
      <sheetName val="Version"/>
      <sheetName val="Life"/>
      <sheetName val="Base Rates"/>
      <sheetName val="Trend"/>
      <sheetName val="ASF"/>
      <sheetName val="ExpDebits"/>
      <sheetName val="AreaFactorT"/>
      <sheetName val="AreaT"/>
      <sheetName val="AreaOther"/>
      <sheetName val="Industry"/>
      <sheetName val="CaseSize"/>
      <sheetName val="Membership"/>
      <sheetName val="Selection"/>
      <sheetName val="Choice"/>
      <sheetName val="Duration"/>
      <sheetName val="Locator Codes"/>
      <sheetName val="RAF Change"/>
      <sheetName val="RAF Limits"/>
      <sheetName val="ManualtoIndex"/>
      <sheetName val="Reserve"/>
      <sheetName val="TierLoads"/>
      <sheetName val="StateCrosswalk"/>
      <sheetName val="Cobra and ERISA Tables"/>
      <sheetName val="BreakoutPlanCodes"/>
      <sheetName val="AreaT VLookUps"/>
      <sheetName val="Milliman.Excel"/>
    </sheetNames>
    <sheetDataSet>
      <sheetData sheetId="0"/>
      <sheetData sheetId="1"/>
      <sheetData sheetId="2"/>
      <sheetData sheetId="3"/>
      <sheetData sheetId="4">
        <row r="11">
          <cell r="B11" t="str">
            <v>NP</v>
          </cell>
        </row>
        <row r="14">
          <cell r="B14" t="str">
            <v>Standard</v>
          </cell>
        </row>
        <row r="15">
          <cell r="C15" t="str">
            <v>Standard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5">
          <cell r="J5" t="str">
            <v>Clark</v>
          </cell>
        </row>
      </sheetData>
      <sheetData sheetId="4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S3"/>
      <sheetName val="RateCalcs"/>
      <sheetName val="InputValues"/>
      <sheetName val="Hold_Custom_Values"/>
      <sheetName val="PreventiveCare"/>
      <sheetName val="BenePlanDesigns"/>
      <sheetName val="Sloping_Tbl"/>
      <sheetName val="Std HSA Calcs"/>
      <sheetName val="RX Adj"/>
      <sheetName val="UtilizationTable"/>
      <sheetName val="Processing"/>
      <sheetName val="ChangesPriorToRelease"/>
      <sheetName val="ChangesPostRelease"/>
      <sheetName val="Instructions"/>
      <sheetName val="All_Custom_IDs"/>
      <sheetName val="BenefitInput"/>
      <sheetName val="Custom"/>
      <sheetName val="Custom_Backup"/>
      <sheetName val="PPK"/>
      <sheetName val="Infertility"/>
      <sheetName val="SPP"/>
      <sheetName val="SPPSupp"/>
      <sheetName val="SPPSupp2"/>
      <sheetName val="CPS"/>
      <sheetName val="CPS2"/>
      <sheetName val="CPS4"/>
      <sheetName val="CPS5"/>
      <sheetName val="CPS6"/>
      <sheetName val="KA-Prime-Names"/>
      <sheetName val="InpatientCopay"/>
      <sheetName val="DMEPros"/>
      <sheetName val="OON_InpatientCopay"/>
      <sheetName val="Copays"/>
      <sheetName val="OON_Copays"/>
      <sheetName val="Ded1"/>
      <sheetName val="Ded2"/>
      <sheetName val="OOP"/>
      <sheetName val="ClaimDistr"/>
      <sheetName val="LifeMax"/>
      <sheetName val="Trend"/>
      <sheetName val="Sheet1"/>
      <sheetName val="Rate Card"/>
      <sheetName val="Med Rels 51-99"/>
      <sheetName val="Med Rels 100+"/>
      <sheetName val="Rx Rels"/>
    </sheetNames>
    <sheetDataSet>
      <sheetData sheetId="0" refreshError="1"/>
      <sheetData sheetId="1" refreshError="1"/>
      <sheetData sheetId="2" refreshError="1">
        <row r="15">
          <cell r="G15" t="str">
            <v>EPO</v>
          </cell>
          <cell r="H15" t="str">
            <v>Alabama</v>
          </cell>
        </row>
        <row r="16">
          <cell r="G16" t="str">
            <v>HMO</v>
          </cell>
          <cell r="H16" t="str">
            <v>Arizona</v>
          </cell>
        </row>
        <row r="17">
          <cell r="G17" t="str">
            <v>HMP</v>
          </cell>
          <cell r="H17" t="str">
            <v>Arkansas</v>
          </cell>
        </row>
        <row r="18">
          <cell r="G18" t="str">
            <v>IND</v>
          </cell>
          <cell r="H18" t="str">
            <v>Austin</v>
          </cell>
        </row>
        <row r="19">
          <cell r="G19" t="str">
            <v>POS</v>
          </cell>
          <cell r="H19" t="str">
            <v>Cincinnati</v>
          </cell>
        </row>
        <row r="20">
          <cell r="G20" t="str">
            <v>PPO</v>
          </cell>
          <cell r="H20" t="str">
            <v>Cleveland</v>
          </cell>
        </row>
        <row r="21">
          <cell r="G21" t="str">
            <v>NWND</v>
          </cell>
          <cell r="H21" t="str">
            <v>Colorado</v>
          </cell>
        </row>
        <row r="22">
          <cell r="G22" t="str">
            <v>SDHP</v>
          </cell>
          <cell r="H22" t="str">
            <v>Columbus</v>
          </cell>
        </row>
        <row r="23">
          <cell r="H23" t="str">
            <v>Connecticut</v>
          </cell>
        </row>
        <row r="24">
          <cell r="H24" t="str">
            <v>Dallas</v>
          </cell>
        </row>
        <row r="25">
          <cell r="H25" t="str">
            <v>Dayton</v>
          </cell>
        </row>
        <row r="26">
          <cell r="H26" t="str">
            <v>DC</v>
          </cell>
        </row>
        <row r="27">
          <cell r="H27" t="str">
            <v>Default</v>
          </cell>
        </row>
        <row r="28">
          <cell r="H28" t="str">
            <v>Delaware</v>
          </cell>
        </row>
        <row r="29">
          <cell r="H29" t="str">
            <v>Georgia</v>
          </cell>
        </row>
        <row r="30">
          <cell r="H30" t="str">
            <v>Houston</v>
          </cell>
        </row>
        <row r="31">
          <cell r="H31" t="str">
            <v>Illinois</v>
          </cell>
        </row>
        <row r="32">
          <cell r="H32" t="str">
            <v>Indiana</v>
          </cell>
        </row>
        <row r="33">
          <cell r="H33" t="str">
            <v>Iowa</v>
          </cell>
        </row>
        <row r="34">
          <cell r="H34" t="str">
            <v>Jacksonville</v>
          </cell>
        </row>
        <row r="35">
          <cell r="H35" t="str">
            <v>Kansas</v>
          </cell>
        </row>
        <row r="36">
          <cell r="H36" t="str">
            <v>Lexington</v>
          </cell>
        </row>
        <row r="37">
          <cell r="H37" t="str">
            <v>Louisiana</v>
          </cell>
        </row>
        <row r="38">
          <cell r="H38" t="str">
            <v>Louisville</v>
          </cell>
        </row>
        <row r="39">
          <cell r="H39" t="str">
            <v>Maryland</v>
          </cell>
        </row>
        <row r="40">
          <cell r="H40" t="str">
            <v>Massachusetts</v>
          </cell>
        </row>
        <row r="41">
          <cell r="H41" t="str">
            <v>Michigan</v>
          </cell>
        </row>
        <row r="42">
          <cell r="H42" t="str">
            <v>Mississippi</v>
          </cell>
        </row>
        <row r="43">
          <cell r="H43" t="str">
            <v>Missouri</v>
          </cell>
        </row>
        <row r="44">
          <cell r="H44" t="str">
            <v>Nat'l Generic</v>
          </cell>
        </row>
        <row r="45">
          <cell r="H45" t="str">
            <v>Nat'l PrimeNames</v>
          </cell>
        </row>
        <row r="46">
          <cell r="H46" t="str">
            <v>Nebraska</v>
          </cell>
        </row>
        <row r="47">
          <cell r="H47" t="str">
            <v>New Hampshire</v>
          </cell>
        </row>
        <row r="48">
          <cell r="H48" t="str">
            <v>New Jersey</v>
          </cell>
        </row>
        <row r="49">
          <cell r="H49" t="str">
            <v>New York</v>
          </cell>
        </row>
        <row r="50">
          <cell r="H50" t="str">
            <v>NO_Wisconsin</v>
          </cell>
        </row>
        <row r="51">
          <cell r="H51" t="str">
            <v>North Carolina</v>
          </cell>
        </row>
        <row r="52">
          <cell r="H52" t="str">
            <v>NOVA</v>
          </cell>
        </row>
        <row r="53">
          <cell r="H53" t="str">
            <v>Oklahoma</v>
          </cell>
        </row>
        <row r="54">
          <cell r="H54" t="str">
            <v>Orlando</v>
          </cell>
        </row>
        <row r="55">
          <cell r="H55" t="str">
            <v>Rhode Island</v>
          </cell>
        </row>
        <row r="56">
          <cell r="H56" t="str">
            <v>San Antonio</v>
          </cell>
        </row>
        <row r="57">
          <cell r="H57" t="str">
            <v>SO_Wisconsin</v>
          </cell>
        </row>
        <row r="58">
          <cell r="H58" t="str">
            <v>South Carolina</v>
          </cell>
        </row>
        <row r="59">
          <cell r="H59" t="str">
            <v>South Florida</v>
          </cell>
        </row>
        <row r="60">
          <cell r="H60" t="str">
            <v>SOVA</v>
          </cell>
        </row>
        <row r="61">
          <cell r="H61" t="str">
            <v>Syracuse</v>
          </cell>
        </row>
        <row r="62">
          <cell r="H62" t="str">
            <v>Tampa</v>
          </cell>
        </row>
        <row r="63">
          <cell r="H63" t="str">
            <v>Tennessee</v>
          </cell>
        </row>
        <row r="64">
          <cell r="H64" t="str">
            <v>Texas</v>
          </cell>
        </row>
        <row r="65">
          <cell r="H65" t="str">
            <v>Utah</v>
          </cell>
        </row>
        <row r="66">
          <cell r="H66" t="str">
            <v>Virginia</v>
          </cell>
        </row>
        <row r="67">
          <cell r="H67" t="str">
            <v>West Virginia</v>
          </cell>
        </row>
        <row r="68">
          <cell r="H68" t="str">
            <v>Wisconsin</v>
          </cell>
        </row>
        <row r="69">
          <cell r="H69" t="str">
            <v>Choose</v>
          </cell>
        </row>
      </sheetData>
      <sheetData sheetId="3" refreshError="1"/>
      <sheetData sheetId="4" refreshError="1"/>
      <sheetData sheetId="5" refreshError="1"/>
      <sheetData sheetId="6" refreshError="1">
        <row r="15">
          <cell r="B15">
            <v>0</v>
          </cell>
        </row>
        <row r="21">
          <cell r="B21">
            <v>0</v>
          </cell>
        </row>
        <row r="38">
          <cell r="B38">
            <v>0</v>
          </cell>
        </row>
        <row r="44">
          <cell r="B44">
            <v>0</v>
          </cell>
        </row>
      </sheetData>
      <sheetData sheetId="7" refreshError="1">
        <row r="10">
          <cell r="C10" t="e">
            <v>#VALUE!</v>
          </cell>
          <cell r="D10">
            <v>0</v>
          </cell>
          <cell r="E10">
            <v>323.54223619241145</v>
          </cell>
          <cell r="G10" t="e">
            <v>#VALUE!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5">
          <cell r="F105">
            <v>0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2">
          <cell r="A12">
            <v>1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Instr"/>
      <sheetName val="Instructions"/>
      <sheetName val="Inputs"/>
      <sheetName val="Benefits"/>
      <sheetName val="Details"/>
      <sheetName val="Step1"/>
      <sheetName val="SiteInfo"/>
      <sheetName val="Output"/>
      <sheetName val="Step2"/>
      <sheetName val="Step3"/>
      <sheetName val="Step4"/>
      <sheetName val="Step5"/>
      <sheetName val="Step6"/>
      <sheetName val="Step7"/>
      <sheetName val="Reconciliation"/>
      <sheetName val="Data"/>
      <sheetName val="Claim_Distr"/>
      <sheetName val="Copays"/>
      <sheetName val="Plans"/>
      <sheetName val="PlanDetail"/>
    </sheetNames>
    <sheetDataSet>
      <sheetData sheetId="0" refreshError="1"/>
      <sheetData sheetId="1" refreshError="1"/>
      <sheetData sheetId="2" refreshError="1">
        <row r="4">
          <cell r="K4">
            <v>38718</v>
          </cell>
        </row>
        <row r="8">
          <cell r="K8">
            <v>4.4999999999999998E-2</v>
          </cell>
        </row>
        <row r="9">
          <cell r="K9">
            <v>4.9000000000000002E-2</v>
          </cell>
        </row>
        <row r="11">
          <cell r="K11" t="str">
            <v>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Values"/>
      <sheetName val="Hold_Custom_Values"/>
      <sheetName val="PreventiveCare"/>
      <sheetName val="BenePlanDesigns"/>
      <sheetName val="Sloping_Tbl"/>
      <sheetName val="Std HSA Calcs"/>
      <sheetName val="RX Adj"/>
      <sheetName val="UtilizationTable"/>
      <sheetName val="Processing"/>
      <sheetName val="Changes"/>
      <sheetName val="Instructions"/>
      <sheetName val="All_Custom_IDs"/>
      <sheetName val="BenefitInput"/>
      <sheetName val="Custom"/>
      <sheetName val="Custom_Backup"/>
      <sheetName val="PPK"/>
      <sheetName val="Infertility"/>
      <sheetName val="SPP"/>
      <sheetName val="SPPSupp"/>
      <sheetName val="SPPSupp2"/>
      <sheetName val="CPS"/>
      <sheetName val="CPS2"/>
      <sheetName val="CPS3"/>
      <sheetName val="CPS4"/>
      <sheetName val="CPS5"/>
      <sheetName val="CPS6"/>
      <sheetName val="RateCalcs"/>
      <sheetName val="KA-Prime-Names"/>
      <sheetName val="InpatientCopay"/>
      <sheetName val="DMEPros"/>
      <sheetName val="OON_InpatientCopay"/>
      <sheetName val="Copays"/>
      <sheetName val="OON_Copays"/>
      <sheetName val="Ded1"/>
      <sheetName val="Ded2"/>
      <sheetName val="OOP"/>
      <sheetName val="ClaimDistr"/>
      <sheetName val="LifeMax"/>
      <sheetName val="Trend"/>
    </sheetNames>
    <sheetDataSet>
      <sheetData sheetId="0">
        <row r="15">
          <cell r="I15" t="str">
            <v>AutoFill</v>
          </cell>
        </row>
        <row r="16">
          <cell r="I16" t="str">
            <v>UserInputCustomPage</v>
          </cell>
        </row>
        <row r="17">
          <cell r="I17" t="str">
            <v>Prev_Std_2002_COC</v>
          </cell>
        </row>
        <row r="18">
          <cell r="I18" t="str">
            <v>Std_2002_COC</v>
          </cell>
        </row>
        <row r="19">
          <cell r="I19" t="str">
            <v>2007 COC Base Stds</v>
          </cell>
        </row>
        <row r="20">
          <cell r="I20" t="str">
            <v>2007 COC Value Stds</v>
          </cell>
        </row>
        <row r="21">
          <cell r="I21" t="str">
            <v>Pacific Health Care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"/>
      <sheetName val="Assumptions"/>
      <sheetName val="Summary of Changes"/>
      <sheetName val="MC Packages_2014"/>
      <sheetName val="Package ID Mapping_2014"/>
      <sheetName val="MC Packages_Grandfathered 2014"/>
      <sheetName val="Snapshot_Plan Codes"/>
      <sheetName val="PPO Plan Mapping"/>
      <sheetName val="HMO Plan Mapping"/>
      <sheetName val="Materials &amp; Notifications"/>
      <sheetName val="PPO - Select+_State_NonDiff"/>
      <sheetName val="Format_Tab"/>
      <sheetName val="PPO - Select+ Direct"/>
      <sheetName val="PPO Rx"/>
      <sheetName val="HMO Medical"/>
      <sheetName val="HMO Rx"/>
      <sheetName val="Detailed HMO Benefit Grid_DRAFT"/>
      <sheetName val="SG EHB Market Mandates"/>
    </sheetNames>
    <sheetDataSet>
      <sheetData sheetId="0">
        <row r="3">
          <cell r="A3" t="str">
            <v>On</v>
          </cell>
          <cell r="B3" t="str">
            <v>AL</v>
          </cell>
          <cell r="C3" t="str">
            <v>1-50</v>
          </cell>
          <cell r="D3" t="str">
            <v>National</v>
          </cell>
          <cell r="E3" t="str">
            <v>Insurance</v>
          </cell>
          <cell r="H3" t="str">
            <v>Compliant</v>
          </cell>
          <cell r="N3" t="str">
            <v>Compliant</v>
          </cell>
        </row>
        <row r="4">
          <cell r="A4" t="str">
            <v>Off</v>
          </cell>
          <cell r="B4" t="str">
            <v>AK</v>
          </cell>
          <cell r="C4" t="str">
            <v>2-50</v>
          </cell>
          <cell r="D4" t="str">
            <v>Warehouse</v>
          </cell>
          <cell r="E4" t="str">
            <v>HMO</v>
          </cell>
          <cell r="H4" t="str">
            <v>Noncompliant</v>
          </cell>
          <cell r="N4" t="str">
            <v>Noncompliant</v>
          </cell>
        </row>
        <row r="5">
          <cell r="A5" t="str">
            <v>Both</v>
          </cell>
          <cell r="B5" t="str">
            <v>AZ</v>
          </cell>
          <cell r="C5" t="str">
            <v>2-25</v>
          </cell>
          <cell r="E5" t="str">
            <v>HMO Dual</v>
          </cell>
          <cell r="H5" t="str">
            <v>Temporary Compliance (Needs EHB)</v>
          </cell>
          <cell r="N5" t="str">
            <v>Not Implementing</v>
          </cell>
        </row>
        <row r="6">
          <cell r="B6" t="str">
            <v>AR</v>
          </cell>
          <cell r="C6" t="str">
            <v>26-50</v>
          </cell>
        </row>
        <row r="7">
          <cell r="B7" t="str">
            <v>CA</v>
          </cell>
        </row>
        <row r="8">
          <cell r="B8" t="str">
            <v>CO</v>
          </cell>
        </row>
        <row r="9">
          <cell r="A9" t="str">
            <v>Sep</v>
          </cell>
          <cell r="B9" t="str">
            <v>CT</v>
          </cell>
        </row>
        <row r="10">
          <cell r="A10" t="str">
            <v>Comb</v>
          </cell>
          <cell r="B10" t="str">
            <v>DE</v>
          </cell>
        </row>
        <row r="11">
          <cell r="B11" t="str">
            <v>DC</v>
          </cell>
        </row>
        <row r="12">
          <cell r="B12" t="str">
            <v>FL</v>
          </cell>
        </row>
        <row r="13">
          <cell r="A13" t="str">
            <v>Emb</v>
          </cell>
          <cell r="B13" t="str">
            <v>GA</v>
          </cell>
        </row>
        <row r="14">
          <cell r="A14" t="str">
            <v>NonEmb</v>
          </cell>
          <cell r="B14" t="str">
            <v>HI</v>
          </cell>
        </row>
        <row r="15">
          <cell r="B15" t="str">
            <v>ID</v>
          </cell>
          <cell r="D15" t="str">
            <v>Admit</v>
          </cell>
          <cell r="H15" t="str">
            <v>PR</v>
          </cell>
          <cell r="N15" t="str">
            <v>Insurance</v>
          </cell>
        </row>
        <row r="16">
          <cell r="B16" t="str">
            <v>IL</v>
          </cell>
          <cell r="D16" t="str">
            <v>Day</v>
          </cell>
          <cell r="H16" t="str">
            <v>SP</v>
          </cell>
          <cell r="N16" t="str">
            <v>HMO</v>
          </cell>
        </row>
        <row r="17">
          <cell r="A17" t="str">
            <v>Cal/Policy</v>
          </cell>
          <cell r="B17" t="str">
            <v>IN</v>
          </cell>
          <cell r="D17" t="str">
            <v>N/A</v>
          </cell>
          <cell r="H17" t="str">
            <v>N</v>
          </cell>
          <cell r="N17" t="str">
            <v>Both</v>
          </cell>
        </row>
        <row r="18">
          <cell r="A18" t="str">
            <v>Calendar</v>
          </cell>
          <cell r="B18" t="str">
            <v>IA</v>
          </cell>
          <cell r="H18" t="str">
            <v>C</v>
          </cell>
          <cell r="N18" t="str">
            <v>Not Implementing</v>
          </cell>
        </row>
        <row r="19">
          <cell r="A19" t="str">
            <v>Policy</v>
          </cell>
          <cell r="B19" t="str">
            <v>KS</v>
          </cell>
        </row>
        <row r="20">
          <cell r="B20" t="str">
            <v>KY</v>
          </cell>
        </row>
        <row r="21">
          <cell r="B21" t="str">
            <v>LA</v>
          </cell>
        </row>
        <row r="22">
          <cell r="B22" t="str">
            <v>ME</v>
          </cell>
        </row>
        <row r="23">
          <cell r="B23" t="str">
            <v>MD</v>
          </cell>
        </row>
        <row r="24">
          <cell r="B24" t="str">
            <v>MA</v>
          </cell>
        </row>
        <row r="25">
          <cell r="B25" t="str">
            <v>MI</v>
          </cell>
        </row>
        <row r="26">
          <cell r="B26" t="str">
            <v>MN</v>
          </cell>
        </row>
        <row r="27">
          <cell r="B27" t="str">
            <v>MS</v>
          </cell>
        </row>
        <row r="28">
          <cell r="B28" t="str">
            <v>MO</v>
          </cell>
        </row>
        <row r="29">
          <cell r="B29" t="str">
            <v>MT</v>
          </cell>
        </row>
        <row r="30">
          <cell r="B30" t="str">
            <v>NE</v>
          </cell>
        </row>
        <row r="31">
          <cell r="A31" t="str">
            <v>Choice Plus Advanced</v>
          </cell>
          <cell r="B31" t="str">
            <v>NV</v>
          </cell>
        </row>
        <row r="32">
          <cell r="A32" t="str">
            <v>Choice Advanced</v>
          </cell>
          <cell r="B32" t="str">
            <v>NH</v>
          </cell>
        </row>
        <row r="33">
          <cell r="A33" t="str">
            <v>Choice Direct</v>
          </cell>
          <cell r="B33" t="str">
            <v>NJ</v>
          </cell>
        </row>
        <row r="34">
          <cell r="A34" t="str">
            <v>Choice Plus Direct</v>
          </cell>
          <cell r="B34" t="str">
            <v>NM</v>
          </cell>
        </row>
        <row r="35">
          <cell r="A35" t="str">
            <v>Edge Advanced</v>
          </cell>
          <cell r="B35" t="str">
            <v>NY</v>
          </cell>
          <cell r="C35" t="str">
            <v>Choice</v>
          </cell>
        </row>
        <row r="36">
          <cell r="A36" t="str">
            <v>Choice Advanced HRA</v>
          </cell>
          <cell r="B36" t="str">
            <v>NC</v>
          </cell>
          <cell r="C36" t="str">
            <v>Choice Plus</v>
          </cell>
        </row>
        <row r="37">
          <cell r="A37" t="str">
            <v>Choice Plus Advanced HRA</v>
          </cell>
          <cell r="B37" t="str">
            <v>ND</v>
          </cell>
          <cell r="C37" t="str">
            <v>OCI</v>
          </cell>
        </row>
        <row r="38">
          <cell r="A38" t="str">
            <v>OCI Preferred Advanced</v>
          </cell>
          <cell r="B38" t="str">
            <v>OH</v>
          </cell>
          <cell r="C38" t="str">
            <v>OCI Preferred</v>
          </cell>
        </row>
        <row r="39">
          <cell r="A39" t="str">
            <v>OCI Advanced</v>
          </cell>
          <cell r="B39" t="str">
            <v>OK</v>
          </cell>
        </row>
        <row r="40">
          <cell r="A40" t="str">
            <v>OCI Direct</v>
          </cell>
          <cell r="B40" t="str">
            <v>OR</v>
          </cell>
          <cell r="D40" t="str">
            <v>DHMO</v>
          </cell>
          <cell r="F40" t="str">
            <v>INN Basic, Major, Preventive &amp; Diagnostic, Orthodontia</v>
          </cell>
          <cell r="H40" t="str">
            <v>INN Exam</v>
          </cell>
        </row>
        <row r="41">
          <cell r="A41" t="str">
            <v>OCI Preferred Direct</v>
          </cell>
          <cell r="B41" t="str">
            <v>PA</v>
          </cell>
          <cell r="D41" t="str">
            <v>INO</v>
          </cell>
          <cell r="F41" t="str">
            <v>INN Major, Orthondontia</v>
          </cell>
          <cell r="H41" t="str">
            <v>INN Materials</v>
          </cell>
        </row>
        <row r="42">
          <cell r="A42" t="str">
            <v>OCI Preferred Advanced HRA</v>
          </cell>
          <cell r="B42" t="str">
            <v>RI</v>
          </cell>
          <cell r="D42" t="str">
            <v>IND</v>
          </cell>
          <cell r="F42" t="str">
            <v>INN Basic, Orthodontia</v>
          </cell>
          <cell r="H42" t="str">
            <v>INN Both</v>
          </cell>
        </row>
        <row r="43">
          <cell r="A43" t="str">
            <v>OCI Advanced HRA</v>
          </cell>
          <cell r="B43" t="str">
            <v>SC</v>
          </cell>
          <cell r="D43" t="str">
            <v>PPO - MAC</v>
          </cell>
          <cell r="F43" t="str">
            <v xml:space="preserve">INN Basic, Major, Preventive &amp; Diagnostic, </v>
          </cell>
          <cell r="H43" t="str">
            <v>N/A</v>
          </cell>
        </row>
        <row r="44">
          <cell r="A44" t="str">
            <v>OCI Direct HRA</v>
          </cell>
          <cell r="B44" t="str">
            <v>SD</v>
          </cell>
          <cell r="F44" t="str">
            <v>INN Basic, Major, Orthodontia</v>
          </cell>
          <cell r="H44" t="str">
            <v>OON Exam</v>
          </cell>
        </row>
        <row r="45">
          <cell r="A45" t="str">
            <v>OCI Preferred Direct HRA</v>
          </cell>
          <cell r="B45" t="str">
            <v>TN</v>
          </cell>
          <cell r="F45" t="str">
            <v>INN Basic, Major</v>
          </cell>
          <cell r="H45" t="str">
            <v>OON Materials</v>
          </cell>
        </row>
        <row r="46">
          <cell r="A46" t="str">
            <v>OCI Preferred Advanced HSA</v>
          </cell>
          <cell r="B46" t="str">
            <v>TX</v>
          </cell>
          <cell r="F46" t="str">
            <v>INN Major, Preventive &amp; Diagnostic, Orthondontia</v>
          </cell>
          <cell r="H46" t="str">
            <v>OON Both</v>
          </cell>
        </row>
        <row r="47">
          <cell r="A47" t="str">
            <v>OCI Advanced HSA</v>
          </cell>
          <cell r="B47" t="str">
            <v>UT</v>
          </cell>
          <cell r="F47" t="str">
            <v>INN Basic, Preventive &amp; Diagnostic, Orthodontia</v>
          </cell>
          <cell r="H47" t="str">
            <v>INN/OON Exam</v>
          </cell>
        </row>
        <row r="48">
          <cell r="A48" t="str">
            <v>OCI Direct HSA</v>
          </cell>
          <cell r="B48" t="str">
            <v>VT</v>
          </cell>
          <cell r="F48" t="str">
            <v>N/A</v>
          </cell>
          <cell r="H48" t="str">
            <v>INN/OON Materials</v>
          </cell>
        </row>
        <row r="49">
          <cell r="A49" t="str">
            <v>OCI Preferred Direct HSA</v>
          </cell>
          <cell r="B49" t="str">
            <v>VA</v>
          </cell>
          <cell r="F49" t="str">
            <v>OON Basic, Major, Preventive &amp; Diagnostic, Orthodontia</v>
          </cell>
          <cell r="H49" t="str">
            <v>INN/OON Both</v>
          </cell>
        </row>
        <row r="50">
          <cell r="B50" t="str">
            <v>WA</v>
          </cell>
          <cell r="F50" t="str">
            <v>OON Major, Orthondontia</v>
          </cell>
        </row>
        <row r="51">
          <cell r="B51" t="str">
            <v>WV</v>
          </cell>
          <cell r="F51" t="str">
            <v>OON Basic, Orthodontia</v>
          </cell>
        </row>
        <row r="52">
          <cell r="B52" t="str">
            <v>WI</v>
          </cell>
          <cell r="F52" t="str">
            <v xml:space="preserve">OON Basic, Major, Preventive &amp; Diagnostic, </v>
          </cell>
        </row>
        <row r="53">
          <cell r="B53" t="str">
            <v>WY</v>
          </cell>
          <cell r="F53" t="str">
            <v>OON Basic, Major, Orthodontia</v>
          </cell>
        </row>
        <row r="54">
          <cell r="B54" t="str">
            <v>VI</v>
          </cell>
          <cell r="F54" t="str">
            <v>OON Basic, Major</v>
          </cell>
        </row>
        <row r="55">
          <cell r="B55" t="str">
            <v>PR</v>
          </cell>
          <cell r="F55" t="str">
            <v>OON Major, Preventive &amp; Diagnostic, Orthondontia</v>
          </cell>
        </row>
        <row r="56">
          <cell r="F56" t="str">
            <v>OON Basic, Preventive &amp; Diagnostic, Orthodontia</v>
          </cell>
        </row>
        <row r="57">
          <cell r="F57" t="str">
            <v>INN/OON Basic, Major, Preventive &amp; Diagnostic, Orthodontia</v>
          </cell>
        </row>
        <row r="58">
          <cell r="F58" t="str">
            <v>INN/OON Major, Orthondontia</v>
          </cell>
        </row>
        <row r="59">
          <cell r="F59" t="str">
            <v>INN/OON Basic, Orthodontia</v>
          </cell>
        </row>
        <row r="60">
          <cell r="F60" t="str">
            <v xml:space="preserve">INN/OON Basic, Major, Preventive &amp; Diagnostic, </v>
          </cell>
        </row>
        <row r="61">
          <cell r="F61" t="str">
            <v>INN/OON Basic, Major, Orthodontia</v>
          </cell>
        </row>
        <row r="62">
          <cell r="F62" t="str">
            <v>INN/OON Basic, Major</v>
          </cell>
        </row>
        <row r="63">
          <cell r="F63" t="str">
            <v>INN/OON Major, Preventive &amp; Diagnostic, Orthondontia</v>
          </cell>
        </row>
        <row r="64">
          <cell r="F64" t="str">
            <v>INN/OON Basic, Preventive &amp; Diagnostic, Orthodontia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"/>
      <sheetName val="Assumptions"/>
      <sheetName val="Summary of Changes"/>
      <sheetName val="MC Packages_2014"/>
      <sheetName val="Package ID Mapping_2014"/>
      <sheetName val="MC Packages_Grandfathered 2014"/>
      <sheetName val="Snapshot_Plan Codes"/>
      <sheetName val="PPO Plan Mapping"/>
      <sheetName val="HMO Plan Mapping"/>
      <sheetName val="Materials &amp; Notifications"/>
      <sheetName val="PPO - Select+_State_NonDiff"/>
      <sheetName val="Format_Tab"/>
      <sheetName val="PPO - Select+ Direct"/>
      <sheetName val="PPO Rx"/>
      <sheetName val="HMO Medical"/>
      <sheetName val="HMO Rx"/>
      <sheetName val="Detailed HMO Benefit Grid_DRAFT"/>
      <sheetName val="SG EHB Market Mandates"/>
    </sheetNames>
    <sheetDataSet>
      <sheetData sheetId="0">
        <row r="3">
          <cell r="A3" t="str">
            <v>On</v>
          </cell>
          <cell r="B3" t="str">
            <v>AL</v>
          </cell>
          <cell r="C3" t="str">
            <v>1-50</v>
          </cell>
          <cell r="D3" t="str">
            <v>National</v>
          </cell>
          <cell r="E3" t="str">
            <v>Insurance</v>
          </cell>
          <cell r="H3" t="str">
            <v>Compliant</v>
          </cell>
          <cell r="N3" t="str">
            <v>Compliant</v>
          </cell>
        </row>
        <row r="4">
          <cell r="A4" t="str">
            <v>Off</v>
          </cell>
          <cell r="B4" t="str">
            <v>AK</v>
          </cell>
          <cell r="C4" t="str">
            <v>2-50</v>
          </cell>
          <cell r="D4" t="str">
            <v>Warehouse</v>
          </cell>
          <cell r="E4" t="str">
            <v>HMO</v>
          </cell>
          <cell r="H4" t="str">
            <v>Noncompliant</v>
          </cell>
          <cell r="N4" t="str">
            <v>Noncompliant</v>
          </cell>
        </row>
        <row r="5">
          <cell r="A5" t="str">
            <v>Both</v>
          </cell>
          <cell r="B5" t="str">
            <v>AZ</v>
          </cell>
          <cell r="C5" t="str">
            <v>2-25</v>
          </cell>
          <cell r="E5" t="str">
            <v>HMO Dual</v>
          </cell>
          <cell r="H5" t="str">
            <v>Temporary Compliance (Needs EHB)</v>
          </cell>
          <cell r="N5" t="str">
            <v>Not Implementing</v>
          </cell>
        </row>
        <row r="6">
          <cell r="B6" t="str">
            <v>AR</v>
          </cell>
          <cell r="C6" t="str">
            <v>26-50</v>
          </cell>
        </row>
        <row r="7">
          <cell r="B7" t="str">
            <v>CA</v>
          </cell>
        </row>
        <row r="8">
          <cell r="B8" t="str">
            <v>CO</v>
          </cell>
        </row>
        <row r="9">
          <cell r="A9" t="str">
            <v>Sep</v>
          </cell>
          <cell r="B9" t="str">
            <v>CT</v>
          </cell>
        </row>
        <row r="10">
          <cell r="A10" t="str">
            <v>Comb</v>
          </cell>
          <cell r="B10" t="str">
            <v>DE</v>
          </cell>
        </row>
        <row r="11">
          <cell r="B11" t="str">
            <v>DC</v>
          </cell>
        </row>
        <row r="12">
          <cell r="B12" t="str">
            <v>FL</v>
          </cell>
        </row>
        <row r="13">
          <cell r="A13" t="str">
            <v>Emb</v>
          </cell>
          <cell r="B13" t="str">
            <v>GA</v>
          </cell>
        </row>
        <row r="14">
          <cell r="A14" t="str">
            <v>NonEmb</v>
          </cell>
          <cell r="B14" t="str">
            <v>HI</v>
          </cell>
        </row>
        <row r="15">
          <cell r="B15" t="str">
            <v>ID</v>
          </cell>
          <cell r="D15" t="str">
            <v>Admit</v>
          </cell>
          <cell r="H15" t="str">
            <v>PR</v>
          </cell>
          <cell r="N15" t="str">
            <v>Insurance</v>
          </cell>
        </row>
        <row r="16">
          <cell r="B16" t="str">
            <v>IL</v>
          </cell>
          <cell r="D16" t="str">
            <v>Day</v>
          </cell>
          <cell r="H16" t="str">
            <v>SP</v>
          </cell>
          <cell r="N16" t="str">
            <v>HMO</v>
          </cell>
        </row>
        <row r="17">
          <cell r="A17" t="str">
            <v>Cal/Policy</v>
          </cell>
          <cell r="B17" t="str">
            <v>IN</v>
          </cell>
          <cell r="D17" t="str">
            <v>N/A</v>
          </cell>
          <cell r="H17" t="str">
            <v>N</v>
          </cell>
          <cell r="N17" t="str">
            <v>Both</v>
          </cell>
        </row>
        <row r="18">
          <cell r="A18" t="str">
            <v>Calendar</v>
          </cell>
          <cell r="B18" t="str">
            <v>IA</v>
          </cell>
          <cell r="H18" t="str">
            <v>C</v>
          </cell>
          <cell r="N18" t="str">
            <v>Not Implementing</v>
          </cell>
        </row>
        <row r="19">
          <cell r="A19" t="str">
            <v>Policy</v>
          </cell>
          <cell r="B19" t="str">
            <v>KS</v>
          </cell>
        </row>
        <row r="20">
          <cell r="B20" t="str">
            <v>KY</v>
          </cell>
        </row>
        <row r="21">
          <cell r="B21" t="str">
            <v>LA</v>
          </cell>
        </row>
        <row r="22">
          <cell r="B22" t="str">
            <v>ME</v>
          </cell>
        </row>
        <row r="23">
          <cell r="B23" t="str">
            <v>MD</v>
          </cell>
        </row>
        <row r="24">
          <cell r="B24" t="str">
            <v>MA</v>
          </cell>
        </row>
        <row r="25">
          <cell r="B25" t="str">
            <v>MI</v>
          </cell>
        </row>
        <row r="26">
          <cell r="B26" t="str">
            <v>MN</v>
          </cell>
        </row>
        <row r="27">
          <cell r="B27" t="str">
            <v>MS</v>
          </cell>
        </row>
        <row r="28">
          <cell r="B28" t="str">
            <v>MO</v>
          </cell>
        </row>
        <row r="29">
          <cell r="B29" t="str">
            <v>MT</v>
          </cell>
        </row>
        <row r="30">
          <cell r="B30" t="str">
            <v>NE</v>
          </cell>
        </row>
        <row r="31">
          <cell r="A31" t="str">
            <v>Choice Plus Advanced</v>
          </cell>
          <cell r="B31" t="str">
            <v>NV</v>
          </cell>
        </row>
        <row r="32">
          <cell r="A32" t="str">
            <v>Choice Advanced</v>
          </cell>
          <cell r="B32" t="str">
            <v>NH</v>
          </cell>
        </row>
        <row r="33">
          <cell r="A33" t="str">
            <v>Choice Direct</v>
          </cell>
          <cell r="B33" t="str">
            <v>NJ</v>
          </cell>
        </row>
        <row r="34">
          <cell r="A34" t="str">
            <v>Choice Plus Direct</v>
          </cell>
          <cell r="B34" t="str">
            <v>NM</v>
          </cell>
        </row>
        <row r="35">
          <cell r="A35" t="str">
            <v>Edge Advanced</v>
          </cell>
          <cell r="B35" t="str">
            <v>NY</v>
          </cell>
          <cell r="C35" t="str">
            <v>Choice</v>
          </cell>
        </row>
        <row r="36">
          <cell r="A36" t="str">
            <v>Choice Advanced HRA</v>
          </cell>
          <cell r="B36" t="str">
            <v>NC</v>
          </cell>
          <cell r="C36" t="str">
            <v>Choice Plus</v>
          </cell>
        </row>
        <row r="37">
          <cell r="A37" t="str">
            <v>Choice Plus Advanced HRA</v>
          </cell>
          <cell r="B37" t="str">
            <v>ND</v>
          </cell>
          <cell r="C37" t="str">
            <v>OCI</v>
          </cell>
        </row>
        <row r="38">
          <cell r="A38" t="str">
            <v>OCI Preferred Advanced</v>
          </cell>
          <cell r="B38" t="str">
            <v>OH</v>
          </cell>
          <cell r="C38" t="str">
            <v>OCI Preferred</v>
          </cell>
        </row>
        <row r="39">
          <cell r="A39" t="str">
            <v>OCI Advanced</v>
          </cell>
          <cell r="B39" t="str">
            <v>OK</v>
          </cell>
        </row>
        <row r="40">
          <cell r="A40" t="str">
            <v>OCI Direct</v>
          </cell>
          <cell r="B40" t="str">
            <v>OR</v>
          </cell>
          <cell r="D40" t="str">
            <v>DHMO</v>
          </cell>
          <cell r="F40" t="str">
            <v>INN Basic, Major, Preventive &amp; Diagnostic, Orthodontia</v>
          </cell>
          <cell r="H40" t="str">
            <v>INN Exam</v>
          </cell>
        </row>
        <row r="41">
          <cell r="A41" t="str">
            <v>OCI Preferred Direct</v>
          </cell>
          <cell r="B41" t="str">
            <v>PA</v>
          </cell>
          <cell r="D41" t="str">
            <v>INO</v>
          </cell>
          <cell r="F41" t="str">
            <v>INN Major, Orthondontia</v>
          </cell>
          <cell r="H41" t="str">
            <v>INN Materials</v>
          </cell>
        </row>
        <row r="42">
          <cell r="A42" t="str">
            <v>OCI Preferred Advanced HRA</v>
          </cell>
          <cell r="B42" t="str">
            <v>RI</v>
          </cell>
          <cell r="D42" t="str">
            <v>IND</v>
          </cell>
          <cell r="F42" t="str">
            <v>INN Basic, Orthodontia</v>
          </cell>
          <cell r="H42" t="str">
            <v>INN Both</v>
          </cell>
        </row>
        <row r="43">
          <cell r="A43" t="str">
            <v>OCI Advanced HRA</v>
          </cell>
          <cell r="B43" t="str">
            <v>SC</v>
          </cell>
          <cell r="D43" t="str">
            <v>PPO - MAC</v>
          </cell>
          <cell r="F43" t="str">
            <v xml:space="preserve">INN Basic, Major, Preventive &amp; Diagnostic, </v>
          </cell>
          <cell r="H43" t="str">
            <v>N/A</v>
          </cell>
        </row>
        <row r="44">
          <cell r="A44" t="str">
            <v>OCI Direct HRA</v>
          </cell>
          <cell r="B44" t="str">
            <v>SD</v>
          </cell>
          <cell r="F44" t="str">
            <v>INN Basic, Major, Orthodontia</v>
          </cell>
          <cell r="H44" t="str">
            <v>OON Exam</v>
          </cell>
        </row>
        <row r="45">
          <cell r="A45" t="str">
            <v>OCI Preferred Direct HRA</v>
          </cell>
          <cell r="B45" t="str">
            <v>TN</v>
          </cell>
          <cell r="F45" t="str">
            <v>INN Basic, Major</v>
          </cell>
          <cell r="H45" t="str">
            <v>OON Materials</v>
          </cell>
        </row>
        <row r="46">
          <cell r="A46" t="str">
            <v>OCI Preferred Advanced HSA</v>
          </cell>
          <cell r="B46" t="str">
            <v>TX</v>
          </cell>
          <cell r="F46" t="str">
            <v>INN Major, Preventive &amp; Diagnostic, Orthondontia</v>
          </cell>
          <cell r="H46" t="str">
            <v>OON Both</v>
          </cell>
        </row>
        <row r="47">
          <cell r="A47" t="str">
            <v>OCI Advanced HSA</v>
          </cell>
          <cell r="B47" t="str">
            <v>UT</v>
          </cell>
          <cell r="F47" t="str">
            <v>INN Basic, Preventive &amp; Diagnostic, Orthodontia</v>
          </cell>
          <cell r="H47" t="str">
            <v>INN/OON Exam</v>
          </cell>
        </row>
        <row r="48">
          <cell r="A48" t="str">
            <v>OCI Direct HSA</v>
          </cell>
          <cell r="B48" t="str">
            <v>VT</v>
          </cell>
          <cell r="F48" t="str">
            <v>N/A</v>
          </cell>
          <cell r="H48" t="str">
            <v>INN/OON Materials</v>
          </cell>
        </row>
        <row r="49">
          <cell r="A49" t="str">
            <v>OCI Preferred Direct HSA</v>
          </cell>
          <cell r="B49" t="str">
            <v>VA</v>
          </cell>
          <cell r="F49" t="str">
            <v>OON Basic, Major, Preventive &amp; Diagnostic, Orthodontia</v>
          </cell>
          <cell r="H49" t="str">
            <v>INN/OON Both</v>
          </cell>
        </row>
        <row r="50">
          <cell r="B50" t="str">
            <v>WA</v>
          </cell>
          <cell r="F50" t="str">
            <v>OON Major, Orthondontia</v>
          </cell>
        </row>
        <row r="51">
          <cell r="B51" t="str">
            <v>WV</v>
          </cell>
          <cell r="F51" t="str">
            <v>OON Basic, Orthodontia</v>
          </cell>
        </row>
        <row r="52">
          <cell r="B52" t="str">
            <v>WI</v>
          </cell>
          <cell r="F52" t="str">
            <v xml:space="preserve">OON Basic, Major, Preventive &amp; Diagnostic, </v>
          </cell>
        </row>
        <row r="53">
          <cell r="B53" t="str">
            <v>WY</v>
          </cell>
          <cell r="F53" t="str">
            <v>OON Basic, Major, Orthodontia</v>
          </cell>
        </row>
        <row r="54">
          <cell r="B54" t="str">
            <v>VI</v>
          </cell>
          <cell r="F54" t="str">
            <v>OON Basic, Major</v>
          </cell>
        </row>
        <row r="55">
          <cell r="B55" t="str">
            <v>PR</v>
          </cell>
          <cell r="F55" t="str">
            <v>OON Major, Preventive &amp; Diagnostic, Orthondontia</v>
          </cell>
        </row>
        <row r="56">
          <cell r="F56" t="str">
            <v>OON Basic, Preventive &amp; Diagnostic, Orthodontia</v>
          </cell>
        </row>
        <row r="57">
          <cell r="F57" t="str">
            <v>INN/OON Basic, Major, Preventive &amp; Diagnostic, Orthodontia</v>
          </cell>
        </row>
        <row r="58">
          <cell r="F58" t="str">
            <v>INN/OON Major, Orthondontia</v>
          </cell>
        </row>
        <row r="59">
          <cell r="F59" t="str">
            <v>INN/OON Basic, Orthodontia</v>
          </cell>
        </row>
        <row r="60">
          <cell r="F60" t="str">
            <v xml:space="preserve">INN/OON Basic, Major, Preventive &amp; Diagnostic, </v>
          </cell>
        </row>
        <row r="61">
          <cell r="F61" t="str">
            <v>INN/OON Basic, Major, Orthodontia</v>
          </cell>
        </row>
        <row r="62">
          <cell r="F62" t="str">
            <v>INN/OON Basic, Major</v>
          </cell>
        </row>
        <row r="63">
          <cell r="F63" t="str">
            <v>INN/OON Major, Preventive &amp; Diagnostic, Orthondontia</v>
          </cell>
        </row>
        <row r="64">
          <cell r="F64" t="str">
            <v>INN/OON Basic, Preventive &amp; Diagnostic, Orthodontia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Settings"/>
      <sheetName val="ChangesPostRelease"/>
      <sheetName val="Processing"/>
      <sheetName val="BenePlanDesigns"/>
      <sheetName val="UtilizationTable"/>
      <sheetName val="All_Custom_IDs"/>
      <sheetName val="Hold_Custom_Values"/>
      <sheetName val="InputValues"/>
      <sheetName val="Instructions"/>
      <sheetName val="BenefitInput"/>
      <sheetName val="IntRxCopays"/>
      <sheetName val="Notes"/>
      <sheetName val="Custom"/>
      <sheetName val="InpatientCopay"/>
      <sheetName val="OON_InpatientCopay"/>
      <sheetName val="Copays"/>
      <sheetName val="OON_Copays"/>
      <sheetName val="EHB PD"/>
      <sheetName val="EHB PV"/>
      <sheetName val="SPPSupp"/>
      <sheetName val="SPPSupp2"/>
      <sheetName val="Trend"/>
      <sheetName val="PPK"/>
      <sheetName val="SPP"/>
      <sheetName val="CPS"/>
      <sheetName val="CPS2"/>
      <sheetName val="CPS3"/>
      <sheetName val="CPS4"/>
      <sheetName val="CPS5"/>
      <sheetName val="CPS7"/>
      <sheetName val="RxCoinsByTotalSpend"/>
      <sheetName val="CoinsByTotalSpend"/>
      <sheetName val="DMEPros"/>
      <sheetName val="LifeMax"/>
      <sheetName val="CPS6"/>
      <sheetName val="RateCalcs"/>
      <sheetName val="MHParity"/>
      <sheetName val="Sloping_Tbl"/>
      <sheetName val="PlanCompare"/>
      <sheetName val="Ded1"/>
      <sheetName val="ClmDistSelect"/>
      <sheetName val="Ded2"/>
      <sheetName val="OOP"/>
      <sheetName val="ClmDistOvrd"/>
      <sheetName val="ClaimDistr"/>
      <sheetName val="ClaimDistr(Orig)"/>
      <sheetName val="IntRxOOP"/>
      <sheetName val="Infertility"/>
      <sheetName val="PreventiveCare"/>
      <sheetName val="Global OOP M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B4">
            <v>40909</v>
          </cell>
        </row>
        <row r="10">
          <cell r="AF10" t="str">
            <v>D2</v>
          </cell>
          <cell r="AG10" t="str">
            <v>V1</v>
          </cell>
        </row>
      </sheetData>
      <sheetData sheetId="10">
        <row r="3">
          <cell r="C3" t="str">
            <v>Standard</v>
          </cell>
        </row>
      </sheetData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8">
          <cell r="AI8">
            <v>40.2508188137638</v>
          </cell>
        </row>
        <row r="117">
          <cell r="AI117">
            <v>0</v>
          </cell>
        </row>
        <row r="232">
          <cell r="AI232">
            <v>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Settings"/>
      <sheetName val="ChangesPostRelease"/>
      <sheetName val="Processing"/>
      <sheetName val="BenePlanDesigns"/>
      <sheetName val="UtilizationTable"/>
      <sheetName val="All_Custom_IDs"/>
      <sheetName val="Hold_Custom_Values"/>
      <sheetName val="InputValues"/>
      <sheetName val="Instructions"/>
      <sheetName val="BenefitInput"/>
      <sheetName val="IntRxCopays"/>
      <sheetName val="Notes"/>
      <sheetName val="Custom"/>
      <sheetName val="InpatientCopay"/>
      <sheetName val="OON_InpatientCopay"/>
      <sheetName val="Copays"/>
      <sheetName val="OON_Copays"/>
      <sheetName val="EHB PD"/>
      <sheetName val="EHB PV"/>
      <sheetName val="SPPSupp"/>
      <sheetName val="SPPSupp2"/>
      <sheetName val="Trend"/>
      <sheetName val="PPK"/>
      <sheetName val="SPP"/>
      <sheetName val="CPS"/>
      <sheetName val="CPS2"/>
      <sheetName val="CPS3"/>
      <sheetName val="CPS4"/>
      <sheetName val="CPS5"/>
      <sheetName val="CPS7"/>
      <sheetName val="RxCoinsByTotalSpend"/>
      <sheetName val="CoinsByTotalSpend"/>
      <sheetName val="DMEPros"/>
      <sheetName val="LifeMax"/>
      <sheetName val="CPS6"/>
      <sheetName val="RateCalcs"/>
      <sheetName val="MHParity"/>
      <sheetName val="Sloping_Tbl"/>
      <sheetName val="PlanCompare"/>
      <sheetName val="Ded1"/>
      <sheetName val="ClmDistSelect"/>
      <sheetName val="Ded2"/>
      <sheetName val="OOP"/>
      <sheetName val="ClmDistOvrd"/>
      <sheetName val="ClaimDistr"/>
      <sheetName val="ClaimDistr(Orig)"/>
      <sheetName val="IntRxOOP"/>
      <sheetName val="Infertility"/>
      <sheetName val="PreventiveCare"/>
      <sheetName val="Global OOP M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B4">
            <v>40909</v>
          </cell>
        </row>
        <row r="10">
          <cell r="AF10" t="str">
            <v>D2</v>
          </cell>
          <cell r="AG10" t="str">
            <v>V1</v>
          </cell>
        </row>
      </sheetData>
      <sheetData sheetId="10">
        <row r="3">
          <cell r="C3" t="str">
            <v>Standard</v>
          </cell>
        </row>
      </sheetData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8">
          <cell r="AI8">
            <v>40.2508188137638</v>
          </cell>
        </row>
        <row r="117">
          <cell r="AI117">
            <v>0</v>
          </cell>
        </row>
        <row r="232">
          <cell r="AI232">
            <v>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over Sheet"/>
      <sheetName val="Table of Contents"/>
      <sheetName val="Benefit Descriptions"/>
      <sheetName val="Rating Factors"/>
      <sheetName val="Sample Rates"/>
      <sheetName val="Form Exhibit"/>
      <sheetName val="IndexRates"/>
      <sheetName val="Form Numbers"/>
      <sheetName val="Update Commentary"/>
    </sheetNames>
    <sheetDataSet>
      <sheetData sheetId="0" refreshError="1">
        <row r="1">
          <cell r="A1" t="str">
            <v>UnitedHealthcare</v>
          </cell>
        </row>
        <row r="2">
          <cell r="A2" t="str">
            <v>UnitedHealth Basics</v>
          </cell>
        </row>
        <row r="5">
          <cell r="B5" t="str">
            <v>Small Business</v>
          </cell>
        </row>
      </sheetData>
      <sheetData sheetId="1"/>
      <sheetData sheetId="2" refreshError="1">
        <row r="14">
          <cell r="A14" t="str">
            <v>Exhibit IV</v>
          </cell>
          <cell r="C14" t="str">
            <v>Base Rates</v>
          </cell>
        </row>
        <row r="15">
          <cell r="A15" t="str">
            <v>Exhibit V</v>
          </cell>
          <cell r="C15" t="str">
            <v>Effective Date Adjustments</v>
          </cell>
        </row>
        <row r="16">
          <cell r="A16" t="str">
            <v>Exhibit VI</v>
          </cell>
          <cell r="C16" t="str">
            <v>Benefit Plan Relativities</v>
          </cell>
        </row>
        <row r="17">
          <cell r="A17" t="str">
            <v>Exhibit VII</v>
          </cell>
          <cell r="C17" t="str">
            <v>Demographic Factors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over Sheet"/>
      <sheetName val="Table of Contents"/>
      <sheetName val="Benefit Descriptions"/>
      <sheetName val="Rating Factors"/>
      <sheetName val="Sample Rates"/>
      <sheetName val="Form Exhibit"/>
      <sheetName val="Form Numbers"/>
      <sheetName val="Update Commentary"/>
    </sheetNames>
    <sheetDataSet>
      <sheetData sheetId="0"/>
      <sheetData sheetId="1"/>
      <sheetData sheetId="2">
        <row r="19">
          <cell r="A19" t="str">
            <v>Exhibit VIII</v>
          </cell>
          <cell r="C19" t="str">
            <v>Child Factors</v>
          </cell>
        </row>
        <row r="20">
          <cell r="A20" t="str">
            <v>Exhibit IX</v>
          </cell>
          <cell r="C20" t="str">
            <v>Group Size Credit for Cases of 1000+ Eligibles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Mat"/>
      <sheetName val="SampleCalculation"/>
      <sheetName val="SelectPlan"/>
      <sheetName val="MultiTierInputBackup"/>
      <sheetName val="MemberInputBackup"/>
      <sheetName val="CaseLevelInput"/>
      <sheetName val="GeneralCaseAnswers"/>
      <sheetName val="GeneralBenefitDesignLookups"/>
      <sheetName val="GeneralBenefitPlanDesign"/>
      <sheetName val="CustomBenefits"/>
      <sheetName val="Assumptions"/>
      <sheetName val="AgeSexInput"/>
      <sheetName val="AreaFactorDiscInput"/>
      <sheetName val="TierOverridesBackup"/>
      <sheetName val="TierOverrides"/>
      <sheetName val="ReviewChangesDetail"/>
      <sheetName val="ExperienceAdjInput"/>
      <sheetName val="ReviewChanges"/>
      <sheetName val="InsideLimitsBackup"/>
      <sheetName val="OutputSummary"/>
      <sheetName val="OutputDetail"/>
      <sheetName val="GeographicQueryBackup"/>
      <sheetName val="GeneralCaseLookups"/>
      <sheetName val="AssumptionsAnswers"/>
      <sheetName val="NationalAgeSexCensus"/>
      <sheetName val="AreaFactorUSPOP"/>
      <sheetName val="AgeSexQueryBackup"/>
      <sheetName val="DiscountFactors"/>
      <sheetName val="R&amp;C"/>
      <sheetName val="Trend Lookups"/>
      <sheetName val="TrendCalcDetail"/>
      <sheetName val="TrendCalcDistribution"/>
      <sheetName val="SelectPlanAnswers"/>
      <sheetName val="Starting Costs and Frequencies"/>
      <sheetName val="QuickChecks"/>
      <sheetName val="MultiplePlansInput"/>
      <sheetName val="GenBenefitPlanDesignAnswers"/>
      <sheetName val="OfficeVisitCopays"/>
      <sheetName val="BenefitConversions"/>
      <sheetName val="CustomBenefitPrefill"/>
      <sheetName val="GeneralBenefitDesignOverlays"/>
      <sheetName val="ContinuanceTableLogic"/>
      <sheetName val="InpatientCopay"/>
      <sheetName val="CustomBenefitAnswers"/>
      <sheetName val="SNFRehabHospice"/>
      <sheetName val="HearingVision"/>
      <sheetName val="TherapiesHomeHealthAltMed"/>
      <sheetName val="DMEProsthetics"/>
      <sheetName val="PreventativeCare"/>
      <sheetName val="ExperienceAdjPMPMDetail"/>
      <sheetName val="NetworkUtilPCTLiable"/>
      <sheetName val="Infertility"/>
      <sheetName val="Output Summary Backup"/>
      <sheetName val="RateCalcMedicalPPT"/>
      <sheetName val="RateCalcMedicalSPP"/>
      <sheetName val="RateCalcMedicalAPS"/>
      <sheetName val="RateCalcMedicalGrossPMPM"/>
      <sheetName val="Output Detail Backup"/>
      <sheetName val="RateCalcMedicalCostSharing"/>
      <sheetName val="RateCalcMedicalFinalPMPM"/>
      <sheetName val="GeneralCaseDistribution"/>
      <sheetName val="FinalAreaFactors"/>
      <sheetName val="AgeSexFactors2"/>
      <sheetName val="AgeSexFactors"/>
      <sheetName val="OutputDetail2"/>
      <sheetName val="SystemTOSAssumptions"/>
      <sheetName val="LabelHolder"/>
      <sheetName val="Range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5">
          <cell r="B15" t="str">
            <v>System Plan</v>
          </cell>
        </row>
        <row r="17">
          <cell r="B17" t="str">
            <v>Directed PPO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Values"/>
      <sheetName val="Hold_Custom_Values"/>
      <sheetName val="PreventiveCare"/>
      <sheetName val="BenePlanDesigns"/>
      <sheetName val="Sloping_Tbl"/>
      <sheetName val="Std HSA Calcs"/>
      <sheetName val="RX Adj"/>
      <sheetName val="UtilizationTable"/>
      <sheetName val="Processing"/>
      <sheetName val="Changes"/>
      <sheetName val="Instructions"/>
      <sheetName val="All_Custom_IDs"/>
      <sheetName val="BenefitInput"/>
      <sheetName val="Custom"/>
      <sheetName val="Custom_Backup"/>
      <sheetName val="PPK"/>
      <sheetName val="Infertility"/>
      <sheetName val="SPP"/>
      <sheetName val="SPPSupp"/>
      <sheetName val="SPPSupp2"/>
      <sheetName val="CPS"/>
      <sheetName val="CPS2"/>
      <sheetName val="CPS3"/>
      <sheetName val="CPS4"/>
      <sheetName val="CPS5"/>
      <sheetName val="CPS6"/>
      <sheetName val="RateCalcs"/>
      <sheetName val="KA-Prime-Names"/>
      <sheetName val="InpatientCopay"/>
      <sheetName val="DMEPros"/>
      <sheetName val="OON_InpatientCopay"/>
      <sheetName val="Copays"/>
      <sheetName val="OON_Copays"/>
      <sheetName val="Ded1"/>
      <sheetName val="Ded2"/>
      <sheetName val="OOP"/>
      <sheetName val="ClaimDistr"/>
      <sheetName val="LifeMax"/>
      <sheetName val="Trend"/>
    </sheetNames>
    <sheetDataSet>
      <sheetData sheetId="0"/>
      <sheetData sheetId="1"/>
      <sheetData sheetId="2"/>
      <sheetData sheetId="3"/>
      <sheetData sheetId="4" refreshError="1">
        <row r="3">
          <cell r="B3">
            <v>0.78</v>
          </cell>
        </row>
        <row r="4">
          <cell r="B4">
            <v>0.66</v>
          </cell>
        </row>
        <row r="6">
          <cell r="B6">
            <v>0.75</v>
          </cell>
        </row>
        <row r="7">
          <cell r="B7">
            <v>0.01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ard Plan Descriptions"/>
      <sheetName val="Instructions"/>
      <sheetName val="UW"/>
      <sheetName val="Input"/>
      <sheetName val="InputPlans"/>
      <sheetName val="PF"/>
      <sheetName val="WA MH parity adjustments"/>
      <sheetName val="Pricing Form"/>
      <sheetName val="HMO"/>
      <sheetName val="Calc"/>
      <sheetName val="Tables"/>
      <sheetName val="IP Copay"/>
      <sheetName val="CPD"/>
      <sheetName val="Toolbox=&gt;"/>
      <sheetName val="Toolbox2008"/>
      <sheetName val="Special Ben Price=&gt;"/>
      <sheetName val="Infertility Diag"/>
      <sheetName val="Infertility Nondiag"/>
      <sheetName val="Bariatric"/>
      <sheetName val="IUD"/>
      <sheetName val="Norplant"/>
      <sheetName val="Depo"/>
      <sheetName val="Maternity Care"/>
      <sheetName val="DME;Prosthetics"/>
      <sheetName val="Urgent Care"/>
      <sheetName val="OOA Adjustmt"/>
      <sheetName val="Gift"/>
      <sheetName val="PBH Calculator"/>
      <sheetName val="PBH Calculator (CA)"/>
      <sheetName val="2008 Documentation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>
        <row r="9">
          <cell r="I9">
            <v>14.988542216423664</v>
          </cell>
        </row>
        <row r="10">
          <cell r="I10">
            <v>21.327235258938572</v>
          </cell>
        </row>
        <row r="11">
          <cell r="I11">
            <v>51.031111094627271</v>
          </cell>
        </row>
        <row r="14">
          <cell r="I14">
            <v>3.4205636611040178</v>
          </cell>
        </row>
        <row r="15">
          <cell r="I15">
            <v>0</v>
          </cell>
        </row>
        <row r="17">
          <cell r="I17">
            <v>20.772117885763421</v>
          </cell>
        </row>
        <row r="18">
          <cell r="I18">
            <v>0</v>
          </cell>
        </row>
        <row r="19">
          <cell r="I19">
            <v>0</v>
          </cell>
        </row>
        <row r="21">
          <cell r="I21">
            <v>57.782512208128978</v>
          </cell>
        </row>
        <row r="28">
          <cell r="I28">
            <v>5.7973072843934297</v>
          </cell>
        </row>
        <row r="32">
          <cell r="I32">
            <v>17.034619886847608</v>
          </cell>
        </row>
        <row r="34">
          <cell r="I34">
            <v>24.219535268535445</v>
          </cell>
        </row>
        <row r="35">
          <cell r="I35">
            <v>3.747606261764616</v>
          </cell>
        </row>
        <row r="36">
          <cell r="I36">
            <v>1.2053263571327399</v>
          </cell>
        </row>
        <row r="37">
          <cell r="I37">
            <v>0.66411764930572481</v>
          </cell>
        </row>
        <row r="38">
          <cell r="I38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Mat"/>
      <sheetName val="SampleCalculation"/>
      <sheetName val="SelectPlan"/>
      <sheetName val="CaseLevelInput"/>
      <sheetName val="GeneralCaseAnswers"/>
      <sheetName val="GeneralBenefitDesignLookups"/>
      <sheetName val="GeneralBenefitPlanDesign"/>
      <sheetName val="CustomBenefits"/>
      <sheetName val="Assumptions"/>
      <sheetName val="AgeSexInput"/>
      <sheetName val="AreaFactorDiscInput"/>
      <sheetName val="TierOverridesBackup"/>
      <sheetName val="TierOverrides"/>
      <sheetName val="ReviewChangesDetail"/>
      <sheetName val="ExperienceAdjInput"/>
      <sheetName val="ReviewChanges"/>
      <sheetName val="InsideLimitsBackup"/>
      <sheetName val="OutputSummary"/>
      <sheetName val="OutputDetail"/>
      <sheetName val="GeographicQueryBackup"/>
      <sheetName val="GeneralCaseLookups"/>
      <sheetName val="AssumptionsAnswers"/>
      <sheetName val="NationalAgeSexCensus"/>
      <sheetName val="AreaFactorUSPOP"/>
      <sheetName val="AgeSexQueryBackup"/>
      <sheetName val="DiscountFactors"/>
      <sheetName val="R&amp;C"/>
      <sheetName val="Trend Lookups"/>
      <sheetName val="TrendCalcDetail"/>
      <sheetName val="TrendCalcDistribution"/>
      <sheetName val="SelectPlanAnswers"/>
      <sheetName val="Starting Costs and Frequencies"/>
      <sheetName val="QuickChecks"/>
      <sheetName val="MultiplePlansInput"/>
      <sheetName val="GenBenefitPlanDesignAnswers"/>
      <sheetName val="OfficeVisitCopays"/>
      <sheetName val="BenefitConversions"/>
      <sheetName val="CustomBenefitPrefill"/>
      <sheetName val="GeneralBenefitDesignOverlays"/>
      <sheetName val="ContinuanceTableLogic"/>
      <sheetName val="ClaimsDistr"/>
      <sheetName val="InpatientCopay"/>
      <sheetName val="CustomBenefitAnswers"/>
      <sheetName val="SNFRehabHospice"/>
      <sheetName val="HearingVision"/>
      <sheetName val="TherapiesHomeHealthAltMed"/>
      <sheetName val="DMEProsthetics"/>
      <sheetName val="PreventativeCare"/>
      <sheetName val="ExperienceAdjPMPMDetail"/>
      <sheetName val="NetworkUtilPCTLiable"/>
      <sheetName val="Infertility"/>
      <sheetName val="Output Summary Backup"/>
      <sheetName val="RateCalcMedicalPPT"/>
      <sheetName val="RateCalcMedicalSPP"/>
      <sheetName val="RateCalcMedicalAPS"/>
      <sheetName val="RateCalcMedicalGrossPMPM"/>
      <sheetName val="Output Detail Backup"/>
      <sheetName val="RateCalcMedicalCostSharing"/>
      <sheetName val="RateCalcMedicalFinalPMPM"/>
      <sheetName val="GeneralCaseDistribution"/>
      <sheetName val="FinalAreaFactors"/>
      <sheetName val="AgeSexFactors"/>
      <sheetName val="OutputDetail2"/>
      <sheetName val="SystemTOSAssumptions"/>
      <sheetName val="LabelHolder"/>
      <sheetName val="Range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2">
          <cell r="B72">
            <v>0</v>
          </cell>
        </row>
        <row r="73">
          <cell r="B73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"/>
      <sheetName val="Assumptions"/>
      <sheetName val="Summary of Changes"/>
      <sheetName val="MC Packages_2014"/>
      <sheetName val="Package ID Mapping_2014"/>
      <sheetName val="MC Packages_Grandfathered 2014"/>
      <sheetName val="Snapshot_Plan Codes"/>
      <sheetName val="PPO Plan Mapping"/>
      <sheetName val="HMO Plan Mapping"/>
      <sheetName val="Materials &amp; Notifications"/>
      <sheetName val="Format_Tab"/>
      <sheetName val="HMO SOB Revision"/>
      <sheetName val="PPO Select+_Non-Diff"/>
      <sheetName val="PPO Select+ Direct"/>
      <sheetName val="PPO Rx"/>
      <sheetName val="HMO Medical"/>
      <sheetName val="HMO Rx"/>
      <sheetName val="Detailed HMO Benefit Grid_FINAL"/>
      <sheetName val="SG EHB Market Mandates"/>
    </sheetNames>
    <sheetDataSet>
      <sheetData sheetId="0">
        <row r="3">
          <cell r="F3" t="str">
            <v>Choice</v>
          </cell>
        </row>
        <row r="4">
          <cell r="F4" t="str">
            <v>Choice Plus</v>
          </cell>
        </row>
        <row r="5">
          <cell r="F5" t="str">
            <v>Options PPO</v>
          </cell>
        </row>
        <row r="6">
          <cell r="F6" t="str">
            <v>NonDiff PPO</v>
          </cell>
        </row>
        <row r="7">
          <cell r="F7" t="str">
            <v>Core</v>
          </cell>
        </row>
        <row r="8">
          <cell r="F8" t="str">
            <v>OCI</v>
          </cell>
        </row>
        <row r="9">
          <cell r="F9" t="str">
            <v>OCI Preferred</v>
          </cell>
        </row>
        <row r="22">
          <cell r="C22" t="str">
            <v>Choice</v>
          </cell>
          <cell r="D22" t="str">
            <v>Choice</v>
          </cell>
        </row>
        <row r="23">
          <cell r="C23" t="str">
            <v>Choice Plus</v>
          </cell>
          <cell r="D23" t="str">
            <v>Choice Plus</v>
          </cell>
        </row>
        <row r="24">
          <cell r="C24" t="str">
            <v>Options PPO</v>
          </cell>
          <cell r="D24" t="str">
            <v>OCI</v>
          </cell>
        </row>
        <row r="25">
          <cell r="C25" t="str">
            <v>NonDiff PPO</v>
          </cell>
          <cell r="D25" t="str">
            <v>OCI Preferred</v>
          </cell>
        </row>
        <row r="26">
          <cell r="C26" t="str">
            <v>Core</v>
          </cell>
          <cell r="D26">
            <v>0</v>
          </cell>
        </row>
        <row r="27">
          <cell r="C27" t="str">
            <v>OCI</v>
          </cell>
          <cell r="D27">
            <v>0</v>
          </cell>
        </row>
        <row r="28">
          <cell r="C28" t="str">
            <v>OCI Preferred</v>
          </cell>
          <cell r="D28">
            <v>0</v>
          </cell>
        </row>
        <row r="30">
          <cell r="D30" t="str">
            <v>Plan Category Premier</v>
          </cell>
        </row>
        <row r="31">
          <cell r="D31" t="str">
            <v>Premier</v>
          </cell>
        </row>
        <row r="32">
          <cell r="D32" t="str">
            <v>Premier HRA</v>
          </cell>
        </row>
        <row r="33">
          <cell r="C33">
            <v>0</v>
          </cell>
        </row>
        <row r="34">
          <cell r="C34" t="str">
            <v>Product Advanced</v>
          </cell>
        </row>
        <row r="35">
          <cell r="C35" t="str">
            <v>Choice</v>
          </cell>
        </row>
        <row r="36">
          <cell r="C36" t="str">
            <v>Choice Plus</v>
          </cell>
        </row>
        <row r="37">
          <cell r="C37" t="str">
            <v>OCI</v>
          </cell>
        </row>
        <row r="38">
          <cell r="C38" t="str">
            <v>OCI Preferred</v>
          </cell>
        </row>
        <row r="39">
          <cell r="C39">
            <v>0</v>
          </cell>
          <cell r="D39" t="str">
            <v>Pediatric Dental Product Type</v>
          </cell>
        </row>
        <row r="40">
          <cell r="C40" t="str">
            <v>Navigate Standards</v>
          </cell>
          <cell r="D40" t="str">
            <v>DHMO</v>
          </cell>
        </row>
        <row r="41">
          <cell r="C41" t="str">
            <v>Gated</v>
          </cell>
          <cell r="D41" t="str">
            <v>INO</v>
          </cell>
        </row>
        <row r="42">
          <cell r="C42" t="str">
            <v>Gated BP</v>
          </cell>
          <cell r="D42" t="str">
            <v>IND</v>
          </cell>
        </row>
        <row r="43">
          <cell r="C43" t="str">
            <v xml:space="preserve">Gated HSA </v>
          </cell>
          <cell r="D43" t="str">
            <v>PPO - MAC</v>
          </cell>
        </row>
        <row r="44">
          <cell r="C44" t="str">
            <v xml:space="preserve">Gated BP HSA 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"/>
      <sheetName val="Assumptions"/>
      <sheetName val="Summary of Changes"/>
      <sheetName val="MC Packages_2014"/>
      <sheetName val="Package ID Mapping_2014"/>
      <sheetName val="MC Packages_Grandfathered 2014"/>
      <sheetName val="Snapshot_Plan Codes"/>
      <sheetName val="PPO Plan Mapping"/>
      <sheetName val="HMO Plan Mapping"/>
      <sheetName val="Materials &amp; Notifications"/>
      <sheetName val="Format_Tab"/>
      <sheetName val="HMO SOB Revision"/>
      <sheetName val="PPO Select+_Non-Diff"/>
      <sheetName val="PPO Select+ Direct"/>
      <sheetName val="PPO Rx"/>
      <sheetName val="HMO Medical"/>
      <sheetName val="HMO Rx"/>
      <sheetName val="Detailed HMO Benefit Grid_FINAL"/>
      <sheetName val="SG EHB Market Mandates"/>
    </sheetNames>
    <sheetDataSet>
      <sheetData sheetId="0">
        <row r="3">
          <cell r="F3" t="str">
            <v>Choice</v>
          </cell>
        </row>
        <row r="4">
          <cell r="F4" t="str">
            <v>Choice Plus</v>
          </cell>
        </row>
        <row r="5">
          <cell r="F5" t="str">
            <v>Options PPO</v>
          </cell>
        </row>
        <row r="6">
          <cell r="F6" t="str">
            <v>NonDiff PPO</v>
          </cell>
        </row>
        <row r="7">
          <cell r="F7" t="str">
            <v>Core</v>
          </cell>
        </row>
        <row r="8">
          <cell r="F8" t="str">
            <v>OCI</v>
          </cell>
        </row>
        <row r="9">
          <cell r="F9" t="str">
            <v>OCI Preferred</v>
          </cell>
        </row>
        <row r="22">
          <cell r="C22" t="str">
            <v>Choice</v>
          </cell>
          <cell r="D22" t="str">
            <v>Choice</v>
          </cell>
        </row>
        <row r="23">
          <cell r="C23" t="str">
            <v>Choice Plus</v>
          </cell>
          <cell r="D23" t="str">
            <v>Choice Plus</v>
          </cell>
        </row>
        <row r="24">
          <cell r="C24" t="str">
            <v>Options PPO</v>
          </cell>
          <cell r="D24" t="str">
            <v>OCI</v>
          </cell>
        </row>
        <row r="25">
          <cell r="C25" t="str">
            <v>NonDiff PPO</v>
          </cell>
          <cell r="D25" t="str">
            <v>OCI Preferred</v>
          </cell>
        </row>
        <row r="26">
          <cell r="C26" t="str">
            <v>Core</v>
          </cell>
          <cell r="D26">
            <v>0</v>
          </cell>
        </row>
        <row r="27">
          <cell r="C27" t="str">
            <v>OCI</v>
          </cell>
          <cell r="D27">
            <v>0</v>
          </cell>
        </row>
        <row r="28">
          <cell r="C28" t="str">
            <v>OCI Preferred</v>
          </cell>
          <cell r="D28">
            <v>0</v>
          </cell>
        </row>
        <row r="30">
          <cell r="D30" t="str">
            <v>Plan Category Premier</v>
          </cell>
        </row>
        <row r="31">
          <cell r="D31" t="str">
            <v>Premier</v>
          </cell>
        </row>
        <row r="32">
          <cell r="D32" t="str">
            <v>Premier HRA</v>
          </cell>
        </row>
        <row r="33">
          <cell r="C33">
            <v>0</v>
          </cell>
        </row>
        <row r="34">
          <cell r="C34" t="str">
            <v>Product Advanced</v>
          </cell>
        </row>
        <row r="35">
          <cell r="C35" t="str">
            <v>Choice</v>
          </cell>
        </row>
        <row r="36">
          <cell r="C36" t="str">
            <v>Choice Plus</v>
          </cell>
        </row>
        <row r="37">
          <cell r="C37" t="str">
            <v>OCI</v>
          </cell>
        </row>
        <row r="38">
          <cell r="C38" t="str">
            <v>OCI Preferred</v>
          </cell>
        </row>
        <row r="39">
          <cell r="C39">
            <v>0</v>
          </cell>
          <cell r="D39" t="str">
            <v>Pediatric Dental Product Type</v>
          </cell>
        </row>
        <row r="40">
          <cell r="C40" t="str">
            <v>Navigate Standards</v>
          </cell>
          <cell r="D40" t="str">
            <v>DHMO</v>
          </cell>
        </row>
        <row r="41">
          <cell r="C41" t="str">
            <v>Gated</v>
          </cell>
          <cell r="D41" t="str">
            <v>INO</v>
          </cell>
        </row>
        <row r="42">
          <cell r="C42" t="str">
            <v>Gated BP</v>
          </cell>
          <cell r="D42" t="str">
            <v>IND</v>
          </cell>
        </row>
        <row r="43">
          <cell r="C43" t="str">
            <v xml:space="preserve">Gated HSA </v>
          </cell>
          <cell r="D43" t="str">
            <v>PPO - MAC</v>
          </cell>
        </row>
        <row r="44">
          <cell r="C44" t="str">
            <v xml:space="preserve">Gated BP HSA 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s"/>
      <sheetName val="Platforms"/>
      <sheetName val="Platforms_All"/>
      <sheetName val="Parameters"/>
      <sheetName val="Formulas"/>
      <sheetName val="RX_formulas"/>
      <sheetName val="Preliminary"/>
      <sheetName val="RX_Preliminary"/>
      <sheetName val="Template"/>
      <sheetName val="Legal_footer"/>
    </sheetNames>
    <sheetDataSet>
      <sheetData sheetId="0">
        <row r="2">
          <cell r="B2" t="str">
            <v>RI</v>
          </cell>
        </row>
        <row r="3">
          <cell r="B3" t="str">
            <v>NC</v>
          </cell>
        </row>
        <row r="4">
          <cell r="B4" t="str">
            <v/>
          </cell>
        </row>
        <row r="5">
          <cell r="B5" t="str">
            <v>C:</v>
          </cell>
        </row>
        <row r="6">
          <cell r="B6" t="str">
            <v>IL</v>
          </cell>
        </row>
        <row r="7">
          <cell r="B7" t="str">
            <v/>
          </cell>
        </row>
        <row r="8">
          <cell r="B8" t="str">
            <v/>
          </cell>
        </row>
        <row r="9">
          <cell r="B9" t="str">
            <v/>
          </cell>
        </row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</sheetData>
      <sheetData sheetId="1"/>
      <sheetData sheetId="2"/>
      <sheetData sheetId="3">
        <row r="24">
          <cell r="B24" t="str">
            <v>Master Med</v>
          </cell>
          <cell r="D24" t="str">
            <v>2014 Plan Code</v>
          </cell>
        </row>
        <row r="26">
          <cell r="F26" t="str">
            <v>'[RI_SB_2-50_2014_Portfolio_Preliminary.xlsm]Master Med'!$M$5:FA$5</v>
          </cell>
          <cell r="G26" t="str">
            <v>'[RI_SB_2-50_2014_Portfolio_Preliminary.xlsm]Master Med'!$M$5:FA$5</v>
          </cell>
        </row>
        <row r="28">
          <cell r="B28" t="str">
            <v>Master Navigate</v>
          </cell>
          <cell r="D28" t="str">
            <v>2014 Plan Code</v>
          </cell>
        </row>
        <row r="30">
          <cell r="F30" t="str">
            <v>'[RI_SB_2-50_2014_Portfolio_Preliminary.xlsm]Master Navigate'!$M$5:FA$5</v>
          </cell>
          <cell r="G30" t="str">
            <v>'[RI_SB_2-50_2014_Portfolio_Preliminary.xlsm]Master Navigate'!$M$5:FA$5</v>
          </cell>
        </row>
        <row r="32">
          <cell r="B32" t="str">
            <v>Master UHPD</v>
          </cell>
          <cell r="D32" t="str">
            <v>2014 Plan Code</v>
          </cell>
        </row>
        <row r="34">
          <cell r="F34" t="str">
            <v>'[RI_SB_2-50_2014_Portfolio_Preliminary.xlsm]Master UHPD'!$M$5:FA$5</v>
          </cell>
          <cell r="G34" t="str">
            <v>'[RI_SB_2-50_2014_Portfolio_Preliminary.xlsm]Master UHPD'!$M$5:FA$5</v>
          </cell>
        </row>
        <row r="36">
          <cell r="B36" t="str">
            <v>Advanced with Tiered Hospital</v>
          </cell>
          <cell r="D36" t="str">
            <v>2014 Plan Code</v>
          </cell>
        </row>
        <row r="38">
          <cell r="F38" t="str">
            <v>'[RI_SB_2-50_2014_Portfolio_Preliminary.xlsm]Advanced with Tiered Hospital'!$M$5:FA$5</v>
          </cell>
          <cell r="G38" t="str">
            <v>'[RI_SB_2-50_2014_Portfolio_Preliminary.xlsm]Advanced with Tiered Hospital'!$M$5:FA$5</v>
          </cell>
        </row>
        <row r="40">
          <cell r="B40" t="str">
            <v>Advanced Plans</v>
          </cell>
          <cell r="D40" t="str">
            <v>2014 Plan Code</v>
          </cell>
        </row>
        <row r="42">
          <cell r="F42" t="str">
            <v>'[RI_SB_2-50_2014_Portfolio_Preliminary.xlsm]Advanced Plans'!$N/A$5:FA$5</v>
          </cell>
          <cell r="G42" t="str">
            <v>'[RI_SB_2-50_2014_Portfolio_Preliminary.xlsm]Advanced Plans'!$N/A$5:FA$5</v>
          </cell>
        </row>
        <row r="44">
          <cell r="B44" t="str">
            <v>Master Combined Services Plans</v>
          </cell>
          <cell r="D44" t="str">
            <v>2014 Plan Code</v>
          </cell>
        </row>
        <row r="46">
          <cell r="F46" t="str">
            <v>'[RI_SB_2-50_2014_Portfolio_Preliminary.xlsm]Master Combined Services Plans'!$N/A$5:AZ$5</v>
          </cell>
          <cell r="G46" t="str">
            <v>'[RI_SB_2-50_2014_Portfolio_Preliminary.xlsm]Master Combined Services Plans'!$N/A$5:AZ$5</v>
          </cell>
        </row>
        <row r="48">
          <cell r="B48" t="str">
            <v>Master Combined Routine_ER Svcs</v>
          </cell>
          <cell r="D48" t="str">
            <v>2014 Plan Code</v>
          </cell>
        </row>
        <row r="50">
          <cell r="F50" t="str">
            <v>'[RI_SB_2-50_2014_Portfolio_Preliminary.xlsm]Master Combined Routine_ER Svcs'!$N/A$5:AZ$5</v>
          </cell>
          <cell r="G50" t="str">
            <v>'[RI_SB_2-50_2014_Portfolio_Preliminary.xlsm]Master Combined Routine_ER Svcs'!$N/A$5:AZ$5</v>
          </cell>
        </row>
        <row r="52">
          <cell r="B52" t="str">
            <v>Master Separate Routine_ER Svcs</v>
          </cell>
          <cell r="D52" t="str">
            <v>2014 Plan Code</v>
          </cell>
        </row>
        <row r="54">
          <cell r="F54" t="str">
            <v>'[RI_SB_2-50_2014_Portfolio_Preliminary.xlsm]Master Separate Routine_ER Svcs'!$N/A$5:AZ$5</v>
          </cell>
          <cell r="G54" t="str">
            <v>'[RI_SB_2-50_2014_Portfolio_Preliminary.xlsm]Master Separate Routine_ER Svcs'!$N/A$5:AZ$5</v>
          </cell>
        </row>
        <row r="56">
          <cell r="B56" t="str">
            <v>RX SMCS</v>
          </cell>
          <cell r="D56" t="str">
            <v>Prime Rx Code</v>
          </cell>
        </row>
        <row r="58">
          <cell r="F58" t="str">
            <v>'[RI_SB_2-50_2014_Portfolio_Preliminary.xlsm]RX SMCS'!$K$5:AZ$5</v>
          </cell>
          <cell r="G58" t="str">
            <v>'[RI_SB_2-50_2014_Portfolio_Preliminary.xlsm]RX SMCS'!$K$5:AZ$5</v>
          </cell>
        </row>
        <row r="60">
          <cell r="B60" t="str">
            <v>RX Standard</v>
          </cell>
          <cell r="D60" t="str">
            <v>Prime Rx Code</v>
          </cell>
        </row>
        <row r="62">
          <cell r="F62" t="str">
            <v>'[RI_SB_2-50_2014_Portfolio_Preliminary.xlsm]RX Standard'!$N/A$5:AZ$5</v>
          </cell>
          <cell r="G62" t="str">
            <v>'[RI_SB_2-50_2014_Portfolio_Preliminary.xlsm]RX Standard'!$N/A$5:AZ$5</v>
          </cell>
        </row>
        <row r="64">
          <cell r="B64" t="str">
            <v>RX Generic</v>
          </cell>
          <cell r="D64" t="str">
            <v>Prime Rx Code</v>
          </cell>
        </row>
        <row r="66">
          <cell r="F66" t="str">
            <v>'[RI_SB_2-50_2014_Portfolio_Preliminary.xlsm]RX Generic'!$N/A$5:AZ$5</v>
          </cell>
          <cell r="G66" t="str">
            <v>'[RI_SB_2-50_2014_Portfolio_Preliminary.xlsm]RX Generic'!$N/A$5:AZ$5</v>
          </cell>
        </row>
      </sheetData>
      <sheetData sheetId="4">
        <row r="2">
          <cell r="B2">
            <v>0</v>
          </cell>
          <cell r="D2" t="str">
            <v>Formula Master Sheet</v>
          </cell>
          <cell r="E2">
            <v>0</v>
          </cell>
          <cell r="F2">
            <v>0</v>
          </cell>
        </row>
        <row r="3">
          <cell r="B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B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B5">
            <v>0</v>
          </cell>
          <cell r="D5" t="str">
            <v>Plan Code Locator</v>
          </cell>
          <cell r="E5">
            <v>0</v>
          </cell>
          <cell r="F5">
            <v>0</v>
          </cell>
        </row>
        <row r="6">
          <cell r="B6" t="str">
            <v>Portfolio Grid Plan Code</v>
          </cell>
          <cell r="D6" t="str">
            <v>Worksheet</v>
          </cell>
          <cell r="E6" t="str">
            <v>Portfolio</v>
          </cell>
          <cell r="F6" t="str">
            <v>Match</v>
          </cell>
        </row>
        <row r="7">
          <cell r="B7" t="str">
            <v>R9-T</v>
          </cell>
          <cell r="D7" t="str">
            <v/>
          </cell>
          <cell r="E7" t="str">
            <v/>
          </cell>
          <cell r="F7" t="str">
            <v/>
          </cell>
        </row>
        <row r="8">
          <cell r="B8" t="str">
            <v>R9-U</v>
          </cell>
          <cell r="D8" t="str">
            <v/>
          </cell>
          <cell r="E8" t="str">
            <v/>
          </cell>
          <cell r="F8" t="str">
            <v/>
          </cell>
        </row>
        <row r="9">
          <cell r="B9" t="str">
            <v>R9-V</v>
          </cell>
          <cell r="D9" t="str">
            <v/>
          </cell>
          <cell r="E9" t="str">
            <v/>
          </cell>
          <cell r="F9" t="str">
            <v/>
          </cell>
        </row>
        <row r="10">
          <cell r="B10" t="str">
            <v>R9-W</v>
          </cell>
          <cell r="D10" t="str">
            <v/>
          </cell>
          <cell r="E10" t="str">
            <v/>
          </cell>
          <cell r="F10" t="str">
            <v/>
          </cell>
        </row>
        <row r="11">
          <cell r="B11" t="str">
            <v>K1-R</v>
          </cell>
          <cell r="D11" t="str">
            <v/>
          </cell>
          <cell r="E11" t="str">
            <v/>
          </cell>
          <cell r="F11" t="str">
            <v/>
          </cell>
        </row>
        <row r="12">
          <cell r="B12" t="str">
            <v>K1-S</v>
          </cell>
          <cell r="D12" t="str">
            <v/>
          </cell>
          <cell r="E12" t="str">
            <v/>
          </cell>
          <cell r="F12" t="str">
            <v/>
          </cell>
        </row>
        <row r="13">
          <cell r="B13" t="str">
            <v>K1-T</v>
          </cell>
          <cell r="D13" t="str">
            <v/>
          </cell>
          <cell r="E13" t="str">
            <v/>
          </cell>
          <cell r="F13" t="str">
            <v/>
          </cell>
        </row>
        <row r="14">
          <cell r="B14" t="str">
            <v>R9-X</v>
          </cell>
          <cell r="D14" t="str">
            <v/>
          </cell>
          <cell r="E14" t="str">
            <v/>
          </cell>
          <cell r="F14" t="str">
            <v/>
          </cell>
        </row>
        <row r="15">
          <cell r="B15" t="str">
            <v>K1-U</v>
          </cell>
          <cell r="D15" t="str">
            <v/>
          </cell>
          <cell r="E15" t="str">
            <v/>
          </cell>
          <cell r="F15" t="str">
            <v/>
          </cell>
        </row>
        <row r="16">
          <cell r="B16" t="str">
            <v>K1-V</v>
          </cell>
          <cell r="D16" t="str">
            <v/>
          </cell>
          <cell r="E16" t="str">
            <v/>
          </cell>
          <cell r="F16" t="str">
            <v/>
          </cell>
        </row>
        <row r="17">
          <cell r="B17" t="str">
            <v>K1-W</v>
          </cell>
          <cell r="D17" t="str">
            <v/>
          </cell>
          <cell r="E17" t="str">
            <v/>
          </cell>
          <cell r="F17" t="str">
            <v/>
          </cell>
        </row>
        <row r="18">
          <cell r="B18" t="str">
            <v>K1-X</v>
          </cell>
          <cell r="D18" t="str">
            <v/>
          </cell>
          <cell r="E18" t="str">
            <v/>
          </cell>
          <cell r="F18" t="str">
            <v/>
          </cell>
        </row>
        <row r="19">
          <cell r="B19" t="str">
            <v>K1-Z</v>
          </cell>
          <cell r="D19" t="str">
            <v/>
          </cell>
          <cell r="E19" t="str">
            <v/>
          </cell>
          <cell r="F19" t="str">
            <v/>
          </cell>
        </row>
        <row r="20">
          <cell r="B20" t="str">
            <v>RH-6</v>
          </cell>
          <cell r="D20" t="str">
            <v/>
          </cell>
          <cell r="E20" t="str">
            <v/>
          </cell>
          <cell r="F20" t="str">
            <v/>
          </cell>
        </row>
        <row r="21">
          <cell r="B21" t="str">
            <v>RH-7</v>
          </cell>
          <cell r="D21" t="str">
            <v/>
          </cell>
          <cell r="E21" t="str">
            <v/>
          </cell>
          <cell r="F21" t="str">
            <v/>
          </cell>
        </row>
        <row r="22">
          <cell r="B22" t="str">
            <v>RH-8</v>
          </cell>
          <cell r="D22" t="str">
            <v/>
          </cell>
          <cell r="E22" t="str">
            <v/>
          </cell>
          <cell r="F22" t="str">
            <v/>
          </cell>
        </row>
        <row r="23">
          <cell r="B23" t="str">
            <v>RH-9</v>
          </cell>
          <cell r="D23" t="str">
            <v/>
          </cell>
          <cell r="E23" t="str">
            <v/>
          </cell>
          <cell r="F23" t="str">
            <v/>
          </cell>
        </row>
        <row r="24">
          <cell r="B24" t="str">
            <v>R9-Y</v>
          </cell>
          <cell r="D24" t="str">
            <v/>
          </cell>
          <cell r="E24" t="str">
            <v/>
          </cell>
          <cell r="F24" t="str">
            <v/>
          </cell>
        </row>
        <row r="25">
          <cell r="B25" t="str">
            <v>R9-Z</v>
          </cell>
          <cell r="D25" t="str">
            <v/>
          </cell>
          <cell r="E25" t="str">
            <v/>
          </cell>
          <cell r="F25" t="str">
            <v/>
          </cell>
        </row>
        <row r="26">
          <cell r="B26" t="str">
            <v>UP-U</v>
          </cell>
          <cell r="D26" t="str">
            <v/>
          </cell>
          <cell r="E26" t="str">
            <v/>
          </cell>
          <cell r="F26" t="str">
            <v/>
          </cell>
        </row>
        <row r="27">
          <cell r="B27" t="str">
            <v>R9-1</v>
          </cell>
          <cell r="D27" t="str">
            <v/>
          </cell>
          <cell r="E27" t="str">
            <v/>
          </cell>
          <cell r="F27" t="str">
            <v/>
          </cell>
        </row>
        <row r="28">
          <cell r="B28" t="str">
            <v>R9-2</v>
          </cell>
          <cell r="D28" t="str">
            <v/>
          </cell>
          <cell r="E28" t="str">
            <v/>
          </cell>
          <cell r="F28" t="str">
            <v/>
          </cell>
        </row>
        <row r="29">
          <cell r="B29" t="str">
            <v>R9-3</v>
          </cell>
          <cell r="D29" t="str">
            <v/>
          </cell>
          <cell r="E29" t="str">
            <v/>
          </cell>
          <cell r="F29" t="str">
            <v/>
          </cell>
        </row>
        <row r="30">
          <cell r="B30" t="str">
            <v>R9-4</v>
          </cell>
          <cell r="D30" t="str">
            <v/>
          </cell>
          <cell r="E30" t="str">
            <v/>
          </cell>
          <cell r="F30" t="str">
            <v/>
          </cell>
        </row>
        <row r="31">
          <cell r="B31" t="str">
            <v>R9-5</v>
          </cell>
          <cell r="D31" t="str">
            <v/>
          </cell>
          <cell r="E31" t="str">
            <v/>
          </cell>
          <cell r="F31" t="str">
            <v/>
          </cell>
        </row>
        <row r="32">
          <cell r="B32" t="str">
            <v>R9-6</v>
          </cell>
          <cell r="D32" t="str">
            <v/>
          </cell>
          <cell r="E32" t="str">
            <v/>
          </cell>
          <cell r="F32" t="str">
            <v/>
          </cell>
        </row>
        <row r="33">
          <cell r="B33" t="str">
            <v>R9-7</v>
          </cell>
          <cell r="D33" t="str">
            <v/>
          </cell>
          <cell r="E33" t="str">
            <v/>
          </cell>
          <cell r="F33" t="str">
            <v/>
          </cell>
        </row>
        <row r="34">
          <cell r="B34" t="str">
            <v>UP-V</v>
          </cell>
          <cell r="D34" t="str">
            <v/>
          </cell>
          <cell r="E34" t="str">
            <v/>
          </cell>
          <cell r="F34" t="str">
            <v/>
          </cell>
        </row>
        <row r="35">
          <cell r="B35" t="str">
            <v>UP-W</v>
          </cell>
          <cell r="D35" t="str">
            <v/>
          </cell>
          <cell r="E35" t="str">
            <v/>
          </cell>
          <cell r="F35" t="str">
            <v/>
          </cell>
        </row>
        <row r="36">
          <cell r="B36" t="str">
            <v>UP-X</v>
          </cell>
          <cell r="D36" t="str">
            <v/>
          </cell>
          <cell r="E36" t="str">
            <v/>
          </cell>
          <cell r="F36" t="str">
            <v/>
          </cell>
        </row>
        <row r="37">
          <cell r="B37" t="str">
            <v>UP-Y</v>
          </cell>
          <cell r="D37" t="str">
            <v/>
          </cell>
          <cell r="E37" t="str">
            <v/>
          </cell>
          <cell r="F37" t="str">
            <v/>
          </cell>
        </row>
        <row r="38">
          <cell r="B38" t="str">
            <v>UP-Z</v>
          </cell>
          <cell r="D38" t="str">
            <v/>
          </cell>
          <cell r="E38" t="str">
            <v/>
          </cell>
          <cell r="F38" t="str">
            <v/>
          </cell>
        </row>
        <row r="39">
          <cell r="B39" t="str">
            <v>UP-1</v>
          </cell>
          <cell r="D39" t="str">
            <v/>
          </cell>
          <cell r="E39" t="str">
            <v/>
          </cell>
          <cell r="F39" t="str">
            <v/>
          </cell>
        </row>
        <row r="40">
          <cell r="B40" t="str">
            <v>UP-2</v>
          </cell>
          <cell r="D40" t="str">
            <v/>
          </cell>
          <cell r="E40" t="str">
            <v/>
          </cell>
          <cell r="F40" t="str">
            <v/>
          </cell>
        </row>
        <row r="41">
          <cell r="B41" t="str">
            <v>R9-S</v>
          </cell>
          <cell r="D41" t="str">
            <v/>
          </cell>
          <cell r="E41" t="str">
            <v/>
          </cell>
          <cell r="F41" t="str">
            <v/>
          </cell>
        </row>
        <row r="42">
          <cell r="B42" t="str">
            <v>K1-Q</v>
          </cell>
          <cell r="D42" t="str">
            <v/>
          </cell>
          <cell r="E42" t="str">
            <v/>
          </cell>
          <cell r="F42" t="str">
            <v/>
          </cell>
        </row>
        <row r="43">
          <cell r="B43" t="str">
            <v>K1-Y</v>
          </cell>
          <cell r="D43" t="str">
            <v/>
          </cell>
          <cell r="E43" t="str">
            <v/>
          </cell>
          <cell r="F43" t="str">
            <v/>
          </cell>
        </row>
        <row r="44">
          <cell r="B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B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B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B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B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B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B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B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B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B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B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B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B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B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B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B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B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B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B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B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B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B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B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B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B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B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B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B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B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B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B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B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B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B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B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B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B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B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B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B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B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B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B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B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B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B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B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B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B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B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B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B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B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B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B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B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B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B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B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B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B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B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B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B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B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B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B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B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B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B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B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B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B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B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B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B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B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B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B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B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B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B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B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B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B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B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B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B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B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B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B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B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B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B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B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B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B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B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B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B147">
            <v>0</v>
          </cell>
          <cell r="D147">
            <v>0</v>
          </cell>
          <cell r="E147">
            <v>0</v>
          </cell>
          <cell r="F147">
            <v>0</v>
          </cell>
        </row>
        <row r="148">
          <cell r="B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B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B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B151">
            <v>0</v>
          </cell>
          <cell r="D151">
            <v>0</v>
          </cell>
          <cell r="E151">
            <v>0</v>
          </cell>
          <cell r="F151">
            <v>0</v>
          </cell>
        </row>
        <row r="152">
          <cell r="B152">
            <v>0</v>
          </cell>
          <cell r="D152">
            <v>0</v>
          </cell>
          <cell r="E152">
            <v>0</v>
          </cell>
          <cell r="F152">
            <v>0</v>
          </cell>
        </row>
        <row r="153">
          <cell r="B153">
            <v>0</v>
          </cell>
          <cell r="D153">
            <v>0</v>
          </cell>
          <cell r="E153">
            <v>0</v>
          </cell>
          <cell r="F153">
            <v>0</v>
          </cell>
        </row>
        <row r="154">
          <cell r="B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B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B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B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B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B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B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B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B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B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B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B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B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B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B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B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B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B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B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B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B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B175">
            <v>0</v>
          </cell>
          <cell r="D175">
            <v>0</v>
          </cell>
          <cell r="E175">
            <v>0</v>
          </cell>
          <cell r="F175">
            <v>0</v>
          </cell>
        </row>
        <row r="176">
          <cell r="B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B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B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B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B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B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B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B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B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B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B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B187">
            <v>0</v>
          </cell>
          <cell r="D187">
            <v>0</v>
          </cell>
          <cell r="E187">
            <v>0</v>
          </cell>
          <cell r="F187">
            <v>0</v>
          </cell>
        </row>
        <row r="188">
          <cell r="B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B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B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B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B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B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B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B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B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B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B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B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B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B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B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B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B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B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B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B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B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B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B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B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B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B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B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B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B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B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B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B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B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B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B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B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B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B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B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B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B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B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B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B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B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B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B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B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B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B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B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B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B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B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B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B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B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B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B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B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B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B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B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B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B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B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B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B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B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B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B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B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B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B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B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B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B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B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B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B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B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B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B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B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B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B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B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B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B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B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B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B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B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B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B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B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B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B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B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B288">
            <v>0</v>
          </cell>
          <cell r="D288">
            <v>0</v>
          </cell>
          <cell r="E288">
            <v>0</v>
          </cell>
          <cell r="F288">
            <v>0</v>
          </cell>
        </row>
        <row r="289">
          <cell r="B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B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B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B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B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B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B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B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B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B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B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B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B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B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B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B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B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B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B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B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B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B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B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B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B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B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B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B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B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B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B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B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B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B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B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B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B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B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B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B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B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B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B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B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B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B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B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B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B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B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B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B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B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B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B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B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B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B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B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B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B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B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B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B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B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B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B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B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B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B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B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B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B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B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B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B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B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B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B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B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B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B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B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B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B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B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B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B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B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B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B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B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B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B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B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B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B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B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B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B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B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B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B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B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B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B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B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B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B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B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B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B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B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B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B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B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B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B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B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B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B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B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B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B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B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B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B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B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B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B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B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B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B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B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B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B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B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B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B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B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B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B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B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B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B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B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B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B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B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B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B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B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B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B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B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B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B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B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B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B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B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B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B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B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B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B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B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B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B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B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B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B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B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B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B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B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B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B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B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B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B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B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B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B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B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B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B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B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B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B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B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B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B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B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B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B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B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B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B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B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B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B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B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B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B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B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B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B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B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B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B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B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B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0</v>
          </cell>
        </row>
        <row r="528">
          <cell r="B528">
            <v>0</v>
          </cell>
        </row>
        <row r="529">
          <cell r="B529">
            <v>0</v>
          </cell>
        </row>
        <row r="530">
          <cell r="B530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39">
          <cell r="B539">
            <v>0</v>
          </cell>
        </row>
        <row r="540">
          <cell r="B540">
            <v>0</v>
          </cell>
        </row>
        <row r="541">
          <cell r="B541">
            <v>0</v>
          </cell>
        </row>
        <row r="542">
          <cell r="B542">
            <v>0</v>
          </cell>
        </row>
        <row r="543">
          <cell r="B543">
            <v>0</v>
          </cell>
        </row>
        <row r="544">
          <cell r="B544">
            <v>0</v>
          </cell>
        </row>
        <row r="545">
          <cell r="B545">
            <v>0</v>
          </cell>
        </row>
        <row r="546">
          <cell r="B546">
            <v>0</v>
          </cell>
        </row>
        <row r="547">
          <cell r="B547">
            <v>0</v>
          </cell>
        </row>
        <row r="548">
          <cell r="B548">
            <v>0</v>
          </cell>
        </row>
        <row r="549">
          <cell r="B549">
            <v>0</v>
          </cell>
        </row>
        <row r="550">
          <cell r="B550">
            <v>0</v>
          </cell>
        </row>
        <row r="551">
          <cell r="B551">
            <v>0</v>
          </cell>
        </row>
        <row r="552">
          <cell r="B552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0</v>
          </cell>
        </row>
        <row r="559">
          <cell r="B559">
            <v>0</v>
          </cell>
        </row>
        <row r="560">
          <cell r="B560">
            <v>0</v>
          </cell>
        </row>
        <row r="561">
          <cell r="B561">
            <v>0</v>
          </cell>
        </row>
        <row r="562">
          <cell r="B562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7">
          <cell r="B567">
            <v>0</v>
          </cell>
        </row>
        <row r="568">
          <cell r="B568">
            <v>0</v>
          </cell>
        </row>
        <row r="569">
          <cell r="B569">
            <v>0</v>
          </cell>
        </row>
        <row r="570">
          <cell r="B570">
            <v>0</v>
          </cell>
        </row>
        <row r="571">
          <cell r="B571">
            <v>0</v>
          </cell>
        </row>
        <row r="572">
          <cell r="B572">
            <v>0</v>
          </cell>
        </row>
        <row r="573">
          <cell r="B573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8">
          <cell r="B578">
            <v>0</v>
          </cell>
        </row>
        <row r="579">
          <cell r="B579">
            <v>0</v>
          </cell>
        </row>
        <row r="580">
          <cell r="B580">
            <v>0</v>
          </cell>
        </row>
        <row r="581">
          <cell r="B581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0</v>
          </cell>
        </row>
        <row r="593">
          <cell r="B593">
            <v>0</v>
          </cell>
        </row>
        <row r="594">
          <cell r="B594">
            <v>0</v>
          </cell>
        </row>
        <row r="595">
          <cell r="B595">
            <v>0</v>
          </cell>
        </row>
        <row r="596">
          <cell r="B596">
            <v>0</v>
          </cell>
        </row>
        <row r="597">
          <cell r="B597">
            <v>0</v>
          </cell>
        </row>
        <row r="598">
          <cell r="B598">
            <v>0</v>
          </cell>
        </row>
        <row r="599">
          <cell r="B599">
            <v>0</v>
          </cell>
        </row>
        <row r="600">
          <cell r="B600">
            <v>0</v>
          </cell>
        </row>
        <row r="601">
          <cell r="B601">
            <v>0</v>
          </cell>
        </row>
        <row r="602">
          <cell r="B602">
            <v>0</v>
          </cell>
        </row>
        <row r="603">
          <cell r="B603">
            <v>0</v>
          </cell>
        </row>
        <row r="604">
          <cell r="B604">
            <v>0</v>
          </cell>
        </row>
        <row r="605">
          <cell r="B605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19">
          <cell r="B619">
            <v>0</v>
          </cell>
        </row>
        <row r="620">
          <cell r="B620">
            <v>0</v>
          </cell>
        </row>
        <row r="621">
          <cell r="B621">
            <v>0</v>
          </cell>
        </row>
        <row r="622">
          <cell r="B622">
            <v>0</v>
          </cell>
        </row>
        <row r="623">
          <cell r="B623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28">
          <cell r="B628">
            <v>0</v>
          </cell>
        </row>
        <row r="629">
          <cell r="B629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38">
          <cell r="B638">
            <v>0</v>
          </cell>
        </row>
        <row r="639">
          <cell r="B639">
            <v>0</v>
          </cell>
        </row>
        <row r="640">
          <cell r="B640">
            <v>0</v>
          </cell>
        </row>
        <row r="641">
          <cell r="B641">
            <v>0</v>
          </cell>
        </row>
        <row r="642">
          <cell r="B642">
            <v>0</v>
          </cell>
        </row>
        <row r="643">
          <cell r="B643">
            <v>0</v>
          </cell>
        </row>
        <row r="644">
          <cell r="B644">
            <v>0</v>
          </cell>
        </row>
        <row r="645">
          <cell r="B645">
            <v>0</v>
          </cell>
        </row>
        <row r="646">
          <cell r="B646">
            <v>0</v>
          </cell>
        </row>
        <row r="647">
          <cell r="B647">
            <v>0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>
            <v>0</v>
          </cell>
        </row>
        <row r="651">
          <cell r="B651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0</v>
          </cell>
        </row>
        <row r="658">
          <cell r="B658">
            <v>0</v>
          </cell>
        </row>
        <row r="659">
          <cell r="B659">
            <v>0</v>
          </cell>
        </row>
        <row r="660">
          <cell r="B660">
            <v>0</v>
          </cell>
        </row>
        <row r="661">
          <cell r="B661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>
            <v>0</v>
          </cell>
        </row>
        <row r="669">
          <cell r="B669">
            <v>0</v>
          </cell>
        </row>
        <row r="670">
          <cell r="B670">
            <v>0</v>
          </cell>
        </row>
        <row r="671">
          <cell r="B671">
            <v>0</v>
          </cell>
        </row>
        <row r="672">
          <cell r="B672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7">
          <cell r="B677">
            <v>0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2">
          <cell r="B692">
            <v>0</v>
          </cell>
        </row>
        <row r="693">
          <cell r="B693">
            <v>0</v>
          </cell>
        </row>
        <row r="694">
          <cell r="B694">
            <v>0</v>
          </cell>
        </row>
        <row r="695">
          <cell r="B695">
            <v>0</v>
          </cell>
        </row>
        <row r="696">
          <cell r="B696">
            <v>0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0</v>
          </cell>
        </row>
        <row r="757">
          <cell r="B757">
            <v>0</v>
          </cell>
        </row>
        <row r="758">
          <cell r="B758">
            <v>0</v>
          </cell>
        </row>
        <row r="759">
          <cell r="B759">
            <v>0</v>
          </cell>
        </row>
        <row r="760">
          <cell r="B760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5">
          <cell r="B765">
            <v>0</v>
          </cell>
        </row>
        <row r="766">
          <cell r="B766">
            <v>0</v>
          </cell>
        </row>
        <row r="767">
          <cell r="B767">
            <v>0</v>
          </cell>
        </row>
        <row r="768">
          <cell r="B768">
            <v>0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0</v>
          </cell>
        </row>
        <row r="779">
          <cell r="B779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1">
          <cell r="B791">
            <v>0</v>
          </cell>
        </row>
        <row r="792">
          <cell r="B792">
            <v>0</v>
          </cell>
        </row>
        <row r="793">
          <cell r="B793">
            <v>0</v>
          </cell>
        </row>
        <row r="794">
          <cell r="B794">
            <v>0</v>
          </cell>
        </row>
        <row r="795">
          <cell r="B795">
            <v>0</v>
          </cell>
        </row>
        <row r="796">
          <cell r="B796">
            <v>0</v>
          </cell>
        </row>
        <row r="797">
          <cell r="B797">
            <v>0</v>
          </cell>
        </row>
        <row r="798">
          <cell r="B798">
            <v>0</v>
          </cell>
        </row>
        <row r="799">
          <cell r="B799">
            <v>0</v>
          </cell>
        </row>
        <row r="800">
          <cell r="B800">
            <v>0</v>
          </cell>
        </row>
        <row r="801">
          <cell r="B801">
            <v>0</v>
          </cell>
        </row>
        <row r="802">
          <cell r="B802">
            <v>0</v>
          </cell>
        </row>
        <row r="803">
          <cell r="B803">
            <v>0</v>
          </cell>
        </row>
        <row r="804">
          <cell r="B804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8">
          <cell r="B818">
            <v>0</v>
          </cell>
        </row>
        <row r="819">
          <cell r="B819">
            <v>0</v>
          </cell>
        </row>
        <row r="820">
          <cell r="B820">
            <v>0</v>
          </cell>
        </row>
        <row r="821">
          <cell r="B821">
            <v>0</v>
          </cell>
        </row>
        <row r="822">
          <cell r="B822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7">
          <cell r="B827">
            <v>0</v>
          </cell>
        </row>
        <row r="828">
          <cell r="B828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47">
          <cell r="B847">
            <v>0</v>
          </cell>
        </row>
        <row r="848">
          <cell r="B848">
            <v>0</v>
          </cell>
        </row>
        <row r="849">
          <cell r="B849">
            <v>0</v>
          </cell>
        </row>
        <row r="850">
          <cell r="B850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7">
          <cell r="B857">
            <v>0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>
            <v>0</v>
          </cell>
        </row>
        <row r="866">
          <cell r="B866">
            <v>0</v>
          </cell>
        </row>
        <row r="867">
          <cell r="B867">
            <v>0</v>
          </cell>
        </row>
        <row r="868">
          <cell r="B868">
            <v>0</v>
          </cell>
        </row>
        <row r="869">
          <cell r="B869">
            <v>0</v>
          </cell>
        </row>
        <row r="870">
          <cell r="B870">
            <v>0</v>
          </cell>
        </row>
        <row r="871">
          <cell r="B871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6">
          <cell r="B876">
            <v>0</v>
          </cell>
        </row>
        <row r="877">
          <cell r="B877">
            <v>0</v>
          </cell>
        </row>
        <row r="878">
          <cell r="B878">
            <v>0</v>
          </cell>
        </row>
        <row r="879">
          <cell r="B879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1">
          <cell r="B891">
            <v>0</v>
          </cell>
        </row>
        <row r="892">
          <cell r="B892">
            <v>0</v>
          </cell>
        </row>
        <row r="893">
          <cell r="B893">
            <v>0</v>
          </cell>
        </row>
        <row r="894">
          <cell r="B894">
            <v>0</v>
          </cell>
        </row>
        <row r="895">
          <cell r="B895">
            <v>0</v>
          </cell>
        </row>
        <row r="896">
          <cell r="B896">
            <v>0</v>
          </cell>
        </row>
        <row r="897">
          <cell r="B897">
            <v>0</v>
          </cell>
        </row>
        <row r="898">
          <cell r="B898">
            <v>0</v>
          </cell>
        </row>
        <row r="899">
          <cell r="B899">
            <v>0</v>
          </cell>
        </row>
        <row r="900">
          <cell r="B900">
            <v>0</v>
          </cell>
        </row>
        <row r="901">
          <cell r="B901">
            <v>0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>
            <v>0</v>
          </cell>
        </row>
        <row r="920">
          <cell r="B920">
            <v>0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6">
          <cell r="B926">
            <v>0</v>
          </cell>
        </row>
        <row r="927">
          <cell r="B927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6">
          <cell r="B936">
            <v>0</v>
          </cell>
        </row>
        <row r="937">
          <cell r="B937">
            <v>0</v>
          </cell>
        </row>
        <row r="938">
          <cell r="B938">
            <v>0</v>
          </cell>
        </row>
        <row r="939">
          <cell r="B939">
            <v>0</v>
          </cell>
        </row>
        <row r="940">
          <cell r="B940">
            <v>0</v>
          </cell>
        </row>
        <row r="941">
          <cell r="B941">
            <v>0</v>
          </cell>
        </row>
        <row r="942">
          <cell r="B942">
            <v>0</v>
          </cell>
        </row>
        <row r="943">
          <cell r="B943">
            <v>0</v>
          </cell>
        </row>
        <row r="944">
          <cell r="B944">
            <v>0</v>
          </cell>
        </row>
        <row r="945">
          <cell r="B945">
            <v>0</v>
          </cell>
        </row>
        <row r="946">
          <cell r="B946">
            <v>0</v>
          </cell>
        </row>
        <row r="947">
          <cell r="B947">
            <v>0</v>
          </cell>
        </row>
        <row r="948">
          <cell r="B948">
            <v>0</v>
          </cell>
        </row>
        <row r="949">
          <cell r="B949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6">
          <cell r="B956">
            <v>0</v>
          </cell>
        </row>
        <row r="957">
          <cell r="B957">
            <v>0</v>
          </cell>
        </row>
        <row r="958">
          <cell r="B958">
            <v>0</v>
          </cell>
        </row>
        <row r="959">
          <cell r="B959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4">
          <cell r="B964">
            <v>0</v>
          </cell>
        </row>
        <row r="965">
          <cell r="B965">
            <v>0</v>
          </cell>
        </row>
        <row r="966">
          <cell r="B966">
            <v>0</v>
          </cell>
        </row>
        <row r="967">
          <cell r="B967">
            <v>0</v>
          </cell>
        </row>
        <row r="968">
          <cell r="B968">
            <v>0</v>
          </cell>
        </row>
        <row r="969">
          <cell r="B969">
            <v>0</v>
          </cell>
        </row>
        <row r="970">
          <cell r="B970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0">
          <cell r="B990">
            <v>0</v>
          </cell>
        </row>
        <row r="991">
          <cell r="B991">
            <v>0</v>
          </cell>
        </row>
        <row r="992">
          <cell r="B992">
            <v>0</v>
          </cell>
        </row>
        <row r="993">
          <cell r="B993">
            <v>0</v>
          </cell>
        </row>
        <row r="994">
          <cell r="B994">
            <v>0</v>
          </cell>
        </row>
        <row r="995">
          <cell r="B995">
            <v>0</v>
          </cell>
        </row>
        <row r="996">
          <cell r="B996">
            <v>0</v>
          </cell>
        </row>
        <row r="997">
          <cell r="B997">
            <v>0</v>
          </cell>
        </row>
        <row r="998">
          <cell r="B998">
            <v>0</v>
          </cell>
        </row>
        <row r="999">
          <cell r="B999">
            <v>0</v>
          </cell>
        </row>
        <row r="1000">
          <cell r="B1000">
            <v>0</v>
          </cell>
        </row>
      </sheetData>
      <sheetData sheetId="5">
        <row r="2">
          <cell r="B2">
            <v>0</v>
          </cell>
          <cell r="D2" t="str">
            <v>RX Master Sheet</v>
          </cell>
          <cell r="E2">
            <v>0</v>
          </cell>
          <cell r="F2">
            <v>0</v>
          </cell>
        </row>
        <row r="3">
          <cell r="B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B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B5">
            <v>0</v>
          </cell>
          <cell r="D5" t="str">
            <v>Plan Code Locator</v>
          </cell>
          <cell r="E5">
            <v>0</v>
          </cell>
          <cell r="F5">
            <v>0</v>
          </cell>
        </row>
        <row r="6">
          <cell r="B6" t="str">
            <v>Prime RX Code</v>
          </cell>
          <cell r="D6" t="str">
            <v>Worksheet</v>
          </cell>
          <cell r="E6" t="str">
            <v>Portfolio</v>
          </cell>
          <cell r="F6" t="str">
            <v>Match</v>
          </cell>
        </row>
        <row r="7">
          <cell r="B7" t="str">
            <v>M1</v>
          </cell>
          <cell r="C7" t="str">
            <v>Comb</v>
          </cell>
          <cell r="D7" t="str">
            <v/>
          </cell>
          <cell r="E7" t="b">
            <v>0</v>
          </cell>
          <cell r="F7" t="b">
            <v>0</v>
          </cell>
        </row>
        <row r="8">
          <cell r="B8" t="str">
            <v>M2</v>
          </cell>
          <cell r="C8" t="str">
            <v>Sep</v>
          </cell>
          <cell r="D8" t="str">
            <v/>
          </cell>
          <cell r="E8" t="b">
            <v>0</v>
          </cell>
          <cell r="F8" t="b">
            <v>0</v>
          </cell>
        </row>
        <row r="9">
          <cell r="B9" t="str">
            <v>M4</v>
          </cell>
          <cell r="C9" t="str">
            <v>Sep</v>
          </cell>
          <cell r="D9" t="str">
            <v/>
          </cell>
          <cell r="E9" t="b">
            <v>0</v>
          </cell>
          <cell r="F9" t="b">
            <v>0</v>
          </cell>
        </row>
        <row r="10">
          <cell r="B10" t="str">
            <v>M9</v>
          </cell>
          <cell r="C10" t="str">
            <v>Comb</v>
          </cell>
          <cell r="D10" t="str">
            <v/>
          </cell>
          <cell r="E10" t="b">
            <v>0</v>
          </cell>
          <cell r="F10" t="b">
            <v>0</v>
          </cell>
        </row>
        <row r="11">
          <cell r="B11" t="str">
            <v>NA</v>
          </cell>
          <cell r="C11" t="str">
            <v>Sep</v>
          </cell>
          <cell r="D11" t="str">
            <v/>
          </cell>
          <cell r="E11" t="b">
            <v>0</v>
          </cell>
          <cell r="F11" t="b">
            <v>0</v>
          </cell>
        </row>
        <row r="12">
          <cell r="B12" t="str">
            <v>NB</v>
          </cell>
          <cell r="C12" t="str">
            <v>Sep</v>
          </cell>
          <cell r="D12" t="str">
            <v/>
          </cell>
          <cell r="E12" t="b">
            <v>0</v>
          </cell>
          <cell r="F12" t="b">
            <v>0</v>
          </cell>
        </row>
        <row r="13">
          <cell r="B13" t="str">
            <v>NB</v>
          </cell>
          <cell r="C13" t="str">
            <v>Sep</v>
          </cell>
          <cell r="D13" t="str">
            <v/>
          </cell>
          <cell r="E13" t="b">
            <v>0</v>
          </cell>
          <cell r="F13" t="b">
            <v>0</v>
          </cell>
        </row>
        <row r="14">
          <cell r="B14" t="str">
            <v>N0</v>
          </cell>
          <cell r="C14" t="str">
            <v>Comb</v>
          </cell>
          <cell r="D14" t="str">
            <v/>
          </cell>
          <cell r="E14" t="b">
            <v>0</v>
          </cell>
          <cell r="F14" t="b">
            <v>0</v>
          </cell>
        </row>
        <row r="15">
          <cell r="B15" t="str">
            <v>N0</v>
          </cell>
          <cell r="C15" t="str">
            <v>Sep</v>
          </cell>
          <cell r="D15" t="str">
            <v/>
          </cell>
          <cell r="E15" t="b">
            <v>0</v>
          </cell>
          <cell r="F15" t="b">
            <v>0</v>
          </cell>
        </row>
        <row r="16">
          <cell r="B16" t="str">
            <v>ND</v>
          </cell>
          <cell r="C16" t="str">
            <v>Sep</v>
          </cell>
          <cell r="D16" t="str">
            <v/>
          </cell>
          <cell r="E16" t="b">
            <v>0</v>
          </cell>
          <cell r="F16" t="b">
            <v>0</v>
          </cell>
        </row>
        <row r="17">
          <cell r="B17" t="str">
            <v>N4</v>
          </cell>
          <cell r="C17" t="str">
            <v>Sep</v>
          </cell>
          <cell r="D17" t="str">
            <v/>
          </cell>
          <cell r="E17" t="b">
            <v>0</v>
          </cell>
          <cell r="F17" t="b">
            <v>0</v>
          </cell>
        </row>
        <row r="18">
          <cell r="B18" t="str">
            <v>N5</v>
          </cell>
          <cell r="C18" t="str">
            <v>Sep</v>
          </cell>
          <cell r="D18" t="str">
            <v/>
          </cell>
          <cell r="E18" t="b">
            <v>0</v>
          </cell>
          <cell r="F18" t="b">
            <v>0</v>
          </cell>
        </row>
        <row r="19">
          <cell r="B19" t="str">
            <v>N5</v>
          </cell>
          <cell r="C19" t="str">
            <v>Comb</v>
          </cell>
          <cell r="D19" t="str">
            <v/>
          </cell>
          <cell r="E19" t="b">
            <v>0</v>
          </cell>
          <cell r="F19" t="b">
            <v>0</v>
          </cell>
        </row>
        <row r="20">
          <cell r="B20" t="str">
            <v>N6</v>
          </cell>
          <cell r="C20" t="str">
            <v>Sep</v>
          </cell>
          <cell r="D20" t="str">
            <v/>
          </cell>
          <cell r="E20" t="b">
            <v>0</v>
          </cell>
          <cell r="F20" t="b">
            <v>0</v>
          </cell>
        </row>
        <row r="21">
          <cell r="B21" t="str">
            <v>N2</v>
          </cell>
          <cell r="C21" t="str">
            <v>Sep</v>
          </cell>
          <cell r="D21" t="str">
            <v/>
          </cell>
          <cell r="E21" t="b">
            <v>0</v>
          </cell>
          <cell r="F21" t="b">
            <v>0</v>
          </cell>
        </row>
        <row r="22">
          <cell r="B22" t="str">
            <v>L9</v>
          </cell>
          <cell r="C22" t="str">
            <v>Sep</v>
          </cell>
          <cell r="D22" t="str">
            <v/>
          </cell>
          <cell r="E22" t="b">
            <v>0</v>
          </cell>
          <cell r="F22" t="b">
            <v>0</v>
          </cell>
        </row>
        <row r="23">
          <cell r="B23" t="str">
            <v xml:space="preserve"> Rx Plan 10</v>
          </cell>
          <cell r="C23" t="str">
            <v>Comb</v>
          </cell>
          <cell r="D23" t="str">
            <v/>
          </cell>
          <cell r="E23" t="b">
            <v>0</v>
          </cell>
          <cell r="F23" t="b">
            <v>0</v>
          </cell>
        </row>
        <row r="24">
          <cell r="B24" t="str">
            <v xml:space="preserve"> Rx Plan 16</v>
          </cell>
          <cell r="C24" t="str">
            <v>Comb</v>
          </cell>
          <cell r="D24" t="str">
            <v/>
          </cell>
          <cell r="E24" t="b">
            <v>0</v>
          </cell>
          <cell r="F24" t="b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B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B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B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B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B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B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B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B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B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B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B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B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B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B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B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B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B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B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B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B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B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B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B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B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B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B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B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B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B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B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B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B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B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B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B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B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B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B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B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B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B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B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B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B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B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B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B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B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B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B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B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B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B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B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B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B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B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B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B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B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B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B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B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B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B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B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B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B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B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B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B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B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B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B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B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B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B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B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B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B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B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B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B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B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B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B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B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B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B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B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B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B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B147">
            <v>0</v>
          </cell>
          <cell r="D147">
            <v>0</v>
          </cell>
          <cell r="E147">
            <v>0</v>
          </cell>
          <cell r="F147">
            <v>0</v>
          </cell>
        </row>
        <row r="148">
          <cell r="B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B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B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B151">
            <v>0</v>
          </cell>
          <cell r="D151">
            <v>0</v>
          </cell>
          <cell r="E151">
            <v>0</v>
          </cell>
          <cell r="F151">
            <v>0</v>
          </cell>
        </row>
        <row r="152">
          <cell r="B152">
            <v>0</v>
          </cell>
          <cell r="D152">
            <v>0</v>
          </cell>
          <cell r="E152">
            <v>0</v>
          </cell>
          <cell r="F152">
            <v>0</v>
          </cell>
        </row>
        <row r="153">
          <cell r="B153">
            <v>0</v>
          </cell>
          <cell r="D153">
            <v>0</v>
          </cell>
          <cell r="E153">
            <v>0</v>
          </cell>
          <cell r="F153">
            <v>0</v>
          </cell>
        </row>
        <row r="154">
          <cell r="B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B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B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B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B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B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B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B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B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B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B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B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B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B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B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B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B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B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B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B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B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B175">
            <v>0</v>
          </cell>
          <cell r="D175">
            <v>0</v>
          </cell>
          <cell r="E175">
            <v>0</v>
          </cell>
          <cell r="F175">
            <v>0</v>
          </cell>
        </row>
        <row r="176">
          <cell r="B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B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B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B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B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B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B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B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B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B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B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B187">
            <v>0</v>
          </cell>
          <cell r="D187">
            <v>0</v>
          </cell>
          <cell r="E187">
            <v>0</v>
          </cell>
          <cell r="F187">
            <v>0</v>
          </cell>
        </row>
        <row r="188">
          <cell r="B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B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B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B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B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B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B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B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B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B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B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B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B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B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B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B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B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B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B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B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B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B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B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B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B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B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B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B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B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B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B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B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B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B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B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B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B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B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B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B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B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B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B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B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B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B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B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B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B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B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B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B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B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B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B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B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B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B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B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B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B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B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B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B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B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B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B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B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B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B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B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B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B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B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B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B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B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B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B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B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B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B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B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B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B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B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B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B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B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B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B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B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B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B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B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B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B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B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B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B288">
            <v>0</v>
          </cell>
          <cell r="D288">
            <v>0</v>
          </cell>
          <cell r="E288">
            <v>0</v>
          </cell>
          <cell r="F288">
            <v>0</v>
          </cell>
        </row>
        <row r="289">
          <cell r="B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B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B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B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B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B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B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B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B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B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B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B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B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B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B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B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B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B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B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B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B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B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B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B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B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B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B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B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B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B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B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B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B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B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B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B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B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B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B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B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B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B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B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B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B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B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B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B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B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B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B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B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B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B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B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B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B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B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B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B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B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B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B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B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B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B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B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B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B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B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B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B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B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B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B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B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B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B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B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B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B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B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B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B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B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B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B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B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B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B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B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B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B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B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B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B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B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B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B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B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B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B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B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B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B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B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B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B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B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B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B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B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B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B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B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B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B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B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B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B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B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B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B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B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B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B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B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B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B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B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B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B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B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B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B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B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B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B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B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B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B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B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B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B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B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B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B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B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B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B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B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B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B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B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B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B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B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B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B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B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B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B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B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B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B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B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B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B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B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B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B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B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B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B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B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B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B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B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B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B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B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B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B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B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B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B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B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B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B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B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B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B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B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B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B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B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B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B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B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B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B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B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B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B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B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B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B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B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B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B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B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B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B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B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B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B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B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B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B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B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B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B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B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B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B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B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B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B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B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B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B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B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B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B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B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B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B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B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B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B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B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B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B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B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B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B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B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B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B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B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B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B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B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B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B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B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B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B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B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B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B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B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B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B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B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B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B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B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B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B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B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B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B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B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B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B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B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B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B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B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B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B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B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B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B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B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B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B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B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B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B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B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B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B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B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B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B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B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B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B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B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B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B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B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B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B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B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B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B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B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B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B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B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B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B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B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B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B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B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B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B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B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B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B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B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B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B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B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B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B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B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B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B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B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B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B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B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B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B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B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B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B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B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B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B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B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B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B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B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B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B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B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B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B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B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B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B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B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B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B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B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B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B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B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B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B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B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B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B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B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B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B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B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B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B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B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B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B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B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B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B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B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B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B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B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B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B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B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B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B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B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B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B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B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B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B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B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B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B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B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B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B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B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B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B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B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B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B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B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B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B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B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B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B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B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B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B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B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B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B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B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B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B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B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B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B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B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B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B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B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B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B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B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B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B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B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B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B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B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B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B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B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B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B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B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B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B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B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B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B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B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B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B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B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B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B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B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B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B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B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B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B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B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B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B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B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B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B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B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B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B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B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B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B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B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B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B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B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B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B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B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B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B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B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B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B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B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B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B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B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B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B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B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B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B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B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B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B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B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B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B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B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B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B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B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B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B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B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B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B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B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B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B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B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B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B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B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B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B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B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B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B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B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B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B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B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B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B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B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B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B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B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B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B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B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B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B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B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B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B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B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B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B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B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B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B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B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B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B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B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B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B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B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B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B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B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B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B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B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B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B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B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B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B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B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B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B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B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B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B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B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B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B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B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B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B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B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B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B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B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B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B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B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B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B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B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B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B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B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B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B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B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B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B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B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B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B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B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B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B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B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B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B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B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B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B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B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B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B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B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B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B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B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B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B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B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B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B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B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B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B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B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B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B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B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B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B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B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B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B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B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B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B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B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B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B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B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B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B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B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B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B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B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B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B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B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B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B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B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B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B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B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B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B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B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B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B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B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B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B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B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B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B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B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B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B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B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B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B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B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B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B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B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B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B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B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B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B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B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B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B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B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B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B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B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B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B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B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B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B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B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B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B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B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B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B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B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B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B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B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B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B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B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B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B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B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B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B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B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B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B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B1000">
            <v>0</v>
          </cell>
          <cell r="D1000">
            <v>0</v>
          </cell>
          <cell r="E1000">
            <v>0</v>
          </cell>
          <cell r="F1000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s"/>
      <sheetName val="Platforms"/>
      <sheetName val="Platforms_All"/>
      <sheetName val="Parameters"/>
      <sheetName val="Formulas"/>
      <sheetName val="RX_formulas"/>
      <sheetName val="Preliminary"/>
      <sheetName val="RX_Preliminary"/>
      <sheetName val="Template"/>
      <sheetName val="Legal_footer"/>
    </sheetNames>
    <sheetDataSet>
      <sheetData sheetId="0">
        <row r="2">
          <cell r="B2" t="str">
            <v>RI</v>
          </cell>
        </row>
        <row r="3">
          <cell r="B3" t="str">
            <v>NC</v>
          </cell>
        </row>
        <row r="4">
          <cell r="B4" t="str">
            <v/>
          </cell>
        </row>
        <row r="5">
          <cell r="B5" t="str">
            <v>C:</v>
          </cell>
        </row>
        <row r="6">
          <cell r="B6" t="str">
            <v>IL</v>
          </cell>
        </row>
        <row r="7">
          <cell r="B7" t="str">
            <v/>
          </cell>
        </row>
        <row r="8">
          <cell r="B8" t="str">
            <v/>
          </cell>
        </row>
        <row r="9">
          <cell r="B9" t="str">
            <v/>
          </cell>
        </row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</sheetData>
      <sheetData sheetId="1"/>
      <sheetData sheetId="2"/>
      <sheetData sheetId="3">
        <row r="24">
          <cell r="B24" t="str">
            <v>Master Med</v>
          </cell>
          <cell r="D24" t="str">
            <v>2014 Plan Code</v>
          </cell>
        </row>
        <row r="26">
          <cell r="F26" t="str">
            <v>'[RI_SB_2-50_2014_Portfolio_Preliminary.xlsm]Master Med'!$M$5:FA$5</v>
          </cell>
          <cell r="G26" t="str">
            <v>'[RI_SB_2-50_2014_Portfolio_Preliminary.xlsm]Master Med'!$M$5:FA$5</v>
          </cell>
        </row>
        <row r="28">
          <cell r="B28" t="str">
            <v>Master Navigate</v>
          </cell>
          <cell r="D28" t="str">
            <v>2014 Plan Code</v>
          </cell>
        </row>
        <row r="30">
          <cell r="F30" t="str">
            <v>'[RI_SB_2-50_2014_Portfolio_Preliminary.xlsm]Master Navigate'!$M$5:FA$5</v>
          </cell>
          <cell r="G30" t="str">
            <v>'[RI_SB_2-50_2014_Portfolio_Preliminary.xlsm]Master Navigate'!$M$5:FA$5</v>
          </cell>
        </row>
        <row r="32">
          <cell r="B32" t="str">
            <v>Master UHPD</v>
          </cell>
          <cell r="D32" t="str">
            <v>2014 Plan Code</v>
          </cell>
        </row>
        <row r="34">
          <cell r="F34" t="str">
            <v>'[RI_SB_2-50_2014_Portfolio_Preliminary.xlsm]Master UHPD'!$M$5:FA$5</v>
          </cell>
          <cell r="G34" t="str">
            <v>'[RI_SB_2-50_2014_Portfolio_Preliminary.xlsm]Master UHPD'!$M$5:FA$5</v>
          </cell>
        </row>
        <row r="36">
          <cell r="B36" t="str">
            <v>Advanced with Tiered Hospital</v>
          </cell>
          <cell r="D36" t="str">
            <v>2014 Plan Code</v>
          </cell>
        </row>
        <row r="38">
          <cell r="F38" t="str">
            <v>'[RI_SB_2-50_2014_Portfolio_Preliminary.xlsm]Advanced with Tiered Hospital'!$M$5:FA$5</v>
          </cell>
          <cell r="G38" t="str">
            <v>'[RI_SB_2-50_2014_Portfolio_Preliminary.xlsm]Advanced with Tiered Hospital'!$M$5:FA$5</v>
          </cell>
        </row>
        <row r="40">
          <cell r="B40" t="str">
            <v>Advanced Plans</v>
          </cell>
          <cell r="D40" t="str">
            <v>2014 Plan Code</v>
          </cell>
        </row>
        <row r="42">
          <cell r="F42" t="str">
            <v>'[RI_SB_2-50_2014_Portfolio_Preliminary.xlsm]Advanced Plans'!$N/A$5:FA$5</v>
          </cell>
          <cell r="G42" t="str">
            <v>'[RI_SB_2-50_2014_Portfolio_Preliminary.xlsm]Advanced Plans'!$N/A$5:FA$5</v>
          </cell>
        </row>
        <row r="44">
          <cell r="B44" t="str">
            <v>Master Combined Services Plans</v>
          </cell>
          <cell r="D44" t="str">
            <v>2014 Plan Code</v>
          </cell>
        </row>
        <row r="46">
          <cell r="F46" t="str">
            <v>'[RI_SB_2-50_2014_Portfolio_Preliminary.xlsm]Master Combined Services Plans'!$N/A$5:AZ$5</v>
          </cell>
          <cell r="G46" t="str">
            <v>'[RI_SB_2-50_2014_Portfolio_Preliminary.xlsm]Master Combined Services Plans'!$N/A$5:AZ$5</v>
          </cell>
        </row>
        <row r="48">
          <cell r="B48" t="str">
            <v>Master Combined Routine_ER Svcs</v>
          </cell>
          <cell r="D48" t="str">
            <v>2014 Plan Code</v>
          </cell>
        </row>
        <row r="50">
          <cell r="F50" t="str">
            <v>'[RI_SB_2-50_2014_Portfolio_Preliminary.xlsm]Master Combined Routine_ER Svcs'!$N/A$5:AZ$5</v>
          </cell>
          <cell r="G50" t="str">
            <v>'[RI_SB_2-50_2014_Portfolio_Preliminary.xlsm]Master Combined Routine_ER Svcs'!$N/A$5:AZ$5</v>
          </cell>
        </row>
        <row r="52">
          <cell r="B52" t="str">
            <v>Master Separate Routine_ER Svcs</v>
          </cell>
          <cell r="D52" t="str">
            <v>2014 Plan Code</v>
          </cell>
        </row>
        <row r="54">
          <cell r="F54" t="str">
            <v>'[RI_SB_2-50_2014_Portfolio_Preliminary.xlsm]Master Separate Routine_ER Svcs'!$N/A$5:AZ$5</v>
          </cell>
          <cell r="G54" t="str">
            <v>'[RI_SB_2-50_2014_Portfolio_Preliminary.xlsm]Master Separate Routine_ER Svcs'!$N/A$5:AZ$5</v>
          </cell>
        </row>
        <row r="56">
          <cell r="B56" t="str">
            <v>RX SMCS</v>
          </cell>
          <cell r="D56" t="str">
            <v>Prime Rx Code</v>
          </cell>
        </row>
        <row r="58">
          <cell r="F58" t="str">
            <v>'[RI_SB_2-50_2014_Portfolio_Preliminary.xlsm]RX SMCS'!$K$5:AZ$5</v>
          </cell>
          <cell r="G58" t="str">
            <v>'[RI_SB_2-50_2014_Portfolio_Preliminary.xlsm]RX SMCS'!$K$5:AZ$5</v>
          </cell>
        </row>
        <row r="60">
          <cell r="B60" t="str">
            <v>RX Standard</v>
          </cell>
          <cell r="D60" t="str">
            <v>Prime Rx Code</v>
          </cell>
        </row>
        <row r="62">
          <cell r="F62" t="str">
            <v>'[RI_SB_2-50_2014_Portfolio_Preliminary.xlsm]RX Standard'!$N/A$5:AZ$5</v>
          </cell>
          <cell r="G62" t="str">
            <v>'[RI_SB_2-50_2014_Portfolio_Preliminary.xlsm]RX Standard'!$N/A$5:AZ$5</v>
          </cell>
        </row>
        <row r="64">
          <cell r="B64" t="str">
            <v>RX Generic</v>
          </cell>
          <cell r="D64" t="str">
            <v>Prime Rx Code</v>
          </cell>
        </row>
        <row r="66">
          <cell r="F66" t="str">
            <v>'[RI_SB_2-50_2014_Portfolio_Preliminary.xlsm]RX Generic'!$N/A$5:AZ$5</v>
          </cell>
          <cell r="G66" t="str">
            <v>'[RI_SB_2-50_2014_Portfolio_Preliminary.xlsm]RX Generic'!$N/A$5:AZ$5</v>
          </cell>
        </row>
      </sheetData>
      <sheetData sheetId="4">
        <row r="2">
          <cell r="B2">
            <v>0</v>
          </cell>
          <cell r="D2" t="str">
            <v>Formula Master Sheet</v>
          </cell>
          <cell r="E2">
            <v>0</v>
          </cell>
          <cell r="F2">
            <v>0</v>
          </cell>
        </row>
        <row r="3">
          <cell r="B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B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B5">
            <v>0</v>
          </cell>
          <cell r="D5" t="str">
            <v>Plan Code Locator</v>
          </cell>
          <cell r="E5">
            <v>0</v>
          </cell>
          <cell r="F5">
            <v>0</v>
          </cell>
        </row>
        <row r="6">
          <cell r="B6" t="str">
            <v>Portfolio Grid Plan Code</v>
          </cell>
          <cell r="D6" t="str">
            <v>Worksheet</v>
          </cell>
          <cell r="E6" t="str">
            <v>Portfolio</v>
          </cell>
          <cell r="F6" t="str">
            <v>Match</v>
          </cell>
        </row>
        <row r="7">
          <cell r="B7" t="str">
            <v>R9-T</v>
          </cell>
          <cell r="D7" t="str">
            <v/>
          </cell>
          <cell r="E7" t="str">
            <v/>
          </cell>
          <cell r="F7" t="str">
            <v/>
          </cell>
        </row>
        <row r="8">
          <cell r="B8" t="str">
            <v>R9-U</v>
          </cell>
          <cell r="D8" t="str">
            <v/>
          </cell>
          <cell r="E8" t="str">
            <v/>
          </cell>
          <cell r="F8" t="str">
            <v/>
          </cell>
        </row>
        <row r="9">
          <cell r="B9" t="str">
            <v>R9-V</v>
          </cell>
          <cell r="D9" t="str">
            <v/>
          </cell>
          <cell r="E9" t="str">
            <v/>
          </cell>
          <cell r="F9" t="str">
            <v/>
          </cell>
        </row>
        <row r="10">
          <cell r="B10" t="str">
            <v>R9-W</v>
          </cell>
          <cell r="D10" t="str">
            <v/>
          </cell>
          <cell r="E10" t="str">
            <v/>
          </cell>
          <cell r="F10" t="str">
            <v/>
          </cell>
        </row>
        <row r="11">
          <cell r="B11" t="str">
            <v>K1-R</v>
          </cell>
          <cell r="D11" t="str">
            <v/>
          </cell>
          <cell r="E11" t="str">
            <v/>
          </cell>
          <cell r="F11" t="str">
            <v/>
          </cell>
        </row>
        <row r="12">
          <cell r="B12" t="str">
            <v>K1-S</v>
          </cell>
          <cell r="D12" t="str">
            <v/>
          </cell>
          <cell r="E12" t="str">
            <v/>
          </cell>
          <cell r="F12" t="str">
            <v/>
          </cell>
        </row>
        <row r="13">
          <cell r="B13" t="str">
            <v>K1-T</v>
          </cell>
          <cell r="D13" t="str">
            <v/>
          </cell>
          <cell r="E13" t="str">
            <v/>
          </cell>
          <cell r="F13" t="str">
            <v/>
          </cell>
        </row>
        <row r="14">
          <cell r="B14" t="str">
            <v>R9-X</v>
          </cell>
          <cell r="D14" t="str">
            <v/>
          </cell>
          <cell r="E14" t="str">
            <v/>
          </cell>
          <cell r="F14" t="str">
            <v/>
          </cell>
        </row>
        <row r="15">
          <cell r="B15" t="str">
            <v>K1-U</v>
          </cell>
          <cell r="D15" t="str">
            <v/>
          </cell>
          <cell r="E15" t="str">
            <v/>
          </cell>
          <cell r="F15" t="str">
            <v/>
          </cell>
        </row>
        <row r="16">
          <cell r="B16" t="str">
            <v>K1-V</v>
          </cell>
          <cell r="D16" t="str">
            <v/>
          </cell>
          <cell r="E16" t="str">
            <v/>
          </cell>
          <cell r="F16" t="str">
            <v/>
          </cell>
        </row>
        <row r="17">
          <cell r="B17" t="str">
            <v>K1-W</v>
          </cell>
          <cell r="D17" t="str">
            <v/>
          </cell>
          <cell r="E17" t="str">
            <v/>
          </cell>
          <cell r="F17" t="str">
            <v/>
          </cell>
        </row>
        <row r="18">
          <cell r="B18" t="str">
            <v>K1-X</v>
          </cell>
          <cell r="D18" t="str">
            <v/>
          </cell>
          <cell r="E18" t="str">
            <v/>
          </cell>
          <cell r="F18" t="str">
            <v/>
          </cell>
        </row>
        <row r="19">
          <cell r="B19" t="str">
            <v>K1-Z</v>
          </cell>
          <cell r="D19" t="str">
            <v/>
          </cell>
          <cell r="E19" t="str">
            <v/>
          </cell>
          <cell r="F19" t="str">
            <v/>
          </cell>
        </row>
        <row r="20">
          <cell r="B20" t="str">
            <v>RH-6</v>
          </cell>
          <cell r="D20" t="str">
            <v/>
          </cell>
          <cell r="E20" t="str">
            <v/>
          </cell>
          <cell r="F20" t="str">
            <v/>
          </cell>
        </row>
        <row r="21">
          <cell r="B21" t="str">
            <v>RH-7</v>
          </cell>
          <cell r="D21" t="str">
            <v/>
          </cell>
          <cell r="E21" t="str">
            <v/>
          </cell>
          <cell r="F21" t="str">
            <v/>
          </cell>
        </row>
        <row r="22">
          <cell r="B22" t="str">
            <v>RH-8</v>
          </cell>
          <cell r="D22" t="str">
            <v/>
          </cell>
          <cell r="E22" t="str">
            <v/>
          </cell>
          <cell r="F22" t="str">
            <v/>
          </cell>
        </row>
        <row r="23">
          <cell r="B23" t="str">
            <v>RH-9</v>
          </cell>
          <cell r="D23" t="str">
            <v/>
          </cell>
          <cell r="E23" t="str">
            <v/>
          </cell>
          <cell r="F23" t="str">
            <v/>
          </cell>
        </row>
        <row r="24">
          <cell r="B24" t="str">
            <v>R9-Y</v>
          </cell>
          <cell r="D24" t="str">
            <v/>
          </cell>
          <cell r="E24" t="str">
            <v/>
          </cell>
          <cell r="F24" t="str">
            <v/>
          </cell>
        </row>
        <row r="25">
          <cell r="B25" t="str">
            <v>R9-Z</v>
          </cell>
          <cell r="D25" t="str">
            <v/>
          </cell>
          <cell r="E25" t="str">
            <v/>
          </cell>
          <cell r="F25" t="str">
            <v/>
          </cell>
        </row>
        <row r="26">
          <cell r="B26" t="str">
            <v>UP-U</v>
          </cell>
          <cell r="D26" t="str">
            <v/>
          </cell>
          <cell r="E26" t="str">
            <v/>
          </cell>
          <cell r="F26" t="str">
            <v/>
          </cell>
        </row>
        <row r="27">
          <cell r="B27" t="str">
            <v>R9-1</v>
          </cell>
          <cell r="D27" t="str">
            <v/>
          </cell>
          <cell r="E27" t="str">
            <v/>
          </cell>
          <cell r="F27" t="str">
            <v/>
          </cell>
        </row>
        <row r="28">
          <cell r="B28" t="str">
            <v>R9-2</v>
          </cell>
          <cell r="D28" t="str">
            <v/>
          </cell>
          <cell r="E28" t="str">
            <v/>
          </cell>
          <cell r="F28" t="str">
            <v/>
          </cell>
        </row>
        <row r="29">
          <cell r="B29" t="str">
            <v>R9-3</v>
          </cell>
          <cell r="D29" t="str">
            <v/>
          </cell>
          <cell r="E29" t="str">
            <v/>
          </cell>
          <cell r="F29" t="str">
            <v/>
          </cell>
        </row>
        <row r="30">
          <cell r="B30" t="str">
            <v>R9-4</v>
          </cell>
          <cell r="D30" t="str">
            <v/>
          </cell>
          <cell r="E30" t="str">
            <v/>
          </cell>
          <cell r="F30" t="str">
            <v/>
          </cell>
        </row>
        <row r="31">
          <cell r="B31" t="str">
            <v>R9-5</v>
          </cell>
          <cell r="D31" t="str">
            <v/>
          </cell>
          <cell r="E31" t="str">
            <v/>
          </cell>
          <cell r="F31" t="str">
            <v/>
          </cell>
        </row>
        <row r="32">
          <cell r="B32" t="str">
            <v>R9-6</v>
          </cell>
          <cell r="D32" t="str">
            <v/>
          </cell>
          <cell r="E32" t="str">
            <v/>
          </cell>
          <cell r="F32" t="str">
            <v/>
          </cell>
        </row>
        <row r="33">
          <cell r="B33" t="str">
            <v>R9-7</v>
          </cell>
          <cell r="D33" t="str">
            <v/>
          </cell>
          <cell r="E33" t="str">
            <v/>
          </cell>
          <cell r="F33" t="str">
            <v/>
          </cell>
        </row>
        <row r="34">
          <cell r="B34" t="str">
            <v>UP-V</v>
          </cell>
          <cell r="D34" t="str">
            <v/>
          </cell>
          <cell r="E34" t="str">
            <v/>
          </cell>
          <cell r="F34" t="str">
            <v/>
          </cell>
        </row>
        <row r="35">
          <cell r="B35" t="str">
            <v>UP-W</v>
          </cell>
          <cell r="D35" t="str">
            <v/>
          </cell>
          <cell r="E35" t="str">
            <v/>
          </cell>
          <cell r="F35" t="str">
            <v/>
          </cell>
        </row>
        <row r="36">
          <cell r="B36" t="str">
            <v>UP-X</v>
          </cell>
          <cell r="D36" t="str">
            <v/>
          </cell>
          <cell r="E36" t="str">
            <v/>
          </cell>
          <cell r="F36" t="str">
            <v/>
          </cell>
        </row>
        <row r="37">
          <cell r="B37" t="str">
            <v>UP-Y</v>
          </cell>
          <cell r="D37" t="str">
            <v/>
          </cell>
          <cell r="E37" t="str">
            <v/>
          </cell>
          <cell r="F37" t="str">
            <v/>
          </cell>
        </row>
        <row r="38">
          <cell r="B38" t="str">
            <v>UP-Z</v>
          </cell>
          <cell r="D38" t="str">
            <v/>
          </cell>
          <cell r="E38" t="str">
            <v/>
          </cell>
          <cell r="F38" t="str">
            <v/>
          </cell>
        </row>
        <row r="39">
          <cell r="B39" t="str">
            <v>UP-1</v>
          </cell>
          <cell r="D39" t="str">
            <v/>
          </cell>
          <cell r="E39" t="str">
            <v/>
          </cell>
          <cell r="F39" t="str">
            <v/>
          </cell>
        </row>
        <row r="40">
          <cell r="B40" t="str">
            <v>UP-2</v>
          </cell>
          <cell r="D40" t="str">
            <v/>
          </cell>
          <cell r="E40" t="str">
            <v/>
          </cell>
          <cell r="F40" t="str">
            <v/>
          </cell>
        </row>
        <row r="41">
          <cell r="B41" t="str">
            <v>R9-S</v>
          </cell>
          <cell r="D41" t="str">
            <v/>
          </cell>
          <cell r="E41" t="str">
            <v/>
          </cell>
          <cell r="F41" t="str">
            <v/>
          </cell>
        </row>
        <row r="42">
          <cell r="B42" t="str">
            <v>K1-Q</v>
          </cell>
          <cell r="D42" t="str">
            <v/>
          </cell>
          <cell r="E42" t="str">
            <v/>
          </cell>
          <cell r="F42" t="str">
            <v/>
          </cell>
        </row>
        <row r="43">
          <cell r="B43" t="str">
            <v>K1-Y</v>
          </cell>
          <cell r="D43" t="str">
            <v/>
          </cell>
          <cell r="E43" t="str">
            <v/>
          </cell>
          <cell r="F43" t="str">
            <v/>
          </cell>
        </row>
        <row r="44">
          <cell r="B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B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B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B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B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B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B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B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B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B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B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B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B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B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B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B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B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B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B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B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B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B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B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B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B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B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B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B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B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B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B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B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B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B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B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B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B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B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B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B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B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B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B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B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B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B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B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B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B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B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B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B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B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B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B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B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B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B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B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B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B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B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B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B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B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B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B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B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B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B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B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B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B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B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B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B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B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B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B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B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B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B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B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B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B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B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B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B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B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B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B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B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B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B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B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B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B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B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B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B147">
            <v>0</v>
          </cell>
          <cell r="D147">
            <v>0</v>
          </cell>
          <cell r="E147">
            <v>0</v>
          </cell>
          <cell r="F147">
            <v>0</v>
          </cell>
        </row>
        <row r="148">
          <cell r="B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B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B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B151">
            <v>0</v>
          </cell>
          <cell r="D151">
            <v>0</v>
          </cell>
          <cell r="E151">
            <v>0</v>
          </cell>
          <cell r="F151">
            <v>0</v>
          </cell>
        </row>
        <row r="152">
          <cell r="B152">
            <v>0</v>
          </cell>
          <cell r="D152">
            <v>0</v>
          </cell>
          <cell r="E152">
            <v>0</v>
          </cell>
          <cell r="F152">
            <v>0</v>
          </cell>
        </row>
        <row r="153">
          <cell r="B153">
            <v>0</v>
          </cell>
          <cell r="D153">
            <v>0</v>
          </cell>
          <cell r="E153">
            <v>0</v>
          </cell>
          <cell r="F153">
            <v>0</v>
          </cell>
        </row>
        <row r="154">
          <cell r="B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B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B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B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B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B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B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B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B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B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B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B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B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B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B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B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B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B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B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B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B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B175">
            <v>0</v>
          </cell>
          <cell r="D175">
            <v>0</v>
          </cell>
          <cell r="E175">
            <v>0</v>
          </cell>
          <cell r="F175">
            <v>0</v>
          </cell>
        </row>
        <row r="176">
          <cell r="B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B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B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B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B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B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B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B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B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B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B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B187">
            <v>0</v>
          </cell>
          <cell r="D187">
            <v>0</v>
          </cell>
          <cell r="E187">
            <v>0</v>
          </cell>
          <cell r="F187">
            <v>0</v>
          </cell>
        </row>
        <row r="188">
          <cell r="B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B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B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B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B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B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B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B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B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B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B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B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B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B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B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B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B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B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B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B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B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B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B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B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B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B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B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B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B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B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B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B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B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B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B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B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B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B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B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B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B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B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B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B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B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B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B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B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B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B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B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B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B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B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B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B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B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B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B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B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B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B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B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B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B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B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B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B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B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B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B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B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B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B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B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B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B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B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B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B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B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B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B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B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B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B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B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B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B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B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B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B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B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B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B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B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B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B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B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B288">
            <v>0</v>
          </cell>
          <cell r="D288">
            <v>0</v>
          </cell>
          <cell r="E288">
            <v>0</v>
          </cell>
          <cell r="F288">
            <v>0</v>
          </cell>
        </row>
        <row r="289">
          <cell r="B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B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B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B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B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B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B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B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B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B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B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B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B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B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B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B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B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B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B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B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B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B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B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B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B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B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B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B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B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B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B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B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B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B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B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B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B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B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B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B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B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B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B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B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B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B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B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B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B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B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B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B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B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B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B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B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B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B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B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B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B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B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B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B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B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B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B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B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B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B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B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B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B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B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B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B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B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B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B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B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B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B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B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B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B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B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B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B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B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B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B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B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B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B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B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B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B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B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B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B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B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B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B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B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B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B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B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B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B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B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B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B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B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B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B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B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B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B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B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B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B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B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B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B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B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B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B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B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B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B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B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B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B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B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B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B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B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B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B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B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B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B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B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B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B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B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B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B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B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B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B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B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B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B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B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B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B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B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B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B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B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B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B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B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B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B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B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B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B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B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B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B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B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B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B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B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B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B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B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B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B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B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B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B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B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B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B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B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B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B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B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B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B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B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B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B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B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B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B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B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B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B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B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B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B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B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B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B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B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B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B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B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B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0</v>
          </cell>
        </row>
        <row r="528">
          <cell r="B528">
            <v>0</v>
          </cell>
        </row>
        <row r="529">
          <cell r="B529">
            <v>0</v>
          </cell>
        </row>
        <row r="530">
          <cell r="B530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39">
          <cell r="B539">
            <v>0</v>
          </cell>
        </row>
        <row r="540">
          <cell r="B540">
            <v>0</v>
          </cell>
        </row>
        <row r="541">
          <cell r="B541">
            <v>0</v>
          </cell>
        </row>
        <row r="542">
          <cell r="B542">
            <v>0</v>
          </cell>
        </row>
        <row r="543">
          <cell r="B543">
            <v>0</v>
          </cell>
        </row>
        <row r="544">
          <cell r="B544">
            <v>0</v>
          </cell>
        </row>
        <row r="545">
          <cell r="B545">
            <v>0</v>
          </cell>
        </row>
        <row r="546">
          <cell r="B546">
            <v>0</v>
          </cell>
        </row>
        <row r="547">
          <cell r="B547">
            <v>0</v>
          </cell>
        </row>
        <row r="548">
          <cell r="B548">
            <v>0</v>
          </cell>
        </row>
        <row r="549">
          <cell r="B549">
            <v>0</v>
          </cell>
        </row>
        <row r="550">
          <cell r="B550">
            <v>0</v>
          </cell>
        </row>
        <row r="551">
          <cell r="B551">
            <v>0</v>
          </cell>
        </row>
        <row r="552">
          <cell r="B552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0</v>
          </cell>
        </row>
        <row r="559">
          <cell r="B559">
            <v>0</v>
          </cell>
        </row>
        <row r="560">
          <cell r="B560">
            <v>0</v>
          </cell>
        </row>
        <row r="561">
          <cell r="B561">
            <v>0</v>
          </cell>
        </row>
        <row r="562">
          <cell r="B562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7">
          <cell r="B567">
            <v>0</v>
          </cell>
        </row>
        <row r="568">
          <cell r="B568">
            <v>0</v>
          </cell>
        </row>
        <row r="569">
          <cell r="B569">
            <v>0</v>
          </cell>
        </row>
        <row r="570">
          <cell r="B570">
            <v>0</v>
          </cell>
        </row>
        <row r="571">
          <cell r="B571">
            <v>0</v>
          </cell>
        </row>
        <row r="572">
          <cell r="B572">
            <v>0</v>
          </cell>
        </row>
        <row r="573">
          <cell r="B573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8">
          <cell r="B578">
            <v>0</v>
          </cell>
        </row>
        <row r="579">
          <cell r="B579">
            <v>0</v>
          </cell>
        </row>
        <row r="580">
          <cell r="B580">
            <v>0</v>
          </cell>
        </row>
        <row r="581">
          <cell r="B581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0</v>
          </cell>
        </row>
        <row r="593">
          <cell r="B593">
            <v>0</v>
          </cell>
        </row>
        <row r="594">
          <cell r="B594">
            <v>0</v>
          </cell>
        </row>
        <row r="595">
          <cell r="B595">
            <v>0</v>
          </cell>
        </row>
        <row r="596">
          <cell r="B596">
            <v>0</v>
          </cell>
        </row>
        <row r="597">
          <cell r="B597">
            <v>0</v>
          </cell>
        </row>
        <row r="598">
          <cell r="B598">
            <v>0</v>
          </cell>
        </row>
        <row r="599">
          <cell r="B599">
            <v>0</v>
          </cell>
        </row>
        <row r="600">
          <cell r="B600">
            <v>0</v>
          </cell>
        </row>
        <row r="601">
          <cell r="B601">
            <v>0</v>
          </cell>
        </row>
        <row r="602">
          <cell r="B602">
            <v>0</v>
          </cell>
        </row>
        <row r="603">
          <cell r="B603">
            <v>0</v>
          </cell>
        </row>
        <row r="604">
          <cell r="B604">
            <v>0</v>
          </cell>
        </row>
        <row r="605">
          <cell r="B605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19">
          <cell r="B619">
            <v>0</v>
          </cell>
        </row>
        <row r="620">
          <cell r="B620">
            <v>0</v>
          </cell>
        </row>
        <row r="621">
          <cell r="B621">
            <v>0</v>
          </cell>
        </row>
        <row r="622">
          <cell r="B622">
            <v>0</v>
          </cell>
        </row>
        <row r="623">
          <cell r="B623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28">
          <cell r="B628">
            <v>0</v>
          </cell>
        </row>
        <row r="629">
          <cell r="B629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38">
          <cell r="B638">
            <v>0</v>
          </cell>
        </row>
        <row r="639">
          <cell r="B639">
            <v>0</v>
          </cell>
        </row>
        <row r="640">
          <cell r="B640">
            <v>0</v>
          </cell>
        </row>
        <row r="641">
          <cell r="B641">
            <v>0</v>
          </cell>
        </row>
        <row r="642">
          <cell r="B642">
            <v>0</v>
          </cell>
        </row>
        <row r="643">
          <cell r="B643">
            <v>0</v>
          </cell>
        </row>
        <row r="644">
          <cell r="B644">
            <v>0</v>
          </cell>
        </row>
        <row r="645">
          <cell r="B645">
            <v>0</v>
          </cell>
        </row>
        <row r="646">
          <cell r="B646">
            <v>0</v>
          </cell>
        </row>
        <row r="647">
          <cell r="B647">
            <v>0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>
            <v>0</v>
          </cell>
        </row>
        <row r="651">
          <cell r="B651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0</v>
          </cell>
        </row>
        <row r="658">
          <cell r="B658">
            <v>0</v>
          </cell>
        </row>
        <row r="659">
          <cell r="B659">
            <v>0</v>
          </cell>
        </row>
        <row r="660">
          <cell r="B660">
            <v>0</v>
          </cell>
        </row>
        <row r="661">
          <cell r="B661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>
            <v>0</v>
          </cell>
        </row>
        <row r="669">
          <cell r="B669">
            <v>0</v>
          </cell>
        </row>
        <row r="670">
          <cell r="B670">
            <v>0</v>
          </cell>
        </row>
        <row r="671">
          <cell r="B671">
            <v>0</v>
          </cell>
        </row>
        <row r="672">
          <cell r="B672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7">
          <cell r="B677">
            <v>0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2">
          <cell r="B692">
            <v>0</v>
          </cell>
        </row>
        <row r="693">
          <cell r="B693">
            <v>0</v>
          </cell>
        </row>
        <row r="694">
          <cell r="B694">
            <v>0</v>
          </cell>
        </row>
        <row r="695">
          <cell r="B695">
            <v>0</v>
          </cell>
        </row>
        <row r="696">
          <cell r="B696">
            <v>0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0</v>
          </cell>
        </row>
        <row r="757">
          <cell r="B757">
            <v>0</v>
          </cell>
        </row>
        <row r="758">
          <cell r="B758">
            <v>0</v>
          </cell>
        </row>
        <row r="759">
          <cell r="B759">
            <v>0</v>
          </cell>
        </row>
        <row r="760">
          <cell r="B760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5">
          <cell r="B765">
            <v>0</v>
          </cell>
        </row>
        <row r="766">
          <cell r="B766">
            <v>0</v>
          </cell>
        </row>
        <row r="767">
          <cell r="B767">
            <v>0</v>
          </cell>
        </row>
        <row r="768">
          <cell r="B768">
            <v>0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0</v>
          </cell>
        </row>
        <row r="779">
          <cell r="B779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1">
          <cell r="B791">
            <v>0</v>
          </cell>
        </row>
        <row r="792">
          <cell r="B792">
            <v>0</v>
          </cell>
        </row>
        <row r="793">
          <cell r="B793">
            <v>0</v>
          </cell>
        </row>
        <row r="794">
          <cell r="B794">
            <v>0</v>
          </cell>
        </row>
        <row r="795">
          <cell r="B795">
            <v>0</v>
          </cell>
        </row>
        <row r="796">
          <cell r="B796">
            <v>0</v>
          </cell>
        </row>
        <row r="797">
          <cell r="B797">
            <v>0</v>
          </cell>
        </row>
        <row r="798">
          <cell r="B798">
            <v>0</v>
          </cell>
        </row>
        <row r="799">
          <cell r="B799">
            <v>0</v>
          </cell>
        </row>
        <row r="800">
          <cell r="B800">
            <v>0</v>
          </cell>
        </row>
        <row r="801">
          <cell r="B801">
            <v>0</v>
          </cell>
        </row>
        <row r="802">
          <cell r="B802">
            <v>0</v>
          </cell>
        </row>
        <row r="803">
          <cell r="B803">
            <v>0</v>
          </cell>
        </row>
        <row r="804">
          <cell r="B804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8">
          <cell r="B818">
            <v>0</v>
          </cell>
        </row>
        <row r="819">
          <cell r="B819">
            <v>0</v>
          </cell>
        </row>
        <row r="820">
          <cell r="B820">
            <v>0</v>
          </cell>
        </row>
        <row r="821">
          <cell r="B821">
            <v>0</v>
          </cell>
        </row>
        <row r="822">
          <cell r="B822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7">
          <cell r="B827">
            <v>0</v>
          </cell>
        </row>
        <row r="828">
          <cell r="B828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47">
          <cell r="B847">
            <v>0</v>
          </cell>
        </row>
        <row r="848">
          <cell r="B848">
            <v>0</v>
          </cell>
        </row>
        <row r="849">
          <cell r="B849">
            <v>0</v>
          </cell>
        </row>
        <row r="850">
          <cell r="B850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7">
          <cell r="B857">
            <v>0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>
            <v>0</v>
          </cell>
        </row>
        <row r="866">
          <cell r="B866">
            <v>0</v>
          </cell>
        </row>
        <row r="867">
          <cell r="B867">
            <v>0</v>
          </cell>
        </row>
        <row r="868">
          <cell r="B868">
            <v>0</v>
          </cell>
        </row>
        <row r="869">
          <cell r="B869">
            <v>0</v>
          </cell>
        </row>
        <row r="870">
          <cell r="B870">
            <v>0</v>
          </cell>
        </row>
        <row r="871">
          <cell r="B871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6">
          <cell r="B876">
            <v>0</v>
          </cell>
        </row>
        <row r="877">
          <cell r="B877">
            <v>0</v>
          </cell>
        </row>
        <row r="878">
          <cell r="B878">
            <v>0</v>
          </cell>
        </row>
        <row r="879">
          <cell r="B879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1">
          <cell r="B891">
            <v>0</v>
          </cell>
        </row>
        <row r="892">
          <cell r="B892">
            <v>0</v>
          </cell>
        </row>
        <row r="893">
          <cell r="B893">
            <v>0</v>
          </cell>
        </row>
        <row r="894">
          <cell r="B894">
            <v>0</v>
          </cell>
        </row>
        <row r="895">
          <cell r="B895">
            <v>0</v>
          </cell>
        </row>
        <row r="896">
          <cell r="B896">
            <v>0</v>
          </cell>
        </row>
        <row r="897">
          <cell r="B897">
            <v>0</v>
          </cell>
        </row>
        <row r="898">
          <cell r="B898">
            <v>0</v>
          </cell>
        </row>
        <row r="899">
          <cell r="B899">
            <v>0</v>
          </cell>
        </row>
        <row r="900">
          <cell r="B900">
            <v>0</v>
          </cell>
        </row>
        <row r="901">
          <cell r="B901">
            <v>0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>
            <v>0</v>
          </cell>
        </row>
        <row r="920">
          <cell r="B920">
            <v>0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6">
          <cell r="B926">
            <v>0</v>
          </cell>
        </row>
        <row r="927">
          <cell r="B927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6">
          <cell r="B936">
            <v>0</v>
          </cell>
        </row>
        <row r="937">
          <cell r="B937">
            <v>0</v>
          </cell>
        </row>
        <row r="938">
          <cell r="B938">
            <v>0</v>
          </cell>
        </row>
        <row r="939">
          <cell r="B939">
            <v>0</v>
          </cell>
        </row>
        <row r="940">
          <cell r="B940">
            <v>0</v>
          </cell>
        </row>
        <row r="941">
          <cell r="B941">
            <v>0</v>
          </cell>
        </row>
        <row r="942">
          <cell r="B942">
            <v>0</v>
          </cell>
        </row>
        <row r="943">
          <cell r="B943">
            <v>0</v>
          </cell>
        </row>
        <row r="944">
          <cell r="B944">
            <v>0</v>
          </cell>
        </row>
        <row r="945">
          <cell r="B945">
            <v>0</v>
          </cell>
        </row>
        <row r="946">
          <cell r="B946">
            <v>0</v>
          </cell>
        </row>
        <row r="947">
          <cell r="B947">
            <v>0</v>
          </cell>
        </row>
        <row r="948">
          <cell r="B948">
            <v>0</v>
          </cell>
        </row>
        <row r="949">
          <cell r="B949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6">
          <cell r="B956">
            <v>0</v>
          </cell>
        </row>
        <row r="957">
          <cell r="B957">
            <v>0</v>
          </cell>
        </row>
        <row r="958">
          <cell r="B958">
            <v>0</v>
          </cell>
        </row>
        <row r="959">
          <cell r="B959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4">
          <cell r="B964">
            <v>0</v>
          </cell>
        </row>
        <row r="965">
          <cell r="B965">
            <v>0</v>
          </cell>
        </row>
        <row r="966">
          <cell r="B966">
            <v>0</v>
          </cell>
        </row>
        <row r="967">
          <cell r="B967">
            <v>0</v>
          </cell>
        </row>
        <row r="968">
          <cell r="B968">
            <v>0</v>
          </cell>
        </row>
        <row r="969">
          <cell r="B969">
            <v>0</v>
          </cell>
        </row>
        <row r="970">
          <cell r="B970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0">
          <cell r="B990">
            <v>0</v>
          </cell>
        </row>
        <row r="991">
          <cell r="B991">
            <v>0</v>
          </cell>
        </row>
        <row r="992">
          <cell r="B992">
            <v>0</v>
          </cell>
        </row>
        <row r="993">
          <cell r="B993">
            <v>0</v>
          </cell>
        </row>
        <row r="994">
          <cell r="B994">
            <v>0</v>
          </cell>
        </row>
        <row r="995">
          <cell r="B995">
            <v>0</v>
          </cell>
        </row>
        <row r="996">
          <cell r="B996">
            <v>0</v>
          </cell>
        </row>
        <row r="997">
          <cell r="B997">
            <v>0</v>
          </cell>
        </row>
        <row r="998">
          <cell r="B998">
            <v>0</v>
          </cell>
        </row>
        <row r="999">
          <cell r="B999">
            <v>0</v>
          </cell>
        </row>
        <row r="1000">
          <cell r="B1000">
            <v>0</v>
          </cell>
        </row>
      </sheetData>
      <sheetData sheetId="5">
        <row r="2">
          <cell r="B2">
            <v>0</v>
          </cell>
          <cell r="D2" t="str">
            <v>RX Master Sheet</v>
          </cell>
          <cell r="E2">
            <v>0</v>
          </cell>
          <cell r="F2">
            <v>0</v>
          </cell>
        </row>
        <row r="3">
          <cell r="B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B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B5">
            <v>0</v>
          </cell>
          <cell r="D5" t="str">
            <v>Plan Code Locator</v>
          </cell>
          <cell r="E5">
            <v>0</v>
          </cell>
          <cell r="F5">
            <v>0</v>
          </cell>
        </row>
        <row r="6">
          <cell r="B6" t="str">
            <v>Prime RX Code</v>
          </cell>
          <cell r="D6" t="str">
            <v>Worksheet</v>
          </cell>
          <cell r="E6" t="str">
            <v>Portfolio</v>
          </cell>
          <cell r="F6" t="str">
            <v>Match</v>
          </cell>
        </row>
        <row r="7">
          <cell r="B7" t="str">
            <v>M1</v>
          </cell>
          <cell r="C7" t="str">
            <v>Comb</v>
          </cell>
          <cell r="D7" t="str">
            <v/>
          </cell>
          <cell r="E7" t="b">
            <v>0</v>
          </cell>
          <cell r="F7" t="b">
            <v>0</v>
          </cell>
        </row>
        <row r="8">
          <cell r="B8" t="str">
            <v>M2</v>
          </cell>
          <cell r="C8" t="str">
            <v>Sep</v>
          </cell>
          <cell r="D8" t="str">
            <v/>
          </cell>
          <cell r="E8" t="b">
            <v>0</v>
          </cell>
          <cell r="F8" t="b">
            <v>0</v>
          </cell>
        </row>
        <row r="9">
          <cell r="B9" t="str">
            <v>M4</v>
          </cell>
          <cell r="C9" t="str">
            <v>Sep</v>
          </cell>
          <cell r="D9" t="str">
            <v/>
          </cell>
          <cell r="E9" t="b">
            <v>0</v>
          </cell>
          <cell r="F9" t="b">
            <v>0</v>
          </cell>
        </row>
        <row r="10">
          <cell r="B10" t="str">
            <v>M9</v>
          </cell>
          <cell r="C10" t="str">
            <v>Comb</v>
          </cell>
          <cell r="D10" t="str">
            <v/>
          </cell>
          <cell r="E10" t="b">
            <v>0</v>
          </cell>
          <cell r="F10" t="b">
            <v>0</v>
          </cell>
        </row>
        <row r="11">
          <cell r="B11" t="str">
            <v>NA</v>
          </cell>
          <cell r="C11" t="str">
            <v>Sep</v>
          </cell>
          <cell r="D11" t="str">
            <v/>
          </cell>
          <cell r="E11" t="b">
            <v>0</v>
          </cell>
          <cell r="F11" t="b">
            <v>0</v>
          </cell>
        </row>
        <row r="12">
          <cell r="B12" t="str">
            <v>NB</v>
          </cell>
          <cell r="C12" t="str">
            <v>Sep</v>
          </cell>
          <cell r="D12" t="str">
            <v/>
          </cell>
          <cell r="E12" t="b">
            <v>0</v>
          </cell>
          <cell r="F12" t="b">
            <v>0</v>
          </cell>
        </row>
        <row r="13">
          <cell r="B13" t="str">
            <v>NB</v>
          </cell>
          <cell r="C13" t="str">
            <v>Sep</v>
          </cell>
          <cell r="D13" t="str">
            <v/>
          </cell>
          <cell r="E13" t="b">
            <v>0</v>
          </cell>
          <cell r="F13" t="b">
            <v>0</v>
          </cell>
        </row>
        <row r="14">
          <cell r="B14" t="str">
            <v>N0</v>
          </cell>
          <cell r="C14" t="str">
            <v>Comb</v>
          </cell>
          <cell r="D14" t="str">
            <v/>
          </cell>
          <cell r="E14" t="b">
            <v>0</v>
          </cell>
          <cell r="F14" t="b">
            <v>0</v>
          </cell>
        </row>
        <row r="15">
          <cell r="B15" t="str">
            <v>N0</v>
          </cell>
          <cell r="C15" t="str">
            <v>Sep</v>
          </cell>
          <cell r="D15" t="str">
            <v/>
          </cell>
          <cell r="E15" t="b">
            <v>0</v>
          </cell>
          <cell r="F15" t="b">
            <v>0</v>
          </cell>
        </row>
        <row r="16">
          <cell r="B16" t="str">
            <v>ND</v>
          </cell>
          <cell r="C16" t="str">
            <v>Sep</v>
          </cell>
          <cell r="D16" t="str">
            <v/>
          </cell>
          <cell r="E16" t="b">
            <v>0</v>
          </cell>
          <cell r="F16" t="b">
            <v>0</v>
          </cell>
        </row>
        <row r="17">
          <cell r="B17" t="str">
            <v>N4</v>
          </cell>
          <cell r="C17" t="str">
            <v>Sep</v>
          </cell>
          <cell r="D17" t="str">
            <v/>
          </cell>
          <cell r="E17" t="b">
            <v>0</v>
          </cell>
          <cell r="F17" t="b">
            <v>0</v>
          </cell>
        </row>
        <row r="18">
          <cell r="B18" t="str">
            <v>N5</v>
          </cell>
          <cell r="C18" t="str">
            <v>Sep</v>
          </cell>
          <cell r="D18" t="str">
            <v/>
          </cell>
          <cell r="E18" t="b">
            <v>0</v>
          </cell>
          <cell r="F18" t="b">
            <v>0</v>
          </cell>
        </row>
        <row r="19">
          <cell r="B19" t="str">
            <v>N5</v>
          </cell>
          <cell r="C19" t="str">
            <v>Comb</v>
          </cell>
          <cell r="D19" t="str">
            <v/>
          </cell>
          <cell r="E19" t="b">
            <v>0</v>
          </cell>
          <cell r="F19" t="b">
            <v>0</v>
          </cell>
        </row>
        <row r="20">
          <cell r="B20" t="str">
            <v>N6</v>
          </cell>
          <cell r="C20" t="str">
            <v>Sep</v>
          </cell>
          <cell r="D20" t="str">
            <v/>
          </cell>
          <cell r="E20" t="b">
            <v>0</v>
          </cell>
          <cell r="F20" t="b">
            <v>0</v>
          </cell>
        </row>
        <row r="21">
          <cell r="B21" t="str">
            <v>N2</v>
          </cell>
          <cell r="C21" t="str">
            <v>Sep</v>
          </cell>
          <cell r="D21" t="str">
            <v/>
          </cell>
          <cell r="E21" t="b">
            <v>0</v>
          </cell>
          <cell r="F21" t="b">
            <v>0</v>
          </cell>
        </row>
        <row r="22">
          <cell r="B22" t="str">
            <v>L9</v>
          </cell>
          <cell r="C22" t="str">
            <v>Sep</v>
          </cell>
          <cell r="D22" t="str">
            <v/>
          </cell>
          <cell r="E22" t="b">
            <v>0</v>
          </cell>
          <cell r="F22" t="b">
            <v>0</v>
          </cell>
        </row>
        <row r="23">
          <cell r="B23" t="str">
            <v xml:space="preserve"> Rx Plan 10</v>
          </cell>
          <cell r="C23" t="str">
            <v>Comb</v>
          </cell>
          <cell r="D23" t="str">
            <v/>
          </cell>
          <cell r="E23" t="b">
            <v>0</v>
          </cell>
          <cell r="F23" t="b">
            <v>0</v>
          </cell>
        </row>
        <row r="24">
          <cell r="B24" t="str">
            <v xml:space="preserve"> Rx Plan 16</v>
          </cell>
          <cell r="C24" t="str">
            <v>Comb</v>
          </cell>
          <cell r="D24" t="str">
            <v/>
          </cell>
          <cell r="E24" t="b">
            <v>0</v>
          </cell>
          <cell r="F24" t="b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B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B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B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B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B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B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B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B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B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B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B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B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B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B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B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B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B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B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B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B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B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B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B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B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B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B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B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B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B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B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B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B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B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B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B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B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B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B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B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B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B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B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B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B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B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B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B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B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B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B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B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B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B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B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B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B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B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B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B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B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B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B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B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B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B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B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B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B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B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B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B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B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B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B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B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B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B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B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B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B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B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B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B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B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B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B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B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B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B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B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B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B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B147">
            <v>0</v>
          </cell>
          <cell r="D147">
            <v>0</v>
          </cell>
          <cell r="E147">
            <v>0</v>
          </cell>
          <cell r="F147">
            <v>0</v>
          </cell>
        </row>
        <row r="148">
          <cell r="B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B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B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B151">
            <v>0</v>
          </cell>
          <cell r="D151">
            <v>0</v>
          </cell>
          <cell r="E151">
            <v>0</v>
          </cell>
          <cell r="F151">
            <v>0</v>
          </cell>
        </row>
        <row r="152">
          <cell r="B152">
            <v>0</v>
          </cell>
          <cell r="D152">
            <v>0</v>
          </cell>
          <cell r="E152">
            <v>0</v>
          </cell>
          <cell r="F152">
            <v>0</v>
          </cell>
        </row>
        <row r="153">
          <cell r="B153">
            <v>0</v>
          </cell>
          <cell r="D153">
            <v>0</v>
          </cell>
          <cell r="E153">
            <v>0</v>
          </cell>
          <cell r="F153">
            <v>0</v>
          </cell>
        </row>
        <row r="154">
          <cell r="B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B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B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B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B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B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B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B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B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B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B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B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B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B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B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B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B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B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B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B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B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B175">
            <v>0</v>
          </cell>
          <cell r="D175">
            <v>0</v>
          </cell>
          <cell r="E175">
            <v>0</v>
          </cell>
          <cell r="F175">
            <v>0</v>
          </cell>
        </row>
        <row r="176">
          <cell r="B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B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B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B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B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B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B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B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B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B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B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B187">
            <v>0</v>
          </cell>
          <cell r="D187">
            <v>0</v>
          </cell>
          <cell r="E187">
            <v>0</v>
          </cell>
          <cell r="F187">
            <v>0</v>
          </cell>
        </row>
        <row r="188">
          <cell r="B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B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B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B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B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B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B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B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B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B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B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B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B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B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B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B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B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B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B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B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B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B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B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B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B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B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B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B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B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B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B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B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B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B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B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B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B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B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B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B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B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B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B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B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B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B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B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B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B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B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B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B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B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B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B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B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B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B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B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B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B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B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B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B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B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B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B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B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B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B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B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B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B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B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B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B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B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B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B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B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B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B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B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B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B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B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B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B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B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B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B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B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B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B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B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B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B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B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B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B288">
            <v>0</v>
          </cell>
          <cell r="D288">
            <v>0</v>
          </cell>
          <cell r="E288">
            <v>0</v>
          </cell>
          <cell r="F288">
            <v>0</v>
          </cell>
        </row>
        <row r="289">
          <cell r="B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B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B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B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B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B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B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B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B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B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B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B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B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B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B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B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B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B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B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B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B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B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B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B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B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B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B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B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B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B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B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B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B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B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B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B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B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B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B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B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B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B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B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B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B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B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B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B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B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B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B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B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B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B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B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B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B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B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B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B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B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B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B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B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B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B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B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B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B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B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B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B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B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B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B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B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B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B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B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B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B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B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B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B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B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B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B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B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B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B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B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B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B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B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B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B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B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B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B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B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B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B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B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B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B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B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B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B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B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B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B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B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B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B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B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B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B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B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B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B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B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B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B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B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B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B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B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B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B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B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B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B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B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B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B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B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B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B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B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B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B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B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B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B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B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B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B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B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B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B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B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B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B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B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B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B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B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B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B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B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B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B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B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B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B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B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B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B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B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B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B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B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B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B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B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B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B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B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B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B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B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B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B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B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B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B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B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B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B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B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B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B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B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B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B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B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B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B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B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B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B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B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B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B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B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B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B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B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B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B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B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B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B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B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B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B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B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B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B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B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B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B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B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B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B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B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B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B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B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B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B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B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B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B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B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B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B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B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B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B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B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B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B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B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B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B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B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B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B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B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B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B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B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B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B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B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B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B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B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B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B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B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B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B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B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B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B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B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B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B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B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B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B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B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B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B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B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B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B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B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B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B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B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B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B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B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B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B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B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B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B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B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B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B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B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B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B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B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B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B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B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B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B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B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B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B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B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B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B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B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B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B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B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B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B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B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B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B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B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B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B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B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B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B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B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B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B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B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B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B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B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B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B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B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B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B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B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B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B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B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B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B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B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B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B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B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B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B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B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B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B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B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B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B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B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B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B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B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B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B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B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B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B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B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B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B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B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B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B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B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B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B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B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B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B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B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B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B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B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B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B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B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B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B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B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B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B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B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B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B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B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B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B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B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B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B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B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B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B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B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B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B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B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B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B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B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B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B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B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B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B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B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B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B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B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B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B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B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B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B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B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B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B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B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B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B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B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B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B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B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B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B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B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B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B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B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B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B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B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B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B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B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B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B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B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B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B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B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B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B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B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B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B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B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B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B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B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B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B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B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B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B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B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B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B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B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B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B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B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B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B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B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B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B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B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B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B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B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B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B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B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B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B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B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B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B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B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B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B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B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B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B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B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B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B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B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B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B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B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B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B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B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B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B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B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B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B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B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B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B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B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B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B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B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B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B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B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B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B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B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B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B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B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B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B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B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B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B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B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B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B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B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B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B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B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B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B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B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B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B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B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B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B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B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B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B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B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B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B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B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B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B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B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B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B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B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B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B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B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B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B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B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B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B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B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B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B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B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B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B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B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B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B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B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B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B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B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B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B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B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B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B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B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B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B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B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B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B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B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B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B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B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B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B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B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B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B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B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B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B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B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B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B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B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B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B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B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B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B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B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B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B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B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B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B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B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B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B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B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B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B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B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B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B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B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B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B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B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B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B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B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B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B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B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B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B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B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B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B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B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B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B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B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B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B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B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B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B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B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B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B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B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B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B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B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B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B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B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B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B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B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B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B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B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B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B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B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B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B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B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B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B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B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B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B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B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B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B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B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B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B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B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B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B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B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B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B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B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B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B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B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B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B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B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B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B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B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B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B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B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B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B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B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B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B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B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B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B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B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B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B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B1000">
            <v>0</v>
          </cell>
          <cell r="D1000">
            <v>0</v>
          </cell>
          <cell r="E1000">
            <v>0</v>
          </cell>
          <cell r="F1000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sCoverPage"/>
      <sheetName val="CaseQuote"/>
      <sheetName val="RMInput"/>
      <sheetName val="====="/>
      <sheetName val="InputCustom"/>
      <sheetName val="InputPlan"/>
      <sheetName val="InputMemByMkt"/>
      <sheetName val="InputMemByProv"/>
      <sheetName val="InputIBNR"/>
      <sheetName val="InputUDL"/>
      <sheetName val="=="/>
      <sheetName val="InputSumm"/>
      <sheetName val="UWChanges"/>
      <sheetName val="CenSummary"/>
      <sheetName val="IntExhACR"/>
      <sheetName val="UDLExh"/>
      <sheetName val="IntExhCRC"/>
      <sheetName val="IntExhCRC Premium"/>
      <sheetName val="IntExhCRCSupp"/>
      <sheetName val="GrossMarginACR"/>
      <sheetName val="GrossMargin2"/>
      <sheetName val="RenExp"/>
      <sheetName val="RTD Backup"/>
      <sheetName val="===="/>
      <sheetName val="ExtExhACR"/>
      <sheetName val="ExtExhACR100-250"/>
      <sheetName val="ExtExhCRC"/>
      <sheetName val="P&amp;C-Pd"/>
      <sheetName val="P&amp;C-Inc"/>
      <sheetName val="ClmRpt-Short"/>
      <sheetName val="ClmRpt-Long"/>
      <sheetName val="MemExhArea"/>
      <sheetName val="MemExhProv"/>
      <sheetName val="-=-="/>
      <sheetName val="AllMedPlanCalc"/>
      <sheetName val="AllRxPlanCalc"/>
      <sheetName val="AllSuppPlanCalc"/>
      <sheetName val="AllPlans"/>
      <sheetName val="GroupInfo"/>
      <sheetName val="=-="/>
      <sheetName val="Calc"/>
      <sheetName val="Parm"/>
      <sheetName val="ProvCost"/>
      <sheetName val="ProvCostHist"/>
      <sheetName val="AreaSumm"/>
      <sheetName val="IBNR"/>
      <sheetName val="ExpPlanChk"/>
      <sheetName val="ExpPlansByMo"/>
      <sheetName val="ExpAgSxByMo"/>
      <sheetName val="GrossMarginDetail"/>
      <sheetName val="---"/>
      <sheetName val="Mthly"/>
      <sheetName val="Lag"/>
      <sheetName val="LargeClm"/>
      <sheetName val="IF Rates"/>
      <sheetName val="&lt;&gt;"/>
      <sheetName val="Rec-UDRExper"/>
      <sheetName val="Rec-UDRMems"/>
      <sheetName val="Rec-Census"/>
      <sheetName val="2Way-Packages"/>
      <sheetName val="2Way-Custom"/>
      <sheetName val="2Way-MemOv"/>
      <sheetName val="2Way-AllPlanCodes"/>
      <sheetName val="2Way-UWLog"/>
      <sheetName val="2Way-Inputs"/>
      <sheetName val="Send-Outputs"/>
      <sheetName val="2Way-PMPMs"/>
      <sheetName val="----"/>
      <sheetName val="TableIndex"/>
      <sheetName val="Tables1"/>
      <sheetName val="Tables2"/>
      <sheetName val="Tables3"/>
      <sheetName val="TablesPC"/>
      <sheetName val="TablesPFMed"/>
      <sheetName val="TablesPFRx"/>
      <sheetName val="TablesPFSupps"/>
      <sheetName val="TablesPlanMap"/>
      <sheetName val="TablesConstraints"/>
      <sheetName val="TablesPCPrior"/>
      <sheetName val="Help"/>
      <sheetName val="==="/>
      <sheetName val="DropDown"/>
      <sheetName val="BOB"/>
      <sheetName val="Flags"/>
      <sheetName val="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4">
          <cell r="P74">
            <v>253.89999999999998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E Checklist"/>
      <sheetName val="Buddy Audit"/>
      <sheetName val="Ops Templates"/>
      <sheetName val="QA Checklist"/>
      <sheetName val="2007 COC plan code DB list"/>
      <sheetName val="QA Check Instructions"/>
      <sheetName val="Database Instructions"/>
    </sheetNames>
    <sheetDataSet>
      <sheetData sheetId="0"/>
      <sheetData sheetId="1" refreshError="1">
        <row r="2">
          <cell r="I2" t="str">
            <v>Pass</v>
          </cell>
          <cell r="J2" t="str">
            <v>Fixed</v>
          </cell>
        </row>
        <row r="3">
          <cell r="I3" t="str">
            <v>Fail</v>
          </cell>
        </row>
        <row r="4">
          <cell r="I4" t="str">
            <v>N/A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O &gt;"/>
      <sheetName val="Sheet1"/>
      <sheetName val="PPO Sloping-EHB"/>
      <sheetName val="Chart1"/>
      <sheetName val="PPO Slope PivotTable"/>
      <sheetName val="PPO Slope"/>
      <sheetName val="PPO MBR"/>
      <sheetName val="ARC"/>
      <sheetName val="ARC (old)"/>
      <sheetName val="Other"/>
      <sheetName val="Custom-250 Direct LabXrayPOD"/>
      <sheetName val="Custom-250 Direct LabXrayCOINS"/>
      <sheetName val="Rx"/>
      <sheetName val="Old Sloping File"/>
      <sheetName val="PPO Mapping_Clean 9.10.13"/>
      <sheetName val="HMO &gt;"/>
      <sheetName val="HMO Sloping - EHB"/>
      <sheetName val="HMO Mapping_with Flex"/>
    </sheetNames>
    <sheetDataSet>
      <sheetData sheetId="0" refreshError="1"/>
      <sheetData sheetId="1" refreshError="1"/>
      <sheetData sheetId="2">
        <row r="5">
          <cell r="BL5" t="str">
            <v>POS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18">
          <cell r="BQ18" t="str">
            <v>T7-U</v>
          </cell>
        </row>
      </sheetData>
      <sheetData sheetId="8">
        <row r="18">
          <cell r="BQ18" t="str">
            <v>T7-U</v>
          </cell>
        </row>
      </sheetData>
      <sheetData sheetId="9" refreshError="1"/>
      <sheetData sheetId="10">
        <row r="132">
          <cell r="U132">
            <v>50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O &gt;"/>
      <sheetName val="Sheet1"/>
      <sheetName val="PPO Sloping-EHB"/>
      <sheetName val="Chart1"/>
      <sheetName val="PPO Slope PivotTable"/>
      <sheetName val="PPO Slope"/>
      <sheetName val="PPO MBR"/>
      <sheetName val="ARC"/>
      <sheetName val="ARC (old)"/>
      <sheetName val="Other"/>
      <sheetName val="Custom-250 Direct LabXrayPOD"/>
      <sheetName val="Custom-250 Direct LabXrayCOINS"/>
      <sheetName val="Rx"/>
      <sheetName val="Old Sloping File"/>
      <sheetName val="PPO Mapping_Clean 9.10.13"/>
      <sheetName val="HMO &gt;"/>
      <sheetName val="HMO Sloping - EHB"/>
      <sheetName val="HMO Mapping_with Flex"/>
    </sheetNames>
    <sheetDataSet>
      <sheetData sheetId="0" refreshError="1"/>
      <sheetData sheetId="1" refreshError="1"/>
      <sheetData sheetId="2">
        <row r="5">
          <cell r="BL5" t="str">
            <v>POS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18">
          <cell r="BQ18" t="str">
            <v>T7-U</v>
          </cell>
        </row>
      </sheetData>
      <sheetData sheetId="8">
        <row r="18">
          <cell r="BQ18" t="str">
            <v>T7-U</v>
          </cell>
        </row>
      </sheetData>
      <sheetData sheetId="9" refreshError="1"/>
      <sheetData sheetId="10">
        <row r="132">
          <cell r="U132">
            <v>50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TablesPooling"/>
      <sheetName val="TblAreas"/>
      <sheetName val="PlanFactors"/>
      <sheetName val="TablesPFMed"/>
      <sheetName val="TablesPFRx"/>
      <sheetName val="TablesPFSupps"/>
    </sheetNames>
    <sheetDataSet>
      <sheetData sheetId="0" refreshError="1"/>
      <sheetData sheetId="1" refreshError="1"/>
      <sheetData sheetId="2" refreshError="1">
        <row r="10">
          <cell r="F10">
            <v>0</v>
          </cell>
          <cell r="AI10" t="str">
            <v>AK-AK Anchorage</v>
          </cell>
        </row>
        <row r="11">
          <cell r="F11">
            <v>0</v>
          </cell>
          <cell r="AI11" t="str">
            <v>AL-AL Central 1</v>
          </cell>
        </row>
        <row r="12">
          <cell r="F12">
            <v>0</v>
          </cell>
          <cell r="AI12" t="str">
            <v>AL-AL Central 2</v>
          </cell>
        </row>
        <row r="13">
          <cell r="F13">
            <v>0</v>
          </cell>
          <cell r="AI13" t="str">
            <v>AL-AL North 1</v>
          </cell>
        </row>
        <row r="14">
          <cell r="F14">
            <v>0</v>
          </cell>
          <cell r="AI14" t="str">
            <v>AL-AL North 2</v>
          </cell>
        </row>
        <row r="15">
          <cell r="F15">
            <v>0</v>
          </cell>
          <cell r="AI15" t="str">
            <v>AL-AL North 3</v>
          </cell>
        </row>
        <row r="16">
          <cell r="F16">
            <v>0</v>
          </cell>
          <cell r="AI16" t="str">
            <v>AL-AL North Central 1</v>
          </cell>
        </row>
        <row r="17">
          <cell r="F17">
            <v>0</v>
          </cell>
          <cell r="AI17" t="str">
            <v>AL-AL North Central 2</v>
          </cell>
        </row>
        <row r="18">
          <cell r="F18">
            <v>0</v>
          </cell>
          <cell r="AI18" t="str">
            <v>AL-AL North Central 3</v>
          </cell>
        </row>
        <row r="19">
          <cell r="F19">
            <v>0</v>
          </cell>
          <cell r="AI19" t="str">
            <v>AL-AL North Central 4</v>
          </cell>
        </row>
        <row r="20">
          <cell r="F20">
            <v>0</v>
          </cell>
          <cell r="AI20" t="str">
            <v>AL-AL North Central 5</v>
          </cell>
        </row>
        <row r="21">
          <cell r="F21">
            <v>0</v>
          </cell>
          <cell r="AI21" t="str">
            <v>AL-AL North Central 6</v>
          </cell>
        </row>
        <row r="22">
          <cell r="F22">
            <v>0</v>
          </cell>
          <cell r="AI22" t="str">
            <v>AL-AL South 1</v>
          </cell>
        </row>
        <row r="23">
          <cell r="F23">
            <v>0</v>
          </cell>
          <cell r="AI23" t="str">
            <v>AL-AL South 2</v>
          </cell>
        </row>
        <row r="24">
          <cell r="F24">
            <v>0</v>
          </cell>
          <cell r="AI24" t="str">
            <v>AL-AL South 3</v>
          </cell>
        </row>
        <row r="25">
          <cell r="F25">
            <v>0</v>
          </cell>
          <cell r="AI25" t="str">
            <v>AR-AR Arkansas 1</v>
          </cell>
        </row>
        <row r="26">
          <cell r="F26">
            <v>0</v>
          </cell>
          <cell r="AI26" t="str">
            <v>AR-AR Arkansas 2</v>
          </cell>
        </row>
        <row r="27">
          <cell r="F27">
            <v>0</v>
          </cell>
          <cell r="AI27" t="str">
            <v>AR-AR Arkansas 3</v>
          </cell>
        </row>
        <row r="28">
          <cell r="F28">
            <v>0</v>
          </cell>
          <cell r="AI28" t="str">
            <v>AR-AR Arkansas 4</v>
          </cell>
        </row>
        <row r="29">
          <cell r="F29">
            <v>0</v>
          </cell>
          <cell r="AI29" t="str">
            <v>AR-AR Arkansas 5</v>
          </cell>
        </row>
        <row r="30">
          <cell r="F30">
            <v>0</v>
          </cell>
          <cell r="AI30" t="str">
            <v>AR-AR Arkansas 6</v>
          </cell>
        </row>
        <row r="31">
          <cell r="F31">
            <v>0</v>
          </cell>
          <cell r="AI31" t="str">
            <v>AR-AR Arkansas 7</v>
          </cell>
        </row>
        <row r="32">
          <cell r="F32">
            <v>0</v>
          </cell>
          <cell r="AI32" t="str">
            <v>AR-AR Arkansas 8</v>
          </cell>
        </row>
        <row r="33">
          <cell r="F33">
            <v>0</v>
          </cell>
          <cell r="AI33" t="str">
            <v>AR-AR Arkansas 9</v>
          </cell>
        </row>
        <row r="34">
          <cell r="F34">
            <v>0</v>
          </cell>
          <cell r="AI34" t="str">
            <v>AR-AR Memphis 7</v>
          </cell>
        </row>
        <row r="35">
          <cell r="F35">
            <v>0</v>
          </cell>
          <cell r="AI35" t="str">
            <v>AZ-AZ Phoenix - Maricopa</v>
          </cell>
        </row>
        <row r="36">
          <cell r="F36">
            <v>0</v>
          </cell>
          <cell r="AI36" t="str">
            <v>AZ-AZ Phoenix - Pinal</v>
          </cell>
        </row>
        <row r="37">
          <cell r="F37">
            <v>0</v>
          </cell>
          <cell r="AI37" t="str">
            <v>AZ-AZ Rural - Apache</v>
          </cell>
        </row>
        <row r="38">
          <cell r="F38">
            <v>0</v>
          </cell>
          <cell r="AI38" t="str">
            <v>AZ-AZ Rural - Cochise</v>
          </cell>
        </row>
        <row r="39">
          <cell r="F39">
            <v>0</v>
          </cell>
          <cell r="AI39" t="str">
            <v>AZ-AZ Rural - Coconino</v>
          </cell>
        </row>
        <row r="40">
          <cell r="F40">
            <v>0</v>
          </cell>
          <cell r="AI40" t="str">
            <v>AZ-AZ Rural - Gila</v>
          </cell>
        </row>
        <row r="41">
          <cell r="F41">
            <v>0</v>
          </cell>
          <cell r="AI41" t="str">
            <v>AZ-AZ Rural - Graham</v>
          </cell>
        </row>
        <row r="42">
          <cell r="F42">
            <v>0</v>
          </cell>
          <cell r="AI42" t="str">
            <v>AZ-AZ Rural - Greenlee</v>
          </cell>
        </row>
        <row r="43">
          <cell r="F43">
            <v>0</v>
          </cell>
          <cell r="AI43" t="str">
            <v>AZ-AZ Rural - La Paz</v>
          </cell>
        </row>
        <row r="44">
          <cell r="F44">
            <v>0</v>
          </cell>
          <cell r="AI44" t="str">
            <v>AZ-AZ Rural - Mohave</v>
          </cell>
        </row>
        <row r="45">
          <cell r="F45">
            <v>0</v>
          </cell>
          <cell r="AI45" t="str">
            <v>AZ-AZ Rural - Navajo</v>
          </cell>
        </row>
        <row r="46">
          <cell r="F46">
            <v>0</v>
          </cell>
          <cell r="AI46" t="str">
            <v>AZ-AZ Rural - Santa Cruz</v>
          </cell>
        </row>
        <row r="47">
          <cell r="F47">
            <v>0</v>
          </cell>
          <cell r="AI47" t="str">
            <v>AZ-AZ Rural - Yavapai</v>
          </cell>
        </row>
        <row r="48">
          <cell r="F48">
            <v>0</v>
          </cell>
          <cell r="AI48" t="str">
            <v>AZ-AZ Rural - Yuma</v>
          </cell>
        </row>
        <row r="49">
          <cell r="F49">
            <v>0</v>
          </cell>
          <cell r="AI49" t="str">
            <v>AZ-AZ Rural Arizona - Phoenix</v>
          </cell>
        </row>
        <row r="50">
          <cell r="F50">
            <v>0</v>
          </cell>
          <cell r="AI50" t="str">
            <v>AZ-AZ Rural Arizona - Tucson</v>
          </cell>
        </row>
        <row r="51">
          <cell r="F51">
            <v>0</v>
          </cell>
          <cell r="AI51" t="str">
            <v>AZ-AZ Tucson</v>
          </cell>
        </row>
        <row r="52">
          <cell r="F52">
            <v>0</v>
          </cell>
          <cell r="AI52" t="str">
            <v>AZ-AZ Tucson - Phoenix</v>
          </cell>
        </row>
        <row r="53">
          <cell r="F53">
            <v>0</v>
          </cell>
          <cell r="AI53" t="str">
            <v>CA-CA Alameda</v>
          </cell>
        </row>
        <row r="54">
          <cell r="F54">
            <v>0</v>
          </cell>
          <cell r="AI54" t="str">
            <v>CA-CA Alpine</v>
          </cell>
        </row>
        <row r="55">
          <cell r="F55">
            <v>0</v>
          </cell>
          <cell r="AI55" t="str">
            <v>CA-CA Amador</v>
          </cell>
        </row>
        <row r="56">
          <cell r="F56">
            <v>0</v>
          </cell>
          <cell r="AI56" t="str">
            <v>CA-CA Butte</v>
          </cell>
        </row>
        <row r="57">
          <cell r="F57">
            <v>0</v>
          </cell>
          <cell r="AI57" t="str">
            <v>CA-CA Calaveras</v>
          </cell>
        </row>
        <row r="58">
          <cell r="F58">
            <v>0</v>
          </cell>
          <cell r="AI58" t="str">
            <v>CA-CA Colusa</v>
          </cell>
        </row>
        <row r="59">
          <cell r="F59">
            <v>0</v>
          </cell>
          <cell r="AI59" t="str">
            <v>CA-CA Contra Costa</v>
          </cell>
        </row>
        <row r="60">
          <cell r="F60">
            <v>0</v>
          </cell>
          <cell r="AI60" t="str">
            <v>CA-CA Del Norte</v>
          </cell>
        </row>
        <row r="61">
          <cell r="F61">
            <v>0</v>
          </cell>
          <cell r="AI61" t="str">
            <v>CA-CA El Dorado</v>
          </cell>
        </row>
        <row r="62">
          <cell r="F62">
            <v>0</v>
          </cell>
          <cell r="AI62" t="str">
            <v>CA-CA Fresno</v>
          </cell>
        </row>
        <row r="63">
          <cell r="F63">
            <v>0</v>
          </cell>
          <cell r="AI63" t="str">
            <v>CA-CA Glenn</v>
          </cell>
        </row>
        <row r="64">
          <cell r="F64">
            <v>0</v>
          </cell>
          <cell r="AI64" t="str">
            <v>CA-CA Humboldt</v>
          </cell>
        </row>
        <row r="65">
          <cell r="F65">
            <v>0</v>
          </cell>
          <cell r="AI65" t="str">
            <v>CA-CA Imperial</v>
          </cell>
        </row>
        <row r="66">
          <cell r="F66">
            <v>0</v>
          </cell>
          <cell r="AI66" t="str">
            <v>CA-CA Inyo</v>
          </cell>
        </row>
        <row r="67">
          <cell r="F67">
            <v>0</v>
          </cell>
          <cell r="AI67" t="str">
            <v>CA-CA Kern</v>
          </cell>
        </row>
        <row r="68">
          <cell r="F68">
            <v>0</v>
          </cell>
          <cell r="AI68" t="str">
            <v>CA-CA Kings</v>
          </cell>
        </row>
        <row r="69">
          <cell r="F69">
            <v>0</v>
          </cell>
          <cell r="AI69" t="str">
            <v>CA-CA Lake</v>
          </cell>
        </row>
        <row r="70">
          <cell r="F70">
            <v>0</v>
          </cell>
          <cell r="AI70" t="str">
            <v>CA-CA Lassen</v>
          </cell>
        </row>
        <row r="71">
          <cell r="F71">
            <v>0</v>
          </cell>
          <cell r="AI71" t="str">
            <v>CA-CA Los Angeles</v>
          </cell>
        </row>
        <row r="72">
          <cell r="F72">
            <v>0</v>
          </cell>
          <cell r="AI72" t="str">
            <v>CA-CA Madera</v>
          </cell>
        </row>
        <row r="73">
          <cell r="F73">
            <v>0</v>
          </cell>
          <cell r="AI73" t="str">
            <v>CA-CA Marin</v>
          </cell>
        </row>
        <row r="74">
          <cell r="F74">
            <v>0</v>
          </cell>
          <cell r="AI74" t="str">
            <v>CA-CA Mariposa</v>
          </cell>
        </row>
        <row r="75">
          <cell r="F75">
            <v>0</v>
          </cell>
          <cell r="AI75" t="str">
            <v>CA-CA Mendocino</v>
          </cell>
        </row>
        <row r="76">
          <cell r="F76">
            <v>0</v>
          </cell>
          <cell r="AI76" t="str">
            <v>CA-CA Merced</v>
          </cell>
        </row>
        <row r="77">
          <cell r="F77">
            <v>0</v>
          </cell>
          <cell r="AI77" t="str">
            <v>CA-CA Modoc</v>
          </cell>
        </row>
        <row r="78">
          <cell r="F78">
            <v>0</v>
          </cell>
          <cell r="AI78" t="str">
            <v>CA-CA Mono</v>
          </cell>
        </row>
        <row r="79">
          <cell r="F79">
            <v>0</v>
          </cell>
          <cell r="AI79" t="str">
            <v>CA-CA Monterey</v>
          </cell>
        </row>
        <row r="80">
          <cell r="F80">
            <v>0</v>
          </cell>
          <cell r="AI80" t="str">
            <v>CA-CA Napa</v>
          </cell>
        </row>
        <row r="81">
          <cell r="F81">
            <v>0</v>
          </cell>
          <cell r="AI81" t="str">
            <v>CA-CA Nevada</v>
          </cell>
        </row>
        <row r="82">
          <cell r="F82">
            <v>0</v>
          </cell>
          <cell r="AI82" t="str">
            <v>CA-CA Orange</v>
          </cell>
        </row>
        <row r="83">
          <cell r="F83">
            <v>0</v>
          </cell>
          <cell r="AI83" t="str">
            <v>CA-CA Placer</v>
          </cell>
        </row>
        <row r="84">
          <cell r="F84">
            <v>0</v>
          </cell>
          <cell r="AI84" t="str">
            <v>CA-CA Plumas</v>
          </cell>
        </row>
        <row r="85">
          <cell r="F85">
            <v>0</v>
          </cell>
          <cell r="AI85" t="str">
            <v>CA-CA Riverside</v>
          </cell>
        </row>
        <row r="86">
          <cell r="F86">
            <v>0</v>
          </cell>
          <cell r="AI86" t="str">
            <v>CA-CA Sacramento</v>
          </cell>
        </row>
        <row r="87">
          <cell r="F87">
            <v>0</v>
          </cell>
          <cell r="AI87" t="str">
            <v>CA-CA San Benito</v>
          </cell>
        </row>
        <row r="88">
          <cell r="F88">
            <v>0</v>
          </cell>
          <cell r="AI88" t="str">
            <v>CA-CA San Bernardino</v>
          </cell>
        </row>
        <row r="89">
          <cell r="F89">
            <v>0</v>
          </cell>
          <cell r="AI89" t="str">
            <v>CA-CA San Diego</v>
          </cell>
        </row>
        <row r="90">
          <cell r="F90">
            <v>0</v>
          </cell>
          <cell r="AI90" t="str">
            <v>CA-CA San Francisco</v>
          </cell>
        </row>
        <row r="91">
          <cell r="F91">
            <v>0</v>
          </cell>
          <cell r="AI91" t="str">
            <v>CA-CA San Joaquin</v>
          </cell>
        </row>
        <row r="92">
          <cell r="F92">
            <v>0</v>
          </cell>
          <cell r="AI92" t="str">
            <v>CA-CA San Luis Obispo</v>
          </cell>
        </row>
        <row r="93">
          <cell r="F93">
            <v>0</v>
          </cell>
          <cell r="AI93" t="str">
            <v>CA-CA San Mateo</v>
          </cell>
        </row>
        <row r="94">
          <cell r="F94">
            <v>0</v>
          </cell>
          <cell r="AI94" t="str">
            <v>CA-CA Santa Barbara</v>
          </cell>
        </row>
        <row r="95">
          <cell r="F95">
            <v>0</v>
          </cell>
          <cell r="AI95" t="str">
            <v>CA-CA Santa Clara</v>
          </cell>
        </row>
        <row r="96">
          <cell r="F96">
            <v>0</v>
          </cell>
          <cell r="AI96" t="str">
            <v>CA-CA Santa Cruz</v>
          </cell>
        </row>
        <row r="97">
          <cell r="F97">
            <v>0</v>
          </cell>
          <cell r="AI97" t="str">
            <v>CA-CA Shasta</v>
          </cell>
        </row>
        <row r="98">
          <cell r="F98">
            <v>0</v>
          </cell>
          <cell r="AI98" t="str">
            <v>CA-CA Sierra</v>
          </cell>
        </row>
        <row r="99">
          <cell r="F99">
            <v>0</v>
          </cell>
          <cell r="AI99" t="str">
            <v>CA-CA Siskiyou</v>
          </cell>
        </row>
        <row r="100">
          <cell r="F100">
            <v>0</v>
          </cell>
          <cell r="AI100" t="str">
            <v>CA-CA Solano</v>
          </cell>
        </row>
        <row r="101">
          <cell r="F101">
            <v>0</v>
          </cell>
          <cell r="AI101" t="str">
            <v>CA-CA Sonoma</v>
          </cell>
        </row>
        <row r="102">
          <cell r="F102">
            <v>0</v>
          </cell>
          <cell r="AI102" t="str">
            <v>CA-CA Stanislaus</v>
          </cell>
        </row>
        <row r="103">
          <cell r="F103">
            <v>0</v>
          </cell>
          <cell r="AI103" t="str">
            <v>CA-CA Sutter</v>
          </cell>
        </row>
        <row r="104">
          <cell r="F104">
            <v>0</v>
          </cell>
          <cell r="AI104" t="str">
            <v>CA-CA Tehama</v>
          </cell>
        </row>
        <row r="105">
          <cell r="F105">
            <v>0</v>
          </cell>
          <cell r="AI105" t="str">
            <v>CA-CA Trinity</v>
          </cell>
        </row>
        <row r="106">
          <cell r="F106">
            <v>0</v>
          </cell>
          <cell r="AI106" t="str">
            <v>CA-CA Tulare</v>
          </cell>
        </row>
        <row r="107">
          <cell r="F107">
            <v>0</v>
          </cell>
          <cell r="AI107" t="str">
            <v>CA-CA Tuolumne</v>
          </cell>
        </row>
        <row r="108">
          <cell r="F108">
            <v>0</v>
          </cell>
          <cell r="AI108" t="str">
            <v>CA-CA Ventura</v>
          </cell>
        </row>
        <row r="109">
          <cell r="F109">
            <v>0</v>
          </cell>
          <cell r="AI109" t="str">
            <v>CA-CA Yolo</v>
          </cell>
        </row>
        <row r="110">
          <cell r="F110">
            <v>0</v>
          </cell>
          <cell r="AI110" t="str">
            <v>CA-CA Yuba</v>
          </cell>
        </row>
        <row r="111">
          <cell r="F111">
            <v>0</v>
          </cell>
          <cell r="AI111" t="str">
            <v>CO-CO Denver/Boulder</v>
          </cell>
        </row>
        <row r="112">
          <cell r="F112">
            <v>0</v>
          </cell>
          <cell r="AI112" t="str">
            <v>CO-CO Denver/Boulder - Boulder</v>
          </cell>
        </row>
        <row r="113">
          <cell r="F113">
            <v>0</v>
          </cell>
          <cell r="AI113" t="str">
            <v>CO-CO Denver/Boulder - Denver</v>
          </cell>
        </row>
        <row r="114">
          <cell r="F114">
            <v>0</v>
          </cell>
          <cell r="AI114" t="str">
            <v>CO-CO Denver/Boulder - Larimer</v>
          </cell>
        </row>
        <row r="115">
          <cell r="F115">
            <v>0</v>
          </cell>
          <cell r="AI115" t="str">
            <v>CO-CO Denver/Boulder - Other</v>
          </cell>
        </row>
        <row r="116">
          <cell r="F116">
            <v>0</v>
          </cell>
          <cell r="AI116" t="str">
            <v>CO-CO Denver/Boulder - Weld</v>
          </cell>
        </row>
        <row r="117">
          <cell r="F117">
            <v>0</v>
          </cell>
          <cell r="AI117" t="str">
            <v>CO-CO Denver/Boulder - West</v>
          </cell>
        </row>
        <row r="118">
          <cell r="F118">
            <v>0</v>
          </cell>
          <cell r="AI118" t="str">
            <v>CO-CO El Paso</v>
          </cell>
        </row>
        <row r="119">
          <cell r="F119">
            <v>0</v>
          </cell>
          <cell r="AI119" t="str">
            <v>CO-CO Larimer</v>
          </cell>
        </row>
        <row r="120">
          <cell r="F120">
            <v>0</v>
          </cell>
          <cell r="AI120" t="str">
            <v>CO-CO Pueblo</v>
          </cell>
        </row>
        <row r="121">
          <cell r="F121">
            <v>0</v>
          </cell>
          <cell r="AI121" t="str">
            <v>CO-CO Rural 1 - Mesa</v>
          </cell>
        </row>
        <row r="122">
          <cell r="F122">
            <v>0</v>
          </cell>
          <cell r="AI122" t="str">
            <v>CO-CO Rural 1 - NW Colorado</v>
          </cell>
        </row>
        <row r="123">
          <cell r="F123">
            <v>0</v>
          </cell>
          <cell r="AI123" t="str">
            <v>CO-CO Rural 1 - Other</v>
          </cell>
        </row>
        <row r="124">
          <cell r="F124">
            <v>0</v>
          </cell>
          <cell r="AI124" t="str">
            <v>CO-CO Rural 1 - West</v>
          </cell>
        </row>
        <row r="125">
          <cell r="F125">
            <v>0</v>
          </cell>
          <cell r="AI125" t="str">
            <v>CO-CO Rural 2 - NW Colorado</v>
          </cell>
        </row>
        <row r="126">
          <cell r="F126">
            <v>0</v>
          </cell>
          <cell r="AI126" t="str">
            <v>CO-CO Rural 2 - Other</v>
          </cell>
        </row>
        <row r="127">
          <cell r="F127">
            <v>0</v>
          </cell>
          <cell r="AI127" t="str">
            <v>CO-CO Rural 2 - West</v>
          </cell>
        </row>
        <row r="128">
          <cell r="F128">
            <v>0</v>
          </cell>
          <cell r="AI128" t="str">
            <v>CO-CO Weld</v>
          </cell>
        </row>
        <row r="129">
          <cell r="F129">
            <v>0</v>
          </cell>
          <cell r="AI129" t="str">
            <v>CT-CT Fairfield 1</v>
          </cell>
        </row>
        <row r="130">
          <cell r="F130">
            <v>0</v>
          </cell>
          <cell r="AI130" t="str">
            <v>CT-CT Fairfield 2</v>
          </cell>
        </row>
        <row r="131">
          <cell r="F131">
            <v>0</v>
          </cell>
          <cell r="AI131" t="str">
            <v>CT-CT Hartford 1</v>
          </cell>
        </row>
        <row r="132">
          <cell r="F132">
            <v>0</v>
          </cell>
          <cell r="AI132" t="str">
            <v>CT-CT Hartford 2</v>
          </cell>
        </row>
        <row r="133">
          <cell r="F133">
            <v>0</v>
          </cell>
          <cell r="AI133" t="str">
            <v>DC-DC District of Columbia</v>
          </cell>
        </row>
        <row r="134">
          <cell r="F134">
            <v>0</v>
          </cell>
          <cell r="AI134" t="str">
            <v>DE-DE Delaware</v>
          </cell>
        </row>
        <row r="135">
          <cell r="F135">
            <v>0</v>
          </cell>
          <cell r="AI135" t="str">
            <v>FL-FL Jacksonville 1</v>
          </cell>
        </row>
        <row r="136">
          <cell r="F136">
            <v>0</v>
          </cell>
          <cell r="AI136" t="str">
            <v>FL-FL Jacksonville 2</v>
          </cell>
        </row>
        <row r="137">
          <cell r="F137">
            <v>0</v>
          </cell>
          <cell r="AI137" t="str">
            <v>FL-FL Miami</v>
          </cell>
        </row>
        <row r="138">
          <cell r="F138">
            <v>0</v>
          </cell>
          <cell r="AI138" t="str">
            <v>FL-FL Orlando 1</v>
          </cell>
        </row>
        <row r="139">
          <cell r="F139">
            <v>0</v>
          </cell>
          <cell r="AI139" t="str">
            <v>FL-FL Orlando 2</v>
          </cell>
        </row>
        <row r="140">
          <cell r="F140">
            <v>0</v>
          </cell>
          <cell r="AI140" t="str">
            <v>FL-FL Orlando 3</v>
          </cell>
        </row>
        <row r="141">
          <cell r="F141">
            <v>0</v>
          </cell>
          <cell r="AI141" t="str">
            <v>FL-FL Orlando 4</v>
          </cell>
        </row>
        <row r="142">
          <cell r="F142">
            <v>0</v>
          </cell>
          <cell r="AI142" t="str">
            <v>FL-FL Pensacola</v>
          </cell>
        </row>
        <row r="143">
          <cell r="F143">
            <v>0</v>
          </cell>
          <cell r="AI143" t="str">
            <v>FL-FL Tampa 1</v>
          </cell>
        </row>
        <row r="144">
          <cell r="F144">
            <v>0</v>
          </cell>
          <cell r="AI144" t="str">
            <v>FL-FL Tampa 2</v>
          </cell>
        </row>
        <row r="145">
          <cell r="F145">
            <v>0</v>
          </cell>
          <cell r="AI145" t="str">
            <v>FL-FL Tampa 3</v>
          </cell>
        </row>
        <row r="146">
          <cell r="F146">
            <v>0</v>
          </cell>
          <cell r="AI146" t="str">
            <v>FL-FL Tampa 4</v>
          </cell>
        </row>
        <row r="147">
          <cell r="F147">
            <v>0</v>
          </cell>
          <cell r="AI147" t="str">
            <v>FL-FL Tampa 5</v>
          </cell>
        </row>
        <row r="148">
          <cell r="F148">
            <v>0</v>
          </cell>
          <cell r="AI148" t="str">
            <v>GA-GA Athens 1</v>
          </cell>
        </row>
        <row r="149">
          <cell r="F149">
            <v>0</v>
          </cell>
          <cell r="AI149" t="str">
            <v>GA-GA Atlanta 1</v>
          </cell>
        </row>
        <row r="150">
          <cell r="F150">
            <v>0</v>
          </cell>
          <cell r="AI150" t="str">
            <v>GA-GA Atlanta 2</v>
          </cell>
        </row>
        <row r="151">
          <cell r="F151">
            <v>0</v>
          </cell>
          <cell r="AI151" t="str">
            <v>GA-GA Atlanta 3</v>
          </cell>
        </row>
        <row r="152">
          <cell r="F152">
            <v>0</v>
          </cell>
          <cell r="AI152" t="str">
            <v>GA-GA Atlanta 4</v>
          </cell>
        </row>
        <row r="153">
          <cell r="F153">
            <v>0</v>
          </cell>
          <cell r="AI153" t="str">
            <v>GA-GA Atlanta 5</v>
          </cell>
        </row>
        <row r="154">
          <cell r="F154">
            <v>0</v>
          </cell>
          <cell r="AI154" t="str">
            <v>GA-GA Atlanta 6</v>
          </cell>
        </row>
        <row r="155">
          <cell r="F155">
            <v>0</v>
          </cell>
          <cell r="AI155" t="str">
            <v>GA-GA Atlanta 7</v>
          </cell>
        </row>
        <row r="156">
          <cell r="F156">
            <v>0</v>
          </cell>
          <cell r="AI156" t="str">
            <v>GA-GA Atlanta 8</v>
          </cell>
        </row>
        <row r="157">
          <cell r="F157">
            <v>0</v>
          </cell>
          <cell r="AI157" t="str">
            <v>GA-GA Atlanta 9</v>
          </cell>
        </row>
        <row r="158">
          <cell r="F158">
            <v>0</v>
          </cell>
          <cell r="AI158" t="str">
            <v>GA-GA Augusta 1</v>
          </cell>
        </row>
        <row r="159">
          <cell r="F159">
            <v>0</v>
          </cell>
          <cell r="AI159" t="str">
            <v>GA-GA Augusta 2</v>
          </cell>
        </row>
        <row r="160">
          <cell r="F160">
            <v>0</v>
          </cell>
          <cell r="AI160" t="str">
            <v>GA-GA Columbus 1</v>
          </cell>
        </row>
        <row r="161">
          <cell r="F161">
            <v>0</v>
          </cell>
          <cell r="AI161" t="str">
            <v>GA-GA Columbus 2</v>
          </cell>
        </row>
        <row r="162">
          <cell r="F162">
            <v>0</v>
          </cell>
          <cell r="AI162" t="str">
            <v>GA-GA Columbus 3</v>
          </cell>
        </row>
        <row r="163">
          <cell r="F163">
            <v>0</v>
          </cell>
          <cell r="AI163" t="str">
            <v>GA-GA Columbus 4</v>
          </cell>
        </row>
        <row r="164">
          <cell r="F164">
            <v>0</v>
          </cell>
          <cell r="AI164" t="str">
            <v>GA-GA Columbus 5</v>
          </cell>
        </row>
        <row r="165">
          <cell r="F165">
            <v>0</v>
          </cell>
          <cell r="AI165" t="str">
            <v>GA-GA Macon 1</v>
          </cell>
        </row>
        <row r="166">
          <cell r="F166">
            <v>0</v>
          </cell>
          <cell r="AI166" t="str">
            <v>GA-GA Macon 2</v>
          </cell>
        </row>
        <row r="167">
          <cell r="F167">
            <v>0</v>
          </cell>
          <cell r="AI167" t="str">
            <v>GA-GA Macon 3</v>
          </cell>
        </row>
        <row r="168">
          <cell r="F168">
            <v>0</v>
          </cell>
          <cell r="AI168" t="str">
            <v>GA-GA Macon 4</v>
          </cell>
        </row>
        <row r="169">
          <cell r="F169">
            <v>0</v>
          </cell>
          <cell r="AI169" t="str">
            <v>GA-GA North Georgia 1</v>
          </cell>
        </row>
        <row r="170">
          <cell r="F170">
            <v>0</v>
          </cell>
          <cell r="AI170" t="str">
            <v>GA-GA North Georgia 2</v>
          </cell>
        </row>
        <row r="171">
          <cell r="F171">
            <v>0</v>
          </cell>
          <cell r="AI171" t="str">
            <v>GA-GA Rome 1</v>
          </cell>
        </row>
        <row r="172">
          <cell r="F172">
            <v>0</v>
          </cell>
          <cell r="AI172" t="str">
            <v>GA-GA Rome 2</v>
          </cell>
        </row>
        <row r="173">
          <cell r="F173">
            <v>0</v>
          </cell>
          <cell r="AI173" t="str">
            <v>GA-GA Savannah 1</v>
          </cell>
        </row>
        <row r="174">
          <cell r="F174">
            <v>0</v>
          </cell>
          <cell r="AI174" t="str">
            <v>GA-GA Savannah 2</v>
          </cell>
        </row>
        <row r="175">
          <cell r="F175">
            <v>0</v>
          </cell>
          <cell r="AI175" t="str">
            <v>GA-GA Savannah 3</v>
          </cell>
        </row>
        <row r="176">
          <cell r="F176">
            <v>0</v>
          </cell>
          <cell r="AI176" t="str">
            <v>GA-GA Savannah 4</v>
          </cell>
        </row>
        <row r="177">
          <cell r="F177">
            <v>0</v>
          </cell>
          <cell r="AI177" t="str">
            <v>GA-GA South Georgia 1</v>
          </cell>
        </row>
        <row r="178">
          <cell r="F178">
            <v>0</v>
          </cell>
          <cell r="AI178" t="str">
            <v>GA-GA South Georgia 2</v>
          </cell>
        </row>
        <row r="179">
          <cell r="F179">
            <v>0</v>
          </cell>
          <cell r="AI179" t="str">
            <v>GA-GA South Georgia 3</v>
          </cell>
        </row>
        <row r="180">
          <cell r="F180">
            <v>0</v>
          </cell>
          <cell r="AI180" t="str">
            <v>GA-GA South Georgia 4</v>
          </cell>
        </row>
        <row r="181">
          <cell r="F181">
            <v>0</v>
          </cell>
          <cell r="AI181" t="str">
            <v>HI-HI Hawaii</v>
          </cell>
        </row>
        <row r="182">
          <cell r="F182">
            <v>0</v>
          </cell>
          <cell r="AI182" t="str">
            <v>IA-IA Des Moines 1</v>
          </cell>
        </row>
        <row r="183">
          <cell r="F183">
            <v>0</v>
          </cell>
          <cell r="AI183" t="str">
            <v>IA-IA Des Moines 2</v>
          </cell>
        </row>
        <row r="184">
          <cell r="F184">
            <v>0</v>
          </cell>
          <cell r="AI184" t="str">
            <v>IA-IA Eastern Iowa 1</v>
          </cell>
        </row>
        <row r="185">
          <cell r="F185">
            <v>0</v>
          </cell>
          <cell r="AI185" t="str">
            <v>IA-IA Eastern Iowa 2</v>
          </cell>
        </row>
        <row r="186">
          <cell r="F186">
            <v>0</v>
          </cell>
          <cell r="AI186" t="str">
            <v>IA-IA Eastern Iowa 3</v>
          </cell>
        </row>
        <row r="187">
          <cell r="F187">
            <v>0</v>
          </cell>
          <cell r="AI187" t="str">
            <v>IA-IA Eastern Iowa 4</v>
          </cell>
        </row>
        <row r="188">
          <cell r="F188">
            <v>0</v>
          </cell>
          <cell r="AI188" t="str">
            <v>IA-IA Eastern Iowa 5</v>
          </cell>
        </row>
        <row r="189">
          <cell r="F189">
            <v>0</v>
          </cell>
          <cell r="AI189" t="str">
            <v>IA-IA Quad Cities, IA 1</v>
          </cell>
        </row>
        <row r="190">
          <cell r="F190">
            <v>0</v>
          </cell>
          <cell r="AI190" t="str">
            <v>IA-IA Quad Cities, IA 2</v>
          </cell>
        </row>
        <row r="191">
          <cell r="F191">
            <v>0</v>
          </cell>
          <cell r="AI191" t="str">
            <v>IA-IA Western Iowa 1</v>
          </cell>
        </row>
        <row r="192">
          <cell r="F192">
            <v>0</v>
          </cell>
          <cell r="AI192" t="str">
            <v>IA-IA Western Iowa 2</v>
          </cell>
        </row>
        <row r="193">
          <cell r="F193">
            <v>0</v>
          </cell>
          <cell r="AI193" t="str">
            <v>IA-IA Western Iowa 3</v>
          </cell>
        </row>
        <row r="194">
          <cell r="F194">
            <v>0</v>
          </cell>
          <cell r="AI194" t="str">
            <v>ID-ID Southeast Idaho</v>
          </cell>
        </row>
        <row r="195">
          <cell r="F195">
            <v>0</v>
          </cell>
          <cell r="AI195" t="str">
            <v>ID-ID Southwest Idaho</v>
          </cell>
        </row>
        <row r="196">
          <cell r="F196">
            <v>0</v>
          </cell>
          <cell r="AI196" t="str">
            <v>ID-ID Washington 9</v>
          </cell>
        </row>
        <row r="197">
          <cell r="F197">
            <v>0</v>
          </cell>
          <cell r="AI197" t="str">
            <v>IL-IL Central / Southeastern Illinois 1</v>
          </cell>
        </row>
        <row r="198">
          <cell r="F198">
            <v>0</v>
          </cell>
          <cell r="AI198" t="str">
            <v>IL-IL Central / Southeastern Illinois 2</v>
          </cell>
        </row>
        <row r="199">
          <cell r="F199">
            <v>0</v>
          </cell>
          <cell r="AI199" t="str">
            <v>IL-IL Chicago 2</v>
          </cell>
        </row>
        <row r="200">
          <cell r="F200">
            <v>0</v>
          </cell>
          <cell r="AI200" t="str">
            <v>IL-IL Chicago 3</v>
          </cell>
        </row>
        <row r="201">
          <cell r="F201">
            <v>0</v>
          </cell>
          <cell r="AI201" t="str">
            <v>IL-IL Chicago 4</v>
          </cell>
        </row>
        <row r="202">
          <cell r="F202">
            <v>0</v>
          </cell>
          <cell r="AI202" t="str">
            <v>IL-IL Chicago 5</v>
          </cell>
        </row>
        <row r="203">
          <cell r="F203">
            <v>0</v>
          </cell>
          <cell r="AI203" t="str">
            <v>IL-IL Chicago 6</v>
          </cell>
        </row>
        <row r="204">
          <cell r="F204">
            <v>0</v>
          </cell>
          <cell r="AI204" t="str">
            <v>IL-IL Northern Illinois</v>
          </cell>
        </row>
        <row r="205">
          <cell r="F205">
            <v>0</v>
          </cell>
          <cell r="AI205" t="str">
            <v>IL-IL Other 1</v>
          </cell>
        </row>
        <row r="206">
          <cell r="F206">
            <v>0</v>
          </cell>
          <cell r="AI206" t="str">
            <v>IL-IL Other 2</v>
          </cell>
        </row>
        <row r="207">
          <cell r="F207">
            <v>0</v>
          </cell>
          <cell r="AI207" t="str">
            <v>IL-IL Other 3</v>
          </cell>
        </row>
        <row r="208">
          <cell r="F208">
            <v>0</v>
          </cell>
          <cell r="AI208" t="str">
            <v>IL-IL Quad Cities</v>
          </cell>
        </row>
        <row r="209">
          <cell r="F209">
            <v>0</v>
          </cell>
          <cell r="AI209" t="str">
            <v>IL-IL St. Louis 1</v>
          </cell>
        </row>
        <row r="210">
          <cell r="F210">
            <v>0</v>
          </cell>
          <cell r="AI210" t="str">
            <v>IN-IN Cincinnati</v>
          </cell>
        </row>
        <row r="211">
          <cell r="F211">
            <v>0</v>
          </cell>
          <cell r="AI211" t="str">
            <v>IN-IN Ft. Wayne 1</v>
          </cell>
        </row>
        <row r="212">
          <cell r="F212">
            <v>0</v>
          </cell>
          <cell r="AI212" t="str">
            <v>IN-IN Ft. Wayne 2</v>
          </cell>
        </row>
        <row r="213">
          <cell r="F213">
            <v>0</v>
          </cell>
          <cell r="AI213" t="str">
            <v>IN-IN Indianapolis 1</v>
          </cell>
        </row>
        <row r="214">
          <cell r="F214">
            <v>0</v>
          </cell>
          <cell r="AI214" t="str">
            <v>IN-IN Indianapolis 2</v>
          </cell>
        </row>
        <row r="215">
          <cell r="F215">
            <v>0</v>
          </cell>
          <cell r="AI215" t="str">
            <v>IN-IN Indianapolis 3</v>
          </cell>
        </row>
        <row r="216">
          <cell r="F216">
            <v>0</v>
          </cell>
          <cell r="AI216" t="str">
            <v>IN-IN Indianapolis 4</v>
          </cell>
        </row>
        <row r="217">
          <cell r="F217">
            <v>0</v>
          </cell>
          <cell r="AI217" t="str">
            <v>IN-IN Indianapolis 5</v>
          </cell>
        </row>
        <row r="218">
          <cell r="F218">
            <v>0</v>
          </cell>
          <cell r="AI218" t="str">
            <v>IN-IN NW Indiana 1</v>
          </cell>
        </row>
        <row r="219">
          <cell r="F219">
            <v>0</v>
          </cell>
          <cell r="AI219" t="str">
            <v>IN-IN NW Indiana 2</v>
          </cell>
        </row>
        <row r="220">
          <cell r="F220">
            <v>0</v>
          </cell>
          <cell r="AI220" t="str">
            <v>IN-IN SE Indiana</v>
          </cell>
        </row>
        <row r="221">
          <cell r="F221">
            <v>0</v>
          </cell>
          <cell r="AI221" t="str">
            <v>IN-IN SW Indiana</v>
          </cell>
        </row>
        <row r="222">
          <cell r="F222">
            <v>0</v>
          </cell>
          <cell r="AI222" t="str">
            <v>KS-KS Garden City</v>
          </cell>
        </row>
        <row r="223">
          <cell r="F223">
            <v>0</v>
          </cell>
          <cell r="AI223" t="str">
            <v>KS-KS Kansas City</v>
          </cell>
        </row>
        <row r="224">
          <cell r="F224">
            <v>0</v>
          </cell>
          <cell r="AI224" t="str">
            <v>KS-KS Kansas City 1</v>
          </cell>
        </row>
        <row r="225">
          <cell r="F225">
            <v>0</v>
          </cell>
          <cell r="AI225" t="str">
            <v>KS-KS St. Joseph</v>
          </cell>
        </row>
        <row r="226">
          <cell r="F226">
            <v>0</v>
          </cell>
          <cell r="AI226" t="str">
            <v>KS-KS Topeka 1</v>
          </cell>
        </row>
        <row r="227">
          <cell r="F227">
            <v>0</v>
          </cell>
          <cell r="AI227" t="str">
            <v>KS-KS Topeka 2</v>
          </cell>
        </row>
        <row r="228">
          <cell r="F228">
            <v>0</v>
          </cell>
          <cell r="AI228" t="str">
            <v>KS-KS Wichita</v>
          </cell>
        </row>
        <row r="229">
          <cell r="F229">
            <v>0</v>
          </cell>
          <cell r="AI229" t="str">
            <v>KY-KY Eastern Kentucky - Lexington 1</v>
          </cell>
        </row>
        <row r="230">
          <cell r="F230">
            <v>0</v>
          </cell>
          <cell r="AI230" t="str">
            <v>KY-KY Eastern Kentucky - Lexington 2</v>
          </cell>
        </row>
        <row r="231">
          <cell r="F231">
            <v>0</v>
          </cell>
          <cell r="AI231" t="str">
            <v>KY-KY Grant County</v>
          </cell>
        </row>
        <row r="232">
          <cell r="F232">
            <v>0</v>
          </cell>
          <cell r="AI232" t="str">
            <v>KY-KY North Kentucky Border 1</v>
          </cell>
        </row>
        <row r="233">
          <cell r="F233">
            <v>0</v>
          </cell>
          <cell r="AI233" t="str">
            <v>KY-KY North Kentucky Border 2</v>
          </cell>
        </row>
        <row r="234">
          <cell r="F234">
            <v>0</v>
          </cell>
          <cell r="AI234" t="str">
            <v>KY-KY Northeast Kentucky</v>
          </cell>
        </row>
        <row r="235">
          <cell r="F235">
            <v>0</v>
          </cell>
          <cell r="AI235" t="str">
            <v>KY-KY Northwest Kentucky</v>
          </cell>
        </row>
        <row r="236">
          <cell r="F236">
            <v>0</v>
          </cell>
          <cell r="AI236" t="str">
            <v>KY-KY Western Kentucky - Louisville 1</v>
          </cell>
        </row>
        <row r="237">
          <cell r="F237">
            <v>0</v>
          </cell>
          <cell r="AI237" t="str">
            <v>KY-KY Western Kentucky - Louisville 2</v>
          </cell>
        </row>
        <row r="238">
          <cell r="F238">
            <v>0</v>
          </cell>
          <cell r="AI238" t="str">
            <v>LA-LA Alexandria 1</v>
          </cell>
        </row>
        <row r="239">
          <cell r="F239">
            <v>0</v>
          </cell>
          <cell r="AI239" t="str">
            <v>LA-LA Alexandria 2</v>
          </cell>
        </row>
        <row r="240">
          <cell r="F240">
            <v>0</v>
          </cell>
          <cell r="AI240" t="str">
            <v>LA-LA Baton Rouge 1</v>
          </cell>
        </row>
        <row r="241">
          <cell r="F241">
            <v>0</v>
          </cell>
          <cell r="AI241" t="str">
            <v>LA-LA Baton Rouge 2</v>
          </cell>
        </row>
        <row r="242">
          <cell r="F242">
            <v>0</v>
          </cell>
          <cell r="AI242" t="str">
            <v>LA-LA Bayou</v>
          </cell>
        </row>
        <row r="243">
          <cell r="F243">
            <v>0</v>
          </cell>
          <cell r="AI243" t="str">
            <v>LA-LA LaFayette 1</v>
          </cell>
        </row>
        <row r="244">
          <cell r="F244">
            <v>0</v>
          </cell>
          <cell r="AI244" t="str">
            <v>LA-LA LaFayette 2</v>
          </cell>
        </row>
        <row r="245">
          <cell r="F245">
            <v>0</v>
          </cell>
          <cell r="AI245" t="str">
            <v>LA-LA Lake Charles</v>
          </cell>
        </row>
        <row r="246">
          <cell r="F246">
            <v>0</v>
          </cell>
          <cell r="AI246" t="str">
            <v>LA-LA Monroe 1</v>
          </cell>
        </row>
        <row r="247">
          <cell r="F247">
            <v>0</v>
          </cell>
          <cell r="AI247" t="str">
            <v>LA-LA Monroe 2</v>
          </cell>
        </row>
        <row r="248">
          <cell r="F248">
            <v>0</v>
          </cell>
          <cell r="AI248" t="str">
            <v>LA-LA New Orleans 1</v>
          </cell>
        </row>
        <row r="249">
          <cell r="F249">
            <v>0</v>
          </cell>
          <cell r="AI249" t="str">
            <v>LA-LA New Orleans 2</v>
          </cell>
        </row>
        <row r="250">
          <cell r="F250">
            <v>0</v>
          </cell>
          <cell r="AI250" t="str">
            <v>LA-LA New Orleans 3</v>
          </cell>
        </row>
        <row r="251">
          <cell r="F251">
            <v>0</v>
          </cell>
          <cell r="AI251" t="str">
            <v>LA-LA Shreveport 1</v>
          </cell>
        </row>
        <row r="252">
          <cell r="F252">
            <v>0</v>
          </cell>
          <cell r="AI252" t="str">
            <v>LA-LA Shreveport 2</v>
          </cell>
        </row>
        <row r="253">
          <cell r="F253">
            <v>0</v>
          </cell>
          <cell r="AI253" t="str">
            <v>LA-LA Shreveport 3</v>
          </cell>
        </row>
        <row r="254">
          <cell r="F254">
            <v>0</v>
          </cell>
          <cell r="AI254" t="str">
            <v>MA-MA Boston 1</v>
          </cell>
        </row>
        <row r="255">
          <cell r="F255">
            <v>0</v>
          </cell>
          <cell r="AI255" t="str">
            <v>MA-MA Boston 2</v>
          </cell>
        </row>
        <row r="256">
          <cell r="F256">
            <v>0</v>
          </cell>
          <cell r="AI256" t="str">
            <v>MA-MA Bristol County 1</v>
          </cell>
        </row>
        <row r="257">
          <cell r="F257">
            <v>0</v>
          </cell>
          <cell r="AI257" t="str">
            <v>MA-MA Bristol County 2</v>
          </cell>
        </row>
        <row r="258">
          <cell r="F258">
            <v>0</v>
          </cell>
          <cell r="AI258" t="str">
            <v>MA-MA Springfield 1</v>
          </cell>
        </row>
        <row r="259">
          <cell r="F259">
            <v>0</v>
          </cell>
          <cell r="AI259" t="str">
            <v>MA-MA Springfield 2</v>
          </cell>
        </row>
        <row r="260">
          <cell r="F260">
            <v>0</v>
          </cell>
          <cell r="AI260" t="str">
            <v>MD-MD Baltimore</v>
          </cell>
        </row>
        <row r="261">
          <cell r="F261">
            <v>0</v>
          </cell>
          <cell r="AI261" t="str">
            <v>MD-MD Suburban</v>
          </cell>
        </row>
        <row r="262">
          <cell r="F262">
            <v>0</v>
          </cell>
          <cell r="AI262" t="str">
            <v>MD-MD Western Maryland</v>
          </cell>
        </row>
        <row r="263">
          <cell r="F263">
            <v>0</v>
          </cell>
          <cell r="AI263" t="str">
            <v>ME-ME Maine</v>
          </cell>
        </row>
        <row r="264">
          <cell r="F264">
            <v>0</v>
          </cell>
          <cell r="AI264" t="str">
            <v>MI-MI Detroit 1</v>
          </cell>
        </row>
        <row r="265">
          <cell r="F265">
            <v>0</v>
          </cell>
          <cell r="AI265" t="str">
            <v>MI-MI Detroit 2</v>
          </cell>
        </row>
        <row r="266">
          <cell r="F266">
            <v>0</v>
          </cell>
          <cell r="AI266" t="str">
            <v>MI-MI Detroit 3</v>
          </cell>
        </row>
        <row r="267">
          <cell r="F267">
            <v>0</v>
          </cell>
          <cell r="AI267" t="str">
            <v>MI-MI Detroit 4</v>
          </cell>
        </row>
        <row r="268">
          <cell r="F268">
            <v>0</v>
          </cell>
          <cell r="AI268" t="str">
            <v>MI-MI Detroit 5</v>
          </cell>
        </row>
        <row r="269">
          <cell r="F269">
            <v>0</v>
          </cell>
          <cell r="AI269" t="str">
            <v>MI-MI Eastern Michigan 1</v>
          </cell>
        </row>
        <row r="270">
          <cell r="F270">
            <v>0</v>
          </cell>
          <cell r="AI270" t="str">
            <v>MI-MI Eastern Michigan 2</v>
          </cell>
        </row>
        <row r="271">
          <cell r="F271">
            <v>0</v>
          </cell>
          <cell r="AI271" t="str">
            <v>MI-MI Grand Rapids</v>
          </cell>
        </row>
        <row r="272">
          <cell r="F272">
            <v>0</v>
          </cell>
          <cell r="AI272" t="str">
            <v>MI-MI Northern Michigan 1</v>
          </cell>
        </row>
        <row r="273">
          <cell r="F273">
            <v>0</v>
          </cell>
          <cell r="AI273" t="str">
            <v>MI-MI Northern Michigan 2</v>
          </cell>
        </row>
        <row r="274">
          <cell r="F274">
            <v>0</v>
          </cell>
          <cell r="AI274" t="str">
            <v>MI-MI Upper Michigan</v>
          </cell>
        </row>
        <row r="275">
          <cell r="F275">
            <v>0</v>
          </cell>
          <cell r="AI275" t="str">
            <v>MI-MI Western Michigan 1</v>
          </cell>
        </row>
        <row r="276">
          <cell r="F276">
            <v>0</v>
          </cell>
          <cell r="AI276" t="str">
            <v>MI-MI Western Michigan 2</v>
          </cell>
        </row>
        <row r="277">
          <cell r="F277">
            <v>0</v>
          </cell>
          <cell r="AI277" t="str">
            <v>MI-MI Western Michigan 3</v>
          </cell>
        </row>
        <row r="278">
          <cell r="F278">
            <v>0</v>
          </cell>
          <cell r="AI278" t="str">
            <v>MI-MI Western Michigan 4</v>
          </cell>
        </row>
        <row r="279">
          <cell r="F279">
            <v>0</v>
          </cell>
          <cell r="AI279" t="str">
            <v>MI-MI Western Michigan 5</v>
          </cell>
        </row>
        <row r="280">
          <cell r="F280">
            <v>0</v>
          </cell>
          <cell r="AI280" t="str">
            <v>MN-MN Minneapolis 1</v>
          </cell>
        </row>
        <row r="281">
          <cell r="F281">
            <v>0</v>
          </cell>
          <cell r="AI281" t="str">
            <v>MN-MN Minneapolis 2</v>
          </cell>
        </row>
        <row r="282">
          <cell r="F282">
            <v>0</v>
          </cell>
          <cell r="AI282" t="str">
            <v>MN-MN Minneapolis 3</v>
          </cell>
        </row>
        <row r="283">
          <cell r="F283">
            <v>0</v>
          </cell>
          <cell r="AI283" t="str">
            <v>MN-MN Minneapolis 4</v>
          </cell>
        </row>
        <row r="284">
          <cell r="F284">
            <v>0</v>
          </cell>
          <cell r="AI284" t="str">
            <v>MN-MN Minneapolis 5</v>
          </cell>
        </row>
        <row r="285">
          <cell r="F285">
            <v>0</v>
          </cell>
          <cell r="AI285" t="str">
            <v>MO-MO Jefferson City 1</v>
          </cell>
        </row>
        <row r="286">
          <cell r="F286">
            <v>0</v>
          </cell>
          <cell r="AI286" t="str">
            <v>MO-MO Jefferson City 2</v>
          </cell>
        </row>
        <row r="287">
          <cell r="F287">
            <v>0</v>
          </cell>
          <cell r="AI287" t="str">
            <v>MO-MO Jefferson City 3</v>
          </cell>
        </row>
        <row r="288">
          <cell r="F288">
            <v>0</v>
          </cell>
          <cell r="AI288" t="str">
            <v>MO-MO Kansas City</v>
          </cell>
        </row>
        <row r="289">
          <cell r="F289">
            <v>0</v>
          </cell>
          <cell r="AI289" t="str">
            <v>MO-MO Springfield</v>
          </cell>
        </row>
        <row r="290">
          <cell r="F290">
            <v>0</v>
          </cell>
          <cell r="AI290" t="str">
            <v>MO-MO St. Joseph</v>
          </cell>
        </row>
        <row r="291">
          <cell r="F291">
            <v>0</v>
          </cell>
          <cell r="AI291" t="str">
            <v>MO-MO St. Louis 1</v>
          </cell>
        </row>
        <row r="292">
          <cell r="F292">
            <v>0</v>
          </cell>
          <cell r="AI292" t="str">
            <v>MO-MO St. Louis 2</v>
          </cell>
        </row>
        <row r="293">
          <cell r="F293">
            <v>0</v>
          </cell>
          <cell r="AI293" t="str">
            <v>MS-MS East Mississippi 1</v>
          </cell>
        </row>
        <row r="294">
          <cell r="F294">
            <v>0</v>
          </cell>
          <cell r="AI294" t="str">
            <v>MS-MS East Mississippi 2</v>
          </cell>
        </row>
        <row r="295">
          <cell r="F295">
            <v>0</v>
          </cell>
          <cell r="AI295" t="str">
            <v>MS-MS North Central Mississippi 1</v>
          </cell>
        </row>
        <row r="296">
          <cell r="F296">
            <v>0</v>
          </cell>
          <cell r="AI296" t="str">
            <v>MS-MS North Central Mississippi 2</v>
          </cell>
        </row>
        <row r="297">
          <cell r="F297">
            <v>0</v>
          </cell>
          <cell r="AI297" t="str">
            <v>MS-MS North Mississippi 1</v>
          </cell>
        </row>
        <row r="298">
          <cell r="F298">
            <v>0</v>
          </cell>
          <cell r="AI298" t="str">
            <v>MS-MS North Mississippi 2</v>
          </cell>
        </row>
        <row r="299">
          <cell r="F299">
            <v>0</v>
          </cell>
          <cell r="AI299" t="str">
            <v>MS-MS South Mississippi 1</v>
          </cell>
        </row>
        <row r="300">
          <cell r="F300">
            <v>0</v>
          </cell>
          <cell r="AI300" t="str">
            <v>MS-MS South Mississippi 2</v>
          </cell>
        </row>
        <row r="301">
          <cell r="F301">
            <v>0</v>
          </cell>
          <cell r="AI301" t="str">
            <v>MS-MS West Mississippi 1</v>
          </cell>
        </row>
        <row r="302">
          <cell r="F302">
            <v>0</v>
          </cell>
          <cell r="AI302" t="str">
            <v>MS-MS West Mississippi 2</v>
          </cell>
        </row>
        <row r="303">
          <cell r="F303">
            <v>0</v>
          </cell>
          <cell r="AI303" t="str">
            <v>MS-MS West Mississippi 3</v>
          </cell>
        </row>
        <row r="304">
          <cell r="F304">
            <v>0</v>
          </cell>
          <cell r="AI304" t="str">
            <v>MT-MT Montana</v>
          </cell>
        </row>
        <row r="305">
          <cell r="F305">
            <v>0</v>
          </cell>
          <cell r="AI305" t="str">
            <v>NC-NC Asheville / Western 1</v>
          </cell>
        </row>
        <row r="306">
          <cell r="F306">
            <v>0</v>
          </cell>
          <cell r="AI306" t="str">
            <v>NC-NC Asheville / Western 2</v>
          </cell>
        </row>
        <row r="307">
          <cell r="F307">
            <v>0</v>
          </cell>
          <cell r="AI307" t="str">
            <v>NC-NC Asheville / Western 3</v>
          </cell>
        </row>
        <row r="308">
          <cell r="F308">
            <v>0</v>
          </cell>
          <cell r="AI308" t="str">
            <v>NC-NC Asheville / Western 4</v>
          </cell>
        </row>
        <row r="309">
          <cell r="F309">
            <v>0</v>
          </cell>
          <cell r="AI309" t="str">
            <v>NC-NC Asheville / Western 5</v>
          </cell>
        </row>
        <row r="310">
          <cell r="F310">
            <v>0</v>
          </cell>
          <cell r="AI310" t="str">
            <v>NC-NC Asheville / Western 6</v>
          </cell>
        </row>
        <row r="311">
          <cell r="F311">
            <v>0</v>
          </cell>
          <cell r="AI311" t="str">
            <v>NC-NC Asheville / Western 7</v>
          </cell>
        </row>
        <row r="312">
          <cell r="F312">
            <v>0</v>
          </cell>
          <cell r="AI312" t="str">
            <v>NC-NC Asheville / Western 8</v>
          </cell>
        </row>
        <row r="313">
          <cell r="F313">
            <v>0</v>
          </cell>
          <cell r="AI313" t="str">
            <v>NC-NC Charlotte 1</v>
          </cell>
        </row>
        <row r="314">
          <cell r="F314">
            <v>0</v>
          </cell>
          <cell r="AI314" t="str">
            <v>NC-NC Charlotte 2</v>
          </cell>
        </row>
        <row r="315">
          <cell r="F315">
            <v>0</v>
          </cell>
          <cell r="AI315" t="str">
            <v>NC-NC Charlotte 3</v>
          </cell>
        </row>
        <row r="316">
          <cell r="F316">
            <v>0</v>
          </cell>
          <cell r="AI316" t="str">
            <v>NC-NC Charlotte 4</v>
          </cell>
        </row>
        <row r="317">
          <cell r="F317">
            <v>0</v>
          </cell>
          <cell r="AI317" t="str">
            <v>NC-NC Charlotte 5</v>
          </cell>
        </row>
        <row r="318">
          <cell r="F318">
            <v>0</v>
          </cell>
          <cell r="AI318" t="str">
            <v>NC-NC Charlotte 6</v>
          </cell>
        </row>
        <row r="319">
          <cell r="F319">
            <v>0</v>
          </cell>
          <cell r="AI319" t="str">
            <v>NC-NC Charlotte 7</v>
          </cell>
        </row>
        <row r="320">
          <cell r="F320">
            <v>0</v>
          </cell>
          <cell r="AI320" t="str">
            <v>NC-NC Fayetteville / Upper Cape Fear 1</v>
          </cell>
        </row>
        <row r="321">
          <cell r="F321">
            <v>0</v>
          </cell>
          <cell r="AI321" t="str">
            <v>NC-NC Fayetteville / Upper Cape Fear 2</v>
          </cell>
        </row>
        <row r="322">
          <cell r="F322">
            <v>0</v>
          </cell>
          <cell r="AI322" t="str">
            <v>NC-NC Fayetteville / Upper Cape Fear 3</v>
          </cell>
        </row>
        <row r="323">
          <cell r="F323">
            <v>0</v>
          </cell>
          <cell r="AI323" t="str">
            <v>NC-NC Fayetteville / Upper Cape Fear 4</v>
          </cell>
        </row>
        <row r="324">
          <cell r="F324">
            <v>0</v>
          </cell>
          <cell r="AI324" t="str">
            <v>NC-NC Fayetteville / Upper Cape Fear 5</v>
          </cell>
        </row>
        <row r="325">
          <cell r="F325">
            <v>0</v>
          </cell>
          <cell r="AI325" t="str">
            <v>NC-NC Fayetteville / Upper Cape Fear 6</v>
          </cell>
        </row>
        <row r="326">
          <cell r="F326">
            <v>0</v>
          </cell>
          <cell r="AI326" t="str">
            <v>NC-NC Greensboro / Piedmont 1</v>
          </cell>
        </row>
        <row r="327">
          <cell r="F327">
            <v>0</v>
          </cell>
          <cell r="AI327" t="str">
            <v>NC-NC Greensboro / Piedmont 10</v>
          </cell>
        </row>
        <row r="328">
          <cell r="F328">
            <v>0</v>
          </cell>
          <cell r="AI328" t="str">
            <v>NC-NC Greensboro / Piedmont 11</v>
          </cell>
        </row>
        <row r="329">
          <cell r="F329">
            <v>0</v>
          </cell>
          <cell r="AI329" t="str">
            <v>NC-NC Greensboro / Piedmont 2</v>
          </cell>
        </row>
        <row r="330">
          <cell r="F330">
            <v>0</v>
          </cell>
          <cell r="AI330" t="str">
            <v>NC-NC Greensboro / Piedmont 3</v>
          </cell>
        </row>
        <row r="331">
          <cell r="F331">
            <v>0</v>
          </cell>
          <cell r="AI331" t="str">
            <v>NC-NC Greensboro / Piedmont 4</v>
          </cell>
        </row>
        <row r="332">
          <cell r="F332">
            <v>0</v>
          </cell>
          <cell r="AI332" t="str">
            <v>NC-NC Greensboro / Piedmont 5</v>
          </cell>
        </row>
        <row r="333">
          <cell r="F333">
            <v>0</v>
          </cell>
          <cell r="AI333" t="str">
            <v>NC-NC Greensboro / Piedmont 6</v>
          </cell>
        </row>
        <row r="334">
          <cell r="F334">
            <v>0</v>
          </cell>
          <cell r="AI334" t="str">
            <v>NC-NC Greensboro / Piedmont 7</v>
          </cell>
        </row>
        <row r="335">
          <cell r="F335">
            <v>0</v>
          </cell>
          <cell r="AI335" t="str">
            <v>NC-NC Greensboro / Piedmont 9</v>
          </cell>
        </row>
        <row r="336">
          <cell r="F336">
            <v>0</v>
          </cell>
          <cell r="AI336" t="str">
            <v>NC-NC Raleigh / Triangle 1</v>
          </cell>
        </row>
        <row r="337">
          <cell r="F337">
            <v>0</v>
          </cell>
          <cell r="AI337" t="str">
            <v>NC-NC Raleigh / Triangle 10</v>
          </cell>
        </row>
        <row r="338">
          <cell r="F338">
            <v>0</v>
          </cell>
          <cell r="AI338" t="str">
            <v>NC-NC Raleigh / Triangle 2</v>
          </cell>
        </row>
        <row r="339">
          <cell r="F339">
            <v>0</v>
          </cell>
          <cell r="AI339" t="str">
            <v>NC-NC Raleigh / Triangle 3</v>
          </cell>
        </row>
        <row r="340">
          <cell r="F340">
            <v>0</v>
          </cell>
          <cell r="AI340" t="str">
            <v>NC-NC Raleigh / Triangle 4</v>
          </cell>
        </row>
        <row r="341">
          <cell r="F341">
            <v>0</v>
          </cell>
          <cell r="AI341" t="str">
            <v>NC-NC Raleigh / Triangle 5</v>
          </cell>
        </row>
        <row r="342">
          <cell r="F342">
            <v>0</v>
          </cell>
          <cell r="AI342" t="str">
            <v>NC-NC Raleigh / Triangle 6</v>
          </cell>
        </row>
        <row r="343">
          <cell r="F343">
            <v>0</v>
          </cell>
          <cell r="AI343" t="str">
            <v>NC-NC Raleigh / Triangle 7</v>
          </cell>
        </row>
        <row r="344">
          <cell r="F344">
            <v>0</v>
          </cell>
          <cell r="AI344" t="str">
            <v>NC-NC Raleigh / Triangle 8</v>
          </cell>
        </row>
        <row r="345">
          <cell r="F345">
            <v>0</v>
          </cell>
          <cell r="AI345" t="str">
            <v>NC-NC Raleigh / Triangle 9</v>
          </cell>
        </row>
        <row r="346">
          <cell r="F346">
            <v>0</v>
          </cell>
          <cell r="AI346" t="str">
            <v>NC-NC Wilmington / Lower Cape Fear 1</v>
          </cell>
        </row>
        <row r="347">
          <cell r="F347">
            <v>0</v>
          </cell>
          <cell r="AI347" t="str">
            <v>NC-NC Wilmington / Lower Cape Fear 2</v>
          </cell>
        </row>
        <row r="348">
          <cell r="F348">
            <v>0</v>
          </cell>
          <cell r="AI348" t="str">
            <v>NC-NC Wilmington / Lower Cape Fear 3</v>
          </cell>
        </row>
        <row r="349">
          <cell r="F349">
            <v>0</v>
          </cell>
          <cell r="AI349" t="str">
            <v>NC-NC Wilmington / Lower Cape Fear 4</v>
          </cell>
        </row>
        <row r="350">
          <cell r="F350">
            <v>0</v>
          </cell>
          <cell r="AI350" t="str">
            <v>NC-NC Wilmington / Lower Cape Fear 5</v>
          </cell>
        </row>
        <row r="351">
          <cell r="F351">
            <v>0</v>
          </cell>
          <cell r="AI351" t="str">
            <v>NC-NC Wilmington / Lower Cape Fear 6</v>
          </cell>
        </row>
        <row r="352">
          <cell r="F352">
            <v>0</v>
          </cell>
          <cell r="AI352" t="str">
            <v>NC-NC Wilmington / Lower Cape Fear 7</v>
          </cell>
        </row>
        <row r="353">
          <cell r="F353">
            <v>0</v>
          </cell>
          <cell r="AI353" t="str">
            <v>ND-ND Minneapolis 6</v>
          </cell>
        </row>
        <row r="354">
          <cell r="F354">
            <v>0</v>
          </cell>
          <cell r="AI354" t="str">
            <v>NE-NE Nebraska 1</v>
          </cell>
        </row>
        <row r="355">
          <cell r="F355">
            <v>0</v>
          </cell>
          <cell r="AI355" t="str">
            <v>NE-NE Nebraska 2</v>
          </cell>
        </row>
        <row r="356">
          <cell r="F356">
            <v>0</v>
          </cell>
          <cell r="AI356" t="str">
            <v>NE-NE Nebraska 3</v>
          </cell>
        </row>
        <row r="357">
          <cell r="F357">
            <v>0</v>
          </cell>
          <cell r="AI357" t="str">
            <v>NE-NE Nebraska 4</v>
          </cell>
        </row>
        <row r="358">
          <cell r="F358">
            <v>0</v>
          </cell>
          <cell r="AI358" t="str">
            <v>NE-NE Nebraska 6</v>
          </cell>
        </row>
        <row r="359">
          <cell r="F359">
            <v>0</v>
          </cell>
          <cell r="AI359" t="str">
            <v>NH-NH New Hampshire</v>
          </cell>
        </row>
        <row r="360">
          <cell r="F360">
            <v>0</v>
          </cell>
          <cell r="AI360" t="str">
            <v>NJ-NJ Northern New Jersey</v>
          </cell>
        </row>
        <row r="361">
          <cell r="F361">
            <v>0</v>
          </cell>
          <cell r="AI361" t="str">
            <v>NJ-NJ Southern New Jersey</v>
          </cell>
        </row>
        <row r="362">
          <cell r="F362">
            <v>0</v>
          </cell>
          <cell r="AI362" t="str">
            <v>NM-NM New Mexico 1</v>
          </cell>
        </row>
        <row r="363">
          <cell r="F363">
            <v>0</v>
          </cell>
          <cell r="AI363" t="str">
            <v>NM-NM New Mexico 2</v>
          </cell>
        </row>
        <row r="364">
          <cell r="F364">
            <v>0</v>
          </cell>
          <cell r="AI364" t="str">
            <v>NV-NV Carson City</v>
          </cell>
        </row>
        <row r="365">
          <cell r="F365">
            <v>0</v>
          </cell>
          <cell r="AI365" t="str">
            <v>NV-NV Douglas</v>
          </cell>
        </row>
        <row r="366">
          <cell r="F366">
            <v>0</v>
          </cell>
          <cell r="AI366" t="str">
            <v>NV-NV Las Vegas</v>
          </cell>
        </row>
        <row r="367">
          <cell r="F367">
            <v>0</v>
          </cell>
          <cell r="AI367" t="str">
            <v>NV-NV Lyon</v>
          </cell>
        </row>
        <row r="368">
          <cell r="F368">
            <v>0</v>
          </cell>
          <cell r="AI368" t="str">
            <v>NV-NV Other</v>
          </cell>
        </row>
        <row r="369">
          <cell r="F369">
            <v>0</v>
          </cell>
          <cell r="AI369" t="str">
            <v>NV-NV Storey</v>
          </cell>
        </row>
        <row r="370">
          <cell r="F370">
            <v>0</v>
          </cell>
          <cell r="AI370" t="str">
            <v>NV-NV Washoe</v>
          </cell>
        </row>
        <row r="371">
          <cell r="F371">
            <v>0</v>
          </cell>
          <cell r="AI371" t="str">
            <v>NY-NY Albany</v>
          </cell>
        </row>
        <row r="372">
          <cell r="F372">
            <v>0</v>
          </cell>
          <cell r="AI372" t="str">
            <v>NY-NY Buffalo / West New York</v>
          </cell>
        </row>
        <row r="373">
          <cell r="F373">
            <v>0</v>
          </cell>
          <cell r="AI373" t="str">
            <v>NY-NY Long Island</v>
          </cell>
        </row>
        <row r="374">
          <cell r="F374">
            <v>0</v>
          </cell>
          <cell r="AI374" t="str">
            <v>NY-NY New York City</v>
          </cell>
        </row>
        <row r="375">
          <cell r="F375">
            <v>0</v>
          </cell>
          <cell r="AI375" t="str">
            <v>NY-NY Syracuse</v>
          </cell>
        </row>
        <row r="376">
          <cell r="F376">
            <v>0</v>
          </cell>
          <cell r="AI376" t="str">
            <v>NY-NY Westchester / Hudson Valley</v>
          </cell>
        </row>
        <row r="377">
          <cell r="F377">
            <v>0</v>
          </cell>
          <cell r="AI377" t="str">
            <v>OH-OH Cincinnati</v>
          </cell>
        </row>
        <row r="378">
          <cell r="F378">
            <v>0</v>
          </cell>
          <cell r="AI378" t="str">
            <v>OH-OH Cleveland 1</v>
          </cell>
        </row>
        <row r="379">
          <cell r="F379">
            <v>0</v>
          </cell>
          <cell r="AI379" t="str">
            <v>OH-OH Cleveland 10</v>
          </cell>
        </row>
        <row r="380">
          <cell r="F380">
            <v>0</v>
          </cell>
          <cell r="AI380" t="str">
            <v>OH-OH Cleveland 11</v>
          </cell>
        </row>
        <row r="381">
          <cell r="F381">
            <v>0</v>
          </cell>
          <cell r="AI381" t="str">
            <v>OH-OH Cleveland 12</v>
          </cell>
        </row>
        <row r="382">
          <cell r="F382">
            <v>0</v>
          </cell>
          <cell r="AI382" t="str">
            <v>OH-OH Cleveland 13</v>
          </cell>
        </row>
        <row r="383">
          <cell r="F383">
            <v>0</v>
          </cell>
          <cell r="AI383" t="str">
            <v>OH-OH Cleveland 14</v>
          </cell>
        </row>
        <row r="384">
          <cell r="F384">
            <v>0</v>
          </cell>
          <cell r="AI384" t="str">
            <v>OH-OH Cleveland 15</v>
          </cell>
        </row>
        <row r="385">
          <cell r="F385">
            <v>0</v>
          </cell>
          <cell r="AI385" t="str">
            <v>OH-OH Cleveland 16</v>
          </cell>
        </row>
        <row r="386">
          <cell r="F386">
            <v>0</v>
          </cell>
          <cell r="AI386" t="str">
            <v>OH-OH Cleveland 17</v>
          </cell>
        </row>
        <row r="387">
          <cell r="F387">
            <v>0</v>
          </cell>
          <cell r="AI387" t="str">
            <v>OH-OH Cleveland 18</v>
          </cell>
        </row>
        <row r="388">
          <cell r="F388">
            <v>0</v>
          </cell>
          <cell r="AI388" t="str">
            <v>OH-OH Cleveland 19</v>
          </cell>
        </row>
        <row r="389">
          <cell r="F389">
            <v>0</v>
          </cell>
          <cell r="AI389" t="str">
            <v>OH-OH Cleveland 2</v>
          </cell>
        </row>
        <row r="390">
          <cell r="F390">
            <v>0</v>
          </cell>
          <cell r="AI390" t="str">
            <v>OH-OH Cleveland 20</v>
          </cell>
        </row>
        <row r="391">
          <cell r="F391">
            <v>0</v>
          </cell>
          <cell r="AI391" t="str">
            <v>OH-OH Cleveland 3</v>
          </cell>
        </row>
        <row r="392">
          <cell r="F392">
            <v>0</v>
          </cell>
          <cell r="AI392" t="str">
            <v>OH-OH Cleveland 4</v>
          </cell>
        </row>
        <row r="393">
          <cell r="F393">
            <v>0</v>
          </cell>
          <cell r="AI393" t="str">
            <v>OH-OH Cleveland 5</v>
          </cell>
        </row>
        <row r="394">
          <cell r="F394">
            <v>0</v>
          </cell>
          <cell r="AI394" t="str">
            <v>OH-OH Cleveland 6</v>
          </cell>
        </row>
        <row r="395">
          <cell r="F395">
            <v>0</v>
          </cell>
          <cell r="AI395" t="str">
            <v>OH-OH Cleveland 7</v>
          </cell>
        </row>
        <row r="396">
          <cell r="F396">
            <v>0</v>
          </cell>
          <cell r="AI396" t="str">
            <v>OH-OH Cleveland 8</v>
          </cell>
        </row>
        <row r="397">
          <cell r="F397">
            <v>0</v>
          </cell>
          <cell r="AI397" t="str">
            <v>OH-OH Cleveland 9</v>
          </cell>
        </row>
        <row r="398">
          <cell r="F398">
            <v>0</v>
          </cell>
          <cell r="AI398" t="str">
            <v>OH-OH Columbus 1</v>
          </cell>
        </row>
        <row r="399">
          <cell r="F399">
            <v>0</v>
          </cell>
          <cell r="AI399" t="str">
            <v>OH-OH Columbus 10</v>
          </cell>
        </row>
        <row r="400">
          <cell r="F400">
            <v>0</v>
          </cell>
          <cell r="AI400" t="str">
            <v>OH-OH Columbus 11</v>
          </cell>
        </row>
        <row r="401">
          <cell r="F401">
            <v>0</v>
          </cell>
          <cell r="AI401" t="str">
            <v>OH-OH Columbus 12</v>
          </cell>
        </row>
        <row r="402">
          <cell r="F402">
            <v>0</v>
          </cell>
          <cell r="AI402" t="str">
            <v>OH-OH Columbus 13</v>
          </cell>
        </row>
        <row r="403">
          <cell r="F403">
            <v>0</v>
          </cell>
          <cell r="AI403" t="str">
            <v>OH-OH Columbus 14</v>
          </cell>
        </row>
        <row r="404">
          <cell r="F404">
            <v>0</v>
          </cell>
          <cell r="AI404" t="str">
            <v>OH-OH Columbus 15</v>
          </cell>
        </row>
        <row r="405">
          <cell r="F405">
            <v>0</v>
          </cell>
          <cell r="AI405" t="str">
            <v>OH-OH Columbus 16</v>
          </cell>
        </row>
        <row r="406">
          <cell r="F406">
            <v>0</v>
          </cell>
          <cell r="AI406" t="str">
            <v>OH-OH Columbus 17</v>
          </cell>
        </row>
        <row r="407">
          <cell r="F407">
            <v>0</v>
          </cell>
          <cell r="AI407" t="str">
            <v>OH-OH Columbus 18</v>
          </cell>
        </row>
        <row r="408">
          <cell r="F408">
            <v>0</v>
          </cell>
          <cell r="AI408" t="str">
            <v>OH-OH Columbus 19</v>
          </cell>
        </row>
        <row r="409">
          <cell r="F409">
            <v>0</v>
          </cell>
          <cell r="AI409" t="str">
            <v>OH-OH Columbus 2</v>
          </cell>
        </row>
        <row r="410">
          <cell r="F410">
            <v>0</v>
          </cell>
          <cell r="AI410" t="str">
            <v>OH-OH Columbus 20</v>
          </cell>
        </row>
        <row r="411">
          <cell r="F411">
            <v>0</v>
          </cell>
          <cell r="AI411" t="str">
            <v>OH-OH Columbus 3</v>
          </cell>
        </row>
        <row r="412">
          <cell r="F412">
            <v>0</v>
          </cell>
          <cell r="AI412" t="str">
            <v>OH-OH Columbus 4</v>
          </cell>
        </row>
        <row r="413">
          <cell r="F413">
            <v>0</v>
          </cell>
          <cell r="AI413" t="str">
            <v>OH-OH Columbus 5</v>
          </cell>
        </row>
        <row r="414">
          <cell r="F414">
            <v>0</v>
          </cell>
          <cell r="AI414" t="str">
            <v>OH-OH Columbus 6</v>
          </cell>
        </row>
        <row r="415">
          <cell r="F415">
            <v>0</v>
          </cell>
          <cell r="AI415" t="str">
            <v>OH-OH Columbus 7</v>
          </cell>
        </row>
        <row r="416">
          <cell r="F416">
            <v>0</v>
          </cell>
          <cell r="AI416" t="str">
            <v>OH-OH Columbus 8</v>
          </cell>
        </row>
        <row r="417">
          <cell r="F417">
            <v>0</v>
          </cell>
          <cell r="AI417" t="str">
            <v>OH-OH Columbus 9</v>
          </cell>
        </row>
        <row r="418">
          <cell r="F418">
            <v>0</v>
          </cell>
          <cell r="AI418" t="str">
            <v>OH-OH Dayton</v>
          </cell>
        </row>
        <row r="419">
          <cell r="F419">
            <v>0</v>
          </cell>
          <cell r="AI419" t="str">
            <v>OH-OH Toledo 1</v>
          </cell>
        </row>
        <row r="420">
          <cell r="F420">
            <v>0</v>
          </cell>
          <cell r="AI420" t="str">
            <v>OH-OH Toledo 10</v>
          </cell>
        </row>
        <row r="421">
          <cell r="F421">
            <v>0</v>
          </cell>
          <cell r="AI421" t="str">
            <v>OH-OH Toledo 11</v>
          </cell>
        </row>
        <row r="422">
          <cell r="F422">
            <v>0</v>
          </cell>
          <cell r="AI422" t="str">
            <v>OH-OH Toledo 12</v>
          </cell>
        </row>
        <row r="423">
          <cell r="F423">
            <v>0</v>
          </cell>
          <cell r="AI423" t="str">
            <v>OH-OH Toledo 13</v>
          </cell>
        </row>
        <row r="424">
          <cell r="F424">
            <v>0</v>
          </cell>
          <cell r="AI424" t="str">
            <v>OH-OH Toledo 14</v>
          </cell>
        </row>
        <row r="425">
          <cell r="F425">
            <v>0</v>
          </cell>
          <cell r="AI425" t="str">
            <v>OH-OH Toledo 15</v>
          </cell>
        </row>
        <row r="426">
          <cell r="F426">
            <v>0</v>
          </cell>
          <cell r="AI426" t="str">
            <v>OH-OH Toledo 16</v>
          </cell>
        </row>
        <row r="427">
          <cell r="F427">
            <v>0</v>
          </cell>
          <cell r="AI427" t="str">
            <v>OH-OH Toledo 17</v>
          </cell>
        </row>
        <row r="428">
          <cell r="F428">
            <v>0</v>
          </cell>
          <cell r="AI428" t="str">
            <v>OH-OH Toledo 2</v>
          </cell>
        </row>
        <row r="429">
          <cell r="F429">
            <v>0</v>
          </cell>
          <cell r="AI429" t="str">
            <v>OH-OH Toledo 3</v>
          </cell>
        </row>
        <row r="430">
          <cell r="F430">
            <v>0</v>
          </cell>
          <cell r="AI430" t="str">
            <v>OH-OH Toledo 4</v>
          </cell>
        </row>
        <row r="431">
          <cell r="F431">
            <v>0</v>
          </cell>
          <cell r="AI431" t="str">
            <v>OH-OH Toledo 5</v>
          </cell>
        </row>
        <row r="432">
          <cell r="F432">
            <v>0</v>
          </cell>
          <cell r="AI432" t="str">
            <v>OH-OH Toledo 6</v>
          </cell>
        </row>
        <row r="433">
          <cell r="F433">
            <v>0</v>
          </cell>
          <cell r="AI433" t="str">
            <v>OH-OH Toledo 7</v>
          </cell>
        </row>
        <row r="434">
          <cell r="F434">
            <v>0</v>
          </cell>
          <cell r="AI434" t="str">
            <v>OH-OH Toledo 8</v>
          </cell>
        </row>
        <row r="435">
          <cell r="F435">
            <v>0</v>
          </cell>
          <cell r="AI435" t="str">
            <v>OH-OH Toledo 9</v>
          </cell>
        </row>
        <row r="436">
          <cell r="F436">
            <v>0</v>
          </cell>
          <cell r="AI436" t="str">
            <v>OK-OK Arkansas 10</v>
          </cell>
        </row>
        <row r="437">
          <cell r="F437">
            <v>0</v>
          </cell>
          <cell r="AI437" t="str">
            <v>OK-OK Arkansas 10 - Tulsa</v>
          </cell>
        </row>
        <row r="438">
          <cell r="F438">
            <v>0</v>
          </cell>
          <cell r="AI438" t="str">
            <v>OK-OK Arkansas 11</v>
          </cell>
        </row>
        <row r="439">
          <cell r="F439">
            <v>0</v>
          </cell>
          <cell r="AI439" t="str">
            <v>OK-OK Oklahoma City</v>
          </cell>
        </row>
        <row r="440">
          <cell r="F440">
            <v>0</v>
          </cell>
          <cell r="AI440" t="str">
            <v>OK-OK Oklahoma City - Other</v>
          </cell>
        </row>
        <row r="441">
          <cell r="F441">
            <v>0</v>
          </cell>
          <cell r="AI441" t="str">
            <v>OK-OK Other</v>
          </cell>
        </row>
        <row r="442">
          <cell r="F442">
            <v>0</v>
          </cell>
          <cell r="AI442" t="str">
            <v>OK-OK Other - Oklahoma City</v>
          </cell>
        </row>
        <row r="443">
          <cell r="F443">
            <v>0</v>
          </cell>
          <cell r="AI443" t="str">
            <v>OK-OK Tulsa</v>
          </cell>
        </row>
        <row r="444">
          <cell r="F444">
            <v>0</v>
          </cell>
          <cell r="AI444" t="str">
            <v>OK-OK Tulsa - Oklahoma City</v>
          </cell>
        </row>
        <row r="445">
          <cell r="F445">
            <v>0</v>
          </cell>
          <cell r="AI445" t="str">
            <v>OK-OK Tulsa - Other 1</v>
          </cell>
        </row>
        <row r="446">
          <cell r="F446">
            <v>0</v>
          </cell>
          <cell r="AI446" t="str">
            <v>OK-OK Tulsa - Other 2</v>
          </cell>
        </row>
        <row r="447">
          <cell r="F447">
            <v>0</v>
          </cell>
          <cell r="AI447" t="str">
            <v>OR-OR Central OR</v>
          </cell>
        </row>
        <row r="448">
          <cell r="F448">
            <v>0</v>
          </cell>
          <cell r="AI448" t="str">
            <v>OR-OR Eastern OR</v>
          </cell>
        </row>
        <row r="449">
          <cell r="F449">
            <v>0</v>
          </cell>
          <cell r="AI449" t="str">
            <v>OR-OR North Central OR</v>
          </cell>
        </row>
        <row r="450">
          <cell r="F450">
            <v>0</v>
          </cell>
          <cell r="AI450" t="str">
            <v>OR-OR Northwest OR</v>
          </cell>
        </row>
        <row r="451">
          <cell r="F451">
            <v>0</v>
          </cell>
          <cell r="AI451" t="str">
            <v>OR-OR Salem</v>
          </cell>
        </row>
        <row r="452">
          <cell r="F452">
            <v>0</v>
          </cell>
          <cell r="AI452" t="str">
            <v>OR-OR Southwest OR</v>
          </cell>
        </row>
        <row r="453">
          <cell r="F453">
            <v>0</v>
          </cell>
          <cell r="AI453" t="str">
            <v>OR-OR Willamette Valley OR</v>
          </cell>
        </row>
        <row r="454">
          <cell r="F454">
            <v>0</v>
          </cell>
          <cell r="AI454" t="str">
            <v>PA-PA Erie 1</v>
          </cell>
        </row>
        <row r="455">
          <cell r="F455">
            <v>0</v>
          </cell>
          <cell r="AI455" t="str">
            <v>PA-PA Erie 2</v>
          </cell>
        </row>
        <row r="456">
          <cell r="F456">
            <v>0</v>
          </cell>
          <cell r="AI456" t="str">
            <v>PA-PA Erie 3</v>
          </cell>
        </row>
        <row r="457">
          <cell r="F457">
            <v>0</v>
          </cell>
          <cell r="AI457" t="str">
            <v>PA-PA Northeast Pennsylvania 1</v>
          </cell>
        </row>
        <row r="458">
          <cell r="F458">
            <v>0</v>
          </cell>
          <cell r="AI458" t="str">
            <v>PA-PA Northeast Pennsylvania 10</v>
          </cell>
        </row>
        <row r="459">
          <cell r="F459">
            <v>0</v>
          </cell>
          <cell r="AI459" t="str">
            <v>PA-PA Northeast Pennsylvania 11</v>
          </cell>
        </row>
        <row r="460">
          <cell r="F460">
            <v>0</v>
          </cell>
          <cell r="AI460" t="str">
            <v>PA-PA Northeast Pennsylvania 12</v>
          </cell>
        </row>
        <row r="461">
          <cell r="F461">
            <v>0</v>
          </cell>
          <cell r="AI461" t="str">
            <v>PA-PA Northeast Pennsylvania 13</v>
          </cell>
        </row>
        <row r="462">
          <cell r="F462">
            <v>0</v>
          </cell>
          <cell r="AI462" t="str">
            <v>PA-PA Northeast Pennsylvania 14</v>
          </cell>
        </row>
        <row r="463">
          <cell r="F463">
            <v>0</v>
          </cell>
          <cell r="AI463" t="str">
            <v>PA-PA Northeast Pennsylvania 2</v>
          </cell>
        </row>
        <row r="464">
          <cell r="F464">
            <v>0</v>
          </cell>
          <cell r="AI464" t="str">
            <v>PA-PA Northeast Pennsylvania 3</v>
          </cell>
        </row>
        <row r="465">
          <cell r="F465">
            <v>0</v>
          </cell>
          <cell r="AI465" t="str">
            <v>PA-PA Northeast Pennsylvania 4</v>
          </cell>
        </row>
        <row r="466">
          <cell r="F466">
            <v>0</v>
          </cell>
          <cell r="AI466" t="str">
            <v>PA-PA Northeast Pennsylvania 5</v>
          </cell>
        </row>
        <row r="467">
          <cell r="F467">
            <v>0</v>
          </cell>
          <cell r="AI467" t="str">
            <v>PA-PA Northeast Pennsylvania 6</v>
          </cell>
        </row>
        <row r="468">
          <cell r="F468">
            <v>0</v>
          </cell>
          <cell r="AI468" t="str">
            <v>PA-PA Northeast Pennsylvania 7</v>
          </cell>
        </row>
        <row r="469">
          <cell r="F469">
            <v>0</v>
          </cell>
          <cell r="AI469" t="str">
            <v>PA-PA Northeast Pennsylvania 8</v>
          </cell>
        </row>
        <row r="470">
          <cell r="F470">
            <v>0</v>
          </cell>
          <cell r="AI470" t="str">
            <v>PA-PA Northeast Pennsylvania 9</v>
          </cell>
        </row>
        <row r="471">
          <cell r="F471">
            <v>0</v>
          </cell>
          <cell r="AI471" t="str">
            <v>PA-PA Northern Pennsylvania 1</v>
          </cell>
        </row>
        <row r="472">
          <cell r="F472">
            <v>0</v>
          </cell>
          <cell r="AI472" t="str">
            <v>PA-PA Northern Pennsylvania 2</v>
          </cell>
        </row>
        <row r="473">
          <cell r="F473">
            <v>0</v>
          </cell>
          <cell r="AI473" t="str">
            <v>PA-PA Northern Pennsylvania 3</v>
          </cell>
        </row>
        <row r="474">
          <cell r="F474">
            <v>0</v>
          </cell>
          <cell r="AI474" t="str">
            <v>PA-PA Northern Pennsylvania 4</v>
          </cell>
        </row>
        <row r="475">
          <cell r="F475">
            <v>0</v>
          </cell>
          <cell r="AI475" t="str">
            <v>PA-PA Northern Pennsylvania 5</v>
          </cell>
        </row>
        <row r="476">
          <cell r="F476">
            <v>0</v>
          </cell>
          <cell r="AI476" t="str">
            <v>PA-PA Northern Pennsylvania 6</v>
          </cell>
        </row>
        <row r="477">
          <cell r="F477">
            <v>0</v>
          </cell>
          <cell r="AI477" t="str">
            <v>PA-PA Northern Pennsylvania 7</v>
          </cell>
        </row>
        <row r="478">
          <cell r="F478">
            <v>0</v>
          </cell>
          <cell r="AI478" t="str">
            <v>PA-PA Philadelphia 1</v>
          </cell>
        </row>
        <row r="479">
          <cell r="F479">
            <v>0</v>
          </cell>
          <cell r="AI479" t="str">
            <v>PA-PA Philadelphia 2</v>
          </cell>
        </row>
        <row r="480">
          <cell r="F480">
            <v>0</v>
          </cell>
          <cell r="AI480" t="str">
            <v>PA-PA Philadelphia 3</v>
          </cell>
        </row>
        <row r="481">
          <cell r="F481">
            <v>0</v>
          </cell>
          <cell r="AI481" t="str">
            <v>PA-PA Philadelphia 4</v>
          </cell>
        </row>
        <row r="482">
          <cell r="F482">
            <v>0</v>
          </cell>
          <cell r="AI482" t="str">
            <v>PA-PA Philadelphia 5</v>
          </cell>
        </row>
        <row r="483">
          <cell r="F483">
            <v>0</v>
          </cell>
          <cell r="AI483" t="str">
            <v>PA-PA Philadelphia 6</v>
          </cell>
        </row>
        <row r="484">
          <cell r="F484">
            <v>0</v>
          </cell>
          <cell r="AI484" t="str">
            <v>PA-PA Pittsburgh 1</v>
          </cell>
        </row>
        <row r="485">
          <cell r="F485">
            <v>0</v>
          </cell>
          <cell r="AI485" t="str">
            <v>PA-PA Pittsburgh 2</v>
          </cell>
        </row>
        <row r="486">
          <cell r="F486">
            <v>0</v>
          </cell>
          <cell r="AI486" t="str">
            <v>PA-PA Pittsburgh 3</v>
          </cell>
        </row>
        <row r="487">
          <cell r="F487">
            <v>0</v>
          </cell>
          <cell r="AI487" t="str">
            <v>PA-PA Pittsburgh 4</v>
          </cell>
        </row>
        <row r="488">
          <cell r="F488">
            <v>0</v>
          </cell>
          <cell r="AI488" t="str">
            <v>PA-PA Pittsburgh 5</v>
          </cell>
        </row>
        <row r="489">
          <cell r="F489">
            <v>0</v>
          </cell>
          <cell r="AI489" t="str">
            <v>PA-PA Pittsburgh 6</v>
          </cell>
        </row>
        <row r="490">
          <cell r="F490">
            <v>0</v>
          </cell>
          <cell r="AI490" t="str">
            <v>PA-PA Southern Pennsylvania 1</v>
          </cell>
        </row>
        <row r="491">
          <cell r="F491">
            <v>0</v>
          </cell>
          <cell r="AI491" t="str">
            <v>PA-PA Southern Pennsylvania 2</v>
          </cell>
        </row>
        <row r="492">
          <cell r="F492">
            <v>0</v>
          </cell>
          <cell r="AI492" t="str">
            <v>RI-RI Rhode Island</v>
          </cell>
        </row>
        <row r="493">
          <cell r="F493">
            <v>0</v>
          </cell>
          <cell r="AI493" t="str">
            <v>SC-SC Aiken 1</v>
          </cell>
        </row>
        <row r="494">
          <cell r="F494">
            <v>0</v>
          </cell>
          <cell r="AI494" t="str">
            <v>SC-SC Charleston 1</v>
          </cell>
        </row>
        <row r="495">
          <cell r="F495">
            <v>0</v>
          </cell>
          <cell r="AI495" t="str">
            <v>SC-SC Charleston 2</v>
          </cell>
        </row>
        <row r="496">
          <cell r="F496">
            <v>0</v>
          </cell>
          <cell r="AI496" t="str">
            <v>SC-SC Columbia 1</v>
          </cell>
        </row>
        <row r="497">
          <cell r="F497">
            <v>0</v>
          </cell>
          <cell r="AI497" t="str">
            <v>SC-SC Columbia 2</v>
          </cell>
        </row>
        <row r="498">
          <cell r="F498">
            <v>0</v>
          </cell>
          <cell r="AI498" t="str">
            <v>SC-SC Columbia 3</v>
          </cell>
        </row>
        <row r="499">
          <cell r="F499">
            <v>0</v>
          </cell>
          <cell r="AI499" t="str">
            <v>SC-SC Florence 1</v>
          </cell>
        </row>
        <row r="500">
          <cell r="F500">
            <v>0</v>
          </cell>
          <cell r="AI500" t="str">
            <v>SC-SC Florence 2</v>
          </cell>
        </row>
        <row r="501">
          <cell r="F501">
            <v>0</v>
          </cell>
          <cell r="AI501" t="str">
            <v>SC-SC Greenville / Spartanburg 1</v>
          </cell>
        </row>
        <row r="502">
          <cell r="F502">
            <v>0</v>
          </cell>
          <cell r="AI502" t="str">
            <v>SC-SC Greenville / Spartanburg 2</v>
          </cell>
        </row>
        <row r="503">
          <cell r="F503">
            <v>0</v>
          </cell>
          <cell r="AI503" t="str">
            <v>SC-SC Greenville / Spartanburg 3</v>
          </cell>
        </row>
        <row r="504">
          <cell r="F504">
            <v>0</v>
          </cell>
          <cell r="AI504" t="str">
            <v>SC-SC Quad County (Piedmont)</v>
          </cell>
        </row>
        <row r="505">
          <cell r="F505">
            <v>0</v>
          </cell>
          <cell r="AI505" t="str">
            <v>SD-SD Minneapolis 7</v>
          </cell>
        </row>
        <row r="506">
          <cell r="F506">
            <v>0</v>
          </cell>
          <cell r="AI506" t="str">
            <v>SD-SD Minneapolis 8</v>
          </cell>
        </row>
        <row r="507">
          <cell r="F507">
            <v>0</v>
          </cell>
          <cell r="AI507" t="str">
            <v>TN-TN Chattanooga 1</v>
          </cell>
        </row>
        <row r="508">
          <cell r="F508">
            <v>0</v>
          </cell>
          <cell r="AI508" t="str">
            <v>TN-TN Chattanooga 2</v>
          </cell>
        </row>
        <row r="509">
          <cell r="F509">
            <v>0</v>
          </cell>
          <cell r="AI509" t="str">
            <v>TN-TN Knoxville 1</v>
          </cell>
        </row>
        <row r="510">
          <cell r="F510">
            <v>0</v>
          </cell>
          <cell r="AI510" t="str">
            <v>TN-TN Knoxville 2</v>
          </cell>
        </row>
        <row r="511">
          <cell r="F511">
            <v>0</v>
          </cell>
          <cell r="AI511" t="str">
            <v>TN-TN Knoxville 3</v>
          </cell>
        </row>
        <row r="512">
          <cell r="F512">
            <v>0</v>
          </cell>
          <cell r="AI512" t="str">
            <v>TN-TN Knoxville 4</v>
          </cell>
        </row>
        <row r="513">
          <cell r="F513">
            <v>0</v>
          </cell>
          <cell r="AI513" t="str">
            <v>TN-TN Memphis 1</v>
          </cell>
        </row>
        <row r="514">
          <cell r="F514">
            <v>0</v>
          </cell>
          <cell r="AI514" t="str">
            <v>TN-TN Memphis 2</v>
          </cell>
        </row>
        <row r="515">
          <cell r="F515">
            <v>0</v>
          </cell>
          <cell r="AI515" t="str">
            <v>TN-TN Memphis 3</v>
          </cell>
        </row>
        <row r="516">
          <cell r="F516">
            <v>0</v>
          </cell>
          <cell r="AI516" t="str">
            <v>TN-TN Memphis 4</v>
          </cell>
        </row>
        <row r="517">
          <cell r="F517">
            <v>0</v>
          </cell>
          <cell r="AI517" t="str">
            <v>TN-TN Memphis 5</v>
          </cell>
        </row>
        <row r="518">
          <cell r="F518">
            <v>0</v>
          </cell>
          <cell r="AI518" t="str">
            <v>TN-TN Memphis 6</v>
          </cell>
        </row>
        <row r="519">
          <cell r="F519">
            <v>0</v>
          </cell>
          <cell r="AI519" t="str">
            <v>TN-TN Nashville 1</v>
          </cell>
        </row>
        <row r="520">
          <cell r="F520">
            <v>0</v>
          </cell>
          <cell r="AI520" t="str">
            <v>TN-TN Nashville 2</v>
          </cell>
        </row>
        <row r="521">
          <cell r="F521">
            <v>0</v>
          </cell>
          <cell r="AI521" t="str">
            <v>TN-TN Nashville 3</v>
          </cell>
        </row>
        <row r="522">
          <cell r="F522">
            <v>0</v>
          </cell>
          <cell r="AI522" t="str">
            <v>TN-TN Nashville 4</v>
          </cell>
        </row>
        <row r="523">
          <cell r="F523">
            <v>0</v>
          </cell>
          <cell r="AI523" t="str">
            <v>TX-TX Amarillo - Central</v>
          </cell>
        </row>
        <row r="524">
          <cell r="F524">
            <v>0</v>
          </cell>
          <cell r="AI524" t="str">
            <v>TX-TX Amarillo - Northern/Panhandle</v>
          </cell>
        </row>
        <row r="525">
          <cell r="F525">
            <v>0</v>
          </cell>
          <cell r="AI525" t="str">
            <v>TX-TX Amarillo - Northwest 1</v>
          </cell>
        </row>
        <row r="526">
          <cell r="F526">
            <v>0</v>
          </cell>
          <cell r="AI526" t="str">
            <v>TX-TX Amarillo - Northwest 2</v>
          </cell>
        </row>
        <row r="527">
          <cell r="F527">
            <v>0</v>
          </cell>
          <cell r="AI527" t="str">
            <v>TX-TX Amarillo - Red River</v>
          </cell>
        </row>
        <row r="528">
          <cell r="F528">
            <v>0</v>
          </cell>
          <cell r="AI528" t="str">
            <v>TX-TX Amarillo - West Central</v>
          </cell>
        </row>
        <row r="529">
          <cell r="F529">
            <v>0</v>
          </cell>
          <cell r="AI529" t="str">
            <v>TX-TX Austin</v>
          </cell>
        </row>
        <row r="530">
          <cell r="F530">
            <v>0</v>
          </cell>
          <cell r="AI530" t="str">
            <v>TX-TX Austin - East Central</v>
          </cell>
        </row>
        <row r="531">
          <cell r="F531">
            <v>0</v>
          </cell>
          <cell r="AI531" t="str">
            <v>TX-TX Austin - Houston</v>
          </cell>
        </row>
        <row r="532">
          <cell r="F532">
            <v>0</v>
          </cell>
          <cell r="AI532" t="str">
            <v>TX-TX Beaumont</v>
          </cell>
        </row>
        <row r="533">
          <cell r="F533">
            <v>0</v>
          </cell>
          <cell r="AI533" t="str">
            <v>TX-TX Beaumont - East</v>
          </cell>
        </row>
        <row r="534">
          <cell r="F534">
            <v>0</v>
          </cell>
          <cell r="AI534" t="str">
            <v>TX-TX Corpus Christi</v>
          </cell>
        </row>
        <row r="535">
          <cell r="F535">
            <v>0</v>
          </cell>
          <cell r="AI535" t="str">
            <v>TX-TX Corpus Christi - West Gulf</v>
          </cell>
        </row>
        <row r="536">
          <cell r="F536">
            <v>0</v>
          </cell>
          <cell r="AI536" t="str">
            <v>TX-TX Dallas / Fort Worth</v>
          </cell>
        </row>
        <row r="537">
          <cell r="F537">
            <v>0</v>
          </cell>
          <cell r="AI537" t="str">
            <v>TX-TX Dallas / Fort Worth - Central</v>
          </cell>
        </row>
        <row r="538">
          <cell r="F538">
            <v>0</v>
          </cell>
          <cell r="AI538" t="str">
            <v>TX-TX Dallas / Fort Worth - Dallas</v>
          </cell>
        </row>
        <row r="539">
          <cell r="F539">
            <v>0</v>
          </cell>
          <cell r="AI539" t="str">
            <v>TX-TX Dallas / Fort Worth - East Central</v>
          </cell>
        </row>
        <row r="540">
          <cell r="F540">
            <v>0</v>
          </cell>
          <cell r="AI540" t="str">
            <v>TX-TX Dallas / Fort Worth - Fort Worth</v>
          </cell>
        </row>
        <row r="541">
          <cell r="F541">
            <v>0</v>
          </cell>
          <cell r="AI541" t="str">
            <v>TX-TX Dallas / Fort Worth - Red River</v>
          </cell>
        </row>
        <row r="542">
          <cell r="F542">
            <v>0</v>
          </cell>
          <cell r="AI542" t="str">
            <v>TX-TX East Texas - Central 1</v>
          </cell>
        </row>
        <row r="543">
          <cell r="F543">
            <v>0</v>
          </cell>
          <cell r="AI543" t="str">
            <v>TX-TX East Texas - Central 2</v>
          </cell>
        </row>
        <row r="544">
          <cell r="F544">
            <v>0</v>
          </cell>
          <cell r="AI544" t="str">
            <v>TX-TX East Texas - Dallas 1</v>
          </cell>
        </row>
        <row r="545">
          <cell r="F545">
            <v>0</v>
          </cell>
          <cell r="AI545" t="str">
            <v>TX-TX East Texas - Dallas 2</v>
          </cell>
        </row>
        <row r="546">
          <cell r="F546">
            <v>0</v>
          </cell>
          <cell r="AI546" t="str">
            <v>TX-TX East Texas 1</v>
          </cell>
        </row>
        <row r="547">
          <cell r="F547">
            <v>0</v>
          </cell>
          <cell r="AI547" t="str">
            <v>TX-TX East Texas 2</v>
          </cell>
        </row>
        <row r="548">
          <cell r="F548">
            <v>0</v>
          </cell>
          <cell r="AI548" t="str">
            <v>TX-TX El Paso - Other</v>
          </cell>
        </row>
        <row r="549">
          <cell r="F549">
            <v>0</v>
          </cell>
          <cell r="AI549" t="str">
            <v>TX-TX El Paso - West</v>
          </cell>
        </row>
        <row r="550">
          <cell r="F550">
            <v>0</v>
          </cell>
          <cell r="AI550" t="str">
            <v>TX-TX El Paso - West Central</v>
          </cell>
        </row>
        <row r="551">
          <cell r="F551">
            <v>0</v>
          </cell>
          <cell r="AI551" t="str">
            <v>TX-TX Houston</v>
          </cell>
        </row>
        <row r="552">
          <cell r="F552">
            <v>0</v>
          </cell>
          <cell r="AI552" t="str">
            <v>TX-TX Houston - Austin</v>
          </cell>
        </row>
        <row r="553">
          <cell r="F553">
            <v>0</v>
          </cell>
          <cell r="AI553" t="str">
            <v>TX-TX Houston - East</v>
          </cell>
        </row>
        <row r="554">
          <cell r="F554">
            <v>0</v>
          </cell>
          <cell r="AI554" t="str">
            <v>TX-TX Houston - East Central</v>
          </cell>
        </row>
        <row r="555">
          <cell r="F555">
            <v>0</v>
          </cell>
          <cell r="AI555" t="str">
            <v>TX-TX Houston - Gulf</v>
          </cell>
        </row>
        <row r="556">
          <cell r="F556">
            <v>0</v>
          </cell>
          <cell r="AI556" t="str">
            <v>TX-TX North Central Texas</v>
          </cell>
        </row>
        <row r="557">
          <cell r="F557">
            <v>0</v>
          </cell>
          <cell r="AI557" t="str">
            <v>TX-TX North Central Texas - Red River</v>
          </cell>
        </row>
        <row r="558">
          <cell r="F558">
            <v>0</v>
          </cell>
          <cell r="AI558" t="str">
            <v>TX-TX San Antonio</v>
          </cell>
        </row>
        <row r="559">
          <cell r="F559">
            <v>0</v>
          </cell>
          <cell r="AI559" t="str">
            <v>TX-TX San Antonio - Austin</v>
          </cell>
        </row>
        <row r="560">
          <cell r="F560">
            <v>0</v>
          </cell>
          <cell r="AI560" t="str">
            <v>TX-TX San Antonio - Central</v>
          </cell>
        </row>
        <row r="561">
          <cell r="F561">
            <v>0</v>
          </cell>
          <cell r="AI561" t="str">
            <v>TX-TX South Texas - Central</v>
          </cell>
        </row>
        <row r="562">
          <cell r="F562">
            <v>0</v>
          </cell>
          <cell r="AI562" t="str">
            <v>TX-TX South Texas - East Gulf</v>
          </cell>
        </row>
        <row r="563">
          <cell r="F563">
            <v>0</v>
          </cell>
          <cell r="AI563" t="str">
            <v>TX-TX South Texas - NW Gulf</v>
          </cell>
        </row>
        <row r="564">
          <cell r="F564">
            <v>0</v>
          </cell>
          <cell r="AI564" t="str">
            <v>TX-TX South Texas - San Antonio</v>
          </cell>
        </row>
        <row r="565">
          <cell r="F565">
            <v>0</v>
          </cell>
          <cell r="AI565" t="str">
            <v>TX-TX South Texas - South Gulf</v>
          </cell>
        </row>
        <row r="566">
          <cell r="F566">
            <v>0</v>
          </cell>
          <cell r="AI566" t="str">
            <v>TX-TX South Texas - West Gulf</v>
          </cell>
        </row>
        <row r="567">
          <cell r="F567">
            <v>0</v>
          </cell>
          <cell r="AI567" t="str">
            <v>TX-TX Victoria</v>
          </cell>
        </row>
        <row r="568">
          <cell r="F568">
            <v>0</v>
          </cell>
          <cell r="AI568" t="str">
            <v>TX-TX Waco</v>
          </cell>
        </row>
        <row r="569">
          <cell r="F569">
            <v>0</v>
          </cell>
          <cell r="AI569" t="str">
            <v>TX-TX West Central Texas</v>
          </cell>
        </row>
        <row r="570">
          <cell r="F570">
            <v>0</v>
          </cell>
          <cell r="AI570" t="str">
            <v>TX-TX West Central Texas - Central</v>
          </cell>
        </row>
        <row r="571">
          <cell r="F571">
            <v>0</v>
          </cell>
          <cell r="AI571" t="str">
            <v>TX-TX West Central Texas - Northwest 1</v>
          </cell>
        </row>
        <row r="572">
          <cell r="F572">
            <v>0</v>
          </cell>
          <cell r="AI572" t="str">
            <v>TX-TX West Central Texas - Northwest 2</v>
          </cell>
        </row>
        <row r="573">
          <cell r="F573">
            <v>0</v>
          </cell>
          <cell r="AI573" t="str">
            <v>TX-TX West Central Texas - NW Gulf</v>
          </cell>
        </row>
        <row r="574">
          <cell r="F574">
            <v>0</v>
          </cell>
          <cell r="AI574" t="str">
            <v>TX-TX West Central Texas - Red River</v>
          </cell>
        </row>
        <row r="575">
          <cell r="F575">
            <v>0</v>
          </cell>
          <cell r="AI575" t="str">
            <v>TX-TX West Texas</v>
          </cell>
        </row>
        <row r="576">
          <cell r="F576">
            <v>0</v>
          </cell>
          <cell r="AI576" t="str">
            <v>TX-TX West Texas - Central</v>
          </cell>
        </row>
        <row r="577">
          <cell r="F577">
            <v>0</v>
          </cell>
          <cell r="AI577" t="str">
            <v>TX-TX West Texas - Northwest</v>
          </cell>
        </row>
        <row r="578">
          <cell r="F578">
            <v>0</v>
          </cell>
          <cell r="AI578" t="str">
            <v>UT-UT Utah 1</v>
          </cell>
        </row>
        <row r="579">
          <cell r="F579">
            <v>0</v>
          </cell>
          <cell r="AI579" t="str">
            <v>UT-UT Utah 2</v>
          </cell>
        </row>
        <row r="580">
          <cell r="F580">
            <v>0</v>
          </cell>
          <cell r="AI580" t="str">
            <v>UT-UT Utah 3</v>
          </cell>
        </row>
        <row r="581">
          <cell r="F581">
            <v>0</v>
          </cell>
          <cell r="AI581" t="str">
            <v>UT-UT Utah 4</v>
          </cell>
        </row>
        <row r="582">
          <cell r="F582">
            <v>0</v>
          </cell>
          <cell r="AI582" t="str">
            <v>UT-UT Utah 5</v>
          </cell>
        </row>
        <row r="583">
          <cell r="F583">
            <v>0</v>
          </cell>
          <cell r="AI583" t="str">
            <v>UT-UT Utah 6</v>
          </cell>
        </row>
        <row r="584">
          <cell r="F584">
            <v>0</v>
          </cell>
          <cell r="AI584" t="str">
            <v>VA-VA Fairfax</v>
          </cell>
        </row>
        <row r="585">
          <cell r="F585">
            <v>0</v>
          </cell>
          <cell r="AI585" t="str">
            <v>VA-VA Norfolk</v>
          </cell>
        </row>
        <row r="586">
          <cell r="F586">
            <v>0</v>
          </cell>
          <cell r="AI586" t="str">
            <v>VA-VA Northern Virginia</v>
          </cell>
        </row>
        <row r="587">
          <cell r="F587">
            <v>0</v>
          </cell>
          <cell r="AI587" t="str">
            <v>VA-VA Richmond</v>
          </cell>
        </row>
        <row r="588">
          <cell r="F588">
            <v>0</v>
          </cell>
          <cell r="AI588" t="str">
            <v>VA-VA Roanoke 1</v>
          </cell>
        </row>
        <row r="589">
          <cell r="F589">
            <v>0</v>
          </cell>
          <cell r="AI589" t="str">
            <v>VA-VA Roanoke 2</v>
          </cell>
        </row>
        <row r="590">
          <cell r="F590">
            <v>0</v>
          </cell>
          <cell r="AI590" t="str">
            <v>VT-VT Vermont</v>
          </cell>
        </row>
        <row r="591">
          <cell r="F591">
            <v>0</v>
          </cell>
          <cell r="AI591" t="str">
            <v>WA-WA Cascades</v>
          </cell>
        </row>
        <row r="592">
          <cell r="F592">
            <v>0</v>
          </cell>
          <cell r="AI592" t="str">
            <v>WA-WA Central Sound</v>
          </cell>
        </row>
        <row r="593">
          <cell r="F593">
            <v>0</v>
          </cell>
          <cell r="AI593" t="str">
            <v>WA-WA North Sound</v>
          </cell>
        </row>
        <row r="594">
          <cell r="F594">
            <v>0</v>
          </cell>
          <cell r="AI594" t="str">
            <v>WA-WA Northeast WA</v>
          </cell>
        </row>
        <row r="595">
          <cell r="F595">
            <v>0</v>
          </cell>
          <cell r="AI595" t="str">
            <v>WA-WA Olympic</v>
          </cell>
        </row>
        <row r="596">
          <cell r="F596">
            <v>0</v>
          </cell>
          <cell r="AI596" t="str">
            <v>WA-WA South Sound</v>
          </cell>
        </row>
        <row r="597">
          <cell r="F597">
            <v>0</v>
          </cell>
          <cell r="AI597" t="str">
            <v>WA-WA Southeast WA</v>
          </cell>
        </row>
        <row r="598">
          <cell r="F598">
            <v>0</v>
          </cell>
          <cell r="AI598" t="str">
            <v>WA-WA Southwest WA</v>
          </cell>
        </row>
        <row r="599">
          <cell r="F599">
            <v>0</v>
          </cell>
          <cell r="AI599" t="str">
            <v>WI-WI Milwaukee</v>
          </cell>
        </row>
        <row r="600">
          <cell r="F600">
            <v>0</v>
          </cell>
          <cell r="AI600" t="str">
            <v>WI-WI Minneapolis 9</v>
          </cell>
        </row>
        <row r="601">
          <cell r="F601">
            <v>0</v>
          </cell>
          <cell r="AI601" t="str">
            <v>WI-WI Northeast Wisconsin</v>
          </cell>
        </row>
        <row r="602">
          <cell r="F602">
            <v>0</v>
          </cell>
          <cell r="AI602" t="str">
            <v>WI-WI Southwest Wisconsin</v>
          </cell>
        </row>
        <row r="603">
          <cell r="F603">
            <v>0</v>
          </cell>
          <cell r="AI603" t="str">
            <v>WV-WV Martinsburg</v>
          </cell>
        </row>
        <row r="604">
          <cell r="F604">
            <v>0</v>
          </cell>
          <cell r="AI604" t="str">
            <v>WV-WV Western West Virginia</v>
          </cell>
        </row>
        <row r="605">
          <cell r="F605">
            <v>0</v>
          </cell>
          <cell r="AI605" t="str">
            <v>WY-WY Wyoming</v>
          </cell>
        </row>
        <row r="663">
          <cell r="AE663">
            <v>0</v>
          </cell>
          <cell r="AF663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3.12 Meeting Notes"/>
      <sheetName val="5.3.12 Meeting Notes"/>
      <sheetName val="5.2.12 Meeting Notes"/>
      <sheetName val="4.25.12 Meeting Notes"/>
      <sheetName val="Pricing for 2-Tier Rx &amp; Amb"/>
      <sheetName val="3. Portfolio &amp; MC Pkg_FINAL"/>
      <sheetName val="CA SB 2-50 Jan 2013 Meeting Not"/>
    </sheetNames>
    <definedNames>
      <definedName name="Setting_print_Detail" refersTo="#REF!"/>
      <definedName name="Setting_UW_print" refersTo="#REF!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3.12 Meeting Notes"/>
      <sheetName val="5.3.12 Meeting Notes"/>
      <sheetName val="5.2.12 Meeting Notes"/>
      <sheetName val="4.25.12 Meeting Notes"/>
      <sheetName val="Pricing for 2-Tier Rx &amp; Amb"/>
      <sheetName val="3. Portfolio &amp; MC Pkg_FINAL"/>
      <sheetName val="CA SB 2-50 Jan 2013 Meeting Not"/>
    </sheetNames>
    <definedNames>
      <definedName name="Setting_print_Detail" refersTo="#REF!"/>
      <definedName name="Setting_UW_print" refersTo="#REF!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e Data Here"/>
      <sheetName val="MH"/>
      <sheetName val="CD"/>
      <sheetName val="Sum"/>
      <sheetName val="P&amp;L"/>
      <sheetName val="Rates"/>
      <sheetName val="Assumptions to Client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O &gt;"/>
      <sheetName val="Sheet1"/>
      <sheetName val="PPO Sloping-EHB"/>
      <sheetName val="Chart1"/>
      <sheetName val="PPO Slope PivotTable"/>
      <sheetName val="PPO Slope"/>
      <sheetName val="PPO MBR"/>
      <sheetName val="ARC"/>
      <sheetName val="ARC (old)"/>
      <sheetName val="Other"/>
      <sheetName val="Custom-250 Direct LabXrayPOD"/>
      <sheetName val="Custom-250 Direct LabXrayCOINS"/>
      <sheetName val="Rx"/>
      <sheetName val="Old Sloping File"/>
      <sheetName val="HMO &gt;"/>
      <sheetName val="HMO Sloping - E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8">
          <cell r="BQ18" t="str">
            <v>T7-U</v>
          </cell>
          <cell r="BR18">
            <v>575.41999999999996</v>
          </cell>
        </row>
        <row r="19">
          <cell r="BQ19" t="str">
            <v>CK-1</v>
          </cell>
          <cell r="BR19">
            <v>265.39</v>
          </cell>
        </row>
        <row r="20">
          <cell r="BQ20" t="str">
            <v>CK-2</v>
          </cell>
          <cell r="BR20">
            <v>257.20999999999998</v>
          </cell>
        </row>
        <row r="21">
          <cell r="BQ21" t="str">
            <v>CL-E</v>
          </cell>
          <cell r="BR21">
            <v>290.12</v>
          </cell>
        </row>
        <row r="22">
          <cell r="BQ22" t="str">
            <v>CL-F</v>
          </cell>
          <cell r="BR22">
            <v>264.24</v>
          </cell>
        </row>
        <row r="23">
          <cell r="BQ23" t="str">
            <v>CL-G</v>
          </cell>
          <cell r="BR23">
            <v>305</v>
          </cell>
        </row>
        <row r="24">
          <cell r="BQ24" t="str">
            <v>CL-H</v>
          </cell>
          <cell r="BR24">
            <v>282.32</v>
          </cell>
        </row>
        <row r="25">
          <cell r="BQ25" t="str">
            <v>CL-I</v>
          </cell>
          <cell r="BR25">
            <v>258.97000000000003</v>
          </cell>
        </row>
        <row r="26">
          <cell r="BQ26" t="str">
            <v>CL-J</v>
          </cell>
          <cell r="BR26">
            <v>248.4</v>
          </cell>
        </row>
        <row r="27">
          <cell r="BQ27" t="str">
            <v>CF-Z</v>
          </cell>
          <cell r="BR27">
            <v>315.61</v>
          </cell>
        </row>
        <row r="28">
          <cell r="BQ28" t="str">
            <v>CN-9</v>
          </cell>
          <cell r="BR28">
            <v>284.47000000000003</v>
          </cell>
        </row>
        <row r="29">
          <cell r="BQ29" t="str">
            <v>CK-Z</v>
          </cell>
          <cell r="BR29">
            <v>285.20999999999998</v>
          </cell>
        </row>
        <row r="30">
          <cell r="BQ30" t="str">
            <v>AD-8</v>
          </cell>
          <cell r="BR30">
            <v>282.32</v>
          </cell>
        </row>
        <row r="31">
          <cell r="BQ31" t="str">
            <v>AD-9</v>
          </cell>
          <cell r="BR31">
            <v>258.97000000000003</v>
          </cell>
        </row>
        <row r="32">
          <cell r="BQ32">
            <v>0</v>
          </cell>
          <cell r="BR32">
            <v>0</v>
          </cell>
        </row>
        <row r="33">
          <cell r="BQ33" t="str">
            <v>CF-Y</v>
          </cell>
          <cell r="BR33">
            <v>185.15258</v>
          </cell>
        </row>
        <row r="34">
          <cell r="BQ34" t="str">
            <v>CX-W</v>
          </cell>
          <cell r="BR34">
            <v>232.15771999999998</v>
          </cell>
        </row>
        <row r="35">
          <cell r="BQ35" t="str">
            <v>CX-X</v>
          </cell>
          <cell r="BR35">
            <v>218.37315999999998</v>
          </cell>
        </row>
        <row r="36">
          <cell r="BQ36" t="str">
            <v>CN-L</v>
          </cell>
          <cell r="BR36">
            <v>223.67589999999998</v>
          </cell>
        </row>
        <row r="37">
          <cell r="BQ37" t="str">
            <v>CN-M</v>
          </cell>
          <cell r="BR37">
            <v>216.01133999999996</v>
          </cell>
        </row>
        <row r="38">
          <cell r="BQ38" t="str">
            <v>CN-N</v>
          </cell>
          <cell r="BR38">
            <v>199.89913999999999</v>
          </cell>
        </row>
        <row r="39">
          <cell r="BQ39" t="str">
            <v>CF-X</v>
          </cell>
          <cell r="BR39">
            <v>216.26859999999999</v>
          </cell>
        </row>
        <row r="40">
          <cell r="BQ40" t="str">
            <v>CN-F</v>
          </cell>
          <cell r="BR40">
            <v>239.35682</v>
          </cell>
        </row>
        <row r="41">
          <cell r="BQ41" t="str">
            <v>CN-G</v>
          </cell>
          <cell r="BR41">
            <v>236.87085999999999</v>
          </cell>
        </row>
        <row r="42">
          <cell r="BQ42" t="str">
            <v>CN-H</v>
          </cell>
          <cell r="BR42">
            <v>224.83604</v>
          </cell>
        </row>
        <row r="43">
          <cell r="BQ43" t="str">
            <v>CN-I</v>
          </cell>
          <cell r="BR43">
            <v>239.35682</v>
          </cell>
        </row>
        <row r="44">
          <cell r="BQ44" t="str">
            <v>CN-J</v>
          </cell>
          <cell r="BR44">
            <v>236.87085999999999</v>
          </cell>
        </row>
        <row r="45">
          <cell r="BQ45" t="str">
            <v>CN-K</v>
          </cell>
          <cell r="BR45">
            <v>224.83604</v>
          </cell>
        </row>
        <row r="46">
          <cell r="BQ46" t="str">
            <v>CX-G</v>
          </cell>
          <cell r="BR46">
            <v>310.11464000000001</v>
          </cell>
        </row>
        <row r="47">
          <cell r="BQ47" t="str">
            <v>CX-H</v>
          </cell>
          <cell r="BR47">
            <v>284.70249999999999</v>
          </cell>
        </row>
        <row r="48">
          <cell r="BQ48" t="str">
            <v>CX-I</v>
          </cell>
          <cell r="BR48">
            <v>279.60737999999998</v>
          </cell>
        </row>
        <row r="49">
          <cell r="BQ49" t="str">
            <v>CX-J</v>
          </cell>
          <cell r="BR49">
            <v>271.10136</v>
          </cell>
        </row>
        <row r="50">
          <cell r="BQ50" t="str">
            <v>CX-K</v>
          </cell>
          <cell r="BR50">
            <v>266.50473999999997</v>
          </cell>
        </row>
        <row r="51">
          <cell r="BQ51" t="str">
            <v>CX-L</v>
          </cell>
          <cell r="BR51">
            <v>259.08259999999996</v>
          </cell>
        </row>
        <row r="52">
          <cell r="BQ52" t="str">
            <v>CX-M</v>
          </cell>
          <cell r="BR52">
            <v>255.9709</v>
          </cell>
        </row>
        <row r="53">
          <cell r="BQ53" t="str">
            <v>CX-N</v>
          </cell>
          <cell r="BR53">
            <v>254.27634</v>
          </cell>
        </row>
        <row r="54">
          <cell r="BQ54" t="str">
            <v>CX-O</v>
          </cell>
          <cell r="BR54">
            <v>242.82747999999998</v>
          </cell>
        </row>
        <row r="55">
          <cell r="BQ55" t="str">
            <v>CX-P</v>
          </cell>
          <cell r="BR55">
            <v>257.49734000000001</v>
          </cell>
        </row>
        <row r="56">
          <cell r="BQ56" t="str">
            <v>CX-Q</v>
          </cell>
          <cell r="BR56">
            <v>243.88997999999998</v>
          </cell>
        </row>
        <row r="57">
          <cell r="BQ57" t="str">
            <v>CX-R</v>
          </cell>
          <cell r="BR57">
            <v>231.42273999999998</v>
          </cell>
        </row>
        <row r="58">
          <cell r="BQ58" t="str">
            <v>CX-T</v>
          </cell>
          <cell r="BR58">
            <v>241.1574</v>
          </cell>
        </row>
        <row r="59">
          <cell r="BQ59" t="str">
            <v>CX-U</v>
          </cell>
          <cell r="BR59">
            <v>232.30565999999999</v>
          </cell>
        </row>
        <row r="60">
          <cell r="BQ60" t="str">
            <v>CX-V</v>
          </cell>
          <cell r="BR60">
            <v>214.80343999999999</v>
          </cell>
        </row>
        <row r="61">
          <cell r="BQ61" t="str">
            <v>CK-Y</v>
          </cell>
          <cell r="BR61">
            <v>207.58591999999999</v>
          </cell>
        </row>
        <row r="62">
          <cell r="BQ62" t="str">
            <v>CK-X</v>
          </cell>
          <cell r="BR62">
            <v>267.62490000000003</v>
          </cell>
        </row>
        <row r="63">
          <cell r="BQ63" t="str">
            <v>CK-W</v>
          </cell>
          <cell r="BR63">
            <v>237.19391999999999</v>
          </cell>
        </row>
        <row r="64">
          <cell r="BQ64" t="str">
            <v>CF-M</v>
          </cell>
          <cell r="BR64">
            <v>239.35682</v>
          </cell>
        </row>
        <row r="65">
          <cell r="BQ65" t="str">
            <v>CF-N</v>
          </cell>
          <cell r="BR65">
            <v>236.87085999999999</v>
          </cell>
        </row>
        <row r="66">
          <cell r="BQ66" t="str">
            <v>CF-O</v>
          </cell>
          <cell r="BR66">
            <v>224.83604</v>
          </cell>
        </row>
        <row r="67">
          <cell r="BQ67" t="str">
            <v>CF-P</v>
          </cell>
          <cell r="BR67">
            <v>239.35682</v>
          </cell>
        </row>
        <row r="68">
          <cell r="BQ68" t="str">
            <v>CF-Q</v>
          </cell>
          <cell r="BR68">
            <v>236.87085999999999</v>
          </cell>
        </row>
        <row r="69">
          <cell r="BQ69" t="str">
            <v>CF-R</v>
          </cell>
          <cell r="BR69">
            <v>224.83604</v>
          </cell>
        </row>
        <row r="70">
          <cell r="BQ70" t="str">
            <v>CF-S</v>
          </cell>
          <cell r="BR70">
            <v>259.08259999999996</v>
          </cell>
        </row>
        <row r="71">
          <cell r="BQ71" t="str">
            <v>CF-T</v>
          </cell>
          <cell r="BR71">
            <v>255.9709</v>
          </cell>
        </row>
        <row r="72">
          <cell r="BQ72" t="str">
            <v>CF-U</v>
          </cell>
          <cell r="BR72">
            <v>257.49734000000001</v>
          </cell>
        </row>
        <row r="73">
          <cell r="BQ73" t="str">
            <v>CF-V</v>
          </cell>
          <cell r="BR73">
            <v>243.88997999999998</v>
          </cell>
        </row>
        <row r="74">
          <cell r="BQ74" t="str">
            <v>CF-W</v>
          </cell>
          <cell r="BR74">
            <v>231.42273999999998</v>
          </cell>
        </row>
        <row r="75">
          <cell r="BQ75">
            <v>0</v>
          </cell>
          <cell r="BR75">
            <v>0</v>
          </cell>
        </row>
        <row r="76">
          <cell r="BQ76">
            <v>0</v>
          </cell>
          <cell r="BR76">
            <v>0</v>
          </cell>
        </row>
        <row r="77">
          <cell r="BQ77">
            <v>0</v>
          </cell>
          <cell r="BR77">
            <v>0</v>
          </cell>
        </row>
        <row r="78">
          <cell r="BQ78">
            <v>0</v>
          </cell>
          <cell r="BR78">
            <v>0</v>
          </cell>
        </row>
        <row r="79">
          <cell r="BQ79">
            <v>0</v>
          </cell>
          <cell r="BR79">
            <v>0</v>
          </cell>
        </row>
        <row r="80">
          <cell r="BQ80">
            <v>0</v>
          </cell>
          <cell r="BR80">
            <v>0</v>
          </cell>
        </row>
        <row r="81">
          <cell r="BQ81">
            <v>0</v>
          </cell>
          <cell r="BR81">
            <v>0</v>
          </cell>
        </row>
        <row r="82">
          <cell r="BQ82">
            <v>0</v>
          </cell>
          <cell r="BR82">
            <v>0</v>
          </cell>
        </row>
        <row r="83">
          <cell r="BQ83">
            <v>0</v>
          </cell>
          <cell r="BR83">
            <v>0</v>
          </cell>
        </row>
        <row r="84">
          <cell r="BQ84">
            <v>0</v>
          </cell>
          <cell r="BR84">
            <v>0</v>
          </cell>
        </row>
        <row r="85">
          <cell r="BQ85">
            <v>0</v>
          </cell>
          <cell r="BR85">
            <v>0</v>
          </cell>
        </row>
        <row r="86">
          <cell r="BQ86">
            <v>0</v>
          </cell>
          <cell r="BR86">
            <v>0</v>
          </cell>
        </row>
        <row r="87">
          <cell r="BQ87">
            <v>0</v>
          </cell>
          <cell r="BR87">
            <v>0</v>
          </cell>
        </row>
        <row r="88">
          <cell r="BQ88">
            <v>0</v>
          </cell>
          <cell r="BR88">
            <v>0</v>
          </cell>
        </row>
        <row r="89">
          <cell r="BQ89">
            <v>0</v>
          </cell>
          <cell r="BR89">
            <v>0</v>
          </cell>
        </row>
        <row r="90">
          <cell r="BQ90">
            <v>0</v>
          </cell>
          <cell r="BR90">
            <v>0</v>
          </cell>
        </row>
        <row r="91">
          <cell r="BQ91">
            <v>0</v>
          </cell>
          <cell r="BR91">
            <v>0</v>
          </cell>
        </row>
        <row r="92">
          <cell r="BQ92">
            <v>0</v>
          </cell>
          <cell r="BR92">
            <v>0</v>
          </cell>
        </row>
        <row r="93">
          <cell r="BQ93">
            <v>0</v>
          </cell>
          <cell r="BR93">
            <v>0</v>
          </cell>
        </row>
        <row r="94">
          <cell r="BQ94">
            <v>0</v>
          </cell>
          <cell r="BR94">
            <v>0</v>
          </cell>
        </row>
        <row r="95">
          <cell r="BQ95">
            <v>0</v>
          </cell>
          <cell r="BR95">
            <v>0</v>
          </cell>
        </row>
        <row r="96">
          <cell r="BQ96">
            <v>0</v>
          </cell>
          <cell r="BR96">
            <v>0</v>
          </cell>
        </row>
        <row r="97">
          <cell r="BQ97">
            <v>0</v>
          </cell>
          <cell r="BR97">
            <v>0</v>
          </cell>
        </row>
        <row r="98">
          <cell r="BQ98" t="str">
            <v>CA_SB2-50_2014_07</v>
          </cell>
          <cell r="BR98">
            <v>309.32</v>
          </cell>
        </row>
        <row r="99">
          <cell r="BQ99" t="str">
            <v>CA_SB2-50_2014_08</v>
          </cell>
          <cell r="BR99">
            <v>270.81</v>
          </cell>
        </row>
        <row r="100">
          <cell r="BQ100" t="str">
            <v>CA_SB2-50_2014_09</v>
          </cell>
          <cell r="BR100">
            <v>236.15</v>
          </cell>
        </row>
        <row r="101">
          <cell r="BQ101" t="str">
            <v>CA_SB2-50_2014_10</v>
          </cell>
          <cell r="BR101">
            <v>202.94</v>
          </cell>
        </row>
        <row r="102">
          <cell r="BQ102" t="str">
            <v>CA_SB2-50_2014_01</v>
          </cell>
          <cell r="BR102">
            <v>553.02</v>
          </cell>
        </row>
        <row r="103">
          <cell r="BQ103" t="str">
            <v>CA_SB2-50_2014_02</v>
          </cell>
          <cell r="BR103">
            <v>343.09</v>
          </cell>
        </row>
        <row r="104">
          <cell r="BQ104" t="str">
            <v>CA_SB2-50_2014_03</v>
          </cell>
          <cell r="BR104">
            <v>286.77</v>
          </cell>
        </row>
        <row r="105">
          <cell r="BQ105" t="str">
            <v>CA_SB2-50_2014_04</v>
          </cell>
          <cell r="BR105">
            <v>275.10000000000002</v>
          </cell>
        </row>
        <row r="106">
          <cell r="BQ106" t="str">
            <v>CA_SB2-50_2014_05</v>
          </cell>
          <cell r="BR106">
            <v>242.48</v>
          </cell>
        </row>
        <row r="107">
          <cell r="BQ107" t="str">
            <v>CA_SB2-50_2014_06</v>
          </cell>
          <cell r="BR107">
            <v>228.28</v>
          </cell>
        </row>
        <row r="108">
          <cell r="BQ108">
            <v>0</v>
          </cell>
          <cell r="BR108">
            <v>0</v>
          </cell>
        </row>
        <row r="109">
          <cell r="BQ109">
            <v>0</v>
          </cell>
          <cell r="BR109">
            <v>0</v>
          </cell>
        </row>
        <row r="110">
          <cell r="BQ110">
            <v>0</v>
          </cell>
          <cell r="BR110">
            <v>0</v>
          </cell>
        </row>
        <row r="111">
          <cell r="BQ111" t="str">
            <v>CA_SB2-50_2014Adv_01</v>
          </cell>
          <cell r="BR111">
            <v>311.51672000000002</v>
          </cell>
        </row>
        <row r="112">
          <cell r="BQ112" t="str">
            <v>CA_SB2-50_2014Adv_02</v>
          </cell>
          <cell r="BR112">
            <v>304.02913999999998</v>
          </cell>
        </row>
        <row r="113">
          <cell r="BQ113" t="str">
            <v>CA_SB2-50_2014Adv_03</v>
          </cell>
          <cell r="BR113">
            <v>292.64389999999997</v>
          </cell>
        </row>
        <row r="114">
          <cell r="BQ114" t="str">
            <v>CA_SB2-50_2014Adv_04</v>
          </cell>
          <cell r="BR114">
            <v>255.24856</v>
          </cell>
        </row>
        <row r="115">
          <cell r="BQ115" t="str">
            <v>CA_SB2-50_2014Adv_05</v>
          </cell>
          <cell r="BR115">
            <v>241.62054000000001</v>
          </cell>
        </row>
        <row r="116">
          <cell r="BQ116" t="str">
            <v>CA_SB2-50_2014Adv_06</v>
          </cell>
          <cell r="BR116">
            <v>211.51841999999999</v>
          </cell>
        </row>
        <row r="117">
          <cell r="BQ117">
            <v>0</v>
          </cell>
          <cell r="BR117">
            <v>0</v>
          </cell>
        </row>
        <row r="118">
          <cell r="BQ118">
            <v>0</v>
          </cell>
          <cell r="BR118">
            <v>0</v>
          </cell>
        </row>
        <row r="119">
          <cell r="BQ119">
            <v>0</v>
          </cell>
          <cell r="BR119">
            <v>0</v>
          </cell>
        </row>
        <row r="120">
          <cell r="BQ120">
            <v>0</v>
          </cell>
          <cell r="BR120">
            <v>0</v>
          </cell>
        </row>
        <row r="121">
          <cell r="BQ121">
            <v>0</v>
          </cell>
          <cell r="BR121">
            <v>0</v>
          </cell>
        </row>
        <row r="122">
          <cell r="BQ122">
            <v>0</v>
          </cell>
          <cell r="BR122">
            <v>0</v>
          </cell>
        </row>
        <row r="123">
          <cell r="BQ123">
            <v>0</v>
          </cell>
          <cell r="BR123">
            <v>0</v>
          </cell>
        </row>
        <row r="124">
          <cell r="BQ124">
            <v>0</v>
          </cell>
          <cell r="BR124">
            <v>0</v>
          </cell>
        </row>
        <row r="125">
          <cell r="BQ125">
            <v>0</v>
          </cell>
          <cell r="BR125">
            <v>0</v>
          </cell>
        </row>
      </sheetData>
      <sheetData sheetId="8">
        <row r="18">
          <cell r="BQ18" t="str">
            <v>T7-U</v>
          </cell>
          <cell r="BR18">
            <v>550.80999999999995</v>
          </cell>
        </row>
        <row r="19">
          <cell r="BQ19" t="str">
            <v>CK-1</v>
          </cell>
          <cell r="BR19">
            <v>259.85000000000002</v>
          </cell>
        </row>
        <row r="20">
          <cell r="BQ20" t="str">
            <v>CK-2</v>
          </cell>
          <cell r="BR20">
            <v>252.23</v>
          </cell>
        </row>
        <row r="21">
          <cell r="BQ21" t="str">
            <v>CL-E</v>
          </cell>
          <cell r="BR21">
            <v>284.27</v>
          </cell>
        </row>
        <row r="22">
          <cell r="BQ22" t="str">
            <v>CL-F</v>
          </cell>
          <cell r="BR22">
            <v>259.19</v>
          </cell>
        </row>
        <row r="23">
          <cell r="BQ23" t="str">
            <v>CL-G</v>
          </cell>
          <cell r="BR23">
            <v>298.76</v>
          </cell>
        </row>
        <row r="24">
          <cell r="BQ24" t="str">
            <v>CL-H</v>
          </cell>
          <cell r="BR24">
            <v>276.58</v>
          </cell>
        </row>
        <row r="25">
          <cell r="BQ25" t="str">
            <v>CL-I</v>
          </cell>
          <cell r="BR25">
            <v>253.96</v>
          </cell>
        </row>
        <row r="26">
          <cell r="BQ26" t="str">
            <v>CL-J</v>
          </cell>
          <cell r="BR26">
            <v>243.6</v>
          </cell>
        </row>
        <row r="27">
          <cell r="BQ27" t="str">
            <v>CF-Z</v>
          </cell>
          <cell r="BR27">
            <v>309.08</v>
          </cell>
        </row>
        <row r="28">
          <cell r="BQ28" t="str">
            <v>CN-9</v>
          </cell>
          <cell r="BR28">
            <v>279</v>
          </cell>
        </row>
        <row r="29">
          <cell r="BQ29" t="str">
            <v>CK-Z</v>
          </cell>
          <cell r="BR29">
            <v>279.79000000000002</v>
          </cell>
        </row>
        <row r="30">
          <cell r="BQ30" t="str">
            <v>AD-8</v>
          </cell>
          <cell r="BR30">
            <v>276.58</v>
          </cell>
        </row>
        <row r="31">
          <cell r="BQ31" t="str">
            <v>AD-9</v>
          </cell>
          <cell r="BR31">
            <v>253.96</v>
          </cell>
        </row>
        <row r="32">
          <cell r="BQ32">
            <v>0</v>
          </cell>
          <cell r="BR32">
            <v>0</v>
          </cell>
        </row>
        <row r="33">
          <cell r="BQ33" t="str">
            <v>CF-Y</v>
          </cell>
          <cell r="BR33">
            <v>160.46474792079206</v>
          </cell>
        </row>
        <row r="34">
          <cell r="BQ34" t="str">
            <v>CX-W</v>
          </cell>
          <cell r="BR34">
            <v>213.06401643564354</v>
          </cell>
        </row>
        <row r="35">
          <cell r="BQ35" t="str">
            <v>CX-X</v>
          </cell>
          <cell r="BR35">
            <v>199.16192673267327</v>
          </cell>
        </row>
        <row r="36">
          <cell r="BQ36" t="str">
            <v>CN-L</v>
          </cell>
          <cell r="BR36">
            <v>203.98152118811879</v>
          </cell>
        </row>
        <row r="37">
          <cell r="BQ37" t="str">
            <v>CN-M</v>
          </cell>
          <cell r="BR37">
            <v>197.19984475247523</v>
          </cell>
        </row>
        <row r="38">
          <cell r="BQ38" t="str">
            <v>CN-N</v>
          </cell>
          <cell r="BR38">
            <v>180.02808891089106</v>
          </cell>
        </row>
        <row r="39">
          <cell r="BQ39" t="str">
            <v>CF-X</v>
          </cell>
          <cell r="BR39">
            <v>188.55608613861386</v>
          </cell>
        </row>
        <row r="40">
          <cell r="BQ40" t="str">
            <v>CN-F</v>
          </cell>
          <cell r="BR40">
            <v>217.36340019801978</v>
          </cell>
        </row>
        <row r="41">
          <cell r="BQ41" t="str">
            <v>CN-G</v>
          </cell>
          <cell r="BR41">
            <v>213.67493465346536</v>
          </cell>
        </row>
        <row r="42">
          <cell r="BQ42" t="str">
            <v>CN-H</v>
          </cell>
          <cell r="BR42">
            <v>201.23541801980195</v>
          </cell>
        </row>
        <row r="43">
          <cell r="BQ43" t="str">
            <v>CN-I</v>
          </cell>
          <cell r="BR43">
            <v>217.36340019801978</v>
          </cell>
        </row>
        <row r="44">
          <cell r="BQ44" t="str">
            <v>CN-J</v>
          </cell>
          <cell r="BR44">
            <v>213.67493465346536</v>
          </cell>
        </row>
        <row r="45">
          <cell r="BQ45" t="str">
            <v>CN-K</v>
          </cell>
          <cell r="BR45">
            <v>201.23541801980195</v>
          </cell>
        </row>
        <row r="46">
          <cell r="BQ46" t="str">
            <v>CX-G</v>
          </cell>
          <cell r="BR46">
            <v>282.19218772277225</v>
          </cell>
        </row>
        <row r="47">
          <cell r="BQ47" t="str">
            <v>CX-H</v>
          </cell>
          <cell r="BR47">
            <v>261.96458613861387</v>
          </cell>
        </row>
        <row r="48">
          <cell r="BQ48" t="str">
            <v>CX-I</v>
          </cell>
          <cell r="BR48">
            <v>256.8322693069307</v>
          </cell>
        </row>
        <row r="49">
          <cell r="BQ49" t="str">
            <v>CX-J</v>
          </cell>
          <cell r="BR49">
            <v>246.12695821782177</v>
          </cell>
        </row>
        <row r="50">
          <cell r="BQ50" t="str">
            <v>CX-K</v>
          </cell>
          <cell r="BR50">
            <v>245.97167524752473</v>
          </cell>
        </row>
        <row r="51">
          <cell r="BQ51" t="str">
            <v>CX-L</v>
          </cell>
          <cell r="BR51">
            <v>235.02415722772275</v>
          </cell>
        </row>
        <row r="52">
          <cell r="BQ52" t="str">
            <v>CX-M</v>
          </cell>
          <cell r="BR52">
            <v>230.66635366336629</v>
          </cell>
        </row>
        <row r="53">
          <cell r="BQ53" t="str">
            <v>CX-N</v>
          </cell>
          <cell r="BR53">
            <v>227.78139564356434</v>
          </cell>
        </row>
        <row r="54">
          <cell r="BQ54" t="str">
            <v>CX-O</v>
          </cell>
          <cell r="BR54">
            <v>217.03799405940592</v>
          </cell>
        </row>
        <row r="55">
          <cell r="BQ55" t="str">
            <v>CX-P</v>
          </cell>
          <cell r="BR55">
            <v>226.93858217821781</v>
          </cell>
        </row>
        <row r="56">
          <cell r="BQ56" t="str">
            <v>CX-Q</v>
          </cell>
          <cell r="BR56">
            <v>213.86221128712873</v>
          </cell>
        </row>
        <row r="57">
          <cell r="BQ57" t="str">
            <v>CX-R</v>
          </cell>
          <cell r="BR57">
            <v>202.7089300990099</v>
          </cell>
        </row>
        <row r="58">
          <cell r="BQ58" t="str">
            <v>CX-T</v>
          </cell>
          <cell r="BR58">
            <v>219.24779168316832</v>
          </cell>
        </row>
        <row r="59">
          <cell r="BQ59" t="str">
            <v>CX-U</v>
          </cell>
          <cell r="BR59">
            <v>211.26466693069307</v>
          </cell>
        </row>
        <row r="60">
          <cell r="BQ60" t="str">
            <v>CX-V</v>
          </cell>
          <cell r="BR60">
            <v>192.76123366336634</v>
          </cell>
        </row>
        <row r="61">
          <cell r="BQ61" t="str">
            <v>CK-Y</v>
          </cell>
          <cell r="BR61">
            <v>186.5313695049505</v>
          </cell>
        </row>
        <row r="62">
          <cell r="BQ62" t="str">
            <v>CK-X</v>
          </cell>
          <cell r="BR62">
            <v>238.286863960396</v>
          </cell>
        </row>
        <row r="63">
          <cell r="BQ63" t="str">
            <v>CK-W</v>
          </cell>
          <cell r="BR63">
            <v>216.03403603960393</v>
          </cell>
        </row>
        <row r="64">
          <cell r="BQ64" t="str">
            <v>CF-M</v>
          </cell>
          <cell r="BR64">
            <v>217.36340019801978</v>
          </cell>
        </row>
        <row r="65">
          <cell r="BQ65" t="str">
            <v>CF-N</v>
          </cell>
          <cell r="BR65">
            <v>213.67493465346536</v>
          </cell>
        </row>
        <row r="66">
          <cell r="BQ66" t="str">
            <v>CF-O</v>
          </cell>
          <cell r="BR66">
            <v>201.23541801980195</v>
          </cell>
        </row>
        <row r="67">
          <cell r="BQ67" t="str">
            <v>CF-P</v>
          </cell>
          <cell r="BR67">
            <v>217.36340019801978</v>
          </cell>
        </row>
        <row r="68">
          <cell r="BQ68" t="str">
            <v>CF-Q</v>
          </cell>
          <cell r="BR68">
            <v>213.67493465346536</v>
          </cell>
        </row>
        <row r="69">
          <cell r="BQ69" t="str">
            <v>CF-R</v>
          </cell>
          <cell r="BR69">
            <v>201.23541801980195</v>
          </cell>
        </row>
        <row r="70">
          <cell r="BQ70" t="str">
            <v>CF-S</v>
          </cell>
          <cell r="BR70">
            <v>235.02415722772275</v>
          </cell>
        </row>
        <row r="71">
          <cell r="BQ71" t="str">
            <v>CF-T</v>
          </cell>
          <cell r="BR71">
            <v>230.66635366336629</v>
          </cell>
        </row>
        <row r="72">
          <cell r="BQ72" t="str">
            <v>CF-U</v>
          </cell>
          <cell r="BR72">
            <v>226.93858217821781</v>
          </cell>
        </row>
        <row r="73">
          <cell r="BQ73" t="str">
            <v>CF-V</v>
          </cell>
          <cell r="BR73">
            <v>213.86221128712873</v>
          </cell>
        </row>
        <row r="74">
          <cell r="BQ74" t="str">
            <v>CF-W</v>
          </cell>
          <cell r="BR74">
            <v>202.7089300990099</v>
          </cell>
        </row>
        <row r="75">
          <cell r="BQ75">
            <v>0</v>
          </cell>
          <cell r="BR75">
            <v>0</v>
          </cell>
        </row>
        <row r="76">
          <cell r="BQ76">
            <v>0</v>
          </cell>
          <cell r="BR76">
            <v>0</v>
          </cell>
        </row>
        <row r="77">
          <cell r="BQ77">
            <v>0</v>
          </cell>
          <cell r="BR77">
            <v>0</v>
          </cell>
        </row>
        <row r="78">
          <cell r="BQ78">
            <v>0</v>
          </cell>
          <cell r="BR78">
            <v>0</v>
          </cell>
        </row>
        <row r="79">
          <cell r="BQ79">
            <v>0</v>
          </cell>
          <cell r="BR79">
            <v>0</v>
          </cell>
        </row>
        <row r="80">
          <cell r="BQ80">
            <v>0</v>
          </cell>
          <cell r="BR80">
            <v>0</v>
          </cell>
        </row>
        <row r="81">
          <cell r="BQ81">
            <v>0</v>
          </cell>
          <cell r="BR81">
            <v>0</v>
          </cell>
        </row>
        <row r="82">
          <cell r="BQ82">
            <v>0</v>
          </cell>
          <cell r="BR82">
            <v>0</v>
          </cell>
        </row>
        <row r="83">
          <cell r="BQ83">
            <v>0</v>
          </cell>
          <cell r="BR83">
            <v>0</v>
          </cell>
        </row>
        <row r="84">
          <cell r="BQ84">
            <v>0</v>
          </cell>
          <cell r="BR84">
            <v>0</v>
          </cell>
        </row>
        <row r="85">
          <cell r="BQ85">
            <v>0</v>
          </cell>
          <cell r="BR85">
            <v>0</v>
          </cell>
        </row>
        <row r="86">
          <cell r="BQ86">
            <v>0</v>
          </cell>
          <cell r="BR86">
            <v>0</v>
          </cell>
        </row>
        <row r="87">
          <cell r="BQ87">
            <v>0</v>
          </cell>
          <cell r="BR87">
            <v>0</v>
          </cell>
        </row>
        <row r="88">
          <cell r="BQ88">
            <v>0</v>
          </cell>
          <cell r="BR88">
            <v>0</v>
          </cell>
        </row>
        <row r="89">
          <cell r="BQ89">
            <v>0</v>
          </cell>
          <cell r="BR89">
            <v>0</v>
          </cell>
        </row>
        <row r="90">
          <cell r="BQ90">
            <v>0</v>
          </cell>
          <cell r="BR90">
            <v>0</v>
          </cell>
        </row>
        <row r="91">
          <cell r="BQ91">
            <v>0</v>
          </cell>
          <cell r="BR91">
            <v>0</v>
          </cell>
        </row>
        <row r="92">
          <cell r="BQ92">
            <v>0</v>
          </cell>
          <cell r="BR92">
            <v>0</v>
          </cell>
        </row>
        <row r="93">
          <cell r="BQ93">
            <v>0</v>
          </cell>
          <cell r="BR93">
            <v>0</v>
          </cell>
        </row>
        <row r="94">
          <cell r="BQ94">
            <v>0</v>
          </cell>
          <cell r="BR94">
            <v>0</v>
          </cell>
        </row>
        <row r="95">
          <cell r="BQ95">
            <v>0</v>
          </cell>
          <cell r="BR95">
            <v>0</v>
          </cell>
        </row>
        <row r="96">
          <cell r="BQ96">
            <v>0</v>
          </cell>
          <cell r="BR96">
            <v>0</v>
          </cell>
        </row>
        <row r="97">
          <cell r="BQ97">
            <v>0</v>
          </cell>
          <cell r="BR97">
            <v>0</v>
          </cell>
        </row>
      </sheetData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O &gt;"/>
      <sheetName val="Sheet1"/>
      <sheetName val="PPO Sloping-EHB"/>
      <sheetName val="Chart1"/>
      <sheetName val="PPO Slope PivotTable"/>
      <sheetName val="PPO Slope"/>
      <sheetName val="PPO MBR"/>
      <sheetName val="ARC"/>
      <sheetName val="ARC (old)"/>
      <sheetName val="Other"/>
      <sheetName val="Custom-250 Direct LabXrayPOD"/>
      <sheetName val="Custom-250 Direct LabXrayCOINS"/>
      <sheetName val="Rx"/>
      <sheetName val="Old Sloping File"/>
      <sheetName val="HMO &gt;"/>
      <sheetName val="HMO Sloping - E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8">
          <cell r="BQ18" t="str">
            <v>T7-U</v>
          </cell>
          <cell r="BR18">
            <v>575.41999999999996</v>
          </cell>
        </row>
        <row r="19">
          <cell r="BQ19" t="str">
            <v>CK-1</v>
          </cell>
          <cell r="BR19">
            <v>265.39</v>
          </cell>
        </row>
        <row r="20">
          <cell r="BQ20" t="str">
            <v>CK-2</v>
          </cell>
          <cell r="BR20">
            <v>257.20999999999998</v>
          </cell>
        </row>
        <row r="21">
          <cell r="BQ21" t="str">
            <v>CL-E</v>
          </cell>
          <cell r="BR21">
            <v>290.12</v>
          </cell>
        </row>
        <row r="22">
          <cell r="BQ22" t="str">
            <v>CL-F</v>
          </cell>
          <cell r="BR22">
            <v>264.24</v>
          </cell>
        </row>
        <row r="23">
          <cell r="BQ23" t="str">
            <v>CL-G</v>
          </cell>
          <cell r="BR23">
            <v>305</v>
          </cell>
        </row>
        <row r="24">
          <cell r="BQ24" t="str">
            <v>CL-H</v>
          </cell>
          <cell r="BR24">
            <v>282.32</v>
          </cell>
        </row>
        <row r="25">
          <cell r="BQ25" t="str">
            <v>CL-I</v>
          </cell>
          <cell r="BR25">
            <v>258.97000000000003</v>
          </cell>
        </row>
        <row r="26">
          <cell r="BQ26" t="str">
            <v>CL-J</v>
          </cell>
          <cell r="BR26">
            <v>248.4</v>
          </cell>
        </row>
        <row r="27">
          <cell r="BQ27" t="str">
            <v>CF-Z</v>
          </cell>
          <cell r="BR27">
            <v>315.61</v>
          </cell>
        </row>
        <row r="28">
          <cell r="BQ28" t="str">
            <v>CN-9</v>
          </cell>
          <cell r="BR28">
            <v>284.47000000000003</v>
          </cell>
        </row>
        <row r="29">
          <cell r="BQ29" t="str">
            <v>CK-Z</v>
          </cell>
          <cell r="BR29">
            <v>285.20999999999998</v>
          </cell>
        </row>
        <row r="30">
          <cell r="BQ30" t="str">
            <v>AD-8</v>
          </cell>
          <cell r="BR30">
            <v>282.32</v>
          </cell>
        </row>
        <row r="31">
          <cell r="BQ31" t="str">
            <v>AD-9</v>
          </cell>
          <cell r="BR31">
            <v>258.97000000000003</v>
          </cell>
        </row>
        <row r="32">
          <cell r="BQ32">
            <v>0</v>
          </cell>
          <cell r="BR32">
            <v>0</v>
          </cell>
        </row>
        <row r="33">
          <cell r="BQ33" t="str">
            <v>CF-Y</v>
          </cell>
          <cell r="BR33">
            <v>185.15258</v>
          </cell>
        </row>
        <row r="34">
          <cell r="BQ34" t="str">
            <v>CX-W</v>
          </cell>
          <cell r="BR34">
            <v>232.15771999999998</v>
          </cell>
        </row>
        <row r="35">
          <cell r="BQ35" t="str">
            <v>CX-X</v>
          </cell>
          <cell r="BR35">
            <v>218.37315999999998</v>
          </cell>
        </row>
        <row r="36">
          <cell r="BQ36" t="str">
            <v>CN-L</v>
          </cell>
          <cell r="BR36">
            <v>223.67589999999998</v>
          </cell>
        </row>
        <row r="37">
          <cell r="BQ37" t="str">
            <v>CN-M</v>
          </cell>
          <cell r="BR37">
            <v>216.01133999999996</v>
          </cell>
        </row>
        <row r="38">
          <cell r="BQ38" t="str">
            <v>CN-N</v>
          </cell>
          <cell r="BR38">
            <v>199.89913999999999</v>
          </cell>
        </row>
        <row r="39">
          <cell r="BQ39" t="str">
            <v>CF-X</v>
          </cell>
          <cell r="BR39">
            <v>216.26859999999999</v>
          </cell>
        </row>
        <row r="40">
          <cell r="BQ40" t="str">
            <v>CN-F</v>
          </cell>
          <cell r="BR40">
            <v>239.35682</v>
          </cell>
        </row>
        <row r="41">
          <cell r="BQ41" t="str">
            <v>CN-G</v>
          </cell>
          <cell r="BR41">
            <v>236.87085999999999</v>
          </cell>
        </row>
        <row r="42">
          <cell r="BQ42" t="str">
            <v>CN-H</v>
          </cell>
          <cell r="BR42">
            <v>224.83604</v>
          </cell>
        </row>
        <row r="43">
          <cell r="BQ43" t="str">
            <v>CN-I</v>
          </cell>
          <cell r="BR43">
            <v>239.35682</v>
          </cell>
        </row>
        <row r="44">
          <cell r="BQ44" t="str">
            <v>CN-J</v>
          </cell>
          <cell r="BR44">
            <v>236.87085999999999</v>
          </cell>
        </row>
        <row r="45">
          <cell r="BQ45" t="str">
            <v>CN-K</v>
          </cell>
          <cell r="BR45">
            <v>224.83604</v>
          </cell>
        </row>
        <row r="46">
          <cell r="BQ46" t="str">
            <v>CX-G</v>
          </cell>
          <cell r="BR46">
            <v>310.11464000000001</v>
          </cell>
        </row>
        <row r="47">
          <cell r="BQ47" t="str">
            <v>CX-H</v>
          </cell>
          <cell r="BR47">
            <v>284.70249999999999</v>
          </cell>
        </row>
        <row r="48">
          <cell r="BQ48" t="str">
            <v>CX-I</v>
          </cell>
          <cell r="BR48">
            <v>279.60737999999998</v>
          </cell>
        </row>
        <row r="49">
          <cell r="BQ49" t="str">
            <v>CX-J</v>
          </cell>
          <cell r="BR49">
            <v>271.10136</v>
          </cell>
        </row>
        <row r="50">
          <cell r="BQ50" t="str">
            <v>CX-K</v>
          </cell>
          <cell r="BR50">
            <v>266.50473999999997</v>
          </cell>
        </row>
        <row r="51">
          <cell r="BQ51" t="str">
            <v>CX-L</v>
          </cell>
          <cell r="BR51">
            <v>259.08259999999996</v>
          </cell>
        </row>
        <row r="52">
          <cell r="BQ52" t="str">
            <v>CX-M</v>
          </cell>
          <cell r="BR52">
            <v>255.9709</v>
          </cell>
        </row>
        <row r="53">
          <cell r="BQ53" t="str">
            <v>CX-N</v>
          </cell>
          <cell r="BR53">
            <v>254.27634</v>
          </cell>
        </row>
        <row r="54">
          <cell r="BQ54" t="str">
            <v>CX-O</v>
          </cell>
          <cell r="BR54">
            <v>242.82747999999998</v>
          </cell>
        </row>
        <row r="55">
          <cell r="BQ55" t="str">
            <v>CX-P</v>
          </cell>
          <cell r="BR55">
            <v>257.49734000000001</v>
          </cell>
        </row>
        <row r="56">
          <cell r="BQ56" t="str">
            <v>CX-Q</v>
          </cell>
          <cell r="BR56">
            <v>243.88997999999998</v>
          </cell>
        </row>
        <row r="57">
          <cell r="BQ57" t="str">
            <v>CX-R</v>
          </cell>
          <cell r="BR57">
            <v>231.42273999999998</v>
          </cell>
        </row>
        <row r="58">
          <cell r="BQ58" t="str">
            <v>CX-T</v>
          </cell>
          <cell r="BR58">
            <v>241.1574</v>
          </cell>
        </row>
        <row r="59">
          <cell r="BQ59" t="str">
            <v>CX-U</v>
          </cell>
          <cell r="BR59">
            <v>232.30565999999999</v>
          </cell>
        </row>
        <row r="60">
          <cell r="BQ60" t="str">
            <v>CX-V</v>
          </cell>
          <cell r="BR60">
            <v>214.80343999999999</v>
          </cell>
        </row>
        <row r="61">
          <cell r="BQ61" t="str">
            <v>CK-Y</v>
          </cell>
          <cell r="BR61">
            <v>207.58591999999999</v>
          </cell>
        </row>
        <row r="62">
          <cell r="BQ62" t="str">
            <v>CK-X</v>
          </cell>
          <cell r="BR62">
            <v>267.62490000000003</v>
          </cell>
        </row>
        <row r="63">
          <cell r="BQ63" t="str">
            <v>CK-W</v>
          </cell>
          <cell r="BR63">
            <v>237.19391999999999</v>
          </cell>
        </row>
        <row r="64">
          <cell r="BQ64" t="str">
            <v>CF-M</v>
          </cell>
          <cell r="BR64">
            <v>239.35682</v>
          </cell>
        </row>
        <row r="65">
          <cell r="BQ65" t="str">
            <v>CF-N</v>
          </cell>
          <cell r="BR65">
            <v>236.87085999999999</v>
          </cell>
        </row>
        <row r="66">
          <cell r="BQ66" t="str">
            <v>CF-O</v>
          </cell>
          <cell r="BR66">
            <v>224.83604</v>
          </cell>
        </row>
        <row r="67">
          <cell r="BQ67" t="str">
            <v>CF-P</v>
          </cell>
          <cell r="BR67">
            <v>239.35682</v>
          </cell>
        </row>
        <row r="68">
          <cell r="BQ68" t="str">
            <v>CF-Q</v>
          </cell>
          <cell r="BR68">
            <v>236.87085999999999</v>
          </cell>
        </row>
        <row r="69">
          <cell r="BQ69" t="str">
            <v>CF-R</v>
          </cell>
          <cell r="BR69">
            <v>224.83604</v>
          </cell>
        </row>
        <row r="70">
          <cell r="BQ70" t="str">
            <v>CF-S</v>
          </cell>
          <cell r="BR70">
            <v>259.08259999999996</v>
          </cell>
        </row>
        <row r="71">
          <cell r="BQ71" t="str">
            <v>CF-T</v>
          </cell>
          <cell r="BR71">
            <v>255.9709</v>
          </cell>
        </row>
        <row r="72">
          <cell r="BQ72" t="str">
            <v>CF-U</v>
          </cell>
          <cell r="BR72">
            <v>257.49734000000001</v>
          </cell>
        </row>
        <row r="73">
          <cell r="BQ73" t="str">
            <v>CF-V</v>
          </cell>
          <cell r="BR73">
            <v>243.88997999999998</v>
          </cell>
        </row>
        <row r="74">
          <cell r="BQ74" t="str">
            <v>CF-W</v>
          </cell>
          <cell r="BR74">
            <v>231.42273999999998</v>
          </cell>
        </row>
        <row r="75">
          <cell r="BQ75">
            <v>0</v>
          </cell>
          <cell r="BR75">
            <v>0</v>
          </cell>
        </row>
        <row r="76">
          <cell r="BQ76">
            <v>0</v>
          </cell>
          <cell r="BR76">
            <v>0</v>
          </cell>
        </row>
        <row r="77">
          <cell r="BQ77">
            <v>0</v>
          </cell>
          <cell r="BR77">
            <v>0</v>
          </cell>
        </row>
        <row r="78">
          <cell r="BQ78">
            <v>0</v>
          </cell>
          <cell r="BR78">
            <v>0</v>
          </cell>
        </row>
        <row r="79">
          <cell r="BQ79">
            <v>0</v>
          </cell>
          <cell r="BR79">
            <v>0</v>
          </cell>
        </row>
        <row r="80">
          <cell r="BQ80">
            <v>0</v>
          </cell>
          <cell r="BR80">
            <v>0</v>
          </cell>
        </row>
        <row r="81">
          <cell r="BQ81">
            <v>0</v>
          </cell>
          <cell r="BR81">
            <v>0</v>
          </cell>
        </row>
        <row r="82">
          <cell r="BQ82">
            <v>0</v>
          </cell>
          <cell r="BR82">
            <v>0</v>
          </cell>
        </row>
        <row r="83">
          <cell r="BQ83">
            <v>0</v>
          </cell>
          <cell r="BR83">
            <v>0</v>
          </cell>
        </row>
        <row r="84">
          <cell r="BQ84">
            <v>0</v>
          </cell>
          <cell r="BR84">
            <v>0</v>
          </cell>
        </row>
        <row r="85">
          <cell r="BQ85">
            <v>0</v>
          </cell>
          <cell r="BR85">
            <v>0</v>
          </cell>
        </row>
        <row r="86">
          <cell r="BQ86">
            <v>0</v>
          </cell>
          <cell r="BR86">
            <v>0</v>
          </cell>
        </row>
        <row r="87">
          <cell r="BQ87">
            <v>0</v>
          </cell>
          <cell r="BR87">
            <v>0</v>
          </cell>
        </row>
        <row r="88">
          <cell r="BQ88">
            <v>0</v>
          </cell>
          <cell r="BR88">
            <v>0</v>
          </cell>
        </row>
        <row r="89">
          <cell r="BQ89">
            <v>0</v>
          </cell>
          <cell r="BR89">
            <v>0</v>
          </cell>
        </row>
        <row r="90">
          <cell r="BQ90">
            <v>0</v>
          </cell>
          <cell r="BR90">
            <v>0</v>
          </cell>
        </row>
        <row r="91">
          <cell r="BQ91">
            <v>0</v>
          </cell>
          <cell r="BR91">
            <v>0</v>
          </cell>
        </row>
        <row r="92">
          <cell r="BQ92">
            <v>0</v>
          </cell>
          <cell r="BR92">
            <v>0</v>
          </cell>
        </row>
        <row r="93">
          <cell r="BQ93">
            <v>0</v>
          </cell>
          <cell r="BR93">
            <v>0</v>
          </cell>
        </row>
        <row r="94">
          <cell r="BQ94">
            <v>0</v>
          </cell>
          <cell r="BR94">
            <v>0</v>
          </cell>
        </row>
        <row r="95">
          <cell r="BQ95">
            <v>0</v>
          </cell>
          <cell r="BR95">
            <v>0</v>
          </cell>
        </row>
        <row r="96">
          <cell r="BQ96">
            <v>0</v>
          </cell>
          <cell r="BR96">
            <v>0</v>
          </cell>
        </row>
        <row r="97">
          <cell r="BQ97">
            <v>0</v>
          </cell>
          <cell r="BR97">
            <v>0</v>
          </cell>
        </row>
        <row r="98">
          <cell r="BQ98" t="str">
            <v>CA_SB2-50_2014_07</v>
          </cell>
          <cell r="BR98">
            <v>309.32</v>
          </cell>
        </row>
        <row r="99">
          <cell r="BQ99" t="str">
            <v>CA_SB2-50_2014_08</v>
          </cell>
          <cell r="BR99">
            <v>270.81</v>
          </cell>
        </row>
        <row r="100">
          <cell r="BQ100" t="str">
            <v>CA_SB2-50_2014_09</v>
          </cell>
          <cell r="BR100">
            <v>236.15</v>
          </cell>
        </row>
        <row r="101">
          <cell r="BQ101" t="str">
            <v>CA_SB2-50_2014_10</v>
          </cell>
          <cell r="BR101">
            <v>202.94</v>
          </cell>
        </row>
        <row r="102">
          <cell r="BQ102" t="str">
            <v>CA_SB2-50_2014_01</v>
          </cell>
          <cell r="BR102">
            <v>553.02</v>
          </cell>
        </row>
        <row r="103">
          <cell r="BQ103" t="str">
            <v>CA_SB2-50_2014_02</v>
          </cell>
          <cell r="BR103">
            <v>343.09</v>
          </cell>
        </row>
        <row r="104">
          <cell r="BQ104" t="str">
            <v>CA_SB2-50_2014_03</v>
          </cell>
          <cell r="BR104">
            <v>286.77</v>
          </cell>
        </row>
        <row r="105">
          <cell r="BQ105" t="str">
            <v>CA_SB2-50_2014_04</v>
          </cell>
          <cell r="BR105">
            <v>275.10000000000002</v>
          </cell>
        </row>
        <row r="106">
          <cell r="BQ106" t="str">
            <v>CA_SB2-50_2014_05</v>
          </cell>
          <cell r="BR106">
            <v>242.48</v>
          </cell>
        </row>
        <row r="107">
          <cell r="BQ107" t="str">
            <v>CA_SB2-50_2014_06</v>
          </cell>
          <cell r="BR107">
            <v>228.28</v>
          </cell>
        </row>
        <row r="108">
          <cell r="BQ108">
            <v>0</v>
          </cell>
          <cell r="BR108">
            <v>0</v>
          </cell>
        </row>
        <row r="109">
          <cell r="BQ109">
            <v>0</v>
          </cell>
          <cell r="BR109">
            <v>0</v>
          </cell>
        </row>
        <row r="110">
          <cell r="BQ110">
            <v>0</v>
          </cell>
          <cell r="BR110">
            <v>0</v>
          </cell>
        </row>
        <row r="111">
          <cell r="BQ111" t="str">
            <v>CA_SB2-50_2014Adv_01</v>
          </cell>
          <cell r="BR111">
            <v>311.51672000000002</v>
          </cell>
        </row>
        <row r="112">
          <cell r="BQ112" t="str">
            <v>CA_SB2-50_2014Adv_02</v>
          </cell>
          <cell r="BR112">
            <v>304.02913999999998</v>
          </cell>
        </row>
        <row r="113">
          <cell r="BQ113" t="str">
            <v>CA_SB2-50_2014Adv_03</v>
          </cell>
          <cell r="BR113">
            <v>292.64389999999997</v>
          </cell>
        </row>
        <row r="114">
          <cell r="BQ114" t="str">
            <v>CA_SB2-50_2014Adv_04</v>
          </cell>
          <cell r="BR114">
            <v>255.24856</v>
          </cell>
        </row>
        <row r="115">
          <cell r="BQ115" t="str">
            <v>CA_SB2-50_2014Adv_05</v>
          </cell>
          <cell r="BR115">
            <v>241.62054000000001</v>
          </cell>
        </row>
        <row r="116">
          <cell r="BQ116" t="str">
            <v>CA_SB2-50_2014Adv_06</v>
          </cell>
          <cell r="BR116">
            <v>211.51841999999999</v>
          </cell>
        </row>
        <row r="117">
          <cell r="BQ117">
            <v>0</v>
          </cell>
          <cell r="BR117">
            <v>0</v>
          </cell>
        </row>
        <row r="118">
          <cell r="BQ118">
            <v>0</v>
          </cell>
          <cell r="BR118">
            <v>0</v>
          </cell>
        </row>
        <row r="119">
          <cell r="BQ119">
            <v>0</v>
          </cell>
          <cell r="BR119">
            <v>0</v>
          </cell>
        </row>
        <row r="120">
          <cell r="BQ120">
            <v>0</v>
          </cell>
          <cell r="BR120">
            <v>0</v>
          </cell>
        </row>
        <row r="121">
          <cell r="BQ121">
            <v>0</v>
          </cell>
          <cell r="BR121">
            <v>0</v>
          </cell>
        </row>
        <row r="122">
          <cell r="BQ122">
            <v>0</v>
          </cell>
          <cell r="BR122">
            <v>0</v>
          </cell>
        </row>
        <row r="123">
          <cell r="BQ123">
            <v>0</v>
          </cell>
          <cell r="BR123">
            <v>0</v>
          </cell>
        </row>
        <row r="124">
          <cell r="BQ124">
            <v>0</v>
          </cell>
          <cell r="BR124">
            <v>0</v>
          </cell>
        </row>
        <row r="125">
          <cell r="BQ125">
            <v>0</v>
          </cell>
          <cell r="BR125">
            <v>0</v>
          </cell>
        </row>
      </sheetData>
      <sheetData sheetId="8">
        <row r="18">
          <cell r="BQ18" t="str">
            <v>T7-U</v>
          </cell>
          <cell r="BR18">
            <v>550.80999999999995</v>
          </cell>
        </row>
        <row r="19">
          <cell r="BQ19" t="str">
            <v>CK-1</v>
          </cell>
          <cell r="BR19">
            <v>259.85000000000002</v>
          </cell>
        </row>
        <row r="20">
          <cell r="BQ20" t="str">
            <v>CK-2</v>
          </cell>
          <cell r="BR20">
            <v>252.23</v>
          </cell>
        </row>
        <row r="21">
          <cell r="BQ21" t="str">
            <v>CL-E</v>
          </cell>
          <cell r="BR21">
            <v>284.27</v>
          </cell>
        </row>
        <row r="22">
          <cell r="BQ22" t="str">
            <v>CL-F</v>
          </cell>
          <cell r="BR22">
            <v>259.19</v>
          </cell>
        </row>
        <row r="23">
          <cell r="BQ23" t="str">
            <v>CL-G</v>
          </cell>
          <cell r="BR23">
            <v>298.76</v>
          </cell>
        </row>
        <row r="24">
          <cell r="BQ24" t="str">
            <v>CL-H</v>
          </cell>
          <cell r="BR24">
            <v>276.58</v>
          </cell>
        </row>
        <row r="25">
          <cell r="BQ25" t="str">
            <v>CL-I</v>
          </cell>
          <cell r="BR25">
            <v>253.96</v>
          </cell>
        </row>
        <row r="26">
          <cell r="BQ26" t="str">
            <v>CL-J</v>
          </cell>
          <cell r="BR26">
            <v>243.6</v>
          </cell>
        </row>
        <row r="27">
          <cell r="BQ27" t="str">
            <v>CF-Z</v>
          </cell>
          <cell r="BR27">
            <v>309.08</v>
          </cell>
        </row>
        <row r="28">
          <cell r="BQ28" t="str">
            <v>CN-9</v>
          </cell>
          <cell r="BR28">
            <v>279</v>
          </cell>
        </row>
        <row r="29">
          <cell r="BQ29" t="str">
            <v>CK-Z</v>
          </cell>
          <cell r="BR29">
            <v>279.79000000000002</v>
          </cell>
        </row>
        <row r="30">
          <cell r="BQ30" t="str">
            <v>AD-8</v>
          </cell>
          <cell r="BR30">
            <v>276.58</v>
          </cell>
        </row>
        <row r="31">
          <cell r="BQ31" t="str">
            <v>AD-9</v>
          </cell>
          <cell r="BR31">
            <v>253.96</v>
          </cell>
        </row>
        <row r="32">
          <cell r="BQ32">
            <v>0</v>
          </cell>
          <cell r="BR32">
            <v>0</v>
          </cell>
        </row>
        <row r="33">
          <cell r="BQ33" t="str">
            <v>CF-Y</v>
          </cell>
          <cell r="BR33">
            <v>160.46474792079206</v>
          </cell>
        </row>
        <row r="34">
          <cell r="BQ34" t="str">
            <v>CX-W</v>
          </cell>
          <cell r="BR34">
            <v>213.06401643564354</v>
          </cell>
        </row>
        <row r="35">
          <cell r="BQ35" t="str">
            <v>CX-X</v>
          </cell>
          <cell r="BR35">
            <v>199.16192673267327</v>
          </cell>
        </row>
        <row r="36">
          <cell r="BQ36" t="str">
            <v>CN-L</v>
          </cell>
          <cell r="BR36">
            <v>203.98152118811879</v>
          </cell>
        </row>
        <row r="37">
          <cell r="BQ37" t="str">
            <v>CN-M</v>
          </cell>
          <cell r="BR37">
            <v>197.19984475247523</v>
          </cell>
        </row>
        <row r="38">
          <cell r="BQ38" t="str">
            <v>CN-N</v>
          </cell>
          <cell r="BR38">
            <v>180.02808891089106</v>
          </cell>
        </row>
        <row r="39">
          <cell r="BQ39" t="str">
            <v>CF-X</v>
          </cell>
          <cell r="BR39">
            <v>188.55608613861386</v>
          </cell>
        </row>
        <row r="40">
          <cell r="BQ40" t="str">
            <v>CN-F</v>
          </cell>
          <cell r="BR40">
            <v>217.36340019801978</v>
          </cell>
        </row>
        <row r="41">
          <cell r="BQ41" t="str">
            <v>CN-G</v>
          </cell>
          <cell r="BR41">
            <v>213.67493465346536</v>
          </cell>
        </row>
        <row r="42">
          <cell r="BQ42" t="str">
            <v>CN-H</v>
          </cell>
          <cell r="BR42">
            <v>201.23541801980195</v>
          </cell>
        </row>
        <row r="43">
          <cell r="BQ43" t="str">
            <v>CN-I</v>
          </cell>
          <cell r="BR43">
            <v>217.36340019801978</v>
          </cell>
        </row>
        <row r="44">
          <cell r="BQ44" t="str">
            <v>CN-J</v>
          </cell>
          <cell r="BR44">
            <v>213.67493465346536</v>
          </cell>
        </row>
        <row r="45">
          <cell r="BQ45" t="str">
            <v>CN-K</v>
          </cell>
          <cell r="BR45">
            <v>201.23541801980195</v>
          </cell>
        </row>
        <row r="46">
          <cell r="BQ46" t="str">
            <v>CX-G</v>
          </cell>
          <cell r="BR46">
            <v>282.19218772277225</v>
          </cell>
        </row>
        <row r="47">
          <cell r="BQ47" t="str">
            <v>CX-H</v>
          </cell>
          <cell r="BR47">
            <v>261.96458613861387</v>
          </cell>
        </row>
        <row r="48">
          <cell r="BQ48" t="str">
            <v>CX-I</v>
          </cell>
          <cell r="BR48">
            <v>256.8322693069307</v>
          </cell>
        </row>
        <row r="49">
          <cell r="BQ49" t="str">
            <v>CX-J</v>
          </cell>
          <cell r="BR49">
            <v>246.12695821782177</v>
          </cell>
        </row>
        <row r="50">
          <cell r="BQ50" t="str">
            <v>CX-K</v>
          </cell>
          <cell r="BR50">
            <v>245.97167524752473</v>
          </cell>
        </row>
        <row r="51">
          <cell r="BQ51" t="str">
            <v>CX-L</v>
          </cell>
          <cell r="BR51">
            <v>235.02415722772275</v>
          </cell>
        </row>
        <row r="52">
          <cell r="BQ52" t="str">
            <v>CX-M</v>
          </cell>
          <cell r="BR52">
            <v>230.66635366336629</v>
          </cell>
        </row>
        <row r="53">
          <cell r="BQ53" t="str">
            <v>CX-N</v>
          </cell>
          <cell r="BR53">
            <v>227.78139564356434</v>
          </cell>
        </row>
        <row r="54">
          <cell r="BQ54" t="str">
            <v>CX-O</v>
          </cell>
          <cell r="BR54">
            <v>217.03799405940592</v>
          </cell>
        </row>
        <row r="55">
          <cell r="BQ55" t="str">
            <v>CX-P</v>
          </cell>
          <cell r="BR55">
            <v>226.93858217821781</v>
          </cell>
        </row>
        <row r="56">
          <cell r="BQ56" t="str">
            <v>CX-Q</v>
          </cell>
          <cell r="BR56">
            <v>213.86221128712873</v>
          </cell>
        </row>
        <row r="57">
          <cell r="BQ57" t="str">
            <v>CX-R</v>
          </cell>
          <cell r="BR57">
            <v>202.7089300990099</v>
          </cell>
        </row>
        <row r="58">
          <cell r="BQ58" t="str">
            <v>CX-T</v>
          </cell>
          <cell r="BR58">
            <v>219.24779168316832</v>
          </cell>
        </row>
        <row r="59">
          <cell r="BQ59" t="str">
            <v>CX-U</v>
          </cell>
          <cell r="BR59">
            <v>211.26466693069307</v>
          </cell>
        </row>
        <row r="60">
          <cell r="BQ60" t="str">
            <v>CX-V</v>
          </cell>
          <cell r="BR60">
            <v>192.76123366336634</v>
          </cell>
        </row>
        <row r="61">
          <cell r="BQ61" t="str">
            <v>CK-Y</v>
          </cell>
          <cell r="BR61">
            <v>186.5313695049505</v>
          </cell>
        </row>
        <row r="62">
          <cell r="BQ62" t="str">
            <v>CK-X</v>
          </cell>
          <cell r="BR62">
            <v>238.286863960396</v>
          </cell>
        </row>
        <row r="63">
          <cell r="BQ63" t="str">
            <v>CK-W</v>
          </cell>
          <cell r="BR63">
            <v>216.03403603960393</v>
          </cell>
        </row>
        <row r="64">
          <cell r="BQ64" t="str">
            <v>CF-M</v>
          </cell>
          <cell r="BR64">
            <v>217.36340019801978</v>
          </cell>
        </row>
        <row r="65">
          <cell r="BQ65" t="str">
            <v>CF-N</v>
          </cell>
          <cell r="BR65">
            <v>213.67493465346536</v>
          </cell>
        </row>
        <row r="66">
          <cell r="BQ66" t="str">
            <v>CF-O</v>
          </cell>
          <cell r="BR66">
            <v>201.23541801980195</v>
          </cell>
        </row>
        <row r="67">
          <cell r="BQ67" t="str">
            <v>CF-P</v>
          </cell>
          <cell r="BR67">
            <v>217.36340019801978</v>
          </cell>
        </row>
        <row r="68">
          <cell r="BQ68" t="str">
            <v>CF-Q</v>
          </cell>
          <cell r="BR68">
            <v>213.67493465346536</v>
          </cell>
        </row>
        <row r="69">
          <cell r="BQ69" t="str">
            <v>CF-R</v>
          </cell>
          <cell r="BR69">
            <v>201.23541801980195</v>
          </cell>
        </row>
        <row r="70">
          <cell r="BQ70" t="str">
            <v>CF-S</v>
          </cell>
          <cell r="BR70">
            <v>235.02415722772275</v>
          </cell>
        </row>
        <row r="71">
          <cell r="BQ71" t="str">
            <v>CF-T</v>
          </cell>
          <cell r="BR71">
            <v>230.66635366336629</v>
          </cell>
        </row>
        <row r="72">
          <cell r="BQ72" t="str">
            <v>CF-U</v>
          </cell>
          <cell r="BR72">
            <v>226.93858217821781</v>
          </cell>
        </row>
        <row r="73">
          <cell r="BQ73" t="str">
            <v>CF-V</v>
          </cell>
          <cell r="BR73">
            <v>213.86221128712873</v>
          </cell>
        </row>
        <row r="74">
          <cell r="BQ74" t="str">
            <v>CF-W</v>
          </cell>
          <cell r="BR74">
            <v>202.7089300990099</v>
          </cell>
        </row>
        <row r="75">
          <cell r="BQ75">
            <v>0</v>
          </cell>
          <cell r="BR75">
            <v>0</v>
          </cell>
        </row>
        <row r="76">
          <cell r="BQ76">
            <v>0</v>
          </cell>
          <cell r="BR76">
            <v>0</v>
          </cell>
        </row>
        <row r="77">
          <cell r="BQ77">
            <v>0</v>
          </cell>
          <cell r="BR77">
            <v>0</v>
          </cell>
        </row>
        <row r="78">
          <cell r="BQ78">
            <v>0</v>
          </cell>
          <cell r="BR78">
            <v>0</v>
          </cell>
        </row>
        <row r="79">
          <cell r="BQ79">
            <v>0</v>
          </cell>
          <cell r="BR79">
            <v>0</v>
          </cell>
        </row>
        <row r="80">
          <cell r="BQ80">
            <v>0</v>
          </cell>
          <cell r="BR80">
            <v>0</v>
          </cell>
        </row>
        <row r="81">
          <cell r="BQ81">
            <v>0</v>
          </cell>
          <cell r="BR81">
            <v>0</v>
          </cell>
        </row>
        <row r="82">
          <cell r="BQ82">
            <v>0</v>
          </cell>
          <cell r="BR82">
            <v>0</v>
          </cell>
        </row>
        <row r="83">
          <cell r="BQ83">
            <v>0</v>
          </cell>
          <cell r="BR83">
            <v>0</v>
          </cell>
        </row>
        <row r="84">
          <cell r="BQ84">
            <v>0</v>
          </cell>
          <cell r="BR84">
            <v>0</v>
          </cell>
        </row>
        <row r="85">
          <cell r="BQ85">
            <v>0</v>
          </cell>
          <cell r="BR85">
            <v>0</v>
          </cell>
        </row>
        <row r="86">
          <cell r="BQ86">
            <v>0</v>
          </cell>
          <cell r="BR86">
            <v>0</v>
          </cell>
        </row>
        <row r="87">
          <cell r="BQ87">
            <v>0</v>
          </cell>
          <cell r="BR87">
            <v>0</v>
          </cell>
        </row>
        <row r="88">
          <cell r="BQ88">
            <v>0</v>
          </cell>
          <cell r="BR88">
            <v>0</v>
          </cell>
        </row>
        <row r="89">
          <cell r="BQ89">
            <v>0</v>
          </cell>
          <cell r="BR89">
            <v>0</v>
          </cell>
        </row>
        <row r="90">
          <cell r="BQ90">
            <v>0</v>
          </cell>
          <cell r="BR90">
            <v>0</v>
          </cell>
        </row>
        <row r="91">
          <cell r="BQ91">
            <v>0</v>
          </cell>
          <cell r="BR91">
            <v>0</v>
          </cell>
        </row>
        <row r="92">
          <cell r="BQ92">
            <v>0</v>
          </cell>
          <cell r="BR92">
            <v>0</v>
          </cell>
        </row>
        <row r="93">
          <cell r="BQ93">
            <v>0</v>
          </cell>
          <cell r="BR93">
            <v>0</v>
          </cell>
        </row>
        <row r="94">
          <cell r="BQ94">
            <v>0</v>
          </cell>
          <cell r="BR94">
            <v>0</v>
          </cell>
        </row>
        <row r="95">
          <cell r="BQ95">
            <v>0</v>
          </cell>
          <cell r="BR95">
            <v>0</v>
          </cell>
        </row>
        <row r="96">
          <cell r="BQ96">
            <v>0</v>
          </cell>
          <cell r="BR96">
            <v>0</v>
          </cell>
        </row>
        <row r="97">
          <cell r="BQ97">
            <v>0</v>
          </cell>
          <cell r="BR97">
            <v>0</v>
          </cell>
        </row>
      </sheetData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Control"/>
      <sheetName val="Summary"/>
      <sheetName val="Data"/>
      <sheetName val="Trend"/>
      <sheetName val="Plan"/>
      <sheetName val="Rx_Plan"/>
      <sheetName val="AgeSex"/>
      <sheetName val="Area"/>
      <sheetName val="Industry"/>
      <sheetName val="Tables1"/>
      <sheetName val="TablesPC"/>
      <sheetName val="TablesPFMed"/>
      <sheetName val="TablesPFRx"/>
      <sheetName val="Tables"/>
      <sheetName val="TblAreas"/>
      <sheetName val="PlanFactor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sCoverPage"/>
      <sheetName val="CaseQuote"/>
      <sheetName val="RMInput"/>
      <sheetName val="====="/>
      <sheetName val="InputCustom"/>
      <sheetName val="InputPlan"/>
      <sheetName val="InputNBMemDist"/>
      <sheetName val="InputRenMems"/>
      <sheetName val="InputIBNR"/>
      <sheetName val="InputUDL"/>
      <sheetName val="InputExper"/>
      <sheetName val="=="/>
      <sheetName val="UWChanges"/>
      <sheetName val="CenSummary"/>
      <sheetName val="IntExhACR"/>
      <sheetName val="UDLExh"/>
      <sheetName val="IntExhCRC"/>
      <sheetName val="IntExhCRCSupp"/>
      <sheetName val="GrossMarginACR"/>
      <sheetName val="RenExp"/>
      <sheetName val="RTD Backup"/>
      <sheetName val="===="/>
      <sheetName val="ExtExhACR"/>
      <sheetName val="ExtExhACR&lt;250"/>
      <sheetName val="ExtExhCRC"/>
      <sheetName val="P&amp;C-Pd"/>
      <sheetName val="P&amp;C-Inc"/>
      <sheetName val="ClmRpt-Short"/>
      <sheetName val="ClmRpt-Long"/>
      <sheetName val="MemExhArea"/>
      <sheetName val="--"/>
      <sheetName val="AllPlanCalc"/>
      <sheetName val="AllSuppPlanCalc"/>
      <sheetName val="AllPlans"/>
      <sheetName val="GroupInfo"/>
      <sheetName val="()"/>
      <sheetName val="Calc"/>
      <sheetName val="Parm"/>
      <sheetName val="IBNR"/>
      <sheetName val="ExpPlanChk"/>
      <sheetName val="ExpPlansByMo"/>
      <sheetName val="ExpAgSxByMo"/>
      <sheetName val="---"/>
      <sheetName val="Mthly"/>
      <sheetName val="Lag"/>
      <sheetName val="LargeClm"/>
      <sheetName val="IF Rates"/>
      <sheetName val="&lt;&gt;"/>
      <sheetName val="Rec-UDRExper"/>
      <sheetName val="Rec-UDRMems"/>
      <sheetName val="Rec-Census"/>
      <sheetName val="2Way-Packages"/>
      <sheetName val="2Way-Custom"/>
      <sheetName val="2Way-NBExper"/>
      <sheetName val="2Way-MemOv"/>
      <sheetName val="2Way-AllPlanCodes"/>
      <sheetName val="2Way-UWLog"/>
      <sheetName val="2Way-Inputs"/>
      <sheetName val="2Way-PMPMs"/>
      <sheetName val="Send-Outputs"/>
      <sheetName val="----"/>
      <sheetName val="Tables"/>
      <sheetName val="TablesPooling"/>
      <sheetName val="tblAreas"/>
      <sheetName val="PlanFactors"/>
      <sheetName val="TablesPFMed"/>
      <sheetName val="TablesPFRx"/>
      <sheetName val="TablesPFSupps"/>
      <sheetName val="TablesConstraints"/>
      <sheetName val="Help"/>
      <sheetName val="==="/>
      <sheetName val="DropDown"/>
      <sheetName val="BOB"/>
      <sheetName val="Flags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>
        <row r="56">
          <cell r="AT56" t="str">
            <v>AZ</v>
          </cell>
          <cell r="AU56" t="str">
            <v>CA</v>
          </cell>
          <cell r="AV56" t="str">
            <v>CO</v>
          </cell>
          <cell r="AW56" t="str">
            <v>NV</v>
          </cell>
          <cell r="AX56" t="str">
            <v>OK</v>
          </cell>
          <cell r="AY56" t="str">
            <v>OR</v>
          </cell>
          <cell r="AZ56" t="str">
            <v>TX</v>
          </cell>
          <cell r="BA56" t="str">
            <v>WA</v>
          </cell>
          <cell r="BB56" t="str">
            <v>Other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ing"/>
      <sheetName val="Change Log"/>
      <sheetName val="BenefitFactorT"/>
      <sheetName val="PlanMappingT"/>
      <sheetName val="AreaFactorT"/>
      <sheetName val="BaseRateT"/>
      <sheetName val="AreaT"/>
      <sheetName val="Rating Area"/>
      <sheetName val="UHCRiderT"/>
      <sheetName val="COBRA Factors"/>
      <sheetName val="ASF"/>
      <sheetName val="RAF Limits"/>
      <sheetName val="Trend"/>
      <sheetName val="TierLoads"/>
      <sheetName val="CaseSize"/>
      <sheetName val="Reserve"/>
      <sheetName val="Industry"/>
      <sheetName val="Membership"/>
      <sheetName val="Selection"/>
      <sheetName val="Manualto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84"/>
  <sheetViews>
    <sheetView showGridLines="0" tabSelected="1" zoomScale="85" zoomScaleNormal="85" workbookViewId="0">
      <pane ySplit="1" topLeftCell="A2" activePane="bottomLeft" state="frozen"/>
      <selection activeCell="C1" sqref="C1"/>
      <selection pane="bottomLeft" activeCell="B2" sqref="B2"/>
    </sheetView>
  </sheetViews>
  <sheetFormatPr defaultRowHeight="15" x14ac:dyDescent="0.25"/>
  <cols>
    <col min="1" max="1" width="11.28515625" customWidth="1"/>
    <col min="2" max="2" width="7.28515625" customWidth="1"/>
    <col min="3" max="3" width="15.42578125" customWidth="1"/>
    <col min="8" max="8" width="15.140625" customWidth="1"/>
    <col min="9" max="9" width="2.5703125" customWidth="1"/>
    <col min="10" max="10" width="1.5703125" customWidth="1"/>
    <col min="11" max="11" width="12.28515625" style="28" bestFit="1" customWidth="1"/>
    <col min="12" max="12" width="27.7109375" style="28" bestFit="1" customWidth="1"/>
    <col min="13" max="13" width="21.7109375" style="28" bestFit="1" customWidth="1"/>
    <col min="14" max="14" width="13.85546875" style="28" customWidth="1"/>
    <col min="15" max="15" width="7.42578125" style="28" customWidth="1"/>
    <col min="16" max="16" width="17.42578125" style="35" hidden="1" customWidth="1"/>
    <col min="17" max="17" width="19.7109375" customWidth="1"/>
    <col min="18" max="18" width="17.42578125" style="35" hidden="1" customWidth="1"/>
    <col min="19" max="19" width="18" customWidth="1"/>
    <col min="20" max="20" width="17.42578125" style="35" hidden="1" customWidth="1"/>
    <col min="21" max="21" width="18.85546875" customWidth="1"/>
    <col min="22" max="22" width="17.42578125" style="35" hidden="1" customWidth="1"/>
    <col min="23" max="23" width="18.140625" customWidth="1"/>
  </cols>
  <sheetData>
    <row r="1" spans="1:23" ht="54.75" customHeight="1" x14ac:dyDescent="0.2">
      <c r="K1" s="88" t="s">
        <v>1382</v>
      </c>
      <c r="L1" s="26" t="s">
        <v>1383</v>
      </c>
      <c r="M1" s="94" t="s">
        <v>1384</v>
      </c>
      <c r="N1" s="26" t="s">
        <v>1385</v>
      </c>
      <c r="O1" s="94" t="s">
        <v>1730</v>
      </c>
      <c r="P1" s="44" t="s">
        <v>1386</v>
      </c>
      <c r="Q1" s="44" t="str">
        <f>LookUp!$D20&amp;" "&amp; LookUp!$A$20</f>
        <v>Choice Simplified I CA511</v>
      </c>
      <c r="R1" s="45" t="s">
        <v>1387</v>
      </c>
      <c r="S1" s="46" t="str">
        <f>LookUp!$D21&amp;" "&amp; LookUp!$A$21</f>
        <v>Choice Simplified II CA513</v>
      </c>
      <c r="T1" s="46" t="s">
        <v>1388</v>
      </c>
      <c r="U1" s="203" t="str">
        <f>LookUp!$D22&amp;" "&amp; LookUp!$A$22</f>
        <v>Choice Simplified III PPO only + Signature + Advantage CA541</v>
      </c>
      <c r="V1" s="47" t="s">
        <v>1389</v>
      </c>
      <c r="W1" s="205" t="str">
        <f>LookUp!$D23&amp;" "&amp; LookUp!$A$23</f>
        <v>MC State CA517</v>
      </c>
    </row>
    <row r="2" spans="1:23" ht="16.5" customHeight="1" x14ac:dyDescent="0.25">
      <c r="A2" s="4" t="s">
        <v>1351</v>
      </c>
      <c r="B2" s="7">
        <v>92833</v>
      </c>
      <c r="F2" s="9"/>
      <c r="K2" s="89" t="s">
        <v>1390</v>
      </c>
      <c r="L2" s="86" t="s">
        <v>1391</v>
      </c>
      <c r="M2" s="95" t="s">
        <v>1623</v>
      </c>
      <c r="N2" s="86" t="s">
        <v>1624</v>
      </c>
      <c r="O2" s="98" t="s">
        <v>1731</v>
      </c>
      <c r="P2" s="82"/>
      <c r="Q2" s="86" t="str">
        <f>IF(ISBLANK(P2),"","Yes")</f>
        <v/>
      </c>
      <c r="R2" s="82" t="s">
        <v>1392</v>
      </c>
      <c r="S2" s="86" t="str">
        <f>IF(ISBLANK(R2),"","Yes")</f>
        <v>Yes</v>
      </c>
      <c r="T2" s="82" t="s">
        <v>1392</v>
      </c>
      <c r="U2" s="86" t="str">
        <f>IF(ISBLANK(T2),"","Yes")</f>
        <v>Yes</v>
      </c>
      <c r="V2" s="85"/>
      <c r="W2" s="102" t="str">
        <f>IF(ISBLANK(V2),"","Yes")</f>
        <v/>
      </c>
    </row>
    <row r="3" spans="1:23" ht="16.5" customHeight="1" x14ac:dyDescent="0.25">
      <c r="A3" s="215" t="s">
        <v>1348</v>
      </c>
      <c r="B3" s="214" t="str">
        <f>IF(ISERROR((VLOOKUP(VLOOKUP($B$2,AreaT!$A$5:$F$2702,6,FALSE),'Rating Area'!$A$62:$B$97,2,FALSE))),"Invalid Zip",(VLOOKUP(VLOOKUP($B$2,AreaT!$A$5:$F$2702,6,FALSE),'Rating Area'!$A$62:$B$97,2,FALSE)))</f>
        <v>Orange</v>
      </c>
      <c r="C3" s="214"/>
      <c r="D3" s="214"/>
      <c r="E3" s="214"/>
      <c r="F3" s="214"/>
      <c r="G3" s="214"/>
      <c r="H3" s="214"/>
      <c r="K3" s="55" t="s">
        <v>1390</v>
      </c>
      <c r="L3" s="27" t="s">
        <v>1391</v>
      </c>
      <c r="M3" s="80" t="s">
        <v>1625</v>
      </c>
      <c r="N3" s="27" t="s">
        <v>1626</v>
      </c>
      <c r="O3" s="79" t="s">
        <v>1731</v>
      </c>
      <c r="P3" s="82" t="s">
        <v>1392</v>
      </c>
      <c r="Q3" s="27" t="str">
        <f>IF(ISBLANK(P3),"","Yes")</f>
        <v>Yes</v>
      </c>
      <c r="R3" s="82" t="s">
        <v>1392</v>
      </c>
      <c r="S3" s="27" t="str">
        <f>IF(ISBLANK(R3),"","Yes")</f>
        <v>Yes</v>
      </c>
      <c r="T3" s="82" t="s">
        <v>1392</v>
      </c>
      <c r="U3" s="27" t="str">
        <f>IF(ISBLANK(T3),"","Yes")</f>
        <v>Yes</v>
      </c>
      <c r="V3" s="85"/>
      <c r="W3" s="84" t="str">
        <f>IF(ISBLANK(V3),"","Yes")</f>
        <v/>
      </c>
    </row>
    <row r="4" spans="1:23" ht="16.5" customHeight="1" x14ac:dyDescent="0.25">
      <c r="A4" s="215"/>
      <c r="B4" s="214"/>
      <c r="C4" s="214"/>
      <c r="D4" s="214"/>
      <c r="E4" s="214"/>
      <c r="F4" s="214"/>
      <c r="G4" s="214"/>
      <c r="H4" s="214"/>
      <c r="K4" s="55" t="s">
        <v>1390</v>
      </c>
      <c r="L4" s="27" t="s">
        <v>1391</v>
      </c>
      <c r="M4" s="80" t="s">
        <v>1627</v>
      </c>
      <c r="N4" s="27" t="s">
        <v>1628</v>
      </c>
      <c r="O4" s="79" t="s">
        <v>1731</v>
      </c>
      <c r="P4" s="82" t="s">
        <v>1392</v>
      </c>
      <c r="Q4" s="27" t="str">
        <f t="shared" ref="Q4:W18" si="0">IF(ISBLANK(P4),"","Yes")</f>
        <v>Yes</v>
      </c>
      <c r="R4" s="82" t="s">
        <v>1392</v>
      </c>
      <c r="S4" s="27" t="str">
        <f t="shared" si="0"/>
        <v>Yes</v>
      </c>
      <c r="T4" s="82" t="s">
        <v>1392</v>
      </c>
      <c r="U4" s="27" t="str">
        <f t="shared" si="0"/>
        <v>Yes</v>
      </c>
      <c r="V4" s="85"/>
      <c r="W4" s="84" t="str">
        <f t="shared" si="0"/>
        <v/>
      </c>
    </row>
    <row r="5" spans="1:23" ht="16.5" customHeight="1" x14ac:dyDescent="0.25">
      <c r="A5" t="s">
        <v>1349</v>
      </c>
      <c r="B5" t="str">
        <f>IF(ISERROR((VLOOKUP(VLOOKUP($B$2,AreaT!$A$5:$F$2702,5,FALSE),'Rating Area'!$A$6:$B$58,2,FALSE))),"Invalid Zip",(VLOOKUP(VLOOKUP($B$2,AreaT!$A$5:$F$2702,5,FALSE),'Rating Area'!$A$6:$B$58,2,FALSE)))</f>
        <v>Orange</v>
      </c>
      <c r="F5" s="9"/>
      <c r="K5" s="55" t="s">
        <v>1394</v>
      </c>
      <c r="L5" s="27" t="s">
        <v>1513</v>
      </c>
      <c r="M5" s="80" t="s">
        <v>1629</v>
      </c>
      <c r="N5" s="27" t="s">
        <v>1630</v>
      </c>
      <c r="O5" s="79" t="s">
        <v>1732</v>
      </c>
      <c r="P5" s="82"/>
      <c r="Q5" s="27" t="str">
        <f t="shared" si="0"/>
        <v/>
      </c>
      <c r="R5" s="82" t="s">
        <v>1392</v>
      </c>
      <c r="S5" s="27" t="str">
        <f t="shared" si="0"/>
        <v>Yes</v>
      </c>
      <c r="T5" s="82" t="s">
        <v>1392</v>
      </c>
      <c r="U5" s="27" t="str">
        <f t="shared" si="0"/>
        <v>Yes</v>
      </c>
      <c r="V5" s="85"/>
      <c r="W5" s="84" t="str">
        <f t="shared" si="0"/>
        <v/>
      </c>
    </row>
    <row r="6" spans="1:23" ht="16.5" customHeight="1" x14ac:dyDescent="0.25">
      <c r="F6" s="9"/>
      <c r="K6" s="55" t="s">
        <v>1395</v>
      </c>
      <c r="L6" s="27" t="s">
        <v>1513</v>
      </c>
      <c r="M6" s="80" t="s">
        <v>1631</v>
      </c>
      <c r="N6" s="27" t="s">
        <v>1632</v>
      </c>
      <c r="O6" s="79" t="s">
        <v>1733</v>
      </c>
      <c r="P6" s="82" t="s">
        <v>1392</v>
      </c>
      <c r="Q6" s="27" t="str">
        <f t="shared" si="0"/>
        <v>Yes</v>
      </c>
      <c r="R6" s="82" t="s">
        <v>1392</v>
      </c>
      <c r="S6" s="27" t="str">
        <f t="shared" si="0"/>
        <v>Yes</v>
      </c>
      <c r="T6" s="82" t="s">
        <v>1392</v>
      </c>
      <c r="U6" s="27" t="str">
        <f t="shared" si="0"/>
        <v>Yes</v>
      </c>
      <c r="V6" s="85"/>
      <c r="W6" s="84" t="str">
        <f t="shared" si="0"/>
        <v/>
      </c>
    </row>
    <row r="7" spans="1:23" ht="16.5" customHeight="1" x14ac:dyDescent="0.25">
      <c r="A7" s="4" t="s">
        <v>1350</v>
      </c>
      <c r="F7" s="9"/>
      <c r="K7" s="55" t="s">
        <v>1395</v>
      </c>
      <c r="L7" s="27" t="s">
        <v>1391</v>
      </c>
      <c r="M7" s="80" t="s">
        <v>1633</v>
      </c>
      <c r="N7" s="27" t="s">
        <v>1634</v>
      </c>
      <c r="O7" s="79" t="s">
        <v>1734</v>
      </c>
      <c r="P7" s="82"/>
      <c r="Q7" s="27" t="str">
        <f t="shared" si="0"/>
        <v/>
      </c>
      <c r="R7" s="82" t="s">
        <v>1392</v>
      </c>
      <c r="S7" s="27" t="str">
        <f t="shared" si="0"/>
        <v>Yes</v>
      </c>
      <c r="T7" s="82" t="s">
        <v>1392</v>
      </c>
      <c r="U7" s="27" t="str">
        <f t="shared" si="0"/>
        <v>Yes</v>
      </c>
      <c r="V7" s="85"/>
      <c r="W7" s="84" t="str">
        <f t="shared" si="0"/>
        <v/>
      </c>
    </row>
    <row r="8" spans="1:23" ht="16.5" customHeight="1" x14ac:dyDescent="0.25">
      <c r="A8" s="5" t="s">
        <v>1345</v>
      </c>
      <c r="B8" s="6" t="str">
        <f>IF(ISERROR(IF(VLOOKUP($B$2,AreaT!$A$5:$O$2702,12,FALSE)=1,"Yes","No")),"",IF(VLOOKUP($B$2,AreaT!$A$5:$O$2702,12,FALSE)=1,"Yes","No"))</f>
        <v>Yes</v>
      </c>
      <c r="C8" s="29" t="str">
        <f t="shared" ref="C8:C14" si="1">IF(B8="Yes","Yes","")</f>
        <v>Yes</v>
      </c>
      <c r="F8" s="9"/>
      <c r="K8" s="55" t="s">
        <v>1390</v>
      </c>
      <c r="L8" s="27" t="s">
        <v>1368</v>
      </c>
      <c r="M8" s="80" t="s">
        <v>1623</v>
      </c>
      <c r="N8" s="27" t="s">
        <v>1635</v>
      </c>
      <c r="O8" s="79" t="s">
        <v>1731</v>
      </c>
      <c r="P8" s="82"/>
      <c r="Q8" s="27" t="str">
        <f t="shared" si="0"/>
        <v/>
      </c>
      <c r="R8" s="82" t="s">
        <v>1392</v>
      </c>
      <c r="S8" s="27" t="str">
        <f t="shared" si="0"/>
        <v>Yes</v>
      </c>
      <c r="T8" s="85"/>
      <c r="U8" s="84" t="str">
        <f t="shared" si="0"/>
        <v/>
      </c>
      <c r="V8" s="85"/>
      <c r="W8" s="84" t="str">
        <f t="shared" si="0"/>
        <v/>
      </c>
    </row>
    <row r="9" spans="1:23" ht="16.5" customHeight="1" x14ac:dyDescent="0.25">
      <c r="A9" s="5" t="s">
        <v>1368</v>
      </c>
      <c r="B9" s="6" t="str">
        <f>IF(ISERROR(IF(VLOOKUP($B$2,AreaT!$A$5:$O$2702,10,FALSE)=1,"Yes","No")),"",IF(VLOOKUP($B$2,AreaT!$A$5:$O$2702,10,FALSE)=1,"Yes","No"))</f>
        <v>Yes</v>
      </c>
      <c r="C9" s="29" t="str">
        <f t="shared" si="1"/>
        <v>Yes</v>
      </c>
      <c r="F9" s="9"/>
      <c r="K9" s="55" t="s">
        <v>1390</v>
      </c>
      <c r="L9" s="27" t="s">
        <v>1368</v>
      </c>
      <c r="M9" s="80" t="s">
        <v>1625</v>
      </c>
      <c r="N9" s="27" t="s">
        <v>1636</v>
      </c>
      <c r="O9" s="79" t="s">
        <v>1731</v>
      </c>
      <c r="P9" s="82" t="s">
        <v>1392</v>
      </c>
      <c r="Q9" s="27" t="str">
        <f t="shared" si="0"/>
        <v>Yes</v>
      </c>
      <c r="R9" s="82" t="s">
        <v>1392</v>
      </c>
      <c r="S9" s="27" t="str">
        <f t="shared" si="0"/>
        <v>Yes</v>
      </c>
      <c r="T9" s="85"/>
      <c r="U9" s="84" t="str">
        <f t="shared" si="0"/>
        <v/>
      </c>
      <c r="V9" s="85"/>
      <c r="W9" s="84" t="str">
        <f t="shared" si="0"/>
        <v/>
      </c>
    </row>
    <row r="10" spans="1:23" ht="16.5" customHeight="1" x14ac:dyDescent="0.25">
      <c r="A10" s="5" t="s">
        <v>1880</v>
      </c>
      <c r="B10" s="6" t="str">
        <f>IF(ISERROR(IF(VLOOKUP($B$2,AreaT!$A$5:$O$2702,14,FALSE)=1,"Yes","No")),"",IF(VLOOKUP($B$2,AreaT!$A$5:$O$2702,14,FALSE)=1,"Yes","No"))</f>
        <v>No</v>
      </c>
      <c r="C10" s="29" t="str">
        <f>IF(B10="Yes","Yes","")</f>
        <v/>
      </c>
      <c r="F10" s="9"/>
      <c r="K10" s="55" t="s">
        <v>1390</v>
      </c>
      <c r="L10" s="27" t="s">
        <v>1368</v>
      </c>
      <c r="M10" s="80" t="s">
        <v>1627</v>
      </c>
      <c r="N10" s="27" t="s">
        <v>1637</v>
      </c>
      <c r="O10" s="79" t="s">
        <v>1731</v>
      </c>
      <c r="P10" s="82" t="s">
        <v>1392</v>
      </c>
      <c r="Q10" s="27" t="str">
        <f t="shared" si="0"/>
        <v>Yes</v>
      </c>
      <c r="R10" s="82" t="s">
        <v>1392</v>
      </c>
      <c r="S10" s="27" t="str">
        <f t="shared" si="0"/>
        <v>Yes</v>
      </c>
      <c r="T10" s="85"/>
      <c r="U10" s="84" t="str">
        <f t="shared" si="0"/>
        <v/>
      </c>
      <c r="V10" s="85"/>
      <c r="W10" s="84" t="str">
        <f t="shared" si="0"/>
        <v/>
      </c>
    </row>
    <row r="11" spans="1:23" ht="16.5" customHeight="1" x14ac:dyDescent="0.25">
      <c r="A11" s="5" t="s">
        <v>1346</v>
      </c>
      <c r="B11" s="6" t="str">
        <f>IF(ISERROR(IF(VLOOKUP($B$2,AreaT!$A$5:$O$2702,7,FALSE)=1,"Yes","No")),"",IF(VLOOKUP($B$2,AreaT!$A$5:$O$2702,7,FALSE)=1,"Yes","No"))</f>
        <v>Yes</v>
      </c>
      <c r="C11" s="29" t="str">
        <f>IF(B11="Yes","Yes","")</f>
        <v>Yes</v>
      </c>
      <c r="F11" s="9"/>
      <c r="K11" s="55" t="s">
        <v>1394</v>
      </c>
      <c r="L11" s="27" t="s">
        <v>1514</v>
      </c>
      <c r="M11" s="80" t="s">
        <v>1629</v>
      </c>
      <c r="N11" s="27" t="s">
        <v>1638</v>
      </c>
      <c r="O11" s="79" t="s">
        <v>1732</v>
      </c>
      <c r="P11" s="82"/>
      <c r="Q11" s="27" t="str">
        <f t="shared" si="0"/>
        <v/>
      </c>
      <c r="R11" s="82" t="s">
        <v>1392</v>
      </c>
      <c r="S11" s="27" t="str">
        <f t="shared" si="0"/>
        <v>Yes</v>
      </c>
      <c r="T11" s="85"/>
      <c r="U11" s="84" t="str">
        <f t="shared" si="0"/>
        <v/>
      </c>
      <c r="V11" s="85"/>
      <c r="W11" s="84" t="str">
        <f t="shared" si="0"/>
        <v/>
      </c>
    </row>
    <row r="12" spans="1:23" ht="16.5" customHeight="1" x14ac:dyDescent="0.25">
      <c r="A12" s="5" t="s">
        <v>1381</v>
      </c>
      <c r="B12" s="6" t="str">
        <f>IF(ISERROR(IF(VLOOKUP($B$2,AreaT!$A$5:$O$2702,8,FALSE)=1,"Yes","No")),"",IF(VLOOKUP($B$2,AreaT!$A$5:$O$2702,8,FALSE)=1,"Yes","No"))</f>
        <v>Yes</v>
      </c>
      <c r="C12" s="29" t="str">
        <f>IF(B12="Yes","Yes","")</f>
        <v>Yes</v>
      </c>
      <c r="F12" s="9"/>
      <c r="K12" s="55" t="s">
        <v>1395</v>
      </c>
      <c r="L12" s="27" t="s">
        <v>1514</v>
      </c>
      <c r="M12" s="80" t="s">
        <v>1631</v>
      </c>
      <c r="N12" s="27" t="s">
        <v>1639</v>
      </c>
      <c r="O12" s="79" t="s">
        <v>1733</v>
      </c>
      <c r="P12" s="82"/>
      <c r="Q12" s="27" t="str">
        <f t="shared" si="0"/>
        <v/>
      </c>
      <c r="R12" s="82" t="s">
        <v>1392</v>
      </c>
      <c r="S12" s="27" t="str">
        <f t="shared" si="0"/>
        <v>Yes</v>
      </c>
      <c r="T12" s="85"/>
      <c r="U12" s="84" t="str">
        <f t="shared" si="0"/>
        <v/>
      </c>
      <c r="V12" s="85"/>
      <c r="W12" s="84" t="str">
        <f t="shared" si="0"/>
        <v/>
      </c>
    </row>
    <row r="13" spans="1:23" ht="16.5" customHeight="1" x14ac:dyDescent="0.25">
      <c r="A13" s="5" t="s">
        <v>1347</v>
      </c>
      <c r="B13" s="6" t="str">
        <f>IF(ISERROR(IF(VLOOKUP($B$2,AreaT!$A$5:$O$2702,15,FALSE)=1,"Yes","No")),"",IF(VLOOKUP($B$2,AreaT!$A$5:$O$2702,15,FALSE)=1,"Yes","No"))</f>
        <v>Yes</v>
      </c>
      <c r="C13" s="29" t="str">
        <f>IF(B13="Yes","Yes","")</f>
        <v>Yes</v>
      </c>
      <c r="F13" s="9"/>
      <c r="K13" s="55" t="s">
        <v>1395</v>
      </c>
      <c r="L13" s="27" t="s">
        <v>1368</v>
      </c>
      <c r="M13" s="80" t="s">
        <v>1633</v>
      </c>
      <c r="N13" s="27" t="s">
        <v>1640</v>
      </c>
      <c r="O13" s="79" t="s">
        <v>1734</v>
      </c>
      <c r="P13" s="82"/>
      <c r="Q13" s="27" t="str">
        <f t="shared" si="0"/>
        <v/>
      </c>
      <c r="R13" s="82" t="s">
        <v>1392</v>
      </c>
      <c r="S13" s="27" t="str">
        <f t="shared" si="0"/>
        <v>Yes</v>
      </c>
      <c r="T13" s="85"/>
      <c r="U13" s="84" t="str">
        <f t="shared" si="0"/>
        <v/>
      </c>
      <c r="V13" s="85"/>
      <c r="W13" s="84" t="str">
        <f t="shared" si="0"/>
        <v/>
      </c>
    </row>
    <row r="14" spans="1:23" ht="16.5" customHeight="1" x14ac:dyDescent="0.25">
      <c r="A14" s="5" t="s">
        <v>547</v>
      </c>
      <c r="B14" s="6" t="str">
        <f>IF(ISERROR(IF(VLOOKUP($B$2,AreaT!$A$5:$W$2702,16,FALSE)=1,"Yes","No")),"",IF(VLOOKUP($B$2,AreaT!$A$5:$W$2702,16,FALSE)=1,"Yes","No"))</f>
        <v>Yes</v>
      </c>
      <c r="C14" s="29" t="str">
        <f t="shared" si="1"/>
        <v>Yes</v>
      </c>
      <c r="F14" s="9"/>
      <c r="K14" s="185" t="s">
        <v>1390</v>
      </c>
      <c r="L14" s="186" t="s">
        <v>1641</v>
      </c>
      <c r="M14" s="187" t="s">
        <v>1623</v>
      </c>
      <c r="N14" s="186" t="s">
        <v>1642</v>
      </c>
      <c r="O14" s="188" t="s">
        <v>1731</v>
      </c>
      <c r="P14" s="85"/>
      <c r="Q14" s="84" t="str">
        <f t="shared" si="0"/>
        <v/>
      </c>
      <c r="R14" s="85"/>
      <c r="S14" s="84" t="str">
        <f t="shared" si="0"/>
        <v/>
      </c>
      <c r="T14" s="189" t="s">
        <v>1392</v>
      </c>
      <c r="U14" s="186" t="str">
        <f>IF(ISBLANK(T14),"",VLOOKUP(LEFT($L14,7),LookUp!$A$8:$C$14,3,0))</f>
        <v/>
      </c>
      <c r="V14" s="85"/>
      <c r="W14" s="84" t="str">
        <f t="shared" si="0"/>
        <v/>
      </c>
    </row>
    <row r="15" spans="1:23" ht="16.5" customHeight="1" x14ac:dyDescent="0.25">
      <c r="F15" s="9"/>
      <c r="K15" s="185" t="s">
        <v>1390</v>
      </c>
      <c r="L15" s="186" t="s">
        <v>1641</v>
      </c>
      <c r="M15" s="187" t="s">
        <v>1625</v>
      </c>
      <c r="N15" s="186" t="s">
        <v>1643</v>
      </c>
      <c r="O15" s="188" t="s">
        <v>1731</v>
      </c>
      <c r="P15" s="85"/>
      <c r="Q15" s="84" t="str">
        <f t="shared" si="0"/>
        <v/>
      </c>
      <c r="R15" s="85"/>
      <c r="S15" s="84" t="str">
        <f t="shared" si="0"/>
        <v/>
      </c>
      <c r="T15" s="189" t="s">
        <v>1392</v>
      </c>
      <c r="U15" s="186" t="str">
        <f>IF(ISBLANK(T15),"",VLOOKUP(LEFT($L15,7),LookUp!$A$8:$C$14,3,0))</f>
        <v/>
      </c>
      <c r="V15" s="85"/>
      <c r="W15" s="84" t="str">
        <f t="shared" si="0"/>
        <v/>
      </c>
    </row>
    <row r="16" spans="1:23" ht="16.5" customHeight="1" x14ac:dyDescent="0.25">
      <c r="A16" s="221" t="s">
        <v>1372</v>
      </c>
      <c r="B16" s="222"/>
      <c r="F16" s="9"/>
      <c r="K16" s="185" t="s">
        <v>1390</v>
      </c>
      <c r="L16" s="186" t="s">
        <v>1641</v>
      </c>
      <c r="M16" s="187" t="s">
        <v>1627</v>
      </c>
      <c r="N16" s="186" t="s">
        <v>1644</v>
      </c>
      <c r="O16" s="188" t="s">
        <v>1731</v>
      </c>
      <c r="P16" s="85"/>
      <c r="Q16" s="84" t="str">
        <f t="shared" si="0"/>
        <v/>
      </c>
      <c r="R16" s="85"/>
      <c r="S16" s="84" t="str">
        <f t="shared" si="0"/>
        <v/>
      </c>
      <c r="T16" s="189" t="s">
        <v>1392</v>
      </c>
      <c r="U16" s="186" t="str">
        <f>IF(ISBLANK(T16),"",VLOOKUP(LEFT($L16,7),LookUp!$A$8:$C$14,3,0))</f>
        <v/>
      </c>
      <c r="V16" s="85"/>
      <c r="W16" s="84" t="str">
        <f t="shared" si="0"/>
        <v/>
      </c>
    </row>
    <row r="17" spans="1:23" ht="16.5" customHeight="1" x14ac:dyDescent="0.25">
      <c r="A17" s="219" t="str">
        <f>VLOOKUP(B2,AreaT!A:Q,17,0)</f>
        <v>1111110</v>
      </c>
      <c r="B17" s="220"/>
      <c r="F17" s="9"/>
      <c r="K17" s="185" t="s">
        <v>1394</v>
      </c>
      <c r="L17" s="186" t="s">
        <v>1645</v>
      </c>
      <c r="M17" s="187" t="s">
        <v>1629</v>
      </c>
      <c r="N17" s="186" t="s">
        <v>1646</v>
      </c>
      <c r="O17" s="188" t="s">
        <v>1732</v>
      </c>
      <c r="P17" s="85"/>
      <c r="Q17" s="84" t="str">
        <f t="shared" si="0"/>
        <v/>
      </c>
      <c r="R17" s="85"/>
      <c r="S17" s="84" t="str">
        <f t="shared" si="0"/>
        <v/>
      </c>
      <c r="T17" s="189" t="s">
        <v>1392</v>
      </c>
      <c r="U17" s="186" t="str">
        <f>IF(ISBLANK(T17),"",VLOOKUP(LEFT($L17,7),LookUp!$A$8:$C$14,3,0))</f>
        <v/>
      </c>
      <c r="V17" s="85"/>
      <c r="W17" s="84" t="str">
        <f t="shared" si="0"/>
        <v/>
      </c>
    </row>
    <row r="18" spans="1:23" ht="16.5" customHeight="1" x14ac:dyDescent="0.25">
      <c r="F18" s="9"/>
      <c r="K18" s="185" t="s">
        <v>1395</v>
      </c>
      <c r="L18" s="186" t="s">
        <v>1645</v>
      </c>
      <c r="M18" s="187" t="s">
        <v>1631</v>
      </c>
      <c r="N18" s="186" t="s">
        <v>1647</v>
      </c>
      <c r="O18" s="188" t="s">
        <v>1733</v>
      </c>
      <c r="P18" s="85"/>
      <c r="Q18" s="84" t="str">
        <f t="shared" si="0"/>
        <v/>
      </c>
      <c r="R18" s="85"/>
      <c r="S18" s="84" t="str">
        <f t="shared" si="0"/>
        <v/>
      </c>
      <c r="T18" s="189" t="s">
        <v>1392</v>
      </c>
      <c r="U18" s="186" t="str">
        <f>IF(ISBLANK(T18),"",VLOOKUP(LEFT($L18,7),LookUp!$A$8:$C$14,3,0))</f>
        <v/>
      </c>
      <c r="V18" s="85"/>
      <c r="W18" s="84" t="str">
        <f t="shared" si="0"/>
        <v/>
      </c>
    </row>
    <row r="19" spans="1:23" ht="16.5" customHeight="1" x14ac:dyDescent="0.25">
      <c r="A19" s="221" t="s">
        <v>1369</v>
      </c>
      <c r="B19" s="222"/>
      <c r="C19" s="11" t="s">
        <v>1376</v>
      </c>
      <c r="D19" s="14" t="s">
        <v>1375</v>
      </c>
      <c r="E19" s="15"/>
      <c r="F19" s="16"/>
      <c r="G19" s="17"/>
      <c r="H19" s="18"/>
      <c r="K19" s="185" t="s">
        <v>1395</v>
      </c>
      <c r="L19" s="186" t="s">
        <v>1641</v>
      </c>
      <c r="M19" s="187" t="s">
        <v>1633</v>
      </c>
      <c r="N19" s="186" t="s">
        <v>1648</v>
      </c>
      <c r="O19" s="188" t="s">
        <v>1734</v>
      </c>
      <c r="P19" s="85"/>
      <c r="Q19" s="84" t="str">
        <f t="shared" ref="Q19:W31" si="2">IF(ISBLANK(P19),"","Yes")</f>
        <v/>
      </c>
      <c r="R19" s="85"/>
      <c r="S19" s="84" t="str">
        <f t="shared" si="2"/>
        <v/>
      </c>
      <c r="T19" s="189" t="s">
        <v>1392</v>
      </c>
      <c r="U19" s="186" t="str">
        <f>IF(ISBLANK(T19),"",VLOOKUP(LEFT($L19,7),LookUp!$A$8:$C$14,3,0))</f>
        <v/>
      </c>
      <c r="V19" s="85"/>
      <c r="W19" s="84" t="str">
        <f t="shared" si="2"/>
        <v/>
      </c>
    </row>
    <row r="20" spans="1:23" ht="16.5" customHeight="1" x14ac:dyDescent="0.25">
      <c r="A20" s="223" t="str">
        <f>VLOOKUP($A$17,Packages!$A$3:$C$15,2,0)</f>
        <v>CA511</v>
      </c>
      <c r="B20" s="224"/>
      <c r="C20" s="43" t="str">
        <f>"CA"&amp;RIGHT(A20,3)+1</f>
        <v>CA512</v>
      </c>
      <c r="D20" s="217" t="str">
        <f>VLOOKUP($A$17,Packages!$A$3:$C$15,3,0)</f>
        <v>Choice Simplified I</v>
      </c>
      <c r="E20" s="217"/>
      <c r="F20" s="217"/>
      <c r="G20" s="217"/>
      <c r="H20" s="217"/>
      <c r="K20" s="55" t="s">
        <v>1393</v>
      </c>
      <c r="L20" s="27" t="s">
        <v>1391</v>
      </c>
      <c r="M20" s="80" t="s">
        <v>1649</v>
      </c>
      <c r="N20" s="27" t="s">
        <v>1650</v>
      </c>
      <c r="O20" s="79" t="s">
        <v>1735</v>
      </c>
      <c r="P20" s="82"/>
      <c r="Q20" s="27" t="str">
        <f t="shared" si="2"/>
        <v/>
      </c>
      <c r="R20" s="82" t="s">
        <v>1392</v>
      </c>
      <c r="S20" s="27" t="str">
        <f t="shared" si="2"/>
        <v>Yes</v>
      </c>
      <c r="T20" s="82" t="s">
        <v>1392</v>
      </c>
      <c r="U20" s="27" t="str">
        <f t="shared" si="2"/>
        <v>Yes</v>
      </c>
      <c r="V20" s="85"/>
      <c r="W20" s="84" t="str">
        <f t="shared" si="2"/>
        <v/>
      </c>
    </row>
    <row r="21" spans="1:23" ht="16.5" customHeight="1" x14ac:dyDescent="0.25">
      <c r="A21" s="225" t="str">
        <f>IF(ISERROR(VLOOKUP($A$17,Packages!$A$16:$C$28,2,0)),"",VLOOKUP($A$17,Packages!$A$16:$C$28,2,0))</f>
        <v>CA513</v>
      </c>
      <c r="B21" s="226"/>
      <c r="C21" s="54" t="str">
        <f>IF(ISERROR(IF(A21="  ","","CA "&amp;RIGHT(A21,3)+1)),"",IF(A21="  ","","CA"&amp;RIGHT(A21,3)+1))</f>
        <v>CA514</v>
      </c>
      <c r="D21" s="218" t="str">
        <f>IF(ISERROR(VLOOKUP($A$17,Packages!$A$16:$C$28,3,0)),"",VLOOKUP($A$17,Packages!$A$16:$C$28,3,0))</f>
        <v>Choice Simplified II</v>
      </c>
      <c r="E21" s="218"/>
      <c r="F21" s="218"/>
      <c r="G21" s="218"/>
      <c r="H21" s="218"/>
      <c r="K21" s="55" t="s">
        <v>1393</v>
      </c>
      <c r="L21" s="27" t="s">
        <v>1391</v>
      </c>
      <c r="M21" s="80" t="s">
        <v>1651</v>
      </c>
      <c r="N21" s="27" t="s">
        <v>1652</v>
      </c>
      <c r="O21" s="79" t="s">
        <v>1736</v>
      </c>
      <c r="P21" s="82" t="s">
        <v>1392</v>
      </c>
      <c r="Q21" s="27" t="str">
        <f t="shared" si="2"/>
        <v>Yes</v>
      </c>
      <c r="R21" s="82" t="s">
        <v>1392</v>
      </c>
      <c r="S21" s="27" t="str">
        <f t="shared" si="2"/>
        <v>Yes</v>
      </c>
      <c r="T21" s="82" t="s">
        <v>1392</v>
      </c>
      <c r="U21" s="27" t="str">
        <f t="shared" si="2"/>
        <v>Yes</v>
      </c>
      <c r="V21" s="85"/>
      <c r="W21" s="84" t="str">
        <f t="shared" si="2"/>
        <v/>
      </c>
    </row>
    <row r="22" spans="1:23" ht="16.5" customHeight="1" x14ac:dyDescent="0.25">
      <c r="A22" s="229" t="str">
        <f>IF(ISERROR(VLOOKUP($A$17,Packages!$A$29:$C$41,2,0)),"",VLOOKUP($A$17,Packages!$A$29:$C$41,2,0))</f>
        <v>CA541</v>
      </c>
      <c r="B22" s="230"/>
      <c r="C22" s="204" t="str">
        <f>IF(A22="TBD","TBD",IF(ISERROR(IF(A22="  ","","CA "&amp;RIGHT(A22,3)+1)),"",IF(A22="  ","","CA"&amp;RIGHT(A22,3)+1)))</f>
        <v>CA542</v>
      </c>
      <c r="D22" s="228" t="str">
        <f>IF(ISERROR(VLOOKUP($A$17,Packages!$A$29:$C$41,3,0)),"",VLOOKUP($A$17,Packages!$A$29:$C$41,3,0))</f>
        <v>Choice Simplified III PPO only + Signature + Advantage</v>
      </c>
      <c r="E22" s="228"/>
      <c r="F22" s="228"/>
      <c r="G22" s="228"/>
      <c r="H22" s="228"/>
      <c r="K22" s="55" t="s">
        <v>1393</v>
      </c>
      <c r="L22" s="27" t="s">
        <v>1391</v>
      </c>
      <c r="M22" s="80" t="s">
        <v>1653</v>
      </c>
      <c r="N22" s="27" t="s">
        <v>1654</v>
      </c>
      <c r="O22" s="79" t="s">
        <v>1736</v>
      </c>
      <c r="P22" s="82" t="s">
        <v>1392</v>
      </c>
      <c r="Q22" s="27" t="str">
        <f t="shared" si="2"/>
        <v>Yes</v>
      </c>
      <c r="R22" s="82" t="s">
        <v>1392</v>
      </c>
      <c r="S22" s="27" t="str">
        <f t="shared" si="2"/>
        <v>Yes</v>
      </c>
      <c r="T22" s="82" t="s">
        <v>1392</v>
      </c>
      <c r="U22" s="27" t="str">
        <f t="shared" si="2"/>
        <v>Yes</v>
      </c>
      <c r="V22" s="85"/>
      <c r="W22" s="84" t="str">
        <f t="shared" si="2"/>
        <v/>
      </c>
    </row>
    <row r="23" spans="1:23" ht="16.5" customHeight="1" x14ac:dyDescent="0.25">
      <c r="A23" s="232" t="str">
        <f>IF(ISERROR(VLOOKUP($A$17,Packages!$A$42:$C$54,2,0)),"",VLOOKUP($A$17,Packages!$A$42:$C$54,2,0))</f>
        <v>CA517</v>
      </c>
      <c r="B23" s="233"/>
      <c r="C23" s="206" t="str">
        <f>IF(A23="TBD","TBD",IF(ISERROR(IF(A23="  ","","CA "&amp;RIGHT(A23,3)+1)),"",IF(A23="  ","","CA"&amp;RIGHT(A23,3)+1)))</f>
        <v>CA518</v>
      </c>
      <c r="D23" s="231" t="str">
        <f>IF(ISERROR(VLOOKUP($A$17,Packages!$A$42:$C$54,3,0)),"",VLOOKUP($A$17,Packages!$A$42:$C$54,3,0))</f>
        <v>MC State</v>
      </c>
      <c r="E23" s="231"/>
      <c r="F23" s="231"/>
      <c r="G23" s="231"/>
      <c r="H23" s="231"/>
      <c r="K23" s="55" t="s">
        <v>1393</v>
      </c>
      <c r="L23" s="27" t="s">
        <v>1391</v>
      </c>
      <c r="M23" s="80" t="s">
        <v>1655</v>
      </c>
      <c r="N23" s="27" t="s">
        <v>1656</v>
      </c>
      <c r="O23" s="79" t="s">
        <v>1737</v>
      </c>
      <c r="P23" s="82" t="s">
        <v>1392</v>
      </c>
      <c r="Q23" s="27" t="str">
        <f t="shared" si="2"/>
        <v>Yes</v>
      </c>
      <c r="R23" s="82" t="s">
        <v>1392</v>
      </c>
      <c r="S23" s="27" t="str">
        <f t="shared" si="2"/>
        <v>Yes</v>
      </c>
      <c r="T23" s="82" t="s">
        <v>1392</v>
      </c>
      <c r="U23" s="27" t="str">
        <f t="shared" si="2"/>
        <v>Yes</v>
      </c>
      <c r="V23" s="85"/>
      <c r="W23" s="84" t="str">
        <f t="shared" si="2"/>
        <v/>
      </c>
    </row>
    <row r="24" spans="1:23" ht="16.5" customHeight="1" x14ac:dyDescent="0.25">
      <c r="A24" s="227"/>
      <c r="B24" s="227"/>
      <c r="C24" s="175"/>
      <c r="D24" s="216"/>
      <c r="E24" s="216"/>
      <c r="F24" s="216"/>
      <c r="G24" s="216"/>
      <c r="H24" s="216"/>
      <c r="K24" s="55" t="s">
        <v>1394</v>
      </c>
      <c r="L24" s="27" t="s">
        <v>1391</v>
      </c>
      <c r="M24" s="80" t="s">
        <v>1657</v>
      </c>
      <c r="N24" s="27" t="s">
        <v>1658</v>
      </c>
      <c r="O24" s="79" t="s">
        <v>1738</v>
      </c>
      <c r="P24" s="82" t="s">
        <v>1392</v>
      </c>
      <c r="Q24" s="27" t="str">
        <f t="shared" si="2"/>
        <v>Yes</v>
      </c>
      <c r="R24" s="82" t="s">
        <v>1392</v>
      </c>
      <c r="S24" s="27" t="str">
        <f t="shared" si="2"/>
        <v>Yes</v>
      </c>
      <c r="T24" s="82" t="s">
        <v>1392</v>
      </c>
      <c r="U24" s="27" t="str">
        <f t="shared" si="2"/>
        <v>Yes</v>
      </c>
      <c r="V24" s="85"/>
      <c r="W24" s="84" t="str">
        <f t="shared" si="2"/>
        <v/>
      </c>
    </row>
    <row r="25" spans="1:23" ht="16.5" customHeight="1" x14ac:dyDescent="0.25">
      <c r="F25" s="9"/>
      <c r="K25" s="55" t="s">
        <v>1394</v>
      </c>
      <c r="L25" s="27" t="s">
        <v>1391</v>
      </c>
      <c r="M25" s="80" t="s">
        <v>1659</v>
      </c>
      <c r="N25" s="27" t="s">
        <v>1660</v>
      </c>
      <c r="O25" s="79" t="s">
        <v>1738</v>
      </c>
      <c r="P25" s="82" t="s">
        <v>1392</v>
      </c>
      <c r="Q25" s="27" t="str">
        <f t="shared" si="2"/>
        <v>Yes</v>
      </c>
      <c r="R25" s="82" t="s">
        <v>1392</v>
      </c>
      <c r="S25" s="27" t="str">
        <f t="shared" si="2"/>
        <v>Yes</v>
      </c>
      <c r="T25" s="82" t="s">
        <v>1392</v>
      </c>
      <c r="U25" s="27" t="str">
        <f t="shared" si="2"/>
        <v>Yes</v>
      </c>
      <c r="V25" s="85"/>
      <c r="W25" s="84" t="str">
        <f t="shared" si="2"/>
        <v/>
      </c>
    </row>
    <row r="26" spans="1:23" ht="16.5" customHeight="1" x14ac:dyDescent="0.25">
      <c r="F26" s="9"/>
      <c r="K26" s="55" t="s">
        <v>1393</v>
      </c>
      <c r="L26" s="27" t="s">
        <v>1368</v>
      </c>
      <c r="M26" s="80" t="s">
        <v>1649</v>
      </c>
      <c r="N26" s="27" t="s">
        <v>1661</v>
      </c>
      <c r="O26" s="79" t="s">
        <v>1735</v>
      </c>
      <c r="P26" s="82"/>
      <c r="Q26" s="27" t="str">
        <f t="shared" si="2"/>
        <v/>
      </c>
      <c r="R26" s="82" t="s">
        <v>1392</v>
      </c>
      <c r="S26" s="27" t="str">
        <f t="shared" si="2"/>
        <v>Yes</v>
      </c>
      <c r="T26" s="85"/>
      <c r="U26" s="84" t="str">
        <f t="shared" si="2"/>
        <v/>
      </c>
      <c r="V26" s="85"/>
      <c r="W26" s="84" t="str">
        <f t="shared" si="2"/>
        <v/>
      </c>
    </row>
    <row r="27" spans="1:23" ht="16.5" customHeight="1" x14ac:dyDescent="0.25">
      <c r="F27" s="9"/>
      <c r="K27" s="55" t="s">
        <v>1393</v>
      </c>
      <c r="L27" s="27" t="s">
        <v>1368</v>
      </c>
      <c r="M27" s="80" t="s">
        <v>1651</v>
      </c>
      <c r="N27" s="27" t="s">
        <v>1662</v>
      </c>
      <c r="O27" s="79" t="s">
        <v>1736</v>
      </c>
      <c r="P27" s="82" t="s">
        <v>1392</v>
      </c>
      <c r="Q27" s="27" t="str">
        <f t="shared" si="2"/>
        <v>Yes</v>
      </c>
      <c r="R27" s="82" t="s">
        <v>1392</v>
      </c>
      <c r="S27" s="27" t="str">
        <f t="shared" si="2"/>
        <v>Yes</v>
      </c>
      <c r="T27" s="85"/>
      <c r="U27" s="84" t="str">
        <f>IF(ISBLANK(T27),"",VLOOKUP($L27,LookUp!$A$8:$C$14,3,0))</f>
        <v/>
      </c>
      <c r="V27" s="85"/>
      <c r="W27" s="84" t="str">
        <f>IF(ISBLANK(V27),"",VLOOKUP($L27,LookUp!$A$8:$C$14,3,0))</f>
        <v/>
      </c>
    </row>
    <row r="28" spans="1:23" ht="16.5" customHeight="1" x14ac:dyDescent="0.25">
      <c r="F28" s="9"/>
      <c r="K28" s="55" t="s">
        <v>1393</v>
      </c>
      <c r="L28" s="27" t="s">
        <v>1368</v>
      </c>
      <c r="M28" s="80" t="s">
        <v>1653</v>
      </c>
      <c r="N28" s="27" t="s">
        <v>1663</v>
      </c>
      <c r="O28" s="79" t="s">
        <v>1736</v>
      </c>
      <c r="P28" s="82" t="s">
        <v>1392</v>
      </c>
      <c r="Q28" s="27" t="str">
        <f t="shared" si="2"/>
        <v>Yes</v>
      </c>
      <c r="R28" s="82" t="s">
        <v>1392</v>
      </c>
      <c r="S28" s="27" t="str">
        <f t="shared" si="2"/>
        <v>Yes</v>
      </c>
      <c r="T28" s="85"/>
      <c r="U28" s="84" t="str">
        <f>IF(ISBLANK(T28),"",VLOOKUP($L28,LookUp!$A$8:$C$14,3,0))</f>
        <v/>
      </c>
      <c r="V28" s="85"/>
      <c r="W28" s="84" t="str">
        <f>IF(ISBLANK(V28),"",VLOOKUP($L28,LookUp!$A$8:$C$14,3,0))</f>
        <v/>
      </c>
    </row>
    <row r="29" spans="1:23" ht="16.5" customHeight="1" x14ac:dyDescent="0.25">
      <c r="F29" s="9"/>
      <c r="K29" s="55" t="s">
        <v>1393</v>
      </c>
      <c r="L29" s="27" t="s">
        <v>1368</v>
      </c>
      <c r="M29" s="80" t="s">
        <v>1655</v>
      </c>
      <c r="N29" s="27" t="s">
        <v>1664</v>
      </c>
      <c r="O29" s="79" t="s">
        <v>1737</v>
      </c>
      <c r="P29" s="82" t="s">
        <v>1392</v>
      </c>
      <c r="Q29" s="27" t="str">
        <f t="shared" si="2"/>
        <v>Yes</v>
      </c>
      <c r="R29" s="82" t="s">
        <v>1392</v>
      </c>
      <c r="S29" s="27" t="str">
        <f t="shared" si="2"/>
        <v>Yes</v>
      </c>
      <c r="T29" s="85"/>
      <c r="U29" s="84" t="str">
        <f>IF(ISBLANK(T29),"",VLOOKUP($L29,LookUp!$A$8:$C$14,3,0))</f>
        <v/>
      </c>
      <c r="V29" s="85"/>
      <c r="W29" s="84" t="str">
        <f>IF(ISBLANK(V29),"",VLOOKUP($L29,LookUp!$A$8:$C$14,3,0))</f>
        <v/>
      </c>
    </row>
    <row r="30" spans="1:23" ht="16.5" customHeight="1" x14ac:dyDescent="0.25">
      <c r="F30" s="9"/>
      <c r="K30" s="55" t="s">
        <v>1394</v>
      </c>
      <c r="L30" s="27" t="s">
        <v>1368</v>
      </c>
      <c r="M30" s="80" t="s">
        <v>1657</v>
      </c>
      <c r="N30" s="27" t="s">
        <v>1665</v>
      </c>
      <c r="O30" s="79" t="s">
        <v>1738</v>
      </c>
      <c r="P30" s="82" t="s">
        <v>1392</v>
      </c>
      <c r="Q30" s="27" t="str">
        <f t="shared" si="2"/>
        <v>Yes</v>
      </c>
      <c r="R30" s="82" t="s">
        <v>1392</v>
      </c>
      <c r="S30" s="27" t="str">
        <f t="shared" si="2"/>
        <v>Yes</v>
      </c>
      <c r="T30" s="85"/>
      <c r="U30" s="84" t="str">
        <f>IF(ISBLANK(T30),"",VLOOKUP($L30,LookUp!$A$8:$C$14,3,0))</f>
        <v/>
      </c>
      <c r="V30" s="85"/>
      <c r="W30" s="84" t="str">
        <f>IF(ISBLANK(V30),"",VLOOKUP($L30,LookUp!$A$8:$C$14,3,0))</f>
        <v/>
      </c>
    </row>
    <row r="31" spans="1:23" ht="16.5" customHeight="1" x14ac:dyDescent="0.25">
      <c r="F31" s="9"/>
      <c r="K31" s="55" t="s">
        <v>1394</v>
      </c>
      <c r="L31" s="27" t="s">
        <v>1368</v>
      </c>
      <c r="M31" s="80" t="s">
        <v>1659</v>
      </c>
      <c r="N31" s="27" t="s">
        <v>1666</v>
      </c>
      <c r="O31" s="79" t="s">
        <v>1738</v>
      </c>
      <c r="P31" s="82" t="s">
        <v>1392</v>
      </c>
      <c r="Q31" s="27" t="str">
        <f t="shared" si="2"/>
        <v>Yes</v>
      </c>
      <c r="R31" s="82" t="s">
        <v>1392</v>
      </c>
      <c r="S31" s="27" t="str">
        <f t="shared" si="2"/>
        <v>Yes</v>
      </c>
      <c r="T31" s="85"/>
      <c r="U31" s="84" t="str">
        <f>IF(ISBLANK(T31),"",VLOOKUP($L31,LookUp!$A$8:$C$14,3,0))</f>
        <v/>
      </c>
      <c r="V31" s="85"/>
      <c r="W31" s="84" t="str">
        <f>IF(ISBLANK(V31),"",VLOOKUP($L31,LookUp!$A$8:$C$14,3,0))</f>
        <v/>
      </c>
    </row>
    <row r="32" spans="1:23" ht="16.5" customHeight="1" x14ac:dyDescent="0.25">
      <c r="F32" s="9"/>
      <c r="K32" s="185" t="s">
        <v>1393</v>
      </c>
      <c r="L32" s="186" t="s">
        <v>1641</v>
      </c>
      <c r="M32" s="187" t="s">
        <v>1649</v>
      </c>
      <c r="N32" s="186" t="s">
        <v>1667</v>
      </c>
      <c r="O32" s="188" t="s">
        <v>1735</v>
      </c>
      <c r="P32" s="85"/>
      <c r="Q32" s="84"/>
      <c r="R32" s="85"/>
      <c r="S32" s="84" t="str">
        <f>IF(ISBLANK(R32),"",VLOOKUP($L32,LookUp!$A$8:$C$14,3,0))</f>
        <v/>
      </c>
      <c r="T32" s="189" t="s">
        <v>1392</v>
      </c>
      <c r="U32" s="186" t="str">
        <f>IF(ISBLANK(T32),"",VLOOKUP(LEFT($L32,7),LookUp!$A$8:$C$14,3,0))</f>
        <v/>
      </c>
      <c r="V32" s="85"/>
      <c r="W32" s="84" t="str">
        <f>IF(ISBLANK(V32),"",VLOOKUP($L32,LookUp!$A$8:$C$14,3,0))</f>
        <v/>
      </c>
    </row>
    <row r="33" spans="6:23" ht="16.5" customHeight="1" x14ac:dyDescent="0.25">
      <c r="F33" s="9"/>
      <c r="K33" s="185" t="s">
        <v>1393</v>
      </c>
      <c r="L33" s="186" t="s">
        <v>1641</v>
      </c>
      <c r="M33" s="187" t="s">
        <v>1651</v>
      </c>
      <c r="N33" s="186" t="s">
        <v>1668</v>
      </c>
      <c r="O33" s="188" t="s">
        <v>1736</v>
      </c>
      <c r="P33" s="85"/>
      <c r="Q33" s="84"/>
      <c r="R33" s="85"/>
      <c r="S33" s="84" t="str">
        <f>IF(ISBLANK(R33),"",VLOOKUP($L33,LookUp!$A$8:$C$14,3,0))</f>
        <v/>
      </c>
      <c r="T33" s="189" t="s">
        <v>1392</v>
      </c>
      <c r="U33" s="186" t="str">
        <f>IF(ISBLANK(T33),"",VLOOKUP(LEFT($L33,7),LookUp!$A$8:$C$14,3,0))</f>
        <v/>
      </c>
      <c r="V33" s="85"/>
      <c r="W33" s="84" t="str">
        <f>IF(ISBLANK(V33),"",VLOOKUP($L33,LookUp!$A$8:$C$14,3,0))</f>
        <v/>
      </c>
    </row>
    <row r="34" spans="6:23" ht="16.5" customHeight="1" x14ac:dyDescent="0.25">
      <c r="F34" s="9"/>
      <c r="K34" s="185" t="s">
        <v>1393</v>
      </c>
      <c r="L34" s="186" t="s">
        <v>1641</v>
      </c>
      <c r="M34" s="187" t="s">
        <v>1653</v>
      </c>
      <c r="N34" s="186" t="s">
        <v>1669</v>
      </c>
      <c r="O34" s="188" t="s">
        <v>1736</v>
      </c>
      <c r="P34" s="85"/>
      <c r="Q34" s="84"/>
      <c r="R34" s="85"/>
      <c r="S34" s="84" t="str">
        <f>IF(ISBLANK(R34),"",VLOOKUP($L34,LookUp!$A$8:$C$14,3,0))</f>
        <v/>
      </c>
      <c r="T34" s="189" t="s">
        <v>1392</v>
      </c>
      <c r="U34" s="186" t="str">
        <f>IF(ISBLANK(T34),"",VLOOKUP(LEFT($L34,7),LookUp!$A$8:$C$14,3,0))</f>
        <v/>
      </c>
      <c r="V34" s="85"/>
      <c r="W34" s="84" t="str">
        <f>IF(ISBLANK(V34),"",VLOOKUP($L34,LookUp!$A$8:$C$14,3,0))</f>
        <v/>
      </c>
    </row>
    <row r="35" spans="6:23" ht="16.5" customHeight="1" x14ac:dyDescent="0.25">
      <c r="F35" s="9"/>
      <c r="K35" s="185" t="s">
        <v>1393</v>
      </c>
      <c r="L35" s="186" t="s">
        <v>1641</v>
      </c>
      <c r="M35" s="188" t="s">
        <v>1655</v>
      </c>
      <c r="N35" s="186" t="s">
        <v>1670</v>
      </c>
      <c r="O35" s="188" t="s">
        <v>1737</v>
      </c>
      <c r="P35" s="85"/>
      <c r="Q35" s="84"/>
      <c r="R35" s="85"/>
      <c r="S35" s="84" t="str">
        <f>IF(ISBLANK(R35),"",VLOOKUP($L35,LookUp!$A$8:$C$14,3,0))</f>
        <v/>
      </c>
      <c r="T35" s="189" t="s">
        <v>1392</v>
      </c>
      <c r="U35" s="186" t="str">
        <f>IF(ISBLANK(T35),"",VLOOKUP(LEFT($L35,7),LookUp!$A$8:$C$14,3,0))</f>
        <v/>
      </c>
      <c r="V35" s="85"/>
      <c r="W35" s="84" t="str">
        <f>IF(ISBLANK(V35),"",VLOOKUP($L35,LookUp!$A$8:$C$14,3,0))</f>
        <v/>
      </c>
    </row>
    <row r="36" spans="6:23" ht="16.5" customHeight="1" x14ac:dyDescent="0.25">
      <c r="F36" s="9"/>
      <c r="K36" s="185" t="s">
        <v>1394</v>
      </c>
      <c r="L36" s="186" t="s">
        <v>1641</v>
      </c>
      <c r="M36" s="190" t="s">
        <v>1657</v>
      </c>
      <c r="N36" s="186" t="s">
        <v>1671</v>
      </c>
      <c r="O36" s="188" t="s">
        <v>1738</v>
      </c>
      <c r="P36" s="85"/>
      <c r="Q36" s="84"/>
      <c r="R36" s="85"/>
      <c r="S36" s="84" t="str">
        <f>IF(ISBLANK(R36),"",VLOOKUP($L36,LookUp!$A$8:$C$14,3,0))</f>
        <v/>
      </c>
      <c r="T36" s="189" t="s">
        <v>1392</v>
      </c>
      <c r="U36" s="186" t="str">
        <f>IF(ISBLANK(T36),"",VLOOKUP(LEFT($L36,7),LookUp!$A$8:$C$14,3,0))</f>
        <v/>
      </c>
      <c r="V36" s="85"/>
      <c r="W36" s="84" t="str">
        <f>IF(ISBLANK(V36),"",VLOOKUP($L36,LookUp!$A$8:$C$14,3,0))</f>
        <v/>
      </c>
    </row>
    <row r="37" spans="6:23" ht="16.5" customHeight="1" x14ac:dyDescent="0.25">
      <c r="F37" s="9"/>
      <c r="K37" s="185" t="s">
        <v>1394</v>
      </c>
      <c r="L37" s="186" t="s">
        <v>1641</v>
      </c>
      <c r="M37" s="190" t="s">
        <v>1659</v>
      </c>
      <c r="N37" s="186" t="s">
        <v>1672</v>
      </c>
      <c r="O37" s="188" t="s">
        <v>1738</v>
      </c>
      <c r="P37" s="85"/>
      <c r="Q37" s="84"/>
      <c r="R37" s="85"/>
      <c r="S37" s="84" t="str">
        <f>IF(ISBLANK(R37),"",VLOOKUP($L37,LookUp!$A$8:$C$14,3,0))</f>
        <v/>
      </c>
      <c r="T37" s="189" t="s">
        <v>1392</v>
      </c>
      <c r="U37" s="186" t="str">
        <f>IF(ISBLANK(T37),"",VLOOKUP(LEFT($L37,7),LookUp!$A$8:$C$14,3,0))</f>
        <v/>
      </c>
      <c r="V37" s="85"/>
      <c r="W37" s="84" t="str">
        <f>IF(ISBLANK(V37),"",VLOOKUP($L37,LookUp!$A$8:$C$14,3,0))</f>
        <v/>
      </c>
    </row>
    <row r="38" spans="6:23" ht="16.5" customHeight="1" x14ac:dyDescent="0.25">
      <c r="F38" s="9"/>
      <c r="K38" s="90" t="s">
        <v>1394</v>
      </c>
      <c r="L38" s="32" t="s">
        <v>1396</v>
      </c>
      <c r="M38" s="96" t="s">
        <v>1673</v>
      </c>
      <c r="N38" s="32" t="s">
        <v>1674</v>
      </c>
      <c r="O38" s="99" t="s">
        <v>1738</v>
      </c>
      <c r="P38" s="78"/>
      <c r="Q38" s="101"/>
      <c r="R38" s="78"/>
      <c r="S38" s="101"/>
      <c r="T38" s="78"/>
      <c r="U38" s="101"/>
      <c r="V38" s="78" t="s">
        <v>1392</v>
      </c>
      <c r="W38" s="32" t="str">
        <f t="shared" ref="W38" si="3">IF(ISBLANK(V38),"","Yes")</f>
        <v>Yes</v>
      </c>
    </row>
    <row r="39" spans="6:23" ht="16.5" customHeight="1" x14ac:dyDescent="0.25">
      <c r="F39" s="9"/>
      <c r="K39" s="191" t="s">
        <v>1390</v>
      </c>
      <c r="L39" s="192" t="s">
        <v>1346</v>
      </c>
      <c r="M39" s="193" t="s">
        <v>1675</v>
      </c>
      <c r="N39" s="192" t="s">
        <v>1676</v>
      </c>
      <c r="O39" s="194" t="s">
        <v>1739</v>
      </c>
      <c r="P39" s="195" t="s">
        <v>1392</v>
      </c>
      <c r="Q39" s="192" t="str">
        <f>IF(ISBLANK(P39),"",VLOOKUP($L39,LookUp!$A$8:$C$14,3,0))</f>
        <v>Yes</v>
      </c>
      <c r="R39" s="195" t="s">
        <v>1392</v>
      </c>
      <c r="S39" s="192" t="str">
        <f>IF(ISBLANK(R39),"",VLOOKUP($L39,LookUp!$A$8:$C$14,3,0))</f>
        <v>Yes</v>
      </c>
      <c r="T39" s="195" t="s">
        <v>1392</v>
      </c>
      <c r="U39" s="192" t="str">
        <f>IF(ISBLANK(T39),"",VLOOKUP($L39,LookUp!$A$8:$C$14,3,0))</f>
        <v>Yes</v>
      </c>
      <c r="V39" s="85"/>
      <c r="W39" s="84" t="str">
        <f>IF(ISBLANK(V39),"",VLOOKUP($L39,LookUp!$A$8:$C$14,3,0))</f>
        <v/>
      </c>
    </row>
    <row r="40" spans="6:23" ht="16.5" customHeight="1" x14ac:dyDescent="0.25">
      <c r="F40" s="9"/>
      <c r="K40" s="191" t="s">
        <v>1390</v>
      </c>
      <c r="L40" s="192" t="s">
        <v>1346</v>
      </c>
      <c r="M40" s="193" t="s">
        <v>1677</v>
      </c>
      <c r="N40" s="192" t="s">
        <v>1678</v>
      </c>
      <c r="O40" s="194" t="s">
        <v>1740</v>
      </c>
      <c r="P40" s="195"/>
      <c r="Q40" s="192" t="str">
        <f>IF(ISBLANK(P40),"",VLOOKUP($L40,LookUp!$A$8:$C$14,3,0))</f>
        <v/>
      </c>
      <c r="R40" s="195" t="s">
        <v>1392</v>
      </c>
      <c r="S40" s="192" t="str">
        <f>IF(ISBLANK(R40),"",VLOOKUP($L40,LookUp!$A$8:$C$14,3,0))</f>
        <v>Yes</v>
      </c>
      <c r="T40" s="195" t="s">
        <v>1392</v>
      </c>
      <c r="U40" s="192" t="str">
        <f>IF(ISBLANK(T40),"",VLOOKUP($L40,LookUp!$A$8:$C$14,3,0))</f>
        <v>Yes</v>
      </c>
      <c r="V40" s="85"/>
      <c r="W40" s="84" t="str">
        <f>IF(ISBLANK(V40),"",VLOOKUP($L40,LookUp!$A$8:$C$14,3,0))</f>
        <v/>
      </c>
    </row>
    <row r="41" spans="6:23" ht="16.5" customHeight="1" x14ac:dyDescent="0.25">
      <c r="F41" s="9"/>
      <c r="K41" s="191" t="s">
        <v>1390</v>
      </c>
      <c r="L41" s="192" t="s">
        <v>1346</v>
      </c>
      <c r="M41" s="193" t="s">
        <v>1679</v>
      </c>
      <c r="N41" s="192" t="s">
        <v>1680</v>
      </c>
      <c r="O41" s="194" t="s">
        <v>1739</v>
      </c>
      <c r="P41" s="195" t="s">
        <v>1392</v>
      </c>
      <c r="Q41" s="192" t="str">
        <f>IF(ISBLANK(P41),"",VLOOKUP($L41,LookUp!$A$8:$C$14,3,0))</f>
        <v>Yes</v>
      </c>
      <c r="R41" s="195" t="s">
        <v>1392</v>
      </c>
      <c r="S41" s="192" t="str">
        <f>IF(ISBLANK(R41),"",VLOOKUP($L41,LookUp!$A$8:$C$14,3,0))</f>
        <v>Yes</v>
      </c>
      <c r="T41" s="195" t="s">
        <v>1392</v>
      </c>
      <c r="U41" s="192" t="str">
        <f>IF(ISBLANK(T41),"",VLOOKUP($L41,LookUp!$A$8:$C$14,3,0))</f>
        <v>Yes</v>
      </c>
      <c r="V41" s="85"/>
      <c r="W41" s="84" t="str">
        <f>IF(ISBLANK(V41),"",VLOOKUP($L41,LookUp!$A$8:$C$14,3,0))</f>
        <v/>
      </c>
    </row>
    <row r="42" spans="6:23" ht="16.5" customHeight="1" x14ac:dyDescent="0.25">
      <c r="F42" s="9"/>
      <c r="K42" s="191" t="s">
        <v>1393</v>
      </c>
      <c r="L42" s="192" t="s">
        <v>1346</v>
      </c>
      <c r="M42" s="193" t="s">
        <v>1681</v>
      </c>
      <c r="N42" s="192" t="s">
        <v>1682</v>
      </c>
      <c r="O42" s="194" t="s">
        <v>1741</v>
      </c>
      <c r="P42" s="195" t="s">
        <v>1392</v>
      </c>
      <c r="Q42" s="192" t="str">
        <f>IF(ISBLANK(P42),"",VLOOKUP($L42,LookUp!$A$8:$C$14,3,0))</f>
        <v>Yes</v>
      </c>
      <c r="R42" s="195" t="s">
        <v>1392</v>
      </c>
      <c r="S42" s="192" t="str">
        <f>IF(ISBLANK(R42),"",VLOOKUP($L42,LookUp!$A$8:$C$14,3,0))</f>
        <v>Yes</v>
      </c>
      <c r="T42" s="195" t="s">
        <v>1392</v>
      </c>
      <c r="U42" s="192" t="str">
        <f>IF(ISBLANK(T42),"",VLOOKUP($L42,LookUp!$A$8:$C$14,3,0))</f>
        <v>Yes</v>
      </c>
      <c r="V42" s="85"/>
      <c r="W42" s="84" t="str">
        <f>IF(ISBLANK(V42),"",VLOOKUP($L42,LookUp!$A$8:$C$14,3,0))</f>
        <v/>
      </c>
    </row>
    <row r="43" spans="6:23" ht="16.5" customHeight="1" x14ac:dyDescent="0.25">
      <c r="F43" s="9"/>
      <c r="K43" s="191" t="s">
        <v>1393</v>
      </c>
      <c r="L43" s="192" t="s">
        <v>1346</v>
      </c>
      <c r="M43" s="193" t="s">
        <v>1683</v>
      </c>
      <c r="N43" s="192" t="s">
        <v>1684</v>
      </c>
      <c r="O43" s="194" t="s">
        <v>1742</v>
      </c>
      <c r="P43" s="195" t="s">
        <v>1392</v>
      </c>
      <c r="Q43" s="192" t="str">
        <f>IF(ISBLANK(P43),"",VLOOKUP($L43,LookUp!$A$8:$C$14,3,0))</f>
        <v>Yes</v>
      </c>
      <c r="R43" s="195" t="s">
        <v>1392</v>
      </c>
      <c r="S43" s="192" t="str">
        <f>IF(ISBLANK(R43),"",VLOOKUP($L43,LookUp!$A$8:$C$14,3,0))</f>
        <v>Yes</v>
      </c>
      <c r="T43" s="195" t="s">
        <v>1392</v>
      </c>
      <c r="U43" s="192" t="str">
        <f>IF(ISBLANK(T43),"",VLOOKUP($L43,LookUp!$A$8:$C$14,3,0))</f>
        <v>Yes</v>
      </c>
      <c r="V43" s="85"/>
      <c r="W43" s="84" t="str">
        <f>IF(ISBLANK(V43),"",VLOOKUP($L43,LookUp!$A$8:$C$14,3,0))</f>
        <v/>
      </c>
    </row>
    <row r="44" spans="6:23" ht="16.5" customHeight="1" x14ac:dyDescent="0.25">
      <c r="F44" s="9"/>
      <c r="K44" s="191" t="s">
        <v>1393</v>
      </c>
      <c r="L44" s="192" t="s">
        <v>1346</v>
      </c>
      <c r="M44" s="193" t="s">
        <v>1685</v>
      </c>
      <c r="N44" s="192" t="s">
        <v>1686</v>
      </c>
      <c r="O44" s="194" t="s">
        <v>1743</v>
      </c>
      <c r="P44" s="195"/>
      <c r="Q44" s="192" t="str">
        <f>IF(ISBLANK(P44),"",VLOOKUP($L44,LookUp!$A$8:$C$14,3,0))</f>
        <v/>
      </c>
      <c r="R44" s="195" t="s">
        <v>1392</v>
      </c>
      <c r="S44" s="192" t="str">
        <f>IF(ISBLANK(R44),"",VLOOKUP($L44,LookUp!$A$8:$C$14,3,0))</f>
        <v>Yes</v>
      </c>
      <c r="T44" s="195" t="s">
        <v>1392</v>
      </c>
      <c r="U44" s="192" t="str">
        <f>IF(ISBLANK(T44),"",VLOOKUP($L44,LookUp!$A$8:$C$14,3,0))</f>
        <v>Yes</v>
      </c>
      <c r="V44" s="85"/>
      <c r="W44" s="84" t="str">
        <f>IF(ISBLANK(V44),"",VLOOKUP($L44,LookUp!$A$8:$C$14,3,0))</f>
        <v/>
      </c>
    </row>
    <row r="45" spans="6:23" ht="16.5" customHeight="1" x14ac:dyDescent="0.25">
      <c r="F45" s="9"/>
      <c r="K45" s="191" t="s">
        <v>1393</v>
      </c>
      <c r="L45" s="192" t="s">
        <v>1346</v>
      </c>
      <c r="M45" s="193" t="s">
        <v>1687</v>
      </c>
      <c r="N45" s="192" t="s">
        <v>1688</v>
      </c>
      <c r="O45" s="194" t="s">
        <v>1742</v>
      </c>
      <c r="P45" s="195" t="s">
        <v>1392</v>
      </c>
      <c r="Q45" s="192" t="str">
        <f>IF(ISBLANK(P45),"",VLOOKUP($L45,LookUp!$A$8:$C$14,3,0))</f>
        <v>Yes</v>
      </c>
      <c r="R45" s="195" t="s">
        <v>1392</v>
      </c>
      <c r="S45" s="192" t="str">
        <f>IF(ISBLANK(R45),"",VLOOKUP($L45,LookUp!$A$8:$C$14,3,0))</f>
        <v>Yes</v>
      </c>
      <c r="T45" s="195" t="s">
        <v>1392</v>
      </c>
      <c r="U45" s="192" t="str">
        <f>IF(ISBLANK(T45),"",VLOOKUP($L45,LookUp!$A$8:$C$14,3,0))</f>
        <v>Yes</v>
      </c>
      <c r="V45" s="85"/>
      <c r="W45" s="84" t="str">
        <f>IF(ISBLANK(V45),"",VLOOKUP($L45,LookUp!$A$8:$C$14,3,0))</f>
        <v/>
      </c>
    </row>
    <row r="46" spans="6:23" ht="16.5" customHeight="1" x14ac:dyDescent="0.25">
      <c r="F46" s="9"/>
      <c r="K46" s="191" t="s">
        <v>1394</v>
      </c>
      <c r="L46" s="192" t="s">
        <v>1346</v>
      </c>
      <c r="M46" s="193" t="s">
        <v>1689</v>
      </c>
      <c r="N46" s="192" t="s">
        <v>1690</v>
      </c>
      <c r="O46" s="194" t="s">
        <v>1744</v>
      </c>
      <c r="P46" s="195" t="s">
        <v>1392</v>
      </c>
      <c r="Q46" s="192" t="str">
        <f>IF(ISBLANK(P46),"",VLOOKUP($L46,LookUp!$A$8:$C$14,3,0))</f>
        <v>Yes</v>
      </c>
      <c r="R46" s="195" t="s">
        <v>1392</v>
      </c>
      <c r="S46" s="192" t="str">
        <f>IF(ISBLANK(R46),"",VLOOKUP($L46,LookUp!$A$8:$C$14,3,0))</f>
        <v>Yes</v>
      </c>
      <c r="T46" s="195" t="s">
        <v>1392</v>
      </c>
      <c r="U46" s="192" t="str">
        <f>IF(ISBLANK(T46),"",VLOOKUP($L46,LookUp!$A$8:$C$14,3,0))</f>
        <v>Yes</v>
      </c>
      <c r="V46" s="85"/>
      <c r="W46" s="84" t="str">
        <f>IF(ISBLANK(V46),"",VLOOKUP($L46,LookUp!$A$8:$C$14,3,0))</f>
        <v/>
      </c>
    </row>
    <row r="47" spans="6:23" ht="16.5" customHeight="1" x14ac:dyDescent="0.25">
      <c r="F47" s="9"/>
      <c r="K47" s="196" t="s">
        <v>1390</v>
      </c>
      <c r="L47" s="197" t="s">
        <v>1381</v>
      </c>
      <c r="M47" s="198" t="s">
        <v>1675</v>
      </c>
      <c r="N47" s="197" t="s">
        <v>1691</v>
      </c>
      <c r="O47" s="199" t="s">
        <v>1739</v>
      </c>
      <c r="P47" s="200" t="s">
        <v>1392</v>
      </c>
      <c r="Q47" s="197" t="str">
        <f>IF(ISBLANK(P47),"",VLOOKUP($L47,LookUp!$A$8:$C$14,3,0))</f>
        <v>Yes</v>
      </c>
      <c r="R47" s="200" t="s">
        <v>1392</v>
      </c>
      <c r="S47" s="197" t="str">
        <f>IF(ISBLANK(R47),"",VLOOKUP($L47,LookUp!$A$8:$C$14,3,0))</f>
        <v>Yes</v>
      </c>
      <c r="T47" s="200" t="s">
        <v>1392</v>
      </c>
      <c r="U47" s="197" t="str">
        <f>IF(ISBLANK(T47),"",VLOOKUP($L47,LookUp!$A$8:$C$14,3,0))</f>
        <v>Yes</v>
      </c>
      <c r="V47" s="85"/>
      <c r="W47" s="84" t="str">
        <f>IF(ISBLANK(V47),"",VLOOKUP($L47,LookUp!$A$8:$C$14,3,0))</f>
        <v/>
      </c>
    </row>
    <row r="48" spans="6:23" ht="16.5" customHeight="1" x14ac:dyDescent="0.25">
      <c r="F48" s="9"/>
      <c r="K48" s="196" t="s">
        <v>1390</v>
      </c>
      <c r="L48" s="197" t="s">
        <v>1381</v>
      </c>
      <c r="M48" s="198" t="s">
        <v>1677</v>
      </c>
      <c r="N48" s="197" t="s">
        <v>1692</v>
      </c>
      <c r="O48" s="199" t="s">
        <v>1740</v>
      </c>
      <c r="P48" s="200"/>
      <c r="Q48" s="197" t="str">
        <f>IF(ISBLANK(P48),"",VLOOKUP($L48,LookUp!$A$8:$C$14,3,0))</f>
        <v/>
      </c>
      <c r="R48" s="200" t="s">
        <v>1392</v>
      </c>
      <c r="S48" s="197" t="str">
        <f>IF(ISBLANK(R48),"",VLOOKUP($L48,LookUp!$A$8:$C$14,3,0))</f>
        <v>Yes</v>
      </c>
      <c r="T48" s="200" t="s">
        <v>1392</v>
      </c>
      <c r="U48" s="197" t="str">
        <f>IF(ISBLANK(T48),"",VLOOKUP($L48,LookUp!$A$8:$C$14,3,0))</f>
        <v>Yes</v>
      </c>
      <c r="V48" s="85"/>
      <c r="W48" s="84" t="str">
        <f>IF(ISBLANK(V48),"",VLOOKUP($L48,LookUp!$A$8:$C$14,3,0))</f>
        <v/>
      </c>
    </row>
    <row r="49" spans="6:23" ht="16.5" customHeight="1" x14ac:dyDescent="0.25">
      <c r="F49" s="9"/>
      <c r="K49" s="196" t="s">
        <v>1390</v>
      </c>
      <c r="L49" s="197" t="s">
        <v>1381</v>
      </c>
      <c r="M49" s="198" t="s">
        <v>1679</v>
      </c>
      <c r="N49" s="197" t="s">
        <v>1693</v>
      </c>
      <c r="O49" s="199" t="s">
        <v>1739</v>
      </c>
      <c r="P49" s="200" t="s">
        <v>1392</v>
      </c>
      <c r="Q49" s="197" t="str">
        <f>IF(ISBLANK(P49),"",VLOOKUP($L49,LookUp!$A$8:$C$14,3,0))</f>
        <v>Yes</v>
      </c>
      <c r="R49" s="200" t="s">
        <v>1392</v>
      </c>
      <c r="S49" s="197" t="str">
        <f>IF(ISBLANK(R49),"",VLOOKUP($L49,LookUp!$A$8:$C$14,3,0))</f>
        <v>Yes</v>
      </c>
      <c r="T49" s="200" t="s">
        <v>1392</v>
      </c>
      <c r="U49" s="197" t="str">
        <f>IF(ISBLANK(T49),"",VLOOKUP($L49,LookUp!$A$8:$C$14,3,0))</f>
        <v>Yes</v>
      </c>
      <c r="V49" s="85"/>
      <c r="W49" s="84" t="str">
        <f>IF(ISBLANK(V49),"",VLOOKUP($L49,LookUp!$A$8:$C$14,3,0))</f>
        <v/>
      </c>
    </row>
    <row r="50" spans="6:23" ht="16.5" customHeight="1" x14ac:dyDescent="0.25">
      <c r="F50" s="9"/>
      <c r="K50" s="196" t="s">
        <v>1393</v>
      </c>
      <c r="L50" s="197" t="s">
        <v>1381</v>
      </c>
      <c r="M50" s="198" t="s">
        <v>1681</v>
      </c>
      <c r="N50" s="197" t="s">
        <v>1694</v>
      </c>
      <c r="O50" s="199" t="s">
        <v>1741</v>
      </c>
      <c r="P50" s="200" t="s">
        <v>1392</v>
      </c>
      <c r="Q50" s="197" t="str">
        <f>IF(ISBLANK(P50),"",VLOOKUP($L50,LookUp!$A$8:$C$14,3,0))</f>
        <v>Yes</v>
      </c>
      <c r="R50" s="200" t="s">
        <v>1392</v>
      </c>
      <c r="S50" s="197" t="str">
        <f>IF(ISBLANK(R50),"",VLOOKUP($L50,LookUp!$A$8:$C$14,3,0))</f>
        <v>Yes</v>
      </c>
      <c r="T50" s="200" t="s">
        <v>1392</v>
      </c>
      <c r="U50" s="197" t="str">
        <f>IF(ISBLANK(T50),"",VLOOKUP($L50,LookUp!$A$8:$C$14,3,0))</f>
        <v>Yes</v>
      </c>
      <c r="V50" s="85"/>
      <c r="W50" s="84" t="str">
        <f>IF(ISBLANK(V50),"",VLOOKUP($L50,LookUp!$A$8:$C$14,3,0))</f>
        <v/>
      </c>
    </row>
    <row r="51" spans="6:23" ht="16.5" customHeight="1" x14ac:dyDescent="0.25">
      <c r="F51" s="9"/>
      <c r="K51" s="196" t="s">
        <v>1393</v>
      </c>
      <c r="L51" s="197" t="s">
        <v>1381</v>
      </c>
      <c r="M51" s="198" t="s">
        <v>1683</v>
      </c>
      <c r="N51" s="197" t="s">
        <v>1695</v>
      </c>
      <c r="O51" s="199" t="s">
        <v>1742</v>
      </c>
      <c r="P51" s="200" t="s">
        <v>1392</v>
      </c>
      <c r="Q51" s="197" t="str">
        <f>IF(ISBLANK(P51),"",VLOOKUP($L51,LookUp!$A$8:$C$14,3,0))</f>
        <v>Yes</v>
      </c>
      <c r="R51" s="200" t="s">
        <v>1392</v>
      </c>
      <c r="S51" s="197" t="str">
        <f>IF(ISBLANK(R51),"",VLOOKUP($L51,LookUp!$A$8:$C$14,3,0))</f>
        <v>Yes</v>
      </c>
      <c r="T51" s="200" t="s">
        <v>1392</v>
      </c>
      <c r="U51" s="197" t="str">
        <f>IF(ISBLANK(T51),"",VLOOKUP($L51,LookUp!$A$8:$C$14,3,0))</f>
        <v>Yes</v>
      </c>
      <c r="V51" s="85"/>
      <c r="W51" s="84" t="str">
        <f>IF(ISBLANK(V51),"",VLOOKUP($L51,LookUp!$A$8:$C$14,3,0))</f>
        <v/>
      </c>
    </row>
    <row r="52" spans="6:23" ht="16.5" customHeight="1" x14ac:dyDescent="0.25">
      <c r="F52" s="9"/>
      <c r="K52" s="196" t="s">
        <v>1393</v>
      </c>
      <c r="L52" s="197" t="s">
        <v>1381</v>
      </c>
      <c r="M52" s="198" t="s">
        <v>1685</v>
      </c>
      <c r="N52" s="197" t="s">
        <v>1696</v>
      </c>
      <c r="O52" s="199" t="s">
        <v>1743</v>
      </c>
      <c r="P52" s="200"/>
      <c r="Q52" s="197" t="str">
        <f>IF(ISBLANK(P52),"",VLOOKUP($L52,LookUp!$A$8:$C$14,3,0))</f>
        <v/>
      </c>
      <c r="R52" s="200" t="s">
        <v>1392</v>
      </c>
      <c r="S52" s="197" t="str">
        <f>IF(ISBLANK(R52),"",VLOOKUP($L52,LookUp!$A$8:$C$14,3,0))</f>
        <v>Yes</v>
      </c>
      <c r="T52" s="200" t="s">
        <v>1392</v>
      </c>
      <c r="U52" s="197" t="str">
        <f>IF(ISBLANK(T52),"",VLOOKUP($L52,LookUp!$A$8:$C$14,3,0))</f>
        <v>Yes</v>
      </c>
      <c r="V52" s="85"/>
      <c r="W52" s="84" t="str">
        <f>IF(ISBLANK(V52),"",VLOOKUP($L52,LookUp!$A$8:$C$14,3,0))</f>
        <v/>
      </c>
    </row>
    <row r="53" spans="6:23" ht="16.5" customHeight="1" x14ac:dyDescent="0.25">
      <c r="F53" s="9"/>
      <c r="K53" s="196" t="s">
        <v>1393</v>
      </c>
      <c r="L53" s="197" t="s">
        <v>1381</v>
      </c>
      <c r="M53" s="198" t="s">
        <v>1687</v>
      </c>
      <c r="N53" s="197" t="s">
        <v>1697</v>
      </c>
      <c r="O53" s="199" t="s">
        <v>1742</v>
      </c>
      <c r="P53" s="200" t="s">
        <v>1392</v>
      </c>
      <c r="Q53" s="197" t="str">
        <f>IF(ISBLANK(P53),"",VLOOKUP($L53,LookUp!$A$8:$C$14,3,0))</f>
        <v>Yes</v>
      </c>
      <c r="R53" s="200" t="s">
        <v>1392</v>
      </c>
      <c r="S53" s="197" t="str">
        <f>IF(ISBLANK(R53),"",VLOOKUP($L53,LookUp!$A$8:$C$14,3,0))</f>
        <v>Yes</v>
      </c>
      <c r="T53" s="200" t="s">
        <v>1392</v>
      </c>
      <c r="U53" s="197" t="str">
        <f>IF(ISBLANK(T53),"",VLOOKUP($L53,LookUp!$A$8:$C$14,3,0))</f>
        <v>Yes</v>
      </c>
      <c r="V53" s="85"/>
      <c r="W53" s="84" t="str">
        <f>IF(ISBLANK(V53),"",VLOOKUP($L53,LookUp!$A$8:$C$14,3,0))</f>
        <v/>
      </c>
    </row>
    <row r="54" spans="6:23" ht="16.5" customHeight="1" x14ac:dyDescent="0.25">
      <c r="F54" s="9"/>
      <c r="K54" s="196" t="s">
        <v>1394</v>
      </c>
      <c r="L54" s="197" t="s">
        <v>1381</v>
      </c>
      <c r="M54" s="198" t="s">
        <v>1689</v>
      </c>
      <c r="N54" s="197" t="s">
        <v>1698</v>
      </c>
      <c r="O54" s="199" t="s">
        <v>1744</v>
      </c>
      <c r="P54" s="200" t="s">
        <v>1392</v>
      </c>
      <c r="Q54" s="197" t="str">
        <f>IF(ISBLANK(P54),"",VLOOKUP($L54,LookUp!$A$8:$C$14,3,0))</f>
        <v>Yes</v>
      </c>
      <c r="R54" s="200" t="s">
        <v>1392</v>
      </c>
      <c r="S54" s="197" t="str">
        <f>IF(ISBLANK(R54),"",VLOOKUP($L54,LookUp!$A$8:$C$14,3,0))</f>
        <v>Yes</v>
      </c>
      <c r="T54" s="200" t="s">
        <v>1392</v>
      </c>
      <c r="U54" s="197" t="str">
        <f>IF(ISBLANK(T54),"",VLOOKUP($L54,LookUp!$A$8:$C$14,3,0))</f>
        <v>Yes</v>
      </c>
      <c r="V54" s="85"/>
      <c r="W54" s="84" t="str">
        <f>IF(ISBLANK(V54),"",VLOOKUP($L54,LookUp!$A$8:$C$14,3,0))</f>
        <v/>
      </c>
    </row>
    <row r="55" spans="6:23" ht="16.5" customHeight="1" x14ac:dyDescent="0.25">
      <c r="F55" s="9"/>
      <c r="K55" s="191" t="s">
        <v>1390</v>
      </c>
      <c r="L55" s="192" t="s">
        <v>547</v>
      </c>
      <c r="M55" s="193" t="s">
        <v>1675</v>
      </c>
      <c r="N55" s="192" t="s">
        <v>1699</v>
      </c>
      <c r="O55" s="194" t="s">
        <v>1739</v>
      </c>
      <c r="P55" s="195" t="s">
        <v>1392</v>
      </c>
      <c r="Q55" s="192" t="str">
        <f>IF(ISBLANK(P55),"",VLOOKUP($L55,LookUp!$A$8:$C$14,3,0))</f>
        <v>Yes</v>
      </c>
      <c r="R55" s="85"/>
      <c r="S55" s="84" t="str">
        <f>IF(ISBLANK(R55),"",VLOOKUP($L55,LookUp!$A$8:$C$14,3,0))</f>
        <v/>
      </c>
      <c r="T55" s="85"/>
      <c r="U55" s="84" t="str">
        <f>IF(ISBLANK(T55),"",VLOOKUP($L55,LookUp!$A$8:$C$14,3,0))</f>
        <v/>
      </c>
      <c r="V55" s="85"/>
      <c r="W55" s="84" t="str">
        <f>IF(ISBLANK(V55),"",VLOOKUP($L55,LookUp!$A$8:$C$14,3,0))</f>
        <v/>
      </c>
    </row>
    <row r="56" spans="6:23" ht="16.5" customHeight="1" x14ac:dyDescent="0.25">
      <c r="F56" s="9"/>
      <c r="K56" s="191" t="s">
        <v>1390</v>
      </c>
      <c r="L56" s="192" t="s">
        <v>547</v>
      </c>
      <c r="M56" s="193" t="s">
        <v>1679</v>
      </c>
      <c r="N56" s="192" t="s">
        <v>1700</v>
      </c>
      <c r="O56" s="194" t="s">
        <v>1739</v>
      </c>
      <c r="P56" s="195" t="s">
        <v>1392</v>
      </c>
      <c r="Q56" s="192" t="str">
        <f>IF(ISBLANK(P56),"",VLOOKUP($L56,LookUp!$A$8:$C$14,3,0))</f>
        <v>Yes</v>
      </c>
      <c r="R56" s="85"/>
      <c r="S56" s="84" t="str">
        <f>IF(ISBLANK(R56),"",VLOOKUP($L56,LookUp!$A$8:$C$14,3,0))</f>
        <v/>
      </c>
      <c r="T56" s="85"/>
      <c r="U56" s="84" t="str">
        <f>IF(ISBLANK(T56),"",VLOOKUP($L56,LookUp!$A$8:$C$14,3,0))</f>
        <v/>
      </c>
      <c r="V56" s="85"/>
      <c r="W56" s="84" t="str">
        <f>IF(ISBLANK(V56),"",VLOOKUP($L56,LookUp!$A$8:$C$14,3,0))</f>
        <v/>
      </c>
    </row>
    <row r="57" spans="6:23" ht="16.5" customHeight="1" x14ac:dyDescent="0.25">
      <c r="F57" s="9"/>
      <c r="K57" s="191" t="s">
        <v>1393</v>
      </c>
      <c r="L57" s="192" t="s">
        <v>547</v>
      </c>
      <c r="M57" s="193" t="s">
        <v>1681</v>
      </c>
      <c r="N57" s="192" t="s">
        <v>1701</v>
      </c>
      <c r="O57" s="194" t="s">
        <v>1741</v>
      </c>
      <c r="P57" s="195" t="s">
        <v>1392</v>
      </c>
      <c r="Q57" s="192" t="str">
        <f>IF(ISBLANK(P57),"",VLOOKUP($L57,LookUp!$A$8:$C$14,3,0))</f>
        <v>Yes</v>
      </c>
      <c r="R57" s="85"/>
      <c r="S57" s="84" t="str">
        <f>IF(ISBLANK(R57),"",VLOOKUP($L57,LookUp!$A$8:$C$14,3,0))</f>
        <v/>
      </c>
      <c r="T57" s="85"/>
      <c r="U57" s="84" t="str">
        <f>IF(ISBLANK(T57),"",VLOOKUP($L57,LookUp!$A$8:$C$14,3,0))</f>
        <v/>
      </c>
      <c r="V57" s="85"/>
      <c r="W57" s="84" t="str">
        <f>IF(ISBLANK(V57),"",VLOOKUP($L57,LookUp!$A$8:$C$14,3,0))</f>
        <v/>
      </c>
    </row>
    <row r="58" spans="6:23" ht="16.5" customHeight="1" x14ac:dyDescent="0.25">
      <c r="F58" s="9"/>
      <c r="K58" s="191" t="s">
        <v>1393</v>
      </c>
      <c r="L58" s="192" t="s">
        <v>547</v>
      </c>
      <c r="M58" s="193" t="s">
        <v>1683</v>
      </c>
      <c r="N58" s="192" t="s">
        <v>1702</v>
      </c>
      <c r="O58" s="194" t="s">
        <v>1742</v>
      </c>
      <c r="P58" s="195" t="s">
        <v>1392</v>
      </c>
      <c r="Q58" s="192" t="str">
        <f>IF(ISBLANK(P58),"",VLOOKUP($L58,LookUp!$A$8:$C$14,3,0))</f>
        <v>Yes</v>
      </c>
      <c r="R58" s="85"/>
      <c r="S58" s="84" t="str">
        <f>IF(ISBLANK(R58),"",VLOOKUP($L58,LookUp!$A$8:$C$14,3,0))</f>
        <v/>
      </c>
      <c r="T58" s="85"/>
      <c r="U58" s="84" t="str">
        <f>IF(ISBLANK(T58),"",VLOOKUP($L58,LookUp!$A$8:$C$14,3,0))</f>
        <v/>
      </c>
      <c r="V58" s="85"/>
      <c r="W58" s="84" t="str">
        <f>IF(ISBLANK(V58),"",VLOOKUP($L58,LookUp!$A$8:$C$14,3,0))</f>
        <v/>
      </c>
    </row>
    <row r="59" spans="6:23" ht="16.5" customHeight="1" x14ac:dyDescent="0.25">
      <c r="F59" s="9"/>
      <c r="K59" s="191" t="s">
        <v>1393</v>
      </c>
      <c r="L59" s="192" t="s">
        <v>547</v>
      </c>
      <c r="M59" s="193" t="s">
        <v>1687</v>
      </c>
      <c r="N59" s="192" t="s">
        <v>1703</v>
      </c>
      <c r="O59" s="194" t="s">
        <v>1742</v>
      </c>
      <c r="P59" s="195" t="s">
        <v>1392</v>
      </c>
      <c r="Q59" s="192" t="str">
        <f>IF(ISBLANK(P59),"",VLOOKUP($L59,LookUp!$A$8:$C$14,3,0))</f>
        <v>Yes</v>
      </c>
      <c r="R59" s="85"/>
      <c r="S59" s="84" t="str">
        <f>IF(ISBLANK(R59),"",VLOOKUP($L59,LookUp!$A$8:$C$14,3,0))</f>
        <v/>
      </c>
      <c r="T59" s="85"/>
      <c r="U59" s="84" t="str">
        <f>IF(ISBLANK(T59),"",VLOOKUP($L59,LookUp!$A$8:$C$14,3,0))</f>
        <v/>
      </c>
      <c r="V59" s="85"/>
      <c r="W59" s="84" t="str">
        <f>IF(ISBLANK(V59),"",VLOOKUP($L59,LookUp!$A$8:$C$14,3,0))</f>
        <v/>
      </c>
    </row>
    <row r="60" spans="6:23" ht="16.5" customHeight="1" x14ac:dyDescent="0.25">
      <c r="F60" s="9"/>
      <c r="K60" s="191" t="s">
        <v>1394</v>
      </c>
      <c r="L60" s="192" t="s">
        <v>547</v>
      </c>
      <c r="M60" s="193" t="s">
        <v>1689</v>
      </c>
      <c r="N60" s="192" t="s">
        <v>1704</v>
      </c>
      <c r="O60" s="194" t="s">
        <v>1744</v>
      </c>
      <c r="P60" s="195" t="s">
        <v>1392</v>
      </c>
      <c r="Q60" s="192" t="str">
        <f>IF(ISBLANK(P60),"",VLOOKUP($L60,LookUp!$A$8:$C$14,3,0))</f>
        <v>Yes</v>
      </c>
      <c r="R60" s="85"/>
      <c r="S60" s="84" t="str">
        <f>IF(ISBLANK(R60),"",VLOOKUP($L60,LookUp!$A$8:$C$14,3,0))</f>
        <v/>
      </c>
      <c r="T60" s="85"/>
      <c r="U60" s="84" t="str">
        <f>IF(ISBLANK(T60),"",VLOOKUP($L60,LookUp!$A$8:$C$14,3,0))</f>
        <v/>
      </c>
      <c r="V60" s="85"/>
      <c r="W60" s="84" t="str">
        <f>IF(ISBLANK(V60),"",VLOOKUP($L60,LookUp!$A$8:$C$14,3,0))</f>
        <v/>
      </c>
    </row>
    <row r="61" spans="6:23" ht="16.5" customHeight="1" x14ac:dyDescent="0.25">
      <c r="F61" s="9"/>
      <c r="K61" s="191" t="s">
        <v>1394</v>
      </c>
      <c r="L61" s="192" t="s">
        <v>547</v>
      </c>
      <c r="M61" s="193" t="s">
        <v>1705</v>
      </c>
      <c r="N61" s="192" t="s">
        <v>1706</v>
      </c>
      <c r="O61" s="194" t="s">
        <v>1744</v>
      </c>
      <c r="P61" s="195" t="s">
        <v>1392</v>
      </c>
      <c r="Q61" s="192" t="str">
        <f>IF(ISBLANK(P61),"",VLOOKUP($L61,LookUp!$A$8:$C$14,3,0))</f>
        <v>Yes</v>
      </c>
      <c r="R61" s="85"/>
      <c r="S61" s="84" t="str">
        <f>IF(ISBLANK(R61),"",VLOOKUP($L61,LookUp!$A$8:$C$14,3,0))</f>
        <v/>
      </c>
      <c r="T61" s="85"/>
      <c r="U61" s="84" t="str">
        <f>IF(ISBLANK(T61),"",VLOOKUP($L61,LookUp!$A$8:$C$14,3,0))</f>
        <v/>
      </c>
      <c r="V61" s="85"/>
      <c r="W61" s="84" t="str">
        <f>IF(ISBLANK(V61),"",VLOOKUP($L61,LookUp!$A$8:$C$14,3,0))</f>
        <v/>
      </c>
    </row>
    <row r="62" spans="6:23" ht="16.5" customHeight="1" x14ac:dyDescent="0.25">
      <c r="F62" s="9"/>
      <c r="K62" s="196" t="s">
        <v>1390</v>
      </c>
      <c r="L62" s="197" t="s">
        <v>1347</v>
      </c>
      <c r="M62" s="198" t="s">
        <v>1675</v>
      </c>
      <c r="N62" s="197" t="s">
        <v>1707</v>
      </c>
      <c r="O62" s="199" t="s">
        <v>1739</v>
      </c>
      <c r="P62" s="200" t="s">
        <v>1392</v>
      </c>
      <c r="Q62" s="197" t="str">
        <f>IF(ISBLANK(P62),"",VLOOKUP($L62,LookUp!$A$8:$C$14,3,0))</f>
        <v>Yes</v>
      </c>
      <c r="R62" s="85"/>
      <c r="S62" s="84" t="str">
        <f>IF(ISBLANK(R62),"",VLOOKUP($L62,LookUp!$A$8:$C$14,3,0))</f>
        <v/>
      </c>
      <c r="T62" s="85"/>
      <c r="U62" s="84" t="str">
        <f>IF(ISBLANK(T62),"",VLOOKUP($L62,LookUp!$A$8:$C$14,3,0))</f>
        <v/>
      </c>
      <c r="V62" s="85"/>
      <c r="W62" s="84" t="str">
        <f>IF(ISBLANK(V62),"",VLOOKUP($L62,LookUp!$A$8:$C$14,3,0))</f>
        <v/>
      </c>
    </row>
    <row r="63" spans="6:23" ht="16.5" customHeight="1" x14ac:dyDescent="0.25">
      <c r="F63" s="9"/>
      <c r="K63" s="196" t="s">
        <v>1390</v>
      </c>
      <c r="L63" s="197" t="s">
        <v>1347</v>
      </c>
      <c r="M63" s="198" t="s">
        <v>1679</v>
      </c>
      <c r="N63" s="197" t="s">
        <v>1708</v>
      </c>
      <c r="O63" s="199" t="s">
        <v>1739</v>
      </c>
      <c r="P63" s="200" t="s">
        <v>1392</v>
      </c>
      <c r="Q63" s="197" t="str">
        <f>IF(ISBLANK(P63),"",VLOOKUP($L63,LookUp!$A$8:$C$14,3,0))</f>
        <v>Yes</v>
      </c>
      <c r="R63" s="85"/>
      <c r="S63" s="84" t="str">
        <f>IF(ISBLANK(R63),"",VLOOKUP($L63,LookUp!$A$8:$C$14,3,0))</f>
        <v/>
      </c>
      <c r="T63" s="85"/>
      <c r="U63" s="84" t="str">
        <f>IF(ISBLANK(T63),"",VLOOKUP($L63,LookUp!$A$8:$C$14,3,0))</f>
        <v/>
      </c>
      <c r="V63" s="85"/>
      <c r="W63" s="84" t="str">
        <f>IF(ISBLANK(V63),"",VLOOKUP($L63,LookUp!$A$8:$C$14,3,0))</f>
        <v/>
      </c>
    </row>
    <row r="64" spans="6:23" ht="16.5" customHeight="1" x14ac:dyDescent="0.25">
      <c r="F64" s="9"/>
      <c r="K64" s="196" t="s">
        <v>1393</v>
      </c>
      <c r="L64" s="197" t="s">
        <v>1347</v>
      </c>
      <c r="M64" s="198" t="s">
        <v>1681</v>
      </c>
      <c r="N64" s="197" t="s">
        <v>1709</v>
      </c>
      <c r="O64" s="199" t="s">
        <v>1741</v>
      </c>
      <c r="P64" s="200" t="s">
        <v>1392</v>
      </c>
      <c r="Q64" s="197" t="str">
        <f>IF(ISBLANK(P64),"",VLOOKUP($L64,LookUp!$A$8:$C$14,3,0))</f>
        <v>Yes</v>
      </c>
      <c r="R64" s="85"/>
      <c r="S64" s="84" t="str">
        <f>IF(ISBLANK(R64),"",VLOOKUP($L64,LookUp!$A$8:$C$14,3,0))</f>
        <v/>
      </c>
      <c r="T64" s="85"/>
      <c r="U64" s="84" t="str">
        <f>IF(ISBLANK(T64),"",VLOOKUP($L64,LookUp!$A$8:$C$14,3,0))</f>
        <v/>
      </c>
      <c r="V64" s="85"/>
      <c r="W64" s="84" t="str">
        <f>IF(ISBLANK(V64),"",VLOOKUP($L64,LookUp!$A$8:$C$14,3,0))</f>
        <v/>
      </c>
    </row>
    <row r="65" spans="6:23" ht="16.5" customHeight="1" x14ac:dyDescent="0.25">
      <c r="F65" s="9"/>
      <c r="K65" s="196" t="s">
        <v>1393</v>
      </c>
      <c r="L65" s="197" t="s">
        <v>1347</v>
      </c>
      <c r="M65" s="198" t="s">
        <v>1683</v>
      </c>
      <c r="N65" s="197" t="s">
        <v>1710</v>
      </c>
      <c r="O65" s="199" t="s">
        <v>1742</v>
      </c>
      <c r="P65" s="200" t="s">
        <v>1392</v>
      </c>
      <c r="Q65" s="197" t="str">
        <f>IF(ISBLANK(P65),"",VLOOKUP($L65,LookUp!$A$8:$C$14,3,0))</f>
        <v>Yes</v>
      </c>
      <c r="R65" s="85"/>
      <c r="S65" s="84" t="str">
        <f>IF(ISBLANK(R65),"",VLOOKUP($L65,LookUp!$A$8:$C$14,3,0))</f>
        <v/>
      </c>
      <c r="T65" s="85"/>
      <c r="U65" s="84" t="str">
        <f>IF(ISBLANK(T65),"",VLOOKUP($L65,LookUp!$A$8:$C$14,3,0))</f>
        <v/>
      </c>
      <c r="V65" s="85"/>
      <c r="W65" s="84" t="str">
        <f>IF(ISBLANK(V65),"",VLOOKUP($L65,LookUp!$A$8:$C$14,3,0))</f>
        <v/>
      </c>
    </row>
    <row r="66" spans="6:23" ht="16.5" customHeight="1" x14ac:dyDescent="0.25">
      <c r="F66" s="9"/>
      <c r="K66" s="196" t="s">
        <v>1393</v>
      </c>
      <c r="L66" s="197" t="s">
        <v>1347</v>
      </c>
      <c r="M66" s="198" t="s">
        <v>1687</v>
      </c>
      <c r="N66" s="197" t="s">
        <v>1711</v>
      </c>
      <c r="O66" s="199" t="s">
        <v>1742</v>
      </c>
      <c r="P66" s="200" t="s">
        <v>1392</v>
      </c>
      <c r="Q66" s="197" t="str">
        <f>IF(ISBLANK(P66),"",VLOOKUP($L66,LookUp!$A$8:$C$14,3,0))</f>
        <v>Yes</v>
      </c>
      <c r="R66" s="85"/>
      <c r="S66" s="84" t="str">
        <f>IF(ISBLANK(R66),"",VLOOKUP($L66,LookUp!$A$8:$C$14,3,0))</f>
        <v/>
      </c>
      <c r="T66" s="85"/>
      <c r="U66" s="84" t="str">
        <f>IF(ISBLANK(T66),"",VLOOKUP($L66,LookUp!$A$8:$C$14,3,0))</f>
        <v/>
      </c>
      <c r="V66" s="85"/>
      <c r="W66" s="84" t="str">
        <f>IF(ISBLANK(V66),"",VLOOKUP($L66,LookUp!$A$8:$C$14,3,0))</f>
        <v/>
      </c>
    </row>
    <row r="67" spans="6:23" ht="16.5" customHeight="1" x14ac:dyDescent="0.25">
      <c r="F67" s="9"/>
      <c r="K67" s="196" t="s">
        <v>1394</v>
      </c>
      <c r="L67" s="197" t="s">
        <v>1347</v>
      </c>
      <c r="M67" s="198" t="s">
        <v>1689</v>
      </c>
      <c r="N67" s="197" t="s">
        <v>1712</v>
      </c>
      <c r="O67" s="199" t="s">
        <v>1744</v>
      </c>
      <c r="P67" s="200" t="s">
        <v>1392</v>
      </c>
      <c r="Q67" s="197" t="str">
        <f>IF(ISBLANK(P67),"",VLOOKUP($L67,LookUp!$A$8:$C$14,3,0))</f>
        <v>Yes</v>
      </c>
      <c r="R67" s="85"/>
      <c r="S67" s="84" t="str">
        <f>IF(ISBLANK(R67),"",VLOOKUP($L67,LookUp!$A$8:$C$14,3,0))</f>
        <v/>
      </c>
      <c r="T67" s="85"/>
      <c r="U67" s="84" t="str">
        <f>IF(ISBLANK(T67),"",VLOOKUP($L67,LookUp!$A$8:$C$14,3,0))</f>
        <v/>
      </c>
      <c r="V67" s="85"/>
      <c r="W67" s="84" t="str">
        <f>IF(ISBLANK(V67),"",VLOOKUP($L67,LookUp!$A$8:$C$14,3,0))</f>
        <v/>
      </c>
    </row>
    <row r="68" spans="6:23" ht="16.5" customHeight="1" x14ac:dyDescent="0.25">
      <c r="K68" s="55" t="s">
        <v>1390</v>
      </c>
      <c r="L68" s="27" t="s">
        <v>1368</v>
      </c>
      <c r="M68" s="93" t="s">
        <v>1623</v>
      </c>
      <c r="N68" s="27" t="s">
        <v>1713</v>
      </c>
      <c r="O68" s="79" t="s">
        <v>1745</v>
      </c>
      <c r="P68" s="85"/>
      <c r="Q68" s="84" t="str">
        <f>IF(ISBLANK(P68),"",VLOOKUP($L68,LookUp!$A$8:$C$14,3,0))</f>
        <v/>
      </c>
      <c r="R68" s="85"/>
      <c r="S68" s="84" t="str">
        <f>IF(ISBLANK(R68),"",VLOOKUP($L68,LookUp!$A$8:$C$14,3,0))</f>
        <v/>
      </c>
      <c r="T68" s="85"/>
      <c r="U68" s="84" t="str">
        <f>IF(ISBLANK(T68),"",VLOOKUP($L68,LookUp!$A$8:$C$14,3,0))</f>
        <v/>
      </c>
      <c r="V68" s="82" t="s">
        <v>1392</v>
      </c>
      <c r="W68" s="27" t="str">
        <f>IF(ISBLANK(V68),"","Yes")</f>
        <v>Yes</v>
      </c>
    </row>
    <row r="69" spans="6:23" ht="16.5" customHeight="1" x14ac:dyDescent="0.25">
      <c r="K69" s="55" t="s">
        <v>1393</v>
      </c>
      <c r="L69" s="27" t="s">
        <v>1368</v>
      </c>
      <c r="M69" s="80" t="s">
        <v>1714</v>
      </c>
      <c r="N69" s="27" t="s">
        <v>1715</v>
      </c>
      <c r="O69" s="79" t="s">
        <v>1746</v>
      </c>
      <c r="P69" s="85"/>
      <c r="Q69" s="84" t="str">
        <f>IF(ISBLANK(P69),"",VLOOKUP($L69,LookUp!$A$8:$C$14,3,0))</f>
        <v/>
      </c>
      <c r="R69" s="85"/>
      <c r="S69" s="84" t="str">
        <f>IF(ISBLANK(R69),"",VLOOKUP($L69,LookUp!$A$8:$C$14,3,0))</f>
        <v/>
      </c>
      <c r="T69" s="85"/>
      <c r="U69" s="84" t="str">
        <f>IF(ISBLANK(T69),"",VLOOKUP($L69,LookUp!$A$8:$C$14,3,0))</f>
        <v/>
      </c>
      <c r="V69" s="82" t="s">
        <v>1392</v>
      </c>
      <c r="W69" s="27" t="str">
        <f t="shared" ref="W69:W75" si="4">IF(ISBLANK(V69),"","Yes")</f>
        <v>Yes</v>
      </c>
    </row>
    <row r="70" spans="6:23" ht="16.5" customHeight="1" x14ac:dyDescent="0.25">
      <c r="K70" s="55" t="s">
        <v>1394</v>
      </c>
      <c r="L70" s="27" t="s">
        <v>1368</v>
      </c>
      <c r="M70" s="80" t="s">
        <v>1716</v>
      </c>
      <c r="N70" s="27" t="s">
        <v>1717</v>
      </c>
      <c r="O70" s="79" t="s">
        <v>1747</v>
      </c>
      <c r="P70" s="85"/>
      <c r="Q70" s="84" t="str">
        <f>IF(ISBLANK(P70),"",VLOOKUP($L70,LookUp!$A$8:$C$14,3,0))</f>
        <v/>
      </c>
      <c r="R70" s="85"/>
      <c r="S70" s="84" t="str">
        <f>IF(ISBLANK(R70),"",VLOOKUP($L70,LookUp!$A$8:$C$14,3,0))</f>
        <v/>
      </c>
      <c r="T70" s="85"/>
      <c r="U70" s="84" t="str">
        <f>IF(ISBLANK(T70),"",VLOOKUP($L70,LookUp!$A$8:$C$14,3,0))</f>
        <v/>
      </c>
      <c r="V70" s="82" t="s">
        <v>1392</v>
      </c>
      <c r="W70" s="27" t="str">
        <f t="shared" si="4"/>
        <v>Yes</v>
      </c>
    </row>
    <row r="71" spans="6:23" ht="16.5" customHeight="1" x14ac:dyDescent="0.25">
      <c r="K71" s="55" t="s">
        <v>1395</v>
      </c>
      <c r="L71" s="27" t="s">
        <v>1368</v>
      </c>
      <c r="M71" s="80" t="s">
        <v>1718</v>
      </c>
      <c r="N71" s="27" t="s">
        <v>1719</v>
      </c>
      <c r="O71" s="79" t="s">
        <v>1748</v>
      </c>
      <c r="P71" s="85"/>
      <c r="Q71" s="84" t="str">
        <f>IF(ISBLANK(P71),"",VLOOKUP($L71,LookUp!$A$8:$C$14,3,0))</f>
        <v/>
      </c>
      <c r="R71" s="85"/>
      <c r="S71" s="84" t="str">
        <f>IF(ISBLANK(R71),"",VLOOKUP($L71,LookUp!$A$8:$C$14,3,0))</f>
        <v/>
      </c>
      <c r="T71" s="85"/>
      <c r="U71" s="84" t="str">
        <f>IF(ISBLANK(T71),"",VLOOKUP($L71,LookUp!$A$8:$C$14,3,0))</f>
        <v/>
      </c>
      <c r="V71" s="82" t="s">
        <v>1392</v>
      </c>
      <c r="W71" s="27" t="str">
        <f t="shared" si="4"/>
        <v>Yes</v>
      </c>
    </row>
    <row r="72" spans="6:23" ht="16.5" customHeight="1" x14ac:dyDescent="0.25">
      <c r="K72" s="176" t="s">
        <v>1390</v>
      </c>
      <c r="L72" s="178" t="s">
        <v>1515</v>
      </c>
      <c r="M72" s="184" t="s">
        <v>1623</v>
      </c>
      <c r="N72" s="178" t="s">
        <v>1720</v>
      </c>
      <c r="O72" s="176" t="s">
        <v>1745</v>
      </c>
      <c r="P72" s="201"/>
      <c r="Q72" s="100" t="str">
        <f>IF(ISBLANK(P72),"",IF(Q70="Yes","Yes",""))</f>
        <v/>
      </c>
      <c r="R72" s="201"/>
      <c r="S72" s="100" t="str">
        <f>IF(ISBLANK(R72),"",IF(S70="Yes","Yes",""))</f>
        <v/>
      </c>
      <c r="T72" s="201"/>
      <c r="U72" s="100" t="str">
        <f>IF(ISBLANK(T72),"",IF(U70="Yes","Yes",""))</f>
        <v/>
      </c>
      <c r="V72" s="182" t="s">
        <v>1392</v>
      </c>
      <c r="W72" s="181" t="str">
        <f t="shared" si="4"/>
        <v>Yes</v>
      </c>
    </row>
    <row r="73" spans="6:23" ht="16.5" customHeight="1" x14ac:dyDescent="0.25">
      <c r="K73" s="176" t="s">
        <v>1393</v>
      </c>
      <c r="L73" s="183" t="s">
        <v>1515</v>
      </c>
      <c r="M73" s="177" t="s">
        <v>1714</v>
      </c>
      <c r="N73" s="176" t="s">
        <v>1721</v>
      </c>
      <c r="O73" s="178" t="s">
        <v>1746</v>
      </c>
      <c r="P73" s="85"/>
      <c r="Q73" s="84"/>
      <c r="R73" s="85"/>
      <c r="S73" s="84"/>
      <c r="T73" s="85"/>
      <c r="U73" s="84"/>
      <c r="V73" s="179" t="s">
        <v>1392</v>
      </c>
      <c r="W73" s="176" t="str">
        <f t="shared" si="4"/>
        <v>Yes</v>
      </c>
    </row>
    <row r="74" spans="6:23" ht="16.5" customHeight="1" x14ac:dyDescent="0.25">
      <c r="K74" s="176" t="s">
        <v>1394</v>
      </c>
      <c r="L74" s="183" t="s">
        <v>1515</v>
      </c>
      <c r="M74" s="177" t="s">
        <v>1716</v>
      </c>
      <c r="N74" s="176" t="s">
        <v>1722</v>
      </c>
      <c r="O74" s="178" t="s">
        <v>1747</v>
      </c>
      <c r="P74" s="85"/>
      <c r="Q74" s="84"/>
      <c r="R74" s="85"/>
      <c r="S74" s="84"/>
      <c r="T74" s="85"/>
      <c r="U74" s="84"/>
      <c r="V74" s="179" t="s">
        <v>1392</v>
      </c>
      <c r="W74" s="176" t="str">
        <f t="shared" si="4"/>
        <v>Yes</v>
      </c>
    </row>
    <row r="75" spans="6:23" ht="16.5" customHeight="1" x14ac:dyDescent="0.25">
      <c r="K75" s="176" t="s">
        <v>1395</v>
      </c>
      <c r="L75" s="183" t="s">
        <v>1515</v>
      </c>
      <c r="M75" s="177" t="s">
        <v>1718</v>
      </c>
      <c r="N75" s="176" t="s">
        <v>1723</v>
      </c>
      <c r="O75" s="178" t="s">
        <v>1748</v>
      </c>
      <c r="P75" s="85"/>
      <c r="Q75" s="84"/>
      <c r="R75" s="85"/>
      <c r="S75" s="84"/>
      <c r="T75" s="85"/>
      <c r="U75" s="84"/>
      <c r="V75" s="179" t="s">
        <v>1392</v>
      </c>
      <c r="W75" s="176" t="str">
        <f t="shared" si="4"/>
        <v>Yes</v>
      </c>
    </row>
    <row r="76" spans="6:23" ht="16.5" customHeight="1" x14ac:dyDescent="0.25">
      <c r="K76" s="91" t="s">
        <v>1390</v>
      </c>
      <c r="L76" s="30" t="s">
        <v>1347</v>
      </c>
      <c r="M76" s="180" t="s">
        <v>1724</v>
      </c>
      <c r="N76" s="30" t="s">
        <v>1725</v>
      </c>
      <c r="O76" s="81" t="s">
        <v>1749</v>
      </c>
      <c r="P76" s="85"/>
      <c r="Q76" s="84"/>
      <c r="R76" s="85"/>
      <c r="S76" s="84"/>
      <c r="T76" s="85"/>
      <c r="U76" s="84"/>
      <c r="V76" s="83" t="s">
        <v>1392</v>
      </c>
      <c r="W76" s="30" t="str">
        <f>IF(ISBLANK(V76),"",VLOOKUP($L76,LookUp!$A$8:$C$14,3,0))</f>
        <v>Yes</v>
      </c>
    </row>
    <row r="77" spans="6:23" ht="16.5" customHeight="1" x14ac:dyDescent="0.25">
      <c r="K77" s="91" t="s">
        <v>1393</v>
      </c>
      <c r="L77" s="30" t="s">
        <v>1347</v>
      </c>
      <c r="M77" s="180" t="s">
        <v>1726</v>
      </c>
      <c r="N77" s="30" t="s">
        <v>1727</v>
      </c>
      <c r="O77" s="81" t="s">
        <v>1750</v>
      </c>
      <c r="P77" s="85"/>
      <c r="Q77" s="100"/>
      <c r="R77" s="85"/>
      <c r="S77" s="84"/>
      <c r="T77" s="85"/>
      <c r="U77" s="100"/>
      <c r="V77" s="83" t="s">
        <v>1392</v>
      </c>
      <c r="W77" s="30" t="str">
        <f>IF(ISBLANK(V77),"",VLOOKUP($L77,LookUp!$A$8:$C$14,3,0))</f>
        <v>Yes</v>
      </c>
    </row>
    <row r="78" spans="6:23" ht="16.5" customHeight="1" x14ac:dyDescent="0.25">
      <c r="K78" s="92" t="s">
        <v>1394</v>
      </c>
      <c r="L78" s="31" t="s">
        <v>1347</v>
      </c>
      <c r="M78" s="97" t="s">
        <v>1728</v>
      </c>
      <c r="N78" s="31" t="s">
        <v>1729</v>
      </c>
      <c r="O78" s="97" t="s">
        <v>1751</v>
      </c>
      <c r="P78" s="202"/>
      <c r="Q78" s="103"/>
      <c r="R78" s="202"/>
      <c r="S78" s="103"/>
      <c r="T78" s="202"/>
      <c r="U78" s="103"/>
      <c r="V78" s="87" t="s">
        <v>1392</v>
      </c>
      <c r="W78" s="31" t="str">
        <f>IF(ISBLANK(V78),"",VLOOKUP($L78,LookUp!$A$8:$C$14,3,0))</f>
        <v>Yes</v>
      </c>
    </row>
    <row r="79" spans="6:23" ht="16.5" customHeight="1" x14ac:dyDescent="0.25">
      <c r="S79" s="28"/>
    </row>
    <row r="80" spans="6:23" ht="16.5" customHeight="1" x14ac:dyDescent="0.25">
      <c r="S80" s="28"/>
    </row>
    <row r="81" ht="16.5" customHeight="1" x14ac:dyDescent="0.25"/>
    <row r="82" ht="16.5" customHeight="1" x14ac:dyDescent="0.25"/>
    <row r="83" ht="16.5" customHeight="1" x14ac:dyDescent="0.25"/>
    <row r="84" ht="16.5" customHeight="1" x14ac:dyDescent="0.25"/>
  </sheetData>
  <sheetProtection algorithmName="SHA-512" hashValue="PPTz79IUn/Xzj65r3VqvaJybWAGlwxMzHDbei9G2RAzOsyYFx6RNMll4EeQtFumsidHmumOupCdJSybvviKK8A==" saltValue="+oNLXWMqIwlzJc7gJ1/lLw==" spinCount="100000" sheet="1" formatColumns="0" formatRows="0"/>
  <mergeCells count="15">
    <mergeCell ref="B3:H4"/>
    <mergeCell ref="A3:A4"/>
    <mergeCell ref="D24:H24"/>
    <mergeCell ref="D20:H20"/>
    <mergeCell ref="D21:H21"/>
    <mergeCell ref="A17:B17"/>
    <mergeCell ref="A16:B16"/>
    <mergeCell ref="A19:B19"/>
    <mergeCell ref="A20:B20"/>
    <mergeCell ref="A21:B21"/>
    <mergeCell ref="A24:B24"/>
    <mergeCell ref="D22:H22"/>
    <mergeCell ref="A22:B22"/>
    <mergeCell ref="D23:H23"/>
    <mergeCell ref="A23:B23"/>
  </mergeCells>
  <conditionalFormatting sqref="B8 B11:B13">
    <cfRule type="cellIs" dxfId="13" priority="15" operator="equal">
      <formula>"No"</formula>
    </cfRule>
    <cfRule type="cellIs" dxfId="12" priority="16" operator="equal">
      <formula>"Yes"</formula>
    </cfRule>
  </conditionalFormatting>
  <conditionalFormatting sqref="B14">
    <cfRule type="cellIs" dxfId="11" priority="7" operator="equal">
      <formula>"No"</formula>
    </cfRule>
    <cfRule type="cellIs" dxfId="10" priority="8" operator="equal">
      <formula>"Yes"</formula>
    </cfRule>
  </conditionalFormatting>
  <conditionalFormatting sqref="B9">
    <cfRule type="cellIs" dxfId="9" priority="9" operator="equal">
      <formula>"No"</formula>
    </cfRule>
    <cfRule type="cellIs" dxfId="8" priority="10" operator="equal">
      <formula>"Yes"</formula>
    </cfRule>
  </conditionalFormatting>
  <conditionalFormatting sqref="K1:O1">
    <cfRule type="cellIs" dxfId="7" priority="5" operator="equal">
      <formula>"FILL UHC OON COINS"</formula>
    </cfRule>
    <cfRule type="cellIs" dxfId="6" priority="6" operator="equal">
      <formula>"Bad Lic/Prod Comb"</formula>
    </cfRule>
  </conditionalFormatting>
  <conditionalFormatting sqref="B10">
    <cfRule type="cellIs" dxfId="5" priority="1" operator="equal">
      <formula>"No"</formula>
    </cfRule>
    <cfRule type="cellIs" dxfId="4" priority="2" operator="equal">
      <formula>"Yes"</formula>
    </cfRule>
  </conditionalFormatting>
  <dataValidations disablePrompts="1" count="1">
    <dataValidation showErrorMessage="1" error="Modifying header text is not allowed" sqref="N42:O42 N48:O48 N54:O54" xr:uid="{00000000-0002-0000-0000-000000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97"/>
  <sheetViews>
    <sheetView zoomScale="85" zoomScaleNormal="85" workbookViewId="0">
      <selection activeCell="C62" sqref="C62"/>
    </sheetView>
  </sheetViews>
  <sheetFormatPr defaultColWidth="9.140625" defaultRowHeight="12.75" x14ac:dyDescent="0.2"/>
  <cols>
    <col min="1" max="1" width="14.140625" style="2" customWidth="1"/>
    <col min="2" max="2" width="43.5703125" style="2" customWidth="1"/>
    <col min="3" max="3" width="9.140625" style="2"/>
    <col min="4" max="4" width="30.5703125" style="3" bestFit="1" customWidth="1"/>
    <col min="5" max="5" width="45.5703125" style="2" bestFit="1" customWidth="1"/>
    <col min="6" max="16384" width="9.140625" style="2"/>
  </cols>
  <sheetData>
    <row r="1" spans="1:5" ht="18" x14ac:dyDescent="0.25">
      <c r="A1" s="1" t="s">
        <v>1891</v>
      </c>
    </row>
    <row r="2" spans="1:5" x14ac:dyDescent="0.2">
      <c r="A2" s="4" t="s">
        <v>27</v>
      </c>
      <c r="B2" s="24"/>
      <c r="D2" s="242"/>
    </row>
    <row r="3" spans="1:5" x14ac:dyDescent="0.2">
      <c r="A3" s="24"/>
      <c r="B3" s="24"/>
      <c r="D3" s="2"/>
    </row>
    <row r="4" spans="1:5" x14ac:dyDescent="0.2">
      <c r="A4" s="4" t="s">
        <v>0</v>
      </c>
      <c r="B4" s="4"/>
      <c r="D4" s="242"/>
      <c r="E4" s="242"/>
    </row>
    <row r="5" spans="1:5" x14ac:dyDescent="0.2">
      <c r="A5" s="4" t="s">
        <v>1</v>
      </c>
      <c r="B5" s="4" t="s">
        <v>2</v>
      </c>
      <c r="D5" s="242"/>
      <c r="E5" s="242"/>
    </row>
    <row r="6" spans="1:5" x14ac:dyDescent="0.2">
      <c r="A6" s="24" t="s">
        <v>3</v>
      </c>
      <c r="B6" s="24" t="s">
        <v>28</v>
      </c>
      <c r="D6" s="2"/>
    </row>
    <row r="7" spans="1:5" x14ac:dyDescent="0.2">
      <c r="A7" s="24" t="s">
        <v>5</v>
      </c>
      <c r="B7" s="24" t="s">
        <v>29</v>
      </c>
      <c r="D7" s="2"/>
    </row>
    <row r="8" spans="1:5" x14ac:dyDescent="0.2">
      <c r="A8" s="24" t="s">
        <v>1506</v>
      </c>
      <c r="B8" s="24" t="s">
        <v>29</v>
      </c>
      <c r="D8" s="2"/>
    </row>
    <row r="9" spans="1:5" x14ac:dyDescent="0.2">
      <c r="A9" s="24" t="s">
        <v>7</v>
      </c>
      <c r="B9" s="24" t="s">
        <v>30</v>
      </c>
      <c r="D9" s="2"/>
    </row>
    <row r="10" spans="1:5" x14ac:dyDescent="0.2">
      <c r="A10" s="24" t="s">
        <v>31</v>
      </c>
      <c r="B10" s="24" t="s">
        <v>32</v>
      </c>
      <c r="D10" s="2"/>
    </row>
    <row r="11" spans="1:5" x14ac:dyDescent="0.2">
      <c r="A11" s="24" t="s">
        <v>9</v>
      </c>
      <c r="B11" s="24" t="s">
        <v>33</v>
      </c>
      <c r="D11" s="2"/>
    </row>
    <row r="12" spans="1:5" x14ac:dyDescent="0.2">
      <c r="A12" s="24" t="s">
        <v>11</v>
      </c>
      <c r="B12" s="24" t="s">
        <v>34</v>
      </c>
      <c r="D12" s="2"/>
    </row>
    <row r="13" spans="1:5" x14ac:dyDescent="0.2">
      <c r="A13" s="24" t="s">
        <v>1512</v>
      </c>
      <c r="B13" s="24" t="s">
        <v>34</v>
      </c>
      <c r="D13" s="2"/>
    </row>
    <row r="14" spans="1:5" x14ac:dyDescent="0.2">
      <c r="A14" s="24" t="s">
        <v>14</v>
      </c>
      <c r="B14" s="24" t="s">
        <v>35</v>
      </c>
      <c r="D14" s="2"/>
    </row>
    <row r="15" spans="1:5" x14ac:dyDescent="0.2">
      <c r="A15" s="24" t="s">
        <v>36</v>
      </c>
      <c r="B15" s="24" t="s">
        <v>22</v>
      </c>
      <c r="D15" s="2"/>
    </row>
    <row r="16" spans="1:5" x14ac:dyDescent="0.2">
      <c r="A16" s="24" t="s">
        <v>1511</v>
      </c>
      <c r="B16" s="24" t="s">
        <v>22</v>
      </c>
      <c r="D16" s="2"/>
    </row>
    <row r="17" spans="1:4" x14ac:dyDescent="0.2">
      <c r="A17" s="24" t="s">
        <v>25</v>
      </c>
      <c r="B17" s="24" t="s">
        <v>37</v>
      </c>
      <c r="D17" s="2"/>
    </row>
    <row r="18" spans="1:4" x14ac:dyDescent="0.2">
      <c r="A18" s="24" t="s">
        <v>1510</v>
      </c>
      <c r="B18" s="24" t="s">
        <v>37</v>
      </c>
      <c r="D18" s="2"/>
    </row>
    <row r="19" spans="1:4" x14ac:dyDescent="0.2">
      <c r="A19" s="24" t="s">
        <v>1366</v>
      </c>
      <c r="B19" s="24" t="s">
        <v>37</v>
      </c>
      <c r="D19" s="2"/>
    </row>
    <row r="20" spans="1:4" x14ac:dyDescent="0.2">
      <c r="A20" s="24" t="s">
        <v>26</v>
      </c>
      <c r="B20" s="24" t="s">
        <v>38</v>
      </c>
      <c r="D20" s="2"/>
    </row>
    <row r="21" spans="1:4" x14ac:dyDescent="0.2">
      <c r="A21" s="24" t="s">
        <v>39</v>
      </c>
      <c r="B21" s="24" t="s">
        <v>40</v>
      </c>
      <c r="D21" s="2"/>
    </row>
    <row r="22" spans="1:4" x14ac:dyDescent="0.2">
      <c r="A22" s="24" t="s">
        <v>41</v>
      </c>
      <c r="B22" s="24" t="s">
        <v>42</v>
      </c>
      <c r="D22" s="2"/>
    </row>
    <row r="23" spans="1:4" x14ac:dyDescent="0.2">
      <c r="A23" s="24" t="s">
        <v>43</v>
      </c>
      <c r="B23" s="24" t="s">
        <v>44</v>
      </c>
      <c r="D23" s="2"/>
    </row>
    <row r="24" spans="1:4" x14ac:dyDescent="0.2">
      <c r="A24" s="24" t="s">
        <v>1379</v>
      </c>
      <c r="B24" s="24" t="s">
        <v>602</v>
      </c>
      <c r="D24" s="2"/>
    </row>
    <row r="25" spans="1:4" x14ac:dyDescent="0.2">
      <c r="A25" s="24" t="s">
        <v>46</v>
      </c>
      <c r="B25" s="24" t="s">
        <v>47</v>
      </c>
      <c r="D25" s="2"/>
    </row>
    <row r="26" spans="1:4" x14ac:dyDescent="0.2">
      <c r="A26" s="24" t="s">
        <v>48</v>
      </c>
      <c r="B26" s="24" t="s">
        <v>49</v>
      </c>
      <c r="D26" s="2"/>
    </row>
    <row r="27" spans="1:4" x14ac:dyDescent="0.2">
      <c r="A27" s="24" t="s">
        <v>50</v>
      </c>
      <c r="B27" s="24" t="s">
        <v>51</v>
      </c>
      <c r="D27" s="2"/>
    </row>
    <row r="28" spans="1:4" x14ac:dyDescent="0.2">
      <c r="A28" s="237" t="s">
        <v>1881</v>
      </c>
      <c r="B28" s="237" t="s">
        <v>51</v>
      </c>
      <c r="D28" s="2"/>
    </row>
    <row r="29" spans="1:4" x14ac:dyDescent="0.2">
      <c r="A29" s="24" t="s">
        <v>52</v>
      </c>
      <c r="B29" s="24" t="s">
        <v>53</v>
      </c>
      <c r="D29" s="2"/>
    </row>
    <row r="30" spans="1:4" x14ac:dyDescent="0.2">
      <c r="A30" s="24" t="s">
        <v>54</v>
      </c>
      <c r="B30" s="24" t="s">
        <v>20</v>
      </c>
      <c r="D30" s="2"/>
    </row>
    <row r="31" spans="1:4" x14ac:dyDescent="0.2">
      <c r="A31" s="24" t="s">
        <v>55</v>
      </c>
      <c r="B31" s="24" t="s">
        <v>4</v>
      </c>
      <c r="D31" s="2"/>
    </row>
    <row r="32" spans="1:4" x14ac:dyDescent="0.2">
      <c r="A32" s="24" t="s">
        <v>1454</v>
      </c>
      <c r="B32" s="24" t="s">
        <v>4</v>
      </c>
      <c r="D32" s="2"/>
    </row>
    <row r="33" spans="1:4" x14ac:dyDescent="0.2">
      <c r="A33" s="24" t="s">
        <v>56</v>
      </c>
      <c r="B33" s="24" t="s">
        <v>4</v>
      </c>
      <c r="D33" s="2"/>
    </row>
    <row r="34" spans="1:4" x14ac:dyDescent="0.2">
      <c r="A34" s="24" t="s">
        <v>1358</v>
      </c>
      <c r="B34" s="24" t="s">
        <v>4</v>
      </c>
      <c r="D34" s="2"/>
    </row>
    <row r="35" spans="1:4" x14ac:dyDescent="0.2">
      <c r="A35" s="24" t="s">
        <v>57</v>
      </c>
      <c r="B35" s="24" t="s">
        <v>58</v>
      </c>
      <c r="D35" s="2"/>
    </row>
    <row r="36" spans="1:4" x14ac:dyDescent="0.2">
      <c r="A36" s="24" t="s">
        <v>1505</v>
      </c>
      <c r="B36" s="24" t="s">
        <v>211</v>
      </c>
      <c r="D36" s="2"/>
    </row>
    <row r="37" spans="1:4" x14ac:dyDescent="0.2">
      <c r="A37" s="24" t="s">
        <v>1504</v>
      </c>
      <c r="B37" s="24" t="s">
        <v>211</v>
      </c>
      <c r="D37" s="2"/>
    </row>
    <row r="38" spans="1:4" x14ac:dyDescent="0.2">
      <c r="A38" s="24" t="s">
        <v>1455</v>
      </c>
      <c r="B38" s="24" t="s">
        <v>58</v>
      </c>
      <c r="D38" s="2"/>
    </row>
    <row r="39" spans="1:4" x14ac:dyDescent="0.2">
      <c r="A39" s="24" t="s">
        <v>59</v>
      </c>
      <c r="B39" s="24" t="s">
        <v>58</v>
      </c>
      <c r="D39" s="2"/>
    </row>
    <row r="40" spans="1:4" x14ac:dyDescent="0.2">
      <c r="A40" s="24" t="s">
        <v>1456</v>
      </c>
      <c r="B40" s="24" t="s">
        <v>58</v>
      </c>
      <c r="D40" s="2"/>
    </row>
    <row r="41" spans="1:4" x14ac:dyDescent="0.2">
      <c r="A41" s="24" t="s">
        <v>1457</v>
      </c>
      <c r="B41" s="24" t="s">
        <v>58</v>
      </c>
      <c r="D41" s="2"/>
    </row>
    <row r="42" spans="1:4" x14ac:dyDescent="0.2">
      <c r="A42" s="24" t="s">
        <v>1458</v>
      </c>
      <c r="B42" s="24" t="s">
        <v>58</v>
      </c>
      <c r="D42" s="2"/>
    </row>
    <row r="43" spans="1:4" x14ac:dyDescent="0.2">
      <c r="A43" s="24" t="s">
        <v>1507</v>
      </c>
      <c r="B43" s="24" t="s">
        <v>58</v>
      </c>
      <c r="D43" s="2"/>
    </row>
    <row r="44" spans="1:4" x14ac:dyDescent="0.2">
      <c r="A44" s="24" t="s">
        <v>60</v>
      </c>
      <c r="B44" s="24" t="s">
        <v>6</v>
      </c>
      <c r="D44" s="2"/>
    </row>
    <row r="45" spans="1:4" x14ac:dyDescent="0.2">
      <c r="A45" s="24" t="s">
        <v>61</v>
      </c>
      <c r="B45" s="24" t="s">
        <v>18</v>
      </c>
      <c r="D45" s="2"/>
    </row>
    <row r="46" spans="1:4" x14ac:dyDescent="0.2">
      <c r="A46" s="24" t="s">
        <v>1503</v>
      </c>
      <c r="B46" s="24" t="s">
        <v>18</v>
      </c>
      <c r="D46" s="2"/>
    </row>
    <row r="47" spans="1:4" x14ac:dyDescent="0.2">
      <c r="A47" s="24" t="s">
        <v>62</v>
      </c>
      <c r="B47" s="24" t="s">
        <v>18</v>
      </c>
      <c r="D47" s="2"/>
    </row>
    <row r="48" spans="1:4" x14ac:dyDescent="0.2">
      <c r="A48" s="24" t="s">
        <v>1360</v>
      </c>
      <c r="B48" s="24" t="s">
        <v>18</v>
      </c>
      <c r="D48" s="2"/>
    </row>
    <row r="49" spans="1:5" x14ac:dyDescent="0.2">
      <c r="A49" s="24" t="s">
        <v>1362</v>
      </c>
      <c r="B49" s="24" t="s">
        <v>18</v>
      </c>
      <c r="D49" s="2"/>
    </row>
    <row r="50" spans="1:5" x14ac:dyDescent="0.2">
      <c r="A50" s="24" t="s">
        <v>1361</v>
      </c>
      <c r="B50" s="24" t="s">
        <v>18</v>
      </c>
      <c r="D50" s="2"/>
    </row>
    <row r="51" spans="1:5" x14ac:dyDescent="0.2">
      <c r="A51" s="24" t="s">
        <v>1500</v>
      </c>
      <c r="B51" s="24" t="s">
        <v>18</v>
      </c>
      <c r="D51" s="2"/>
    </row>
    <row r="52" spans="1:5" x14ac:dyDescent="0.2">
      <c r="A52" s="24" t="s">
        <v>1501</v>
      </c>
      <c r="B52" s="24" t="s">
        <v>18</v>
      </c>
      <c r="D52" s="2"/>
    </row>
    <row r="53" spans="1:5" x14ac:dyDescent="0.2">
      <c r="A53" s="24" t="s">
        <v>1499</v>
      </c>
      <c r="B53" s="24" t="s">
        <v>18</v>
      </c>
      <c r="D53" s="2"/>
    </row>
    <row r="54" spans="1:5" x14ac:dyDescent="0.2">
      <c r="A54" s="24" t="s">
        <v>1502</v>
      </c>
      <c r="B54" s="24" t="s">
        <v>18</v>
      </c>
      <c r="D54" s="2"/>
    </row>
    <row r="55" spans="1:5" x14ac:dyDescent="0.2">
      <c r="D55" s="2"/>
    </row>
    <row r="61" spans="1:5" x14ac:dyDescent="0.2">
      <c r="A61" s="238" t="s">
        <v>21</v>
      </c>
      <c r="B61" s="238"/>
      <c r="D61" s="243"/>
      <c r="E61" s="243"/>
    </row>
    <row r="62" spans="1:5" x14ac:dyDescent="0.2">
      <c r="A62" s="238" t="s">
        <v>1</v>
      </c>
      <c r="B62" s="238" t="s">
        <v>2</v>
      </c>
      <c r="D62" s="243"/>
      <c r="E62" s="243"/>
    </row>
    <row r="63" spans="1:5" s="3" customFormat="1" x14ac:dyDescent="0.2">
      <c r="A63" s="239" t="s">
        <v>3</v>
      </c>
      <c r="B63" s="240" t="s">
        <v>64</v>
      </c>
      <c r="D63" s="244"/>
    </row>
    <row r="64" spans="1:5" s="3" customFormat="1" x14ac:dyDescent="0.2">
      <c r="A64" s="239" t="s">
        <v>63</v>
      </c>
      <c r="B64" s="240" t="s">
        <v>64</v>
      </c>
      <c r="D64" s="244"/>
    </row>
    <row r="65" spans="1:2" s="3" customFormat="1" x14ac:dyDescent="0.2">
      <c r="A65" s="240" t="s">
        <v>5</v>
      </c>
      <c r="B65" s="240" t="s">
        <v>65</v>
      </c>
    </row>
    <row r="66" spans="1:2" s="3" customFormat="1" x14ac:dyDescent="0.2">
      <c r="A66" s="240" t="s">
        <v>66</v>
      </c>
      <c r="B66" s="240" t="s">
        <v>67</v>
      </c>
    </row>
    <row r="67" spans="1:2" s="3" customFormat="1" x14ac:dyDescent="0.2">
      <c r="A67" s="241" t="s">
        <v>1887</v>
      </c>
      <c r="B67" s="241" t="s">
        <v>65</v>
      </c>
    </row>
    <row r="68" spans="1:2" s="3" customFormat="1" x14ac:dyDescent="0.2">
      <c r="A68" s="240" t="s">
        <v>7</v>
      </c>
      <c r="B68" s="240" t="s">
        <v>30</v>
      </c>
    </row>
    <row r="69" spans="1:2" s="3" customFormat="1" x14ac:dyDescent="0.2">
      <c r="A69" s="240" t="s">
        <v>1367</v>
      </c>
      <c r="B69" s="240" t="s">
        <v>30</v>
      </c>
    </row>
    <row r="70" spans="1:2" s="3" customFormat="1" x14ac:dyDescent="0.2">
      <c r="A70" s="240" t="s">
        <v>9</v>
      </c>
      <c r="B70" s="240" t="s">
        <v>33</v>
      </c>
    </row>
    <row r="71" spans="1:2" s="3" customFormat="1" x14ac:dyDescent="0.2">
      <c r="A71" s="241" t="s">
        <v>1884</v>
      </c>
      <c r="B71" s="241" t="s">
        <v>33</v>
      </c>
    </row>
    <row r="72" spans="1:2" s="3" customFormat="1" x14ac:dyDescent="0.2">
      <c r="A72" s="240" t="s">
        <v>11</v>
      </c>
      <c r="B72" s="240" t="s">
        <v>34</v>
      </c>
    </row>
    <row r="73" spans="1:2" s="3" customFormat="1" x14ac:dyDescent="0.2">
      <c r="A73" s="241" t="s">
        <v>1886</v>
      </c>
      <c r="B73" s="241" t="s">
        <v>34</v>
      </c>
    </row>
    <row r="74" spans="1:2" s="3" customFormat="1" x14ac:dyDescent="0.2">
      <c r="A74" s="240" t="s">
        <v>14</v>
      </c>
      <c r="B74" s="240" t="s">
        <v>35</v>
      </c>
    </row>
    <row r="75" spans="1:2" s="3" customFormat="1" x14ac:dyDescent="0.2">
      <c r="A75" s="241" t="s">
        <v>1885</v>
      </c>
      <c r="B75" s="241" t="s">
        <v>35</v>
      </c>
    </row>
    <row r="76" spans="1:2" s="3" customFormat="1" x14ac:dyDescent="0.2">
      <c r="A76" s="240" t="s">
        <v>36</v>
      </c>
      <c r="B76" s="240" t="s">
        <v>22</v>
      </c>
    </row>
    <row r="77" spans="1:2" s="3" customFormat="1" x14ac:dyDescent="0.2">
      <c r="A77" s="241" t="s">
        <v>1883</v>
      </c>
      <c r="B77" s="241" t="s">
        <v>22</v>
      </c>
    </row>
    <row r="78" spans="1:2" s="3" customFormat="1" x14ac:dyDescent="0.2">
      <c r="A78" s="240" t="s">
        <v>25</v>
      </c>
      <c r="B78" s="240" t="s">
        <v>37</v>
      </c>
    </row>
    <row r="79" spans="1:2" s="3" customFormat="1" x14ac:dyDescent="0.2">
      <c r="A79" s="241" t="s">
        <v>1882</v>
      </c>
      <c r="B79" s="241" t="s">
        <v>37</v>
      </c>
    </row>
    <row r="80" spans="1:2" s="3" customFormat="1" x14ac:dyDescent="0.2">
      <c r="A80" s="240" t="s">
        <v>26</v>
      </c>
      <c r="B80" s="240" t="s">
        <v>38</v>
      </c>
    </row>
    <row r="81" spans="1:2" s="3" customFormat="1" x14ac:dyDescent="0.2">
      <c r="A81" s="240" t="s">
        <v>68</v>
      </c>
      <c r="B81" s="240" t="s">
        <v>69</v>
      </c>
    </row>
    <row r="82" spans="1:2" s="3" customFormat="1" x14ac:dyDescent="0.2">
      <c r="A82" s="241" t="s">
        <v>1888</v>
      </c>
      <c r="B82" s="241" t="s">
        <v>38</v>
      </c>
    </row>
    <row r="83" spans="1:2" s="3" customFormat="1" x14ac:dyDescent="0.2">
      <c r="A83" s="240" t="s">
        <v>39</v>
      </c>
      <c r="B83" s="240" t="s">
        <v>40</v>
      </c>
    </row>
    <row r="84" spans="1:2" s="3" customFormat="1" x14ac:dyDescent="0.2">
      <c r="A84" s="240" t="s">
        <v>70</v>
      </c>
      <c r="B84" s="240" t="s">
        <v>71</v>
      </c>
    </row>
    <row r="85" spans="1:2" s="3" customFormat="1" x14ac:dyDescent="0.2">
      <c r="A85" s="240" t="s">
        <v>43</v>
      </c>
      <c r="B85" s="240" t="s">
        <v>44</v>
      </c>
    </row>
    <row r="86" spans="1:2" s="3" customFormat="1" x14ac:dyDescent="0.2">
      <c r="A86" s="241" t="s">
        <v>1365</v>
      </c>
      <c r="B86" s="241" t="s">
        <v>602</v>
      </c>
    </row>
    <row r="87" spans="1:2" s="3" customFormat="1" x14ac:dyDescent="0.2">
      <c r="A87" s="240" t="s">
        <v>46</v>
      </c>
      <c r="B87" s="240" t="s">
        <v>47</v>
      </c>
    </row>
    <row r="88" spans="1:2" s="3" customFormat="1" x14ac:dyDescent="0.2">
      <c r="A88" s="240" t="s">
        <v>52</v>
      </c>
      <c r="B88" s="240" t="s">
        <v>53</v>
      </c>
    </row>
    <row r="89" spans="1:2" s="3" customFormat="1" x14ac:dyDescent="0.2">
      <c r="A89" s="240" t="s">
        <v>72</v>
      </c>
      <c r="B89" s="240" t="s">
        <v>73</v>
      </c>
    </row>
    <row r="90" spans="1:2" s="3" customFormat="1" x14ac:dyDescent="0.2">
      <c r="A90" s="240" t="s">
        <v>54</v>
      </c>
      <c r="B90" s="240" t="s">
        <v>20</v>
      </c>
    </row>
    <row r="91" spans="1:2" s="3" customFormat="1" x14ac:dyDescent="0.2">
      <c r="A91" s="240" t="s">
        <v>55</v>
      </c>
      <c r="B91" s="240" t="s">
        <v>4</v>
      </c>
    </row>
    <row r="92" spans="1:2" s="3" customFormat="1" x14ac:dyDescent="0.2">
      <c r="A92" s="240" t="s">
        <v>1359</v>
      </c>
      <c r="B92" s="240" t="s">
        <v>4</v>
      </c>
    </row>
    <row r="93" spans="1:2" s="3" customFormat="1" x14ac:dyDescent="0.2">
      <c r="A93" s="240" t="s">
        <v>56</v>
      </c>
      <c r="B93" s="240" t="s">
        <v>4</v>
      </c>
    </row>
    <row r="94" spans="1:2" s="3" customFormat="1" x14ac:dyDescent="0.2">
      <c r="A94" s="240" t="s">
        <v>57</v>
      </c>
      <c r="B94" s="240" t="s">
        <v>58</v>
      </c>
    </row>
    <row r="95" spans="1:2" s="3" customFormat="1" x14ac:dyDescent="0.2">
      <c r="A95" s="240" t="s">
        <v>1363</v>
      </c>
      <c r="B95" s="240" t="s">
        <v>58</v>
      </c>
    </row>
    <row r="96" spans="1:2" s="3" customFormat="1" x14ac:dyDescent="0.2">
      <c r="A96" s="240" t="s">
        <v>60</v>
      </c>
      <c r="B96" s="240" t="s">
        <v>6</v>
      </c>
    </row>
    <row r="97" spans="1:2" s="3" customFormat="1" x14ac:dyDescent="0.2">
      <c r="A97" s="240" t="s">
        <v>61</v>
      </c>
      <c r="B97" s="240" t="s">
        <v>18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E82"/>
  <sheetViews>
    <sheetView showGridLines="0" zoomScale="85" zoomScaleNormal="85" workbookViewId="0"/>
  </sheetViews>
  <sheetFormatPr defaultRowHeight="12.75" x14ac:dyDescent="0.2"/>
  <cols>
    <col min="1" max="1" width="10.5703125" bestFit="1" customWidth="1"/>
    <col min="2" max="2" width="18.7109375" customWidth="1"/>
    <col min="3" max="3" width="53.28515625" bestFit="1" customWidth="1"/>
    <col min="4" max="4" width="11.5703125" bestFit="1" customWidth="1"/>
    <col min="5" max="5" width="65.140625" customWidth="1"/>
  </cols>
  <sheetData>
    <row r="1" spans="1:5" x14ac:dyDescent="0.2">
      <c r="A1" s="12" t="s">
        <v>1843</v>
      </c>
      <c r="B1" s="13"/>
    </row>
    <row r="2" spans="1:5" x14ac:dyDescent="0.2">
      <c r="A2" s="10" t="s">
        <v>1371</v>
      </c>
      <c r="B2" s="10" t="s">
        <v>1369</v>
      </c>
      <c r="C2" s="10" t="s">
        <v>1370</v>
      </c>
      <c r="D2" s="33" t="s">
        <v>1448</v>
      </c>
    </row>
    <row r="3" spans="1:5" ht="13.5" customHeight="1" x14ac:dyDescent="0.25">
      <c r="A3" s="173" t="s">
        <v>1434</v>
      </c>
      <c r="B3" s="25" t="s">
        <v>1753</v>
      </c>
      <c r="C3" s="51" t="s">
        <v>1397</v>
      </c>
      <c r="D3" t="s">
        <v>1753</v>
      </c>
      <c r="E3" s="139" t="s">
        <v>1785</v>
      </c>
    </row>
    <row r="4" spans="1:5" ht="13.5" customHeight="1" x14ac:dyDescent="0.25">
      <c r="A4" s="173" t="s">
        <v>1444</v>
      </c>
      <c r="B4" s="25" t="s">
        <v>1762</v>
      </c>
      <c r="C4" s="52" t="s">
        <v>1398</v>
      </c>
      <c r="D4" t="s">
        <v>1762</v>
      </c>
      <c r="E4" s="141" t="s">
        <v>1398</v>
      </c>
    </row>
    <row r="5" spans="1:5" ht="13.5" customHeight="1" x14ac:dyDescent="0.25">
      <c r="A5" s="173" t="s">
        <v>1436</v>
      </c>
      <c r="B5" s="25" t="s">
        <v>1761</v>
      </c>
      <c r="C5" s="52" t="s">
        <v>1519</v>
      </c>
      <c r="D5" t="s">
        <v>1761</v>
      </c>
      <c r="E5" s="141" t="s">
        <v>1519</v>
      </c>
    </row>
    <row r="6" spans="1:5" ht="13.5" customHeight="1" x14ac:dyDescent="0.25">
      <c r="A6" s="173" t="s">
        <v>1495</v>
      </c>
      <c r="B6" s="25" t="s">
        <v>1759</v>
      </c>
      <c r="C6" s="52" t="s">
        <v>1758</v>
      </c>
      <c r="D6" t="s">
        <v>1759</v>
      </c>
      <c r="E6" s="141" t="s">
        <v>1758</v>
      </c>
    </row>
    <row r="7" spans="1:5" ht="13.5" customHeight="1" x14ac:dyDescent="0.25">
      <c r="A7" s="173" t="s">
        <v>1446</v>
      </c>
      <c r="B7" s="25" t="s">
        <v>1763</v>
      </c>
      <c r="C7" s="52" t="s">
        <v>1401</v>
      </c>
      <c r="D7" t="s">
        <v>1763</v>
      </c>
      <c r="E7" s="141" t="s">
        <v>1401</v>
      </c>
    </row>
    <row r="8" spans="1:5" ht="13.5" customHeight="1" x14ac:dyDescent="0.25">
      <c r="A8" s="173" t="s">
        <v>1442</v>
      </c>
      <c r="B8" s="25" t="s">
        <v>1763</v>
      </c>
      <c r="C8" s="52" t="s">
        <v>1401</v>
      </c>
      <c r="D8" t="s">
        <v>1763</v>
      </c>
      <c r="E8" s="141" t="s">
        <v>1401</v>
      </c>
    </row>
    <row r="9" spans="1:5" ht="13.5" customHeight="1" x14ac:dyDescent="0.25">
      <c r="A9" s="173" t="s">
        <v>1438</v>
      </c>
      <c r="B9" s="25" t="s">
        <v>1760</v>
      </c>
      <c r="C9" s="52" t="s">
        <v>1400</v>
      </c>
      <c r="D9" t="s">
        <v>1760</v>
      </c>
      <c r="E9" s="141" t="s">
        <v>1400</v>
      </c>
    </row>
    <row r="10" spans="1:5" ht="13.5" customHeight="1" x14ac:dyDescent="0.25">
      <c r="A10" s="173" t="s">
        <v>1447</v>
      </c>
      <c r="B10" s="25" t="s">
        <v>1757</v>
      </c>
      <c r="C10" s="52" t="s">
        <v>1523</v>
      </c>
      <c r="D10" t="s">
        <v>1757</v>
      </c>
      <c r="E10" s="141" t="s">
        <v>1523</v>
      </c>
    </row>
    <row r="11" spans="1:5" ht="13.5" customHeight="1" x14ac:dyDescent="0.25">
      <c r="A11" s="173" t="s">
        <v>1440</v>
      </c>
      <c r="B11" s="25" t="s">
        <v>1764</v>
      </c>
      <c r="C11" s="52" t="s">
        <v>1402</v>
      </c>
      <c r="D11" t="s">
        <v>1764</v>
      </c>
      <c r="E11" s="141" t="s">
        <v>1402</v>
      </c>
    </row>
    <row r="12" spans="1:5" ht="13.5" customHeight="1" x14ac:dyDescent="0.25">
      <c r="A12" s="173" t="s">
        <v>1437</v>
      </c>
      <c r="B12" s="25" t="s">
        <v>1764</v>
      </c>
      <c r="C12" s="52" t="s">
        <v>1402</v>
      </c>
      <c r="D12" t="s">
        <v>1764</v>
      </c>
      <c r="E12" s="141" t="s">
        <v>1402</v>
      </c>
    </row>
    <row r="13" spans="1:5" ht="13.5" customHeight="1" x14ac:dyDescent="0.25">
      <c r="A13" s="173" t="s">
        <v>1445</v>
      </c>
      <c r="B13" s="25" t="s">
        <v>1766</v>
      </c>
      <c r="C13" s="52" t="s">
        <v>1404</v>
      </c>
      <c r="D13" t="s">
        <v>1766</v>
      </c>
      <c r="E13" s="141" t="s">
        <v>1404</v>
      </c>
    </row>
    <row r="14" spans="1:5" ht="13.5" customHeight="1" x14ac:dyDescent="0.25">
      <c r="A14" s="173" t="s">
        <v>1879</v>
      </c>
      <c r="B14" s="25" t="s">
        <v>1765</v>
      </c>
      <c r="C14" s="52" t="s">
        <v>1526</v>
      </c>
      <c r="D14" t="s">
        <v>1765</v>
      </c>
      <c r="E14" s="141" t="s">
        <v>1526</v>
      </c>
    </row>
    <row r="15" spans="1:5" ht="13.5" customHeight="1" x14ac:dyDescent="0.25">
      <c r="A15" s="173" t="s">
        <v>1435</v>
      </c>
      <c r="B15" s="25" t="s">
        <v>1773</v>
      </c>
      <c r="C15" s="52" t="s">
        <v>1403</v>
      </c>
      <c r="D15" t="s">
        <v>1773</v>
      </c>
      <c r="E15" s="141" t="s">
        <v>1403</v>
      </c>
    </row>
    <row r="16" spans="1:5" ht="13.5" customHeight="1" x14ac:dyDescent="0.25">
      <c r="A16" s="173" t="s">
        <v>1434</v>
      </c>
      <c r="B16" s="25" t="s">
        <v>1754</v>
      </c>
      <c r="C16" s="167" t="s">
        <v>1405</v>
      </c>
      <c r="D16" t="s">
        <v>1754</v>
      </c>
      <c r="E16" s="140" t="s">
        <v>1818</v>
      </c>
    </row>
    <row r="17" spans="1:5" ht="13.5" customHeight="1" x14ac:dyDescent="0.25">
      <c r="A17" s="173" t="s">
        <v>1444</v>
      </c>
      <c r="B17" s="25" t="s">
        <v>1754</v>
      </c>
      <c r="C17" s="167" t="s">
        <v>1405</v>
      </c>
      <c r="D17" t="s">
        <v>1754</v>
      </c>
      <c r="E17" s="140" t="s">
        <v>1818</v>
      </c>
    </row>
    <row r="18" spans="1:5" ht="13.5" customHeight="1" x14ac:dyDescent="0.25">
      <c r="A18" s="173" t="s">
        <v>1436</v>
      </c>
      <c r="B18" s="25" t="s">
        <v>1754</v>
      </c>
      <c r="C18" s="167" t="s">
        <v>1405</v>
      </c>
      <c r="D18" t="s">
        <v>1754</v>
      </c>
      <c r="E18" s="140" t="s">
        <v>1818</v>
      </c>
    </row>
    <row r="19" spans="1:5" ht="13.5" customHeight="1" x14ac:dyDescent="0.25">
      <c r="A19" s="173" t="s">
        <v>1495</v>
      </c>
      <c r="B19" s="25" t="s">
        <v>1767</v>
      </c>
      <c r="C19" s="168" t="s">
        <v>1406</v>
      </c>
      <c r="D19" t="s">
        <v>1767</v>
      </c>
      <c r="E19" s="142" t="s">
        <v>1406</v>
      </c>
    </row>
    <row r="20" spans="1:5" ht="13.5" customHeight="1" x14ac:dyDescent="0.25">
      <c r="A20" s="173" t="s">
        <v>1446</v>
      </c>
      <c r="B20" s="25" t="s">
        <v>1754</v>
      </c>
      <c r="C20" s="167" t="s">
        <v>1405</v>
      </c>
      <c r="D20" t="s">
        <v>1754</v>
      </c>
      <c r="E20" s="140" t="s">
        <v>1818</v>
      </c>
    </row>
    <row r="21" spans="1:5" ht="13.5" customHeight="1" x14ac:dyDescent="0.25">
      <c r="A21" s="173" t="s">
        <v>1442</v>
      </c>
      <c r="B21" s="25" t="s">
        <v>1754</v>
      </c>
      <c r="C21" s="167" t="s">
        <v>1405</v>
      </c>
      <c r="D21" t="s">
        <v>1754</v>
      </c>
      <c r="E21" s="140" t="s">
        <v>1818</v>
      </c>
    </row>
    <row r="22" spans="1:5" ht="13.5" customHeight="1" x14ac:dyDescent="0.25">
      <c r="A22" s="173" t="s">
        <v>1438</v>
      </c>
      <c r="B22" s="25" t="s">
        <v>1767</v>
      </c>
      <c r="C22" s="168" t="s">
        <v>1406</v>
      </c>
      <c r="D22" t="s">
        <v>1767</v>
      </c>
      <c r="E22" s="142" t="s">
        <v>1406</v>
      </c>
    </row>
    <row r="23" spans="1:5" ht="13.5" customHeight="1" x14ac:dyDescent="0.25">
      <c r="A23" s="173" t="s">
        <v>1447</v>
      </c>
      <c r="B23" s="25" t="s">
        <v>1767</v>
      </c>
      <c r="C23" s="168" t="s">
        <v>1406</v>
      </c>
      <c r="D23" t="s">
        <v>1767</v>
      </c>
      <c r="E23" s="142" t="s">
        <v>1406</v>
      </c>
    </row>
    <row r="24" spans="1:5" ht="13.5" customHeight="1" x14ac:dyDescent="0.25">
      <c r="A24" s="173" t="s">
        <v>1440</v>
      </c>
      <c r="B24" s="25" t="s">
        <v>1767</v>
      </c>
      <c r="C24" s="168" t="s">
        <v>1406</v>
      </c>
      <c r="D24" t="s">
        <v>1767</v>
      </c>
      <c r="E24" s="142" t="s">
        <v>1406</v>
      </c>
    </row>
    <row r="25" spans="1:5" ht="13.5" customHeight="1" x14ac:dyDescent="0.25">
      <c r="A25" s="173" t="s">
        <v>1437</v>
      </c>
      <c r="B25" s="25" t="s">
        <v>1767</v>
      </c>
      <c r="C25" s="168" t="s">
        <v>1406</v>
      </c>
      <c r="D25" t="s">
        <v>1767</v>
      </c>
      <c r="E25" s="142" t="s">
        <v>1406</v>
      </c>
    </row>
    <row r="26" spans="1:5" ht="13.5" customHeight="1" x14ac:dyDescent="0.25">
      <c r="A26" s="173" t="s">
        <v>1445</v>
      </c>
      <c r="B26" s="25" t="s">
        <v>1774</v>
      </c>
      <c r="C26" s="168" t="s">
        <v>1407</v>
      </c>
      <c r="D26" t="s">
        <v>1774</v>
      </c>
      <c r="E26" s="142" t="s">
        <v>1407</v>
      </c>
    </row>
    <row r="27" spans="1:5" ht="13.5" customHeight="1" x14ac:dyDescent="0.25">
      <c r="A27" s="173" t="s">
        <v>1879</v>
      </c>
      <c r="B27" s="25" t="s">
        <v>1774</v>
      </c>
      <c r="C27" s="168" t="s">
        <v>1407</v>
      </c>
      <c r="D27" t="s">
        <v>1774</v>
      </c>
      <c r="E27" s="142" t="s">
        <v>1407</v>
      </c>
    </row>
    <row r="28" spans="1:5" ht="13.5" customHeight="1" x14ac:dyDescent="0.25">
      <c r="A28" s="173" t="s">
        <v>1435</v>
      </c>
      <c r="B28" s="25" t="s">
        <v>1774</v>
      </c>
      <c r="C28" s="168" t="s">
        <v>1407</v>
      </c>
      <c r="D28" t="s">
        <v>1774</v>
      </c>
      <c r="E28" s="142" t="s">
        <v>1407</v>
      </c>
    </row>
    <row r="29" spans="1:5" ht="13.5" customHeight="1" x14ac:dyDescent="0.25">
      <c r="A29" s="173" t="s">
        <v>1434</v>
      </c>
      <c r="B29" s="25" t="s">
        <v>1770</v>
      </c>
      <c r="C29" s="169" t="s">
        <v>1769</v>
      </c>
      <c r="D29" t="s">
        <v>1770</v>
      </c>
      <c r="E29" s="143" t="s">
        <v>1769</v>
      </c>
    </row>
    <row r="30" spans="1:5" ht="13.5" customHeight="1" x14ac:dyDescent="0.25">
      <c r="A30" s="173" t="s">
        <v>1444</v>
      </c>
      <c r="B30" s="25" t="s">
        <v>1770</v>
      </c>
      <c r="C30" s="169" t="s">
        <v>1769</v>
      </c>
      <c r="D30" t="s">
        <v>1770</v>
      </c>
      <c r="E30" s="143" t="s">
        <v>1769</v>
      </c>
    </row>
    <row r="31" spans="1:5" ht="13.5" customHeight="1" x14ac:dyDescent="0.25">
      <c r="A31" s="173" t="s">
        <v>1436</v>
      </c>
      <c r="B31" s="25" t="s">
        <v>1770</v>
      </c>
      <c r="C31" s="169" t="s">
        <v>1769</v>
      </c>
      <c r="D31" t="s">
        <v>1770</v>
      </c>
      <c r="E31" s="143" t="s">
        <v>1769</v>
      </c>
    </row>
    <row r="32" spans="1:5" ht="13.5" customHeight="1" x14ac:dyDescent="0.25">
      <c r="A32" s="173" t="s">
        <v>1495</v>
      </c>
      <c r="B32" s="25" t="s">
        <v>1772</v>
      </c>
      <c r="C32" s="169" t="s">
        <v>1771</v>
      </c>
      <c r="D32" t="s">
        <v>1772</v>
      </c>
      <c r="E32" s="143" t="s">
        <v>1771</v>
      </c>
    </row>
    <row r="33" spans="1:5" ht="13.5" customHeight="1" x14ac:dyDescent="0.25">
      <c r="A33" s="173" t="s">
        <v>1446</v>
      </c>
      <c r="B33" s="25" t="s">
        <v>1770</v>
      </c>
      <c r="C33" s="169" t="s">
        <v>1769</v>
      </c>
      <c r="D33" t="s">
        <v>1770</v>
      </c>
      <c r="E33" s="143" t="s">
        <v>1769</v>
      </c>
    </row>
    <row r="34" spans="1:5" ht="13.5" customHeight="1" x14ac:dyDescent="0.25">
      <c r="A34" s="173" t="s">
        <v>1442</v>
      </c>
      <c r="B34" s="25" t="s">
        <v>1755</v>
      </c>
      <c r="C34" s="170" t="s">
        <v>1408</v>
      </c>
      <c r="D34" t="s">
        <v>1755</v>
      </c>
      <c r="E34" s="145" t="s">
        <v>1827</v>
      </c>
    </row>
    <row r="35" spans="1:5" ht="13.5" customHeight="1" x14ac:dyDescent="0.25">
      <c r="A35" s="173" t="s">
        <v>1438</v>
      </c>
      <c r="B35" s="25" t="s">
        <v>1772</v>
      </c>
      <c r="C35" s="169" t="s">
        <v>1771</v>
      </c>
      <c r="D35" t="s">
        <v>1772</v>
      </c>
      <c r="E35" s="143" t="s">
        <v>1771</v>
      </c>
    </row>
    <row r="36" spans="1:5" ht="13.5" customHeight="1" x14ac:dyDescent="0.25">
      <c r="A36" s="173" t="s">
        <v>1447</v>
      </c>
      <c r="B36" s="25" t="s">
        <v>1772</v>
      </c>
      <c r="C36" s="169" t="s">
        <v>1771</v>
      </c>
      <c r="D36" t="s">
        <v>1772</v>
      </c>
      <c r="E36" s="143" t="s">
        <v>1771</v>
      </c>
    </row>
    <row r="37" spans="1:5" ht="13.5" customHeight="1" x14ac:dyDescent="0.25">
      <c r="A37" s="173" t="s">
        <v>1440</v>
      </c>
      <c r="B37" s="25" t="s">
        <v>1768</v>
      </c>
      <c r="C37" s="169" t="s">
        <v>1409</v>
      </c>
      <c r="D37" t="s">
        <v>1768</v>
      </c>
      <c r="E37" s="143" t="s">
        <v>1409</v>
      </c>
    </row>
    <row r="38" spans="1:5" ht="13.5" customHeight="1" x14ac:dyDescent="0.25">
      <c r="A38" s="173" t="s">
        <v>1437</v>
      </c>
      <c r="B38" s="25" t="s">
        <v>1772</v>
      </c>
      <c r="C38" s="169" t="s">
        <v>1771</v>
      </c>
      <c r="D38" t="s">
        <v>1772</v>
      </c>
      <c r="E38" s="143" t="s">
        <v>1771</v>
      </c>
    </row>
    <row r="39" spans="1:5" ht="13.5" customHeight="1" x14ac:dyDescent="0.25">
      <c r="A39" s="173" t="s">
        <v>1445</v>
      </c>
      <c r="B39" s="25" t="s">
        <v>1775</v>
      </c>
      <c r="C39" s="169" t="s">
        <v>1410</v>
      </c>
      <c r="D39" t="s">
        <v>1775</v>
      </c>
      <c r="E39" s="143" t="s">
        <v>1410</v>
      </c>
    </row>
    <row r="40" spans="1:5" ht="13.5" customHeight="1" x14ac:dyDescent="0.25">
      <c r="A40" s="173" t="s">
        <v>1879</v>
      </c>
      <c r="B40" s="25" t="s">
        <v>1775</v>
      </c>
      <c r="C40" s="169" t="s">
        <v>1410</v>
      </c>
      <c r="D40" t="s">
        <v>1775</v>
      </c>
      <c r="E40" s="143" t="s">
        <v>1410</v>
      </c>
    </row>
    <row r="41" spans="1:5" ht="13.5" customHeight="1" x14ac:dyDescent="0.25">
      <c r="A41" s="173" t="s">
        <v>1435</v>
      </c>
      <c r="B41" s="25" t="s">
        <v>1775</v>
      </c>
      <c r="C41" s="172" t="s">
        <v>1410</v>
      </c>
      <c r="D41" t="s">
        <v>1775</v>
      </c>
      <c r="E41" s="143" t="s">
        <v>1410</v>
      </c>
    </row>
    <row r="42" spans="1:5" ht="13.5" customHeight="1" x14ac:dyDescent="0.2">
      <c r="A42" s="173" t="s">
        <v>1434</v>
      </c>
      <c r="B42" s="25" t="s">
        <v>1756</v>
      </c>
      <c r="C42" s="245" t="s">
        <v>1373</v>
      </c>
      <c r="D42" t="s">
        <v>1756</v>
      </c>
      <c r="E42" s="246" t="s">
        <v>1832</v>
      </c>
    </row>
    <row r="43" spans="1:5" ht="13.5" customHeight="1" x14ac:dyDescent="0.2">
      <c r="A43" s="173" t="s">
        <v>1444</v>
      </c>
      <c r="B43" s="25" t="s">
        <v>1756</v>
      </c>
      <c r="C43" s="245" t="s">
        <v>1373</v>
      </c>
      <c r="D43" t="s">
        <v>1756</v>
      </c>
      <c r="E43" s="246" t="s">
        <v>1832</v>
      </c>
    </row>
    <row r="44" spans="1:5" ht="13.5" customHeight="1" x14ac:dyDescent="0.25">
      <c r="A44" s="173" t="s">
        <v>1436</v>
      </c>
      <c r="B44" s="25" t="s">
        <v>1777</v>
      </c>
      <c r="C44" s="174" t="s">
        <v>1374</v>
      </c>
      <c r="D44" t="s">
        <v>1777</v>
      </c>
      <c r="E44" s="171" t="s">
        <v>1374</v>
      </c>
    </row>
    <row r="45" spans="1:5" ht="13.5" customHeight="1" x14ac:dyDescent="0.2">
      <c r="A45" s="173" t="s">
        <v>1495</v>
      </c>
      <c r="B45" s="25" t="s">
        <v>1756</v>
      </c>
      <c r="C45" s="245" t="s">
        <v>1373</v>
      </c>
      <c r="D45" t="s">
        <v>1756</v>
      </c>
      <c r="E45" s="246" t="s">
        <v>1832</v>
      </c>
    </row>
    <row r="46" spans="1:5" ht="13.5" customHeight="1" x14ac:dyDescent="0.25">
      <c r="A46" s="173" t="s">
        <v>1446</v>
      </c>
      <c r="B46" s="25" t="s">
        <v>1777</v>
      </c>
      <c r="C46" s="174" t="s">
        <v>1374</v>
      </c>
      <c r="D46" t="s">
        <v>1777</v>
      </c>
      <c r="E46" s="171" t="s">
        <v>1374</v>
      </c>
    </row>
    <row r="47" spans="1:5" ht="13.5" customHeight="1" x14ac:dyDescent="0.25">
      <c r="A47" s="173" t="s">
        <v>1442</v>
      </c>
      <c r="B47" s="25" t="s">
        <v>1777</v>
      </c>
      <c r="C47" s="174" t="s">
        <v>1374</v>
      </c>
      <c r="D47" t="s">
        <v>1777</v>
      </c>
      <c r="E47" s="171" t="s">
        <v>1374</v>
      </c>
    </row>
    <row r="48" spans="1:5" ht="13.5" customHeight="1" x14ac:dyDescent="0.2">
      <c r="A48" s="173" t="s">
        <v>1438</v>
      </c>
      <c r="B48" s="25" t="s">
        <v>1756</v>
      </c>
      <c r="C48" s="245" t="s">
        <v>1373</v>
      </c>
      <c r="D48" t="s">
        <v>1756</v>
      </c>
      <c r="E48" s="246" t="s">
        <v>1832</v>
      </c>
    </row>
    <row r="49" spans="1:5" ht="13.5" customHeight="1" x14ac:dyDescent="0.25">
      <c r="A49" s="173" t="s">
        <v>1447</v>
      </c>
      <c r="B49" s="25" t="s">
        <v>1777</v>
      </c>
      <c r="C49" s="174" t="s">
        <v>1374</v>
      </c>
      <c r="D49" t="s">
        <v>1777</v>
      </c>
      <c r="E49" s="171" t="s">
        <v>1374</v>
      </c>
    </row>
    <row r="50" spans="1:5" ht="13.5" customHeight="1" x14ac:dyDescent="0.25">
      <c r="A50" s="173" t="s">
        <v>1440</v>
      </c>
      <c r="B50" s="25" t="s">
        <v>1777</v>
      </c>
      <c r="C50" s="174" t="s">
        <v>1374</v>
      </c>
      <c r="D50" t="s">
        <v>1777</v>
      </c>
      <c r="E50" s="171" t="s">
        <v>1374</v>
      </c>
    </row>
    <row r="51" spans="1:5" ht="13.5" customHeight="1" x14ac:dyDescent="0.25">
      <c r="A51" s="173" t="s">
        <v>1437</v>
      </c>
      <c r="B51" s="25" t="s">
        <v>1777</v>
      </c>
      <c r="C51" s="174" t="s">
        <v>1374</v>
      </c>
      <c r="D51" t="s">
        <v>1777</v>
      </c>
      <c r="E51" s="171" t="s">
        <v>1374</v>
      </c>
    </row>
    <row r="52" spans="1:5" ht="13.5" customHeight="1" x14ac:dyDescent="0.25">
      <c r="A52" s="173" t="s">
        <v>1445</v>
      </c>
      <c r="B52" s="25" t="s">
        <v>1777</v>
      </c>
      <c r="C52" s="174" t="s">
        <v>1374</v>
      </c>
      <c r="D52" t="s">
        <v>1777</v>
      </c>
      <c r="E52" s="171" t="s">
        <v>1374</v>
      </c>
    </row>
    <row r="53" spans="1:5" ht="13.5" customHeight="1" x14ac:dyDescent="0.25">
      <c r="A53" s="173" t="s">
        <v>1879</v>
      </c>
      <c r="B53" s="25" t="s">
        <v>1777</v>
      </c>
      <c r="C53" s="174" t="s">
        <v>1374</v>
      </c>
      <c r="D53" t="s">
        <v>1777</v>
      </c>
      <c r="E53" s="171" t="s">
        <v>1374</v>
      </c>
    </row>
    <row r="54" spans="1:5" ht="13.5" customHeight="1" x14ac:dyDescent="0.25">
      <c r="A54" s="173" t="s">
        <v>1435</v>
      </c>
      <c r="B54" s="25" t="s">
        <v>1777</v>
      </c>
      <c r="C54" s="174" t="s">
        <v>1374</v>
      </c>
      <c r="D54" t="s">
        <v>1777</v>
      </c>
      <c r="E54" s="171" t="s">
        <v>1374</v>
      </c>
    </row>
    <row r="55" spans="1:5" ht="13.5" customHeight="1" x14ac:dyDescent="0.2">
      <c r="A55" s="36"/>
      <c r="B55" s="25"/>
      <c r="C55" s="52"/>
      <c r="E55" s="53"/>
    </row>
    <row r="56" spans="1:5" ht="13.5" customHeight="1" x14ac:dyDescent="0.2">
      <c r="A56" s="36"/>
      <c r="B56" s="25"/>
      <c r="C56" s="52"/>
      <c r="E56" s="53"/>
    </row>
    <row r="57" spans="1:5" ht="13.5" customHeight="1" x14ac:dyDescent="0.2">
      <c r="A57" s="36"/>
      <c r="B57" s="25"/>
      <c r="C57" s="52"/>
      <c r="E57" s="53"/>
    </row>
    <row r="58" spans="1:5" ht="13.5" customHeight="1" x14ac:dyDescent="0.2">
      <c r="A58" s="36"/>
      <c r="B58" s="25"/>
      <c r="C58" s="52"/>
      <c r="E58" s="53"/>
    </row>
    <row r="59" spans="1:5" ht="13.5" customHeight="1" x14ac:dyDescent="0.2">
      <c r="A59" s="36"/>
      <c r="B59" s="25"/>
      <c r="C59" s="52"/>
      <c r="E59" s="53"/>
    </row>
    <row r="60" spans="1:5" ht="13.5" customHeight="1" x14ac:dyDescent="0.2">
      <c r="A60" s="36"/>
      <c r="B60" s="25"/>
      <c r="C60" s="52"/>
      <c r="E60" s="53"/>
    </row>
    <row r="61" spans="1:5" ht="13.5" customHeight="1" x14ac:dyDescent="0.2">
      <c r="A61" s="36"/>
      <c r="B61" s="25"/>
      <c r="C61" s="52"/>
      <c r="E61" s="2"/>
    </row>
    <row r="62" spans="1:5" ht="13.5" customHeight="1" x14ac:dyDescent="0.2">
      <c r="A62" s="36"/>
      <c r="B62" s="25"/>
      <c r="C62" s="52"/>
      <c r="E62" s="53"/>
    </row>
    <row r="63" spans="1:5" ht="13.5" customHeight="1" x14ac:dyDescent="0.2">
      <c r="A63" s="36"/>
      <c r="B63" s="25"/>
      <c r="C63" s="41"/>
      <c r="E63" s="53"/>
    </row>
    <row r="64" spans="1:5" ht="13.5" customHeight="1" x14ac:dyDescent="0.2">
      <c r="A64" s="36"/>
      <c r="B64" s="25"/>
      <c r="C64" s="42"/>
      <c r="E64" s="2"/>
    </row>
    <row r="65" spans="1:5" ht="13.5" customHeight="1" x14ac:dyDescent="0.2">
      <c r="A65" s="36"/>
      <c r="B65" s="25"/>
      <c r="C65" s="42"/>
      <c r="E65" s="2"/>
    </row>
    <row r="66" spans="1:5" ht="13.5" customHeight="1" x14ac:dyDescent="0.2">
      <c r="A66" s="36"/>
      <c r="B66" s="25"/>
      <c r="C66" s="42"/>
      <c r="E66" s="2"/>
    </row>
    <row r="67" spans="1:5" ht="13.5" customHeight="1" x14ac:dyDescent="0.2">
      <c r="A67" s="36"/>
      <c r="B67" s="25"/>
      <c r="C67" s="42"/>
      <c r="E67" s="106"/>
    </row>
    <row r="68" spans="1:5" ht="13.5" customHeight="1" x14ac:dyDescent="0.2">
      <c r="A68" s="36"/>
      <c r="B68" s="25"/>
      <c r="C68" s="42"/>
      <c r="E68" s="105"/>
    </row>
    <row r="69" spans="1:5" ht="13.5" customHeight="1" x14ac:dyDescent="0.2">
      <c r="A69" s="36"/>
      <c r="B69" s="25"/>
      <c r="C69" s="42"/>
      <c r="E69" s="2"/>
    </row>
    <row r="70" spans="1:5" ht="13.5" customHeight="1" x14ac:dyDescent="0.2">
      <c r="A70" s="36"/>
      <c r="B70" s="25"/>
      <c r="C70" s="42"/>
      <c r="E70" s="53"/>
    </row>
    <row r="71" spans="1:5" ht="13.5" customHeight="1" x14ac:dyDescent="0.2">
      <c r="A71" s="36"/>
      <c r="B71" s="25"/>
      <c r="C71" s="42"/>
      <c r="E71" s="2"/>
    </row>
    <row r="72" spans="1:5" ht="13.5" customHeight="1" x14ac:dyDescent="0.2">
      <c r="A72" s="36"/>
      <c r="B72" s="25"/>
      <c r="C72" s="42"/>
      <c r="E72" s="53"/>
    </row>
    <row r="73" spans="1:5" ht="13.5" customHeight="1" x14ac:dyDescent="0.2">
      <c r="A73" s="36"/>
      <c r="B73" s="25"/>
      <c r="C73" s="42"/>
      <c r="E73" s="2"/>
    </row>
    <row r="74" spans="1:5" ht="13.5" customHeight="1" x14ac:dyDescent="0.2">
      <c r="A74" s="36"/>
      <c r="B74" s="25"/>
      <c r="C74" s="42"/>
      <c r="E74" s="2"/>
    </row>
    <row r="75" spans="1:5" ht="13.5" customHeight="1" x14ac:dyDescent="0.2">
      <c r="A75" s="36"/>
      <c r="B75" s="25"/>
      <c r="C75" s="42"/>
      <c r="E75" s="2"/>
    </row>
    <row r="76" spans="1:5" ht="13.5" customHeight="1" x14ac:dyDescent="0.2">
      <c r="A76" s="36"/>
      <c r="B76" s="25"/>
      <c r="C76" s="42"/>
      <c r="E76" s="2"/>
    </row>
    <row r="77" spans="1:5" ht="13.5" customHeight="1" x14ac:dyDescent="0.2">
      <c r="A77" s="36"/>
      <c r="B77" s="25"/>
      <c r="C77" s="42"/>
      <c r="E77" s="2"/>
    </row>
    <row r="78" spans="1:5" ht="13.5" customHeight="1" x14ac:dyDescent="0.2">
      <c r="E78" s="2"/>
    </row>
    <row r="79" spans="1:5" ht="13.5" customHeight="1" x14ac:dyDescent="0.2"/>
    <row r="80" spans="1:5" ht="13.5" customHeight="1" x14ac:dyDescent="0.2"/>
    <row r="81" ht="13.5" customHeight="1" x14ac:dyDescent="0.2"/>
    <row r="82" ht="13.5" customHeight="1" x14ac:dyDescent="0.2"/>
  </sheetData>
  <sheetProtection algorithmName="SHA-512" hashValue="SS/oKqdotGfUM3hl9IQKOwWZebJq8Ypk8vmzEH84fFZQiy3u1URpPyQJQSFjKpwnHomfERlf/p3ellEhm9bXhA==" saltValue="zTccaYHLtfvKpQUjX+yUPQ==" spinCount="100000" sheet="1" autoFilter="0"/>
  <autoFilter ref="A2:D77" xr:uid="{00000000-0009-0000-0000-000002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S2702"/>
  <sheetViews>
    <sheetView zoomScale="85" zoomScaleNormal="85" workbookViewId="0">
      <pane xSplit="4" ySplit="4" topLeftCell="E5" activePane="bottomRight" state="frozen"/>
      <selection activeCell="F35" sqref="F35"/>
      <selection pane="topRight" activeCell="F35" sqref="F35"/>
      <selection pane="bottomLeft" activeCell="F35" sqref="F35"/>
      <selection pane="bottomRight" activeCell="E5" sqref="E5"/>
    </sheetView>
  </sheetViews>
  <sheetFormatPr defaultRowHeight="12.75" x14ac:dyDescent="0.2"/>
  <cols>
    <col min="1" max="1" width="9.140625" style="136"/>
    <col min="2" max="2" width="13.7109375" style="136" customWidth="1"/>
    <col min="3" max="3" width="18.85546875" style="136" customWidth="1"/>
    <col min="4" max="4" width="6.28515625" style="136" customWidth="1"/>
    <col min="5" max="6" width="18.7109375" style="136" customWidth="1"/>
    <col min="7" max="7" width="9.85546875" style="136" customWidth="1"/>
    <col min="8" max="8" width="13.7109375" style="136" customWidth="1"/>
    <col min="9" max="9" width="12.85546875" style="133" customWidth="1"/>
    <col min="10" max="11" width="15" style="136" customWidth="1"/>
    <col min="12" max="12" width="14" style="136" customWidth="1"/>
    <col min="13" max="14" width="15" style="136" customWidth="1"/>
    <col min="15" max="15" width="12.5703125" style="136" customWidth="1"/>
    <col min="16" max="16" width="12.85546875" style="136" customWidth="1"/>
    <col min="17" max="17" width="14" style="133" bestFit="1" customWidth="1"/>
    <col min="18" max="19" width="9.140625" style="19"/>
    <col min="20" max="20" width="9.140625" style="136"/>
    <col min="21" max="21" width="10" style="136" hidden="1" customWidth="1"/>
    <col min="22" max="23" width="0" style="136" hidden="1" customWidth="1"/>
    <col min="24" max="24" width="9.7109375" style="136" hidden="1" customWidth="1"/>
    <col min="25" max="30" width="0" style="136" hidden="1" customWidth="1"/>
    <col min="31" max="31" width="11.5703125" style="136" hidden="1" customWidth="1"/>
    <col min="32" max="32" width="12.85546875" style="136" hidden="1" customWidth="1"/>
    <col min="33" max="33" width="12" style="136" hidden="1" customWidth="1"/>
    <col min="34" max="34" width="45.28515625" style="136" customWidth="1"/>
    <col min="35" max="36" width="9.140625" style="136"/>
    <col min="37" max="37" width="52.5703125" style="136" bestFit="1" customWidth="1"/>
    <col min="38" max="38" width="34.28515625" style="136" bestFit="1" customWidth="1"/>
    <col min="39" max="39" width="28.7109375" style="136" bestFit="1" customWidth="1"/>
    <col min="40" max="40" width="17.5703125" style="136" bestFit="1" customWidth="1"/>
    <col min="41" max="42" width="0" style="136" hidden="1" customWidth="1"/>
    <col min="43" max="43" width="11.5703125" style="136" hidden="1" customWidth="1"/>
    <col min="44" max="44" width="12.85546875" style="136" hidden="1" customWidth="1"/>
    <col min="45" max="45" width="12" style="136" hidden="1" customWidth="1"/>
    <col min="46" max="235" width="9.140625" style="8"/>
    <col min="236" max="236" width="13.7109375" style="8" customWidth="1"/>
    <col min="237" max="237" width="18.85546875" style="8" customWidth="1"/>
    <col min="238" max="238" width="6.28515625" style="8" customWidth="1"/>
    <col min="239" max="240" width="0" style="8" hidden="1" customWidth="1"/>
    <col min="241" max="242" width="18.7109375" style="8" customWidth="1"/>
    <col min="243" max="243" width="9.85546875" style="8" customWidth="1"/>
    <col min="244" max="244" width="13.7109375" style="8" customWidth="1"/>
    <col min="245" max="245" width="12.85546875" style="8" customWidth="1"/>
    <col min="246" max="249" width="13.7109375" style="8" customWidth="1"/>
    <col min="250" max="251" width="15" style="8" customWidth="1"/>
    <col min="252" max="252" width="14" style="8" customWidth="1"/>
    <col min="253" max="256" width="15" style="8" customWidth="1"/>
    <col min="257" max="257" width="12.5703125" style="8" customWidth="1"/>
    <col min="258" max="258" width="10" style="8" customWidth="1"/>
    <col min="259" max="259" width="14" style="8" bestFit="1" customWidth="1"/>
    <col min="260" max="261" width="9.140625" style="8"/>
    <col min="262" max="274" width="0" style="8" hidden="1" customWidth="1"/>
    <col min="275" max="491" width="9.140625" style="8"/>
    <col min="492" max="492" width="13.7109375" style="8" customWidth="1"/>
    <col min="493" max="493" width="18.85546875" style="8" customWidth="1"/>
    <col min="494" max="494" width="6.28515625" style="8" customWidth="1"/>
    <col min="495" max="496" width="0" style="8" hidden="1" customWidth="1"/>
    <col min="497" max="498" width="18.7109375" style="8" customWidth="1"/>
    <col min="499" max="499" width="9.85546875" style="8" customWidth="1"/>
    <col min="500" max="500" width="13.7109375" style="8" customWidth="1"/>
    <col min="501" max="501" width="12.85546875" style="8" customWidth="1"/>
    <col min="502" max="505" width="13.7109375" style="8" customWidth="1"/>
    <col min="506" max="507" width="15" style="8" customWidth="1"/>
    <col min="508" max="508" width="14" style="8" customWidth="1"/>
    <col min="509" max="512" width="15" style="8" customWidth="1"/>
    <col min="513" max="513" width="12.5703125" style="8" customWidth="1"/>
    <col min="514" max="514" width="10" style="8" customWidth="1"/>
    <col min="515" max="515" width="14" style="8" bestFit="1" customWidth="1"/>
    <col min="516" max="517" width="9.140625" style="8"/>
    <col min="518" max="530" width="0" style="8" hidden="1" customWidth="1"/>
    <col min="531" max="747" width="9.140625" style="8"/>
    <col min="748" max="748" width="13.7109375" style="8" customWidth="1"/>
    <col min="749" max="749" width="18.85546875" style="8" customWidth="1"/>
    <col min="750" max="750" width="6.28515625" style="8" customWidth="1"/>
    <col min="751" max="752" width="0" style="8" hidden="1" customWidth="1"/>
    <col min="753" max="754" width="18.7109375" style="8" customWidth="1"/>
    <col min="755" max="755" width="9.85546875" style="8" customWidth="1"/>
    <col min="756" max="756" width="13.7109375" style="8" customWidth="1"/>
    <col min="757" max="757" width="12.85546875" style="8" customWidth="1"/>
    <col min="758" max="761" width="13.7109375" style="8" customWidth="1"/>
    <col min="762" max="763" width="15" style="8" customWidth="1"/>
    <col min="764" max="764" width="14" style="8" customWidth="1"/>
    <col min="765" max="768" width="15" style="8" customWidth="1"/>
    <col min="769" max="769" width="12.5703125" style="8" customWidth="1"/>
    <col min="770" max="770" width="10" style="8" customWidth="1"/>
    <col min="771" max="771" width="14" style="8" bestFit="1" customWidth="1"/>
    <col min="772" max="773" width="9.140625" style="8"/>
    <col min="774" max="786" width="0" style="8" hidden="1" customWidth="1"/>
    <col min="787" max="1003" width="9.140625" style="8"/>
    <col min="1004" max="1004" width="13.7109375" style="8" customWidth="1"/>
    <col min="1005" max="1005" width="18.85546875" style="8" customWidth="1"/>
    <col min="1006" max="1006" width="6.28515625" style="8" customWidth="1"/>
    <col min="1007" max="1008" width="0" style="8" hidden="1" customWidth="1"/>
    <col min="1009" max="1010" width="18.7109375" style="8" customWidth="1"/>
    <col min="1011" max="1011" width="9.85546875" style="8" customWidth="1"/>
    <col min="1012" max="1012" width="13.7109375" style="8" customWidth="1"/>
    <col min="1013" max="1013" width="12.85546875" style="8" customWidth="1"/>
    <col min="1014" max="1017" width="13.7109375" style="8" customWidth="1"/>
    <col min="1018" max="1019" width="15" style="8" customWidth="1"/>
    <col min="1020" max="1020" width="14" style="8" customWidth="1"/>
    <col min="1021" max="1024" width="15" style="8" customWidth="1"/>
    <col min="1025" max="1025" width="12.5703125" style="8" customWidth="1"/>
    <col min="1026" max="1026" width="10" style="8" customWidth="1"/>
    <col min="1027" max="1027" width="14" style="8" bestFit="1" customWidth="1"/>
    <col min="1028" max="1029" width="9.140625" style="8"/>
    <col min="1030" max="1042" width="0" style="8" hidden="1" customWidth="1"/>
    <col min="1043" max="1259" width="9.140625" style="8"/>
    <col min="1260" max="1260" width="13.7109375" style="8" customWidth="1"/>
    <col min="1261" max="1261" width="18.85546875" style="8" customWidth="1"/>
    <col min="1262" max="1262" width="6.28515625" style="8" customWidth="1"/>
    <col min="1263" max="1264" width="0" style="8" hidden="1" customWidth="1"/>
    <col min="1265" max="1266" width="18.7109375" style="8" customWidth="1"/>
    <col min="1267" max="1267" width="9.85546875" style="8" customWidth="1"/>
    <col min="1268" max="1268" width="13.7109375" style="8" customWidth="1"/>
    <col min="1269" max="1269" width="12.85546875" style="8" customWidth="1"/>
    <col min="1270" max="1273" width="13.7109375" style="8" customWidth="1"/>
    <col min="1274" max="1275" width="15" style="8" customWidth="1"/>
    <col min="1276" max="1276" width="14" style="8" customWidth="1"/>
    <col min="1277" max="1280" width="15" style="8" customWidth="1"/>
    <col min="1281" max="1281" width="12.5703125" style="8" customWidth="1"/>
    <col min="1282" max="1282" width="10" style="8" customWidth="1"/>
    <col min="1283" max="1283" width="14" style="8" bestFit="1" customWidth="1"/>
    <col min="1284" max="1285" width="9.140625" style="8"/>
    <col min="1286" max="1298" width="0" style="8" hidden="1" customWidth="1"/>
    <col min="1299" max="1515" width="9.140625" style="8"/>
    <col min="1516" max="1516" width="13.7109375" style="8" customWidth="1"/>
    <col min="1517" max="1517" width="18.85546875" style="8" customWidth="1"/>
    <col min="1518" max="1518" width="6.28515625" style="8" customWidth="1"/>
    <col min="1519" max="1520" width="0" style="8" hidden="1" customWidth="1"/>
    <col min="1521" max="1522" width="18.7109375" style="8" customWidth="1"/>
    <col min="1523" max="1523" width="9.85546875" style="8" customWidth="1"/>
    <col min="1524" max="1524" width="13.7109375" style="8" customWidth="1"/>
    <col min="1525" max="1525" width="12.85546875" style="8" customWidth="1"/>
    <col min="1526" max="1529" width="13.7109375" style="8" customWidth="1"/>
    <col min="1530" max="1531" width="15" style="8" customWidth="1"/>
    <col min="1532" max="1532" width="14" style="8" customWidth="1"/>
    <col min="1533" max="1536" width="15" style="8" customWidth="1"/>
    <col min="1537" max="1537" width="12.5703125" style="8" customWidth="1"/>
    <col min="1538" max="1538" width="10" style="8" customWidth="1"/>
    <col min="1539" max="1539" width="14" style="8" bestFit="1" customWidth="1"/>
    <col min="1540" max="1541" width="9.140625" style="8"/>
    <col min="1542" max="1554" width="0" style="8" hidden="1" customWidth="1"/>
    <col min="1555" max="1771" width="9.140625" style="8"/>
    <col min="1772" max="1772" width="13.7109375" style="8" customWidth="1"/>
    <col min="1773" max="1773" width="18.85546875" style="8" customWidth="1"/>
    <col min="1774" max="1774" width="6.28515625" style="8" customWidth="1"/>
    <col min="1775" max="1776" width="0" style="8" hidden="1" customWidth="1"/>
    <col min="1777" max="1778" width="18.7109375" style="8" customWidth="1"/>
    <col min="1779" max="1779" width="9.85546875" style="8" customWidth="1"/>
    <col min="1780" max="1780" width="13.7109375" style="8" customWidth="1"/>
    <col min="1781" max="1781" width="12.85546875" style="8" customWidth="1"/>
    <col min="1782" max="1785" width="13.7109375" style="8" customWidth="1"/>
    <col min="1786" max="1787" width="15" style="8" customWidth="1"/>
    <col min="1788" max="1788" width="14" style="8" customWidth="1"/>
    <col min="1789" max="1792" width="15" style="8" customWidth="1"/>
    <col min="1793" max="1793" width="12.5703125" style="8" customWidth="1"/>
    <col min="1794" max="1794" width="10" style="8" customWidth="1"/>
    <col min="1795" max="1795" width="14" style="8" bestFit="1" customWidth="1"/>
    <col min="1796" max="1797" width="9.140625" style="8"/>
    <col min="1798" max="1810" width="0" style="8" hidden="1" customWidth="1"/>
    <col min="1811" max="2027" width="9.140625" style="8"/>
    <col min="2028" max="2028" width="13.7109375" style="8" customWidth="1"/>
    <col min="2029" max="2029" width="18.85546875" style="8" customWidth="1"/>
    <col min="2030" max="2030" width="6.28515625" style="8" customWidth="1"/>
    <col min="2031" max="2032" width="0" style="8" hidden="1" customWidth="1"/>
    <col min="2033" max="2034" width="18.7109375" style="8" customWidth="1"/>
    <col min="2035" max="2035" width="9.85546875" style="8" customWidth="1"/>
    <col min="2036" max="2036" width="13.7109375" style="8" customWidth="1"/>
    <col min="2037" max="2037" width="12.85546875" style="8" customWidth="1"/>
    <col min="2038" max="2041" width="13.7109375" style="8" customWidth="1"/>
    <col min="2042" max="2043" width="15" style="8" customWidth="1"/>
    <col min="2044" max="2044" width="14" style="8" customWidth="1"/>
    <col min="2045" max="2048" width="15" style="8" customWidth="1"/>
    <col min="2049" max="2049" width="12.5703125" style="8" customWidth="1"/>
    <col min="2050" max="2050" width="10" style="8" customWidth="1"/>
    <col min="2051" max="2051" width="14" style="8" bestFit="1" customWidth="1"/>
    <col min="2052" max="2053" width="9.140625" style="8"/>
    <col min="2054" max="2066" width="0" style="8" hidden="1" customWidth="1"/>
    <col min="2067" max="2283" width="9.140625" style="8"/>
    <col min="2284" max="2284" width="13.7109375" style="8" customWidth="1"/>
    <col min="2285" max="2285" width="18.85546875" style="8" customWidth="1"/>
    <col min="2286" max="2286" width="6.28515625" style="8" customWidth="1"/>
    <col min="2287" max="2288" width="0" style="8" hidden="1" customWidth="1"/>
    <col min="2289" max="2290" width="18.7109375" style="8" customWidth="1"/>
    <col min="2291" max="2291" width="9.85546875" style="8" customWidth="1"/>
    <col min="2292" max="2292" width="13.7109375" style="8" customWidth="1"/>
    <col min="2293" max="2293" width="12.85546875" style="8" customWidth="1"/>
    <col min="2294" max="2297" width="13.7109375" style="8" customWidth="1"/>
    <col min="2298" max="2299" width="15" style="8" customWidth="1"/>
    <col min="2300" max="2300" width="14" style="8" customWidth="1"/>
    <col min="2301" max="2304" width="15" style="8" customWidth="1"/>
    <col min="2305" max="2305" width="12.5703125" style="8" customWidth="1"/>
    <col min="2306" max="2306" width="10" style="8" customWidth="1"/>
    <col min="2307" max="2307" width="14" style="8" bestFit="1" customWidth="1"/>
    <col min="2308" max="2309" width="9.140625" style="8"/>
    <col min="2310" max="2322" width="0" style="8" hidden="1" customWidth="1"/>
    <col min="2323" max="2539" width="9.140625" style="8"/>
    <col min="2540" max="2540" width="13.7109375" style="8" customWidth="1"/>
    <col min="2541" max="2541" width="18.85546875" style="8" customWidth="1"/>
    <col min="2542" max="2542" width="6.28515625" style="8" customWidth="1"/>
    <col min="2543" max="2544" width="0" style="8" hidden="1" customWidth="1"/>
    <col min="2545" max="2546" width="18.7109375" style="8" customWidth="1"/>
    <col min="2547" max="2547" width="9.85546875" style="8" customWidth="1"/>
    <col min="2548" max="2548" width="13.7109375" style="8" customWidth="1"/>
    <col min="2549" max="2549" width="12.85546875" style="8" customWidth="1"/>
    <col min="2550" max="2553" width="13.7109375" style="8" customWidth="1"/>
    <col min="2554" max="2555" width="15" style="8" customWidth="1"/>
    <col min="2556" max="2556" width="14" style="8" customWidth="1"/>
    <col min="2557" max="2560" width="15" style="8" customWidth="1"/>
    <col min="2561" max="2561" width="12.5703125" style="8" customWidth="1"/>
    <col min="2562" max="2562" width="10" style="8" customWidth="1"/>
    <col min="2563" max="2563" width="14" style="8" bestFit="1" customWidth="1"/>
    <col min="2564" max="2565" width="9.140625" style="8"/>
    <col min="2566" max="2578" width="0" style="8" hidden="1" customWidth="1"/>
    <col min="2579" max="2795" width="9.140625" style="8"/>
    <col min="2796" max="2796" width="13.7109375" style="8" customWidth="1"/>
    <col min="2797" max="2797" width="18.85546875" style="8" customWidth="1"/>
    <col min="2798" max="2798" width="6.28515625" style="8" customWidth="1"/>
    <col min="2799" max="2800" width="0" style="8" hidden="1" customWidth="1"/>
    <col min="2801" max="2802" width="18.7109375" style="8" customWidth="1"/>
    <col min="2803" max="2803" width="9.85546875" style="8" customWidth="1"/>
    <col min="2804" max="2804" width="13.7109375" style="8" customWidth="1"/>
    <col min="2805" max="2805" width="12.85546875" style="8" customWidth="1"/>
    <col min="2806" max="2809" width="13.7109375" style="8" customWidth="1"/>
    <col min="2810" max="2811" width="15" style="8" customWidth="1"/>
    <col min="2812" max="2812" width="14" style="8" customWidth="1"/>
    <col min="2813" max="2816" width="15" style="8" customWidth="1"/>
    <col min="2817" max="2817" width="12.5703125" style="8" customWidth="1"/>
    <col min="2818" max="2818" width="10" style="8" customWidth="1"/>
    <col min="2819" max="2819" width="14" style="8" bestFit="1" customWidth="1"/>
    <col min="2820" max="2821" width="9.140625" style="8"/>
    <col min="2822" max="2834" width="0" style="8" hidden="1" customWidth="1"/>
    <col min="2835" max="3051" width="9.140625" style="8"/>
    <col min="3052" max="3052" width="13.7109375" style="8" customWidth="1"/>
    <col min="3053" max="3053" width="18.85546875" style="8" customWidth="1"/>
    <col min="3054" max="3054" width="6.28515625" style="8" customWidth="1"/>
    <col min="3055" max="3056" width="0" style="8" hidden="1" customWidth="1"/>
    <col min="3057" max="3058" width="18.7109375" style="8" customWidth="1"/>
    <col min="3059" max="3059" width="9.85546875" style="8" customWidth="1"/>
    <col min="3060" max="3060" width="13.7109375" style="8" customWidth="1"/>
    <col min="3061" max="3061" width="12.85546875" style="8" customWidth="1"/>
    <col min="3062" max="3065" width="13.7109375" style="8" customWidth="1"/>
    <col min="3066" max="3067" width="15" style="8" customWidth="1"/>
    <col min="3068" max="3068" width="14" style="8" customWidth="1"/>
    <col min="3069" max="3072" width="15" style="8" customWidth="1"/>
    <col min="3073" max="3073" width="12.5703125" style="8" customWidth="1"/>
    <col min="3074" max="3074" width="10" style="8" customWidth="1"/>
    <col min="3075" max="3075" width="14" style="8" bestFit="1" customWidth="1"/>
    <col min="3076" max="3077" width="9.140625" style="8"/>
    <col min="3078" max="3090" width="0" style="8" hidden="1" customWidth="1"/>
    <col min="3091" max="3307" width="9.140625" style="8"/>
    <col min="3308" max="3308" width="13.7109375" style="8" customWidth="1"/>
    <col min="3309" max="3309" width="18.85546875" style="8" customWidth="1"/>
    <col min="3310" max="3310" width="6.28515625" style="8" customWidth="1"/>
    <col min="3311" max="3312" width="0" style="8" hidden="1" customWidth="1"/>
    <col min="3313" max="3314" width="18.7109375" style="8" customWidth="1"/>
    <col min="3315" max="3315" width="9.85546875" style="8" customWidth="1"/>
    <col min="3316" max="3316" width="13.7109375" style="8" customWidth="1"/>
    <col min="3317" max="3317" width="12.85546875" style="8" customWidth="1"/>
    <col min="3318" max="3321" width="13.7109375" style="8" customWidth="1"/>
    <col min="3322" max="3323" width="15" style="8" customWidth="1"/>
    <col min="3324" max="3324" width="14" style="8" customWidth="1"/>
    <col min="3325" max="3328" width="15" style="8" customWidth="1"/>
    <col min="3329" max="3329" width="12.5703125" style="8" customWidth="1"/>
    <col min="3330" max="3330" width="10" style="8" customWidth="1"/>
    <col min="3331" max="3331" width="14" style="8" bestFit="1" customWidth="1"/>
    <col min="3332" max="3333" width="9.140625" style="8"/>
    <col min="3334" max="3346" width="0" style="8" hidden="1" customWidth="1"/>
    <col min="3347" max="3563" width="9.140625" style="8"/>
    <col min="3564" max="3564" width="13.7109375" style="8" customWidth="1"/>
    <col min="3565" max="3565" width="18.85546875" style="8" customWidth="1"/>
    <col min="3566" max="3566" width="6.28515625" style="8" customWidth="1"/>
    <col min="3567" max="3568" width="0" style="8" hidden="1" customWidth="1"/>
    <col min="3569" max="3570" width="18.7109375" style="8" customWidth="1"/>
    <col min="3571" max="3571" width="9.85546875" style="8" customWidth="1"/>
    <col min="3572" max="3572" width="13.7109375" style="8" customWidth="1"/>
    <col min="3573" max="3573" width="12.85546875" style="8" customWidth="1"/>
    <col min="3574" max="3577" width="13.7109375" style="8" customWidth="1"/>
    <col min="3578" max="3579" width="15" style="8" customWidth="1"/>
    <col min="3580" max="3580" width="14" style="8" customWidth="1"/>
    <col min="3581" max="3584" width="15" style="8" customWidth="1"/>
    <col min="3585" max="3585" width="12.5703125" style="8" customWidth="1"/>
    <col min="3586" max="3586" width="10" style="8" customWidth="1"/>
    <col min="3587" max="3587" width="14" style="8" bestFit="1" customWidth="1"/>
    <col min="3588" max="3589" width="9.140625" style="8"/>
    <col min="3590" max="3602" width="0" style="8" hidden="1" customWidth="1"/>
    <col min="3603" max="3819" width="9.140625" style="8"/>
    <col min="3820" max="3820" width="13.7109375" style="8" customWidth="1"/>
    <col min="3821" max="3821" width="18.85546875" style="8" customWidth="1"/>
    <col min="3822" max="3822" width="6.28515625" style="8" customWidth="1"/>
    <col min="3823" max="3824" width="0" style="8" hidden="1" customWidth="1"/>
    <col min="3825" max="3826" width="18.7109375" style="8" customWidth="1"/>
    <col min="3827" max="3827" width="9.85546875" style="8" customWidth="1"/>
    <col min="3828" max="3828" width="13.7109375" style="8" customWidth="1"/>
    <col min="3829" max="3829" width="12.85546875" style="8" customWidth="1"/>
    <col min="3830" max="3833" width="13.7109375" style="8" customWidth="1"/>
    <col min="3834" max="3835" width="15" style="8" customWidth="1"/>
    <col min="3836" max="3836" width="14" style="8" customWidth="1"/>
    <col min="3837" max="3840" width="15" style="8" customWidth="1"/>
    <col min="3841" max="3841" width="12.5703125" style="8" customWidth="1"/>
    <col min="3842" max="3842" width="10" style="8" customWidth="1"/>
    <col min="3843" max="3843" width="14" style="8" bestFit="1" customWidth="1"/>
    <col min="3844" max="3845" width="9.140625" style="8"/>
    <col min="3846" max="3858" width="0" style="8" hidden="1" customWidth="1"/>
    <col min="3859" max="4075" width="9.140625" style="8"/>
    <col min="4076" max="4076" width="13.7109375" style="8" customWidth="1"/>
    <col min="4077" max="4077" width="18.85546875" style="8" customWidth="1"/>
    <col min="4078" max="4078" width="6.28515625" style="8" customWidth="1"/>
    <col min="4079" max="4080" width="0" style="8" hidden="1" customWidth="1"/>
    <col min="4081" max="4082" width="18.7109375" style="8" customWidth="1"/>
    <col min="4083" max="4083" width="9.85546875" style="8" customWidth="1"/>
    <col min="4084" max="4084" width="13.7109375" style="8" customWidth="1"/>
    <col min="4085" max="4085" width="12.85546875" style="8" customWidth="1"/>
    <col min="4086" max="4089" width="13.7109375" style="8" customWidth="1"/>
    <col min="4090" max="4091" width="15" style="8" customWidth="1"/>
    <col min="4092" max="4092" width="14" style="8" customWidth="1"/>
    <col min="4093" max="4096" width="15" style="8" customWidth="1"/>
    <col min="4097" max="4097" width="12.5703125" style="8" customWidth="1"/>
    <col min="4098" max="4098" width="10" style="8" customWidth="1"/>
    <col min="4099" max="4099" width="14" style="8" bestFit="1" customWidth="1"/>
    <col min="4100" max="4101" width="9.140625" style="8"/>
    <col min="4102" max="4114" width="0" style="8" hidden="1" customWidth="1"/>
    <col min="4115" max="4331" width="9.140625" style="8"/>
    <col min="4332" max="4332" width="13.7109375" style="8" customWidth="1"/>
    <col min="4333" max="4333" width="18.85546875" style="8" customWidth="1"/>
    <col min="4334" max="4334" width="6.28515625" style="8" customWidth="1"/>
    <col min="4335" max="4336" width="0" style="8" hidden="1" customWidth="1"/>
    <col min="4337" max="4338" width="18.7109375" style="8" customWidth="1"/>
    <col min="4339" max="4339" width="9.85546875" style="8" customWidth="1"/>
    <col min="4340" max="4340" width="13.7109375" style="8" customWidth="1"/>
    <col min="4341" max="4341" width="12.85546875" style="8" customWidth="1"/>
    <col min="4342" max="4345" width="13.7109375" style="8" customWidth="1"/>
    <col min="4346" max="4347" width="15" style="8" customWidth="1"/>
    <col min="4348" max="4348" width="14" style="8" customWidth="1"/>
    <col min="4349" max="4352" width="15" style="8" customWidth="1"/>
    <col min="4353" max="4353" width="12.5703125" style="8" customWidth="1"/>
    <col min="4354" max="4354" width="10" style="8" customWidth="1"/>
    <col min="4355" max="4355" width="14" style="8" bestFit="1" customWidth="1"/>
    <col min="4356" max="4357" width="9.140625" style="8"/>
    <col min="4358" max="4370" width="0" style="8" hidden="1" customWidth="1"/>
    <col min="4371" max="4587" width="9.140625" style="8"/>
    <col min="4588" max="4588" width="13.7109375" style="8" customWidth="1"/>
    <col min="4589" max="4589" width="18.85546875" style="8" customWidth="1"/>
    <col min="4590" max="4590" width="6.28515625" style="8" customWidth="1"/>
    <col min="4591" max="4592" width="0" style="8" hidden="1" customWidth="1"/>
    <col min="4593" max="4594" width="18.7109375" style="8" customWidth="1"/>
    <col min="4595" max="4595" width="9.85546875" style="8" customWidth="1"/>
    <col min="4596" max="4596" width="13.7109375" style="8" customWidth="1"/>
    <col min="4597" max="4597" width="12.85546875" style="8" customWidth="1"/>
    <col min="4598" max="4601" width="13.7109375" style="8" customWidth="1"/>
    <col min="4602" max="4603" width="15" style="8" customWidth="1"/>
    <col min="4604" max="4604" width="14" style="8" customWidth="1"/>
    <col min="4605" max="4608" width="15" style="8" customWidth="1"/>
    <col min="4609" max="4609" width="12.5703125" style="8" customWidth="1"/>
    <col min="4610" max="4610" width="10" style="8" customWidth="1"/>
    <col min="4611" max="4611" width="14" style="8" bestFit="1" customWidth="1"/>
    <col min="4612" max="4613" width="9.140625" style="8"/>
    <col min="4614" max="4626" width="0" style="8" hidden="1" customWidth="1"/>
    <col min="4627" max="4843" width="9.140625" style="8"/>
    <col min="4844" max="4844" width="13.7109375" style="8" customWidth="1"/>
    <col min="4845" max="4845" width="18.85546875" style="8" customWidth="1"/>
    <col min="4846" max="4846" width="6.28515625" style="8" customWidth="1"/>
    <col min="4847" max="4848" width="0" style="8" hidden="1" customWidth="1"/>
    <col min="4849" max="4850" width="18.7109375" style="8" customWidth="1"/>
    <col min="4851" max="4851" width="9.85546875" style="8" customWidth="1"/>
    <col min="4852" max="4852" width="13.7109375" style="8" customWidth="1"/>
    <col min="4853" max="4853" width="12.85546875" style="8" customWidth="1"/>
    <col min="4854" max="4857" width="13.7109375" style="8" customWidth="1"/>
    <col min="4858" max="4859" width="15" style="8" customWidth="1"/>
    <col min="4860" max="4860" width="14" style="8" customWidth="1"/>
    <col min="4861" max="4864" width="15" style="8" customWidth="1"/>
    <col min="4865" max="4865" width="12.5703125" style="8" customWidth="1"/>
    <col min="4866" max="4866" width="10" style="8" customWidth="1"/>
    <col min="4867" max="4867" width="14" style="8" bestFit="1" customWidth="1"/>
    <col min="4868" max="4869" width="9.140625" style="8"/>
    <col min="4870" max="4882" width="0" style="8" hidden="1" customWidth="1"/>
    <col min="4883" max="5099" width="9.140625" style="8"/>
    <col min="5100" max="5100" width="13.7109375" style="8" customWidth="1"/>
    <col min="5101" max="5101" width="18.85546875" style="8" customWidth="1"/>
    <col min="5102" max="5102" width="6.28515625" style="8" customWidth="1"/>
    <col min="5103" max="5104" width="0" style="8" hidden="1" customWidth="1"/>
    <col min="5105" max="5106" width="18.7109375" style="8" customWidth="1"/>
    <col min="5107" max="5107" width="9.85546875" style="8" customWidth="1"/>
    <col min="5108" max="5108" width="13.7109375" style="8" customWidth="1"/>
    <col min="5109" max="5109" width="12.85546875" style="8" customWidth="1"/>
    <col min="5110" max="5113" width="13.7109375" style="8" customWidth="1"/>
    <col min="5114" max="5115" width="15" style="8" customWidth="1"/>
    <col min="5116" max="5116" width="14" style="8" customWidth="1"/>
    <col min="5117" max="5120" width="15" style="8" customWidth="1"/>
    <col min="5121" max="5121" width="12.5703125" style="8" customWidth="1"/>
    <col min="5122" max="5122" width="10" style="8" customWidth="1"/>
    <col min="5123" max="5123" width="14" style="8" bestFit="1" customWidth="1"/>
    <col min="5124" max="5125" width="9.140625" style="8"/>
    <col min="5126" max="5138" width="0" style="8" hidden="1" customWidth="1"/>
    <col min="5139" max="5355" width="9.140625" style="8"/>
    <col min="5356" max="5356" width="13.7109375" style="8" customWidth="1"/>
    <col min="5357" max="5357" width="18.85546875" style="8" customWidth="1"/>
    <col min="5358" max="5358" width="6.28515625" style="8" customWidth="1"/>
    <col min="5359" max="5360" width="0" style="8" hidden="1" customWidth="1"/>
    <col min="5361" max="5362" width="18.7109375" style="8" customWidth="1"/>
    <col min="5363" max="5363" width="9.85546875" style="8" customWidth="1"/>
    <col min="5364" max="5364" width="13.7109375" style="8" customWidth="1"/>
    <col min="5365" max="5365" width="12.85546875" style="8" customWidth="1"/>
    <col min="5366" max="5369" width="13.7109375" style="8" customWidth="1"/>
    <col min="5370" max="5371" width="15" style="8" customWidth="1"/>
    <col min="5372" max="5372" width="14" style="8" customWidth="1"/>
    <col min="5373" max="5376" width="15" style="8" customWidth="1"/>
    <col min="5377" max="5377" width="12.5703125" style="8" customWidth="1"/>
    <col min="5378" max="5378" width="10" style="8" customWidth="1"/>
    <col min="5379" max="5379" width="14" style="8" bestFit="1" customWidth="1"/>
    <col min="5380" max="5381" width="9.140625" style="8"/>
    <col min="5382" max="5394" width="0" style="8" hidden="1" customWidth="1"/>
    <col min="5395" max="5611" width="9.140625" style="8"/>
    <col min="5612" max="5612" width="13.7109375" style="8" customWidth="1"/>
    <col min="5613" max="5613" width="18.85546875" style="8" customWidth="1"/>
    <col min="5614" max="5614" width="6.28515625" style="8" customWidth="1"/>
    <col min="5615" max="5616" width="0" style="8" hidden="1" customWidth="1"/>
    <col min="5617" max="5618" width="18.7109375" style="8" customWidth="1"/>
    <col min="5619" max="5619" width="9.85546875" style="8" customWidth="1"/>
    <col min="5620" max="5620" width="13.7109375" style="8" customWidth="1"/>
    <col min="5621" max="5621" width="12.85546875" style="8" customWidth="1"/>
    <col min="5622" max="5625" width="13.7109375" style="8" customWidth="1"/>
    <col min="5626" max="5627" width="15" style="8" customWidth="1"/>
    <col min="5628" max="5628" width="14" style="8" customWidth="1"/>
    <col min="5629" max="5632" width="15" style="8" customWidth="1"/>
    <col min="5633" max="5633" width="12.5703125" style="8" customWidth="1"/>
    <col min="5634" max="5634" width="10" style="8" customWidth="1"/>
    <col min="5635" max="5635" width="14" style="8" bestFit="1" customWidth="1"/>
    <col min="5636" max="5637" width="9.140625" style="8"/>
    <col min="5638" max="5650" width="0" style="8" hidden="1" customWidth="1"/>
    <col min="5651" max="5867" width="9.140625" style="8"/>
    <col min="5868" max="5868" width="13.7109375" style="8" customWidth="1"/>
    <col min="5869" max="5869" width="18.85546875" style="8" customWidth="1"/>
    <col min="5870" max="5870" width="6.28515625" style="8" customWidth="1"/>
    <col min="5871" max="5872" width="0" style="8" hidden="1" customWidth="1"/>
    <col min="5873" max="5874" width="18.7109375" style="8" customWidth="1"/>
    <col min="5875" max="5875" width="9.85546875" style="8" customWidth="1"/>
    <col min="5876" max="5876" width="13.7109375" style="8" customWidth="1"/>
    <col min="5877" max="5877" width="12.85546875" style="8" customWidth="1"/>
    <col min="5878" max="5881" width="13.7109375" style="8" customWidth="1"/>
    <col min="5882" max="5883" width="15" style="8" customWidth="1"/>
    <col min="5884" max="5884" width="14" style="8" customWidth="1"/>
    <col min="5885" max="5888" width="15" style="8" customWidth="1"/>
    <col min="5889" max="5889" width="12.5703125" style="8" customWidth="1"/>
    <col min="5890" max="5890" width="10" style="8" customWidth="1"/>
    <col min="5891" max="5891" width="14" style="8" bestFit="1" customWidth="1"/>
    <col min="5892" max="5893" width="9.140625" style="8"/>
    <col min="5894" max="5906" width="0" style="8" hidden="1" customWidth="1"/>
    <col min="5907" max="6123" width="9.140625" style="8"/>
    <col min="6124" max="6124" width="13.7109375" style="8" customWidth="1"/>
    <col min="6125" max="6125" width="18.85546875" style="8" customWidth="1"/>
    <col min="6126" max="6126" width="6.28515625" style="8" customWidth="1"/>
    <col min="6127" max="6128" width="0" style="8" hidden="1" customWidth="1"/>
    <col min="6129" max="6130" width="18.7109375" style="8" customWidth="1"/>
    <col min="6131" max="6131" width="9.85546875" style="8" customWidth="1"/>
    <col min="6132" max="6132" width="13.7109375" style="8" customWidth="1"/>
    <col min="6133" max="6133" width="12.85546875" style="8" customWidth="1"/>
    <col min="6134" max="6137" width="13.7109375" style="8" customWidth="1"/>
    <col min="6138" max="6139" width="15" style="8" customWidth="1"/>
    <col min="6140" max="6140" width="14" style="8" customWidth="1"/>
    <col min="6141" max="6144" width="15" style="8" customWidth="1"/>
    <col min="6145" max="6145" width="12.5703125" style="8" customWidth="1"/>
    <col min="6146" max="6146" width="10" style="8" customWidth="1"/>
    <col min="6147" max="6147" width="14" style="8" bestFit="1" customWidth="1"/>
    <col min="6148" max="6149" width="9.140625" style="8"/>
    <col min="6150" max="6162" width="0" style="8" hidden="1" customWidth="1"/>
    <col min="6163" max="6379" width="9.140625" style="8"/>
    <col min="6380" max="6380" width="13.7109375" style="8" customWidth="1"/>
    <col min="6381" max="6381" width="18.85546875" style="8" customWidth="1"/>
    <col min="6382" max="6382" width="6.28515625" style="8" customWidth="1"/>
    <col min="6383" max="6384" width="0" style="8" hidden="1" customWidth="1"/>
    <col min="6385" max="6386" width="18.7109375" style="8" customWidth="1"/>
    <col min="6387" max="6387" width="9.85546875" style="8" customWidth="1"/>
    <col min="6388" max="6388" width="13.7109375" style="8" customWidth="1"/>
    <col min="6389" max="6389" width="12.85546875" style="8" customWidth="1"/>
    <col min="6390" max="6393" width="13.7109375" style="8" customWidth="1"/>
    <col min="6394" max="6395" width="15" style="8" customWidth="1"/>
    <col min="6396" max="6396" width="14" style="8" customWidth="1"/>
    <col min="6397" max="6400" width="15" style="8" customWidth="1"/>
    <col min="6401" max="6401" width="12.5703125" style="8" customWidth="1"/>
    <col min="6402" max="6402" width="10" style="8" customWidth="1"/>
    <col min="6403" max="6403" width="14" style="8" bestFit="1" customWidth="1"/>
    <col min="6404" max="6405" width="9.140625" style="8"/>
    <col min="6406" max="6418" width="0" style="8" hidden="1" customWidth="1"/>
    <col min="6419" max="6635" width="9.140625" style="8"/>
    <col min="6636" max="6636" width="13.7109375" style="8" customWidth="1"/>
    <col min="6637" max="6637" width="18.85546875" style="8" customWidth="1"/>
    <col min="6638" max="6638" width="6.28515625" style="8" customWidth="1"/>
    <col min="6639" max="6640" width="0" style="8" hidden="1" customWidth="1"/>
    <col min="6641" max="6642" width="18.7109375" style="8" customWidth="1"/>
    <col min="6643" max="6643" width="9.85546875" style="8" customWidth="1"/>
    <col min="6644" max="6644" width="13.7109375" style="8" customWidth="1"/>
    <col min="6645" max="6645" width="12.85546875" style="8" customWidth="1"/>
    <col min="6646" max="6649" width="13.7109375" style="8" customWidth="1"/>
    <col min="6650" max="6651" width="15" style="8" customWidth="1"/>
    <col min="6652" max="6652" width="14" style="8" customWidth="1"/>
    <col min="6653" max="6656" width="15" style="8" customWidth="1"/>
    <col min="6657" max="6657" width="12.5703125" style="8" customWidth="1"/>
    <col min="6658" max="6658" width="10" style="8" customWidth="1"/>
    <col min="6659" max="6659" width="14" style="8" bestFit="1" customWidth="1"/>
    <col min="6660" max="6661" width="9.140625" style="8"/>
    <col min="6662" max="6674" width="0" style="8" hidden="1" customWidth="1"/>
    <col min="6675" max="6891" width="9.140625" style="8"/>
    <col min="6892" max="6892" width="13.7109375" style="8" customWidth="1"/>
    <col min="6893" max="6893" width="18.85546875" style="8" customWidth="1"/>
    <col min="6894" max="6894" width="6.28515625" style="8" customWidth="1"/>
    <col min="6895" max="6896" width="0" style="8" hidden="1" customWidth="1"/>
    <col min="6897" max="6898" width="18.7109375" style="8" customWidth="1"/>
    <col min="6899" max="6899" width="9.85546875" style="8" customWidth="1"/>
    <col min="6900" max="6900" width="13.7109375" style="8" customWidth="1"/>
    <col min="6901" max="6901" width="12.85546875" style="8" customWidth="1"/>
    <col min="6902" max="6905" width="13.7109375" style="8" customWidth="1"/>
    <col min="6906" max="6907" width="15" style="8" customWidth="1"/>
    <col min="6908" max="6908" width="14" style="8" customWidth="1"/>
    <col min="6909" max="6912" width="15" style="8" customWidth="1"/>
    <col min="6913" max="6913" width="12.5703125" style="8" customWidth="1"/>
    <col min="6914" max="6914" width="10" style="8" customWidth="1"/>
    <col min="6915" max="6915" width="14" style="8" bestFit="1" customWidth="1"/>
    <col min="6916" max="6917" width="9.140625" style="8"/>
    <col min="6918" max="6930" width="0" style="8" hidden="1" customWidth="1"/>
    <col min="6931" max="7147" width="9.140625" style="8"/>
    <col min="7148" max="7148" width="13.7109375" style="8" customWidth="1"/>
    <col min="7149" max="7149" width="18.85546875" style="8" customWidth="1"/>
    <col min="7150" max="7150" width="6.28515625" style="8" customWidth="1"/>
    <col min="7151" max="7152" width="0" style="8" hidden="1" customWidth="1"/>
    <col min="7153" max="7154" width="18.7109375" style="8" customWidth="1"/>
    <col min="7155" max="7155" width="9.85546875" style="8" customWidth="1"/>
    <col min="7156" max="7156" width="13.7109375" style="8" customWidth="1"/>
    <col min="7157" max="7157" width="12.85546875" style="8" customWidth="1"/>
    <col min="7158" max="7161" width="13.7109375" style="8" customWidth="1"/>
    <col min="7162" max="7163" width="15" style="8" customWidth="1"/>
    <col min="7164" max="7164" width="14" style="8" customWidth="1"/>
    <col min="7165" max="7168" width="15" style="8" customWidth="1"/>
    <col min="7169" max="7169" width="12.5703125" style="8" customWidth="1"/>
    <col min="7170" max="7170" width="10" style="8" customWidth="1"/>
    <col min="7171" max="7171" width="14" style="8" bestFit="1" customWidth="1"/>
    <col min="7172" max="7173" width="9.140625" style="8"/>
    <col min="7174" max="7186" width="0" style="8" hidden="1" customWidth="1"/>
    <col min="7187" max="7403" width="9.140625" style="8"/>
    <col min="7404" max="7404" width="13.7109375" style="8" customWidth="1"/>
    <col min="7405" max="7405" width="18.85546875" style="8" customWidth="1"/>
    <col min="7406" max="7406" width="6.28515625" style="8" customWidth="1"/>
    <col min="7407" max="7408" width="0" style="8" hidden="1" customWidth="1"/>
    <col min="7409" max="7410" width="18.7109375" style="8" customWidth="1"/>
    <col min="7411" max="7411" width="9.85546875" style="8" customWidth="1"/>
    <col min="7412" max="7412" width="13.7109375" style="8" customWidth="1"/>
    <col min="7413" max="7413" width="12.85546875" style="8" customWidth="1"/>
    <col min="7414" max="7417" width="13.7109375" style="8" customWidth="1"/>
    <col min="7418" max="7419" width="15" style="8" customWidth="1"/>
    <col min="7420" max="7420" width="14" style="8" customWidth="1"/>
    <col min="7421" max="7424" width="15" style="8" customWidth="1"/>
    <col min="7425" max="7425" width="12.5703125" style="8" customWidth="1"/>
    <col min="7426" max="7426" width="10" style="8" customWidth="1"/>
    <col min="7427" max="7427" width="14" style="8" bestFit="1" customWidth="1"/>
    <col min="7428" max="7429" width="9.140625" style="8"/>
    <col min="7430" max="7442" width="0" style="8" hidden="1" customWidth="1"/>
    <col min="7443" max="7659" width="9.140625" style="8"/>
    <col min="7660" max="7660" width="13.7109375" style="8" customWidth="1"/>
    <col min="7661" max="7661" width="18.85546875" style="8" customWidth="1"/>
    <col min="7662" max="7662" width="6.28515625" style="8" customWidth="1"/>
    <col min="7663" max="7664" width="0" style="8" hidden="1" customWidth="1"/>
    <col min="7665" max="7666" width="18.7109375" style="8" customWidth="1"/>
    <col min="7667" max="7667" width="9.85546875" style="8" customWidth="1"/>
    <col min="7668" max="7668" width="13.7109375" style="8" customWidth="1"/>
    <col min="7669" max="7669" width="12.85546875" style="8" customWidth="1"/>
    <col min="7670" max="7673" width="13.7109375" style="8" customWidth="1"/>
    <col min="7674" max="7675" width="15" style="8" customWidth="1"/>
    <col min="7676" max="7676" width="14" style="8" customWidth="1"/>
    <col min="7677" max="7680" width="15" style="8" customWidth="1"/>
    <col min="7681" max="7681" width="12.5703125" style="8" customWidth="1"/>
    <col min="7682" max="7682" width="10" style="8" customWidth="1"/>
    <col min="7683" max="7683" width="14" style="8" bestFit="1" customWidth="1"/>
    <col min="7684" max="7685" width="9.140625" style="8"/>
    <col min="7686" max="7698" width="0" style="8" hidden="1" customWidth="1"/>
    <col min="7699" max="7915" width="9.140625" style="8"/>
    <col min="7916" max="7916" width="13.7109375" style="8" customWidth="1"/>
    <col min="7917" max="7917" width="18.85546875" style="8" customWidth="1"/>
    <col min="7918" max="7918" width="6.28515625" style="8" customWidth="1"/>
    <col min="7919" max="7920" width="0" style="8" hidden="1" customWidth="1"/>
    <col min="7921" max="7922" width="18.7109375" style="8" customWidth="1"/>
    <col min="7923" max="7923" width="9.85546875" style="8" customWidth="1"/>
    <col min="7924" max="7924" width="13.7109375" style="8" customWidth="1"/>
    <col min="7925" max="7925" width="12.85546875" style="8" customWidth="1"/>
    <col min="7926" max="7929" width="13.7109375" style="8" customWidth="1"/>
    <col min="7930" max="7931" width="15" style="8" customWidth="1"/>
    <col min="7932" max="7932" width="14" style="8" customWidth="1"/>
    <col min="7933" max="7936" width="15" style="8" customWidth="1"/>
    <col min="7937" max="7937" width="12.5703125" style="8" customWidth="1"/>
    <col min="7938" max="7938" width="10" style="8" customWidth="1"/>
    <col min="7939" max="7939" width="14" style="8" bestFit="1" customWidth="1"/>
    <col min="7940" max="7941" width="9.140625" style="8"/>
    <col min="7942" max="7954" width="0" style="8" hidden="1" customWidth="1"/>
    <col min="7955" max="8171" width="9.140625" style="8"/>
    <col min="8172" max="8172" width="13.7109375" style="8" customWidth="1"/>
    <col min="8173" max="8173" width="18.85546875" style="8" customWidth="1"/>
    <col min="8174" max="8174" width="6.28515625" style="8" customWidth="1"/>
    <col min="8175" max="8176" width="0" style="8" hidden="1" customWidth="1"/>
    <col min="8177" max="8178" width="18.7109375" style="8" customWidth="1"/>
    <col min="8179" max="8179" width="9.85546875" style="8" customWidth="1"/>
    <col min="8180" max="8180" width="13.7109375" style="8" customWidth="1"/>
    <col min="8181" max="8181" width="12.85546875" style="8" customWidth="1"/>
    <col min="8182" max="8185" width="13.7109375" style="8" customWidth="1"/>
    <col min="8186" max="8187" width="15" style="8" customWidth="1"/>
    <col min="8188" max="8188" width="14" style="8" customWidth="1"/>
    <col min="8189" max="8192" width="15" style="8" customWidth="1"/>
    <col min="8193" max="8193" width="12.5703125" style="8" customWidth="1"/>
    <col min="8194" max="8194" width="10" style="8" customWidth="1"/>
    <col min="8195" max="8195" width="14" style="8" bestFit="1" customWidth="1"/>
    <col min="8196" max="8197" width="9.140625" style="8"/>
    <col min="8198" max="8210" width="0" style="8" hidden="1" customWidth="1"/>
    <col min="8211" max="8427" width="9.140625" style="8"/>
    <col min="8428" max="8428" width="13.7109375" style="8" customWidth="1"/>
    <col min="8429" max="8429" width="18.85546875" style="8" customWidth="1"/>
    <col min="8430" max="8430" width="6.28515625" style="8" customWidth="1"/>
    <col min="8431" max="8432" width="0" style="8" hidden="1" customWidth="1"/>
    <col min="8433" max="8434" width="18.7109375" style="8" customWidth="1"/>
    <col min="8435" max="8435" width="9.85546875" style="8" customWidth="1"/>
    <col min="8436" max="8436" width="13.7109375" style="8" customWidth="1"/>
    <col min="8437" max="8437" width="12.85546875" style="8" customWidth="1"/>
    <col min="8438" max="8441" width="13.7109375" style="8" customWidth="1"/>
    <col min="8442" max="8443" width="15" style="8" customWidth="1"/>
    <col min="8444" max="8444" width="14" style="8" customWidth="1"/>
    <col min="8445" max="8448" width="15" style="8" customWidth="1"/>
    <col min="8449" max="8449" width="12.5703125" style="8" customWidth="1"/>
    <col min="8450" max="8450" width="10" style="8" customWidth="1"/>
    <col min="8451" max="8451" width="14" style="8" bestFit="1" customWidth="1"/>
    <col min="8452" max="8453" width="9.140625" style="8"/>
    <col min="8454" max="8466" width="0" style="8" hidden="1" customWidth="1"/>
    <col min="8467" max="8683" width="9.140625" style="8"/>
    <col min="8684" max="8684" width="13.7109375" style="8" customWidth="1"/>
    <col min="8685" max="8685" width="18.85546875" style="8" customWidth="1"/>
    <col min="8686" max="8686" width="6.28515625" style="8" customWidth="1"/>
    <col min="8687" max="8688" width="0" style="8" hidden="1" customWidth="1"/>
    <col min="8689" max="8690" width="18.7109375" style="8" customWidth="1"/>
    <col min="8691" max="8691" width="9.85546875" style="8" customWidth="1"/>
    <col min="8692" max="8692" width="13.7109375" style="8" customWidth="1"/>
    <col min="8693" max="8693" width="12.85546875" style="8" customWidth="1"/>
    <col min="8694" max="8697" width="13.7109375" style="8" customWidth="1"/>
    <col min="8698" max="8699" width="15" style="8" customWidth="1"/>
    <col min="8700" max="8700" width="14" style="8" customWidth="1"/>
    <col min="8701" max="8704" width="15" style="8" customWidth="1"/>
    <col min="8705" max="8705" width="12.5703125" style="8" customWidth="1"/>
    <col min="8706" max="8706" width="10" style="8" customWidth="1"/>
    <col min="8707" max="8707" width="14" style="8" bestFit="1" customWidth="1"/>
    <col min="8708" max="8709" width="9.140625" style="8"/>
    <col min="8710" max="8722" width="0" style="8" hidden="1" customWidth="1"/>
    <col min="8723" max="8939" width="9.140625" style="8"/>
    <col min="8940" max="8940" width="13.7109375" style="8" customWidth="1"/>
    <col min="8941" max="8941" width="18.85546875" style="8" customWidth="1"/>
    <col min="8942" max="8942" width="6.28515625" style="8" customWidth="1"/>
    <col min="8943" max="8944" width="0" style="8" hidden="1" customWidth="1"/>
    <col min="8945" max="8946" width="18.7109375" style="8" customWidth="1"/>
    <col min="8947" max="8947" width="9.85546875" style="8" customWidth="1"/>
    <col min="8948" max="8948" width="13.7109375" style="8" customWidth="1"/>
    <col min="8949" max="8949" width="12.85546875" style="8" customWidth="1"/>
    <col min="8950" max="8953" width="13.7109375" style="8" customWidth="1"/>
    <col min="8954" max="8955" width="15" style="8" customWidth="1"/>
    <col min="8956" max="8956" width="14" style="8" customWidth="1"/>
    <col min="8957" max="8960" width="15" style="8" customWidth="1"/>
    <col min="8961" max="8961" width="12.5703125" style="8" customWidth="1"/>
    <col min="8962" max="8962" width="10" style="8" customWidth="1"/>
    <col min="8963" max="8963" width="14" style="8" bestFit="1" customWidth="1"/>
    <col min="8964" max="8965" width="9.140625" style="8"/>
    <col min="8966" max="8978" width="0" style="8" hidden="1" customWidth="1"/>
    <col min="8979" max="9195" width="9.140625" style="8"/>
    <col min="9196" max="9196" width="13.7109375" style="8" customWidth="1"/>
    <col min="9197" max="9197" width="18.85546875" style="8" customWidth="1"/>
    <col min="9198" max="9198" width="6.28515625" style="8" customWidth="1"/>
    <col min="9199" max="9200" width="0" style="8" hidden="1" customWidth="1"/>
    <col min="9201" max="9202" width="18.7109375" style="8" customWidth="1"/>
    <col min="9203" max="9203" width="9.85546875" style="8" customWidth="1"/>
    <col min="9204" max="9204" width="13.7109375" style="8" customWidth="1"/>
    <col min="9205" max="9205" width="12.85546875" style="8" customWidth="1"/>
    <col min="9206" max="9209" width="13.7109375" style="8" customWidth="1"/>
    <col min="9210" max="9211" width="15" style="8" customWidth="1"/>
    <col min="9212" max="9212" width="14" style="8" customWidth="1"/>
    <col min="9213" max="9216" width="15" style="8" customWidth="1"/>
    <col min="9217" max="9217" width="12.5703125" style="8" customWidth="1"/>
    <col min="9218" max="9218" width="10" style="8" customWidth="1"/>
    <col min="9219" max="9219" width="14" style="8" bestFit="1" customWidth="1"/>
    <col min="9220" max="9221" width="9.140625" style="8"/>
    <col min="9222" max="9234" width="0" style="8" hidden="1" customWidth="1"/>
    <col min="9235" max="9451" width="9.140625" style="8"/>
    <col min="9452" max="9452" width="13.7109375" style="8" customWidth="1"/>
    <col min="9453" max="9453" width="18.85546875" style="8" customWidth="1"/>
    <col min="9454" max="9454" width="6.28515625" style="8" customWidth="1"/>
    <col min="9455" max="9456" width="0" style="8" hidden="1" customWidth="1"/>
    <col min="9457" max="9458" width="18.7109375" style="8" customWidth="1"/>
    <col min="9459" max="9459" width="9.85546875" style="8" customWidth="1"/>
    <col min="9460" max="9460" width="13.7109375" style="8" customWidth="1"/>
    <col min="9461" max="9461" width="12.85546875" style="8" customWidth="1"/>
    <col min="9462" max="9465" width="13.7109375" style="8" customWidth="1"/>
    <col min="9466" max="9467" width="15" style="8" customWidth="1"/>
    <col min="9468" max="9468" width="14" style="8" customWidth="1"/>
    <col min="9469" max="9472" width="15" style="8" customWidth="1"/>
    <col min="9473" max="9473" width="12.5703125" style="8" customWidth="1"/>
    <col min="9474" max="9474" width="10" style="8" customWidth="1"/>
    <col min="9475" max="9475" width="14" style="8" bestFit="1" customWidth="1"/>
    <col min="9476" max="9477" width="9.140625" style="8"/>
    <col min="9478" max="9490" width="0" style="8" hidden="1" customWidth="1"/>
    <col min="9491" max="9707" width="9.140625" style="8"/>
    <col min="9708" max="9708" width="13.7109375" style="8" customWidth="1"/>
    <col min="9709" max="9709" width="18.85546875" style="8" customWidth="1"/>
    <col min="9710" max="9710" width="6.28515625" style="8" customWidth="1"/>
    <col min="9711" max="9712" width="0" style="8" hidden="1" customWidth="1"/>
    <col min="9713" max="9714" width="18.7109375" style="8" customWidth="1"/>
    <col min="9715" max="9715" width="9.85546875" style="8" customWidth="1"/>
    <col min="9716" max="9716" width="13.7109375" style="8" customWidth="1"/>
    <col min="9717" max="9717" width="12.85546875" style="8" customWidth="1"/>
    <col min="9718" max="9721" width="13.7109375" style="8" customWidth="1"/>
    <col min="9722" max="9723" width="15" style="8" customWidth="1"/>
    <col min="9724" max="9724" width="14" style="8" customWidth="1"/>
    <col min="9725" max="9728" width="15" style="8" customWidth="1"/>
    <col min="9729" max="9729" width="12.5703125" style="8" customWidth="1"/>
    <col min="9730" max="9730" width="10" style="8" customWidth="1"/>
    <col min="9731" max="9731" width="14" style="8" bestFit="1" customWidth="1"/>
    <col min="9732" max="9733" width="9.140625" style="8"/>
    <col min="9734" max="9746" width="0" style="8" hidden="1" customWidth="1"/>
    <col min="9747" max="9963" width="9.140625" style="8"/>
    <col min="9964" max="9964" width="13.7109375" style="8" customWidth="1"/>
    <col min="9965" max="9965" width="18.85546875" style="8" customWidth="1"/>
    <col min="9966" max="9966" width="6.28515625" style="8" customWidth="1"/>
    <col min="9967" max="9968" width="0" style="8" hidden="1" customWidth="1"/>
    <col min="9969" max="9970" width="18.7109375" style="8" customWidth="1"/>
    <col min="9971" max="9971" width="9.85546875" style="8" customWidth="1"/>
    <col min="9972" max="9972" width="13.7109375" style="8" customWidth="1"/>
    <col min="9973" max="9973" width="12.85546875" style="8" customWidth="1"/>
    <col min="9974" max="9977" width="13.7109375" style="8" customWidth="1"/>
    <col min="9978" max="9979" width="15" style="8" customWidth="1"/>
    <col min="9980" max="9980" width="14" style="8" customWidth="1"/>
    <col min="9981" max="9984" width="15" style="8" customWidth="1"/>
    <col min="9985" max="9985" width="12.5703125" style="8" customWidth="1"/>
    <col min="9986" max="9986" width="10" style="8" customWidth="1"/>
    <col min="9987" max="9987" width="14" style="8" bestFit="1" customWidth="1"/>
    <col min="9988" max="9989" width="9.140625" style="8"/>
    <col min="9990" max="10002" width="0" style="8" hidden="1" customWidth="1"/>
    <col min="10003" max="10219" width="9.140625" style="8"/>
    <col min="10220" max="10220" width="13.7109375" style="8" customWidth="1"/>
    <col min="10221" max="10221" width="18.85546875" style="8" customWidth="1"/>
    <col min="10222" max="10222" width="6.28515625" style="8" customWidth="1"/>
    <col min="10223" max="10224" width="0" style="8" hidden="1" customWidth="1"/>
    <col min="10225" max="10226" width="18.7109375" style="8" customWidth="1"/>
    <col min="10227" max="10227" width="9.85546875" style="8" customWidth="1"/>
    <col min="10228" max="10228" width="13.7109375" style="8" customWidth="1"/>
    <col min="10229" max="10229" width="12.85546875" style="8" customWidth="1"/>
    <col min="10230" max="10233" width="13.7109375" style="8" customWidth="1"/>
    <col min="10234" max="10235" width="15" style="8" customWidth="1"/>
    <col min="10236" max="10236" width="14" style="8" customWidth="1"/>
    <col min="10237" max="10240" width="15" style="8" customWidth="1"/>
    <col min="10241" max="10241" width="12.5703125" style="8" customWidth="1"/>
    <col min="10242" max="10242" width="10" style="8" customWidth="1"/>
    <col min="10243" max="10243" width="14" style="8" bestFit="1" customWidth="1"/>
    <col min="10244" max="10245" width="9.140625" style="8"/>
    <col min="10246" max="10258" width="0" style="8" hidden="1" customWidth="1"/>
    <col min="10259" max="10475" width="9.140625" style="8"/>
    <col min="10476" max="10476" width="13.7109375" style="8" customWidth="1"/>
    <col min="10477" max="10477" width="18.85546875" style="8" customWidth="1"/>
    <col min="10478" max="10478" width="6.28515625" style="8" customWidth="1"/>
    <col min="10479" max="10480" width="0" style="8" hidden="1" customWidth="1"/>
    <col min="10481" max="10482" width="18.7109375" style="8" customWidth="1"/>
    <col min="10483" max="10483" width="9.85546875" style="8" customWidth="1"/>
    <col min="10484" max="10484" width="13.7109375" style="8" customWidth="1"/>
    <col min="10485" max="10485" width="12.85546875" style="8" customWidth="1"/>
    <col min="10486" max="10489" width="13.7109375" style="8" customWidth="1"/>
    <col min="10490" max="10491" width="15" style="8" customWidth="1"/>
    <col min="10492" max="10492" width="14" style="8" customWidth="1"/>
    <col min="10493" max="10496" width="15" style="8" customWidth="1"/>
    <col min="10497" max="10497" width="12.5703125" style="8" customWidth="1"/>
    <col min="10498" max="10498" width="10" style="8" customWidth="1"/>
    <col min="10499" max="10499" width="14" style="8" bestFit="1" customWidth="1"/>
    <col min="10500" max="10501" width="9.140625" style="8"/>
    <col min="10502" max="10514" width="0" style="8" hidden="1" customWidth="1"/>
    <col min="10515" max="10731" width="9.140625" style="8"/>
    <col min="10732" max="10732" width="13.7109375" style="8" customWidth="1"/>
    <col min="10733" max="10733" width="18.85546875" style="8" customWidth="1"/>
    <col min="10734" max="10734" width="6.28515625" style="8" customWidth="1"/>
    <col min="10735" max="10736" width="0" style="8" hidden="1" customWidth="1"/>
    <col min="10737" max="10738" width="18.7109375" style="8" customWidth="1"/>
    <col min="10739" max="10739" width="9.85546875" style="8" customWidth="1"/>
    <col min="10740" max="10740" width="13.7109375" style="8" customWidth="1"/>
    <col min="10741" max="10741" width="12.85546875" style="8" customWidth="1"/>
    <col min="10742" max="10745" width="13.7109375" style="8" customWidth="1"/>
    <col min="10746" max="10747" width="15" style="8" customWidth="1"/>
    <col min="10748" max="10748" width="14" style="8" customWidth="1"/>
    <col min="10749" max="10752" width="15" style="8" customWidth="1"/>
    <col min="10753" max="10753" width="12.5703125" style="8" customWidth="1"/>
    <col min="10754" max="10754" width="10" style="8" customWidth="1"/>
    <col min="10755" max="10755" width="14" style="8" bestFit="1" customWidth="1"/>
    <col min="10756" max="10757" width="9.140625" style="8"/>
    <col min="10758" max="10770" width="0" style="8" hidden="1" customWidth="1"/>
    <col min="10771" max="10987" width="9.140625" style="8"/>
    <col min="10988" max="10988" width="13.7109375" style="8" customWidth="1"/>
    <col min="10989" max="10989" width="18.85546875" style="8" customWidth="1"/>
    <col min="10990" max="10990" width="6.28515625" style="8" customWidth="1"/>
    <col min="10991" max="10992" width="0" style="8" hidden="1" customWidth="1"/>
    <col min="10993" max="10994" width="18.7109375" style="8" customWidth="1"/>
    <col min="10995" max="10995" width="9.85546875" style="8" customWidth="1"/>
    <col min="10996" max="10996" width="13.7109375" style="8" customWidth="1"/>
    <col min="10997" max="10997" width="12.85546875" style="8" customWidth="1"/>
    <col min="10998" max="11001" width="13.7109375" style="8" customWidth="1"/>
    <col min="11002" max="11003" width="15" style="8" customWidth="1"/>
    <col min="11004" max="11004" width="14" style="8" customWidth="1"/>
    <col min="11005" max="11008" width="15" style="8" customWidth="1"/>
    <col min="11009" max="11009" width="12.5703125" style="8" customWidth="1"/>
    <col min="11010" max="11010" width="10" style="8" customWidth="1"/>
    <col min="11011" max="11011" width="14" style="8" bestFit="1" customWidth="1"/>
    <col min="11012" max="11013" width="9.140625" style="8"/>
    <col min="11014" max="11026" width="0" style="8" hidden="1" customWidth="1"/>
    <col min="11027" max="11243" width="9.140625" style="8"/>
    <col min="11244" max="11244" width="13.7109375" style="8" customWidth="1"/>
    <col min="11245" max="11245" width="18.85546875" style="8" customWidth="1"/>
    <col min="11246" max="11246" width="6.28515625" style="8" customWidth="1"/>
    <col min="11247" max="11248" width="0" style="8" hidden="1" customWidth="1"/>
    <col min="11249" max="11250" width="18.7109375" style="8" customWidth="1"/>
    <col min="11251" max="11251" width="9.85546875" style="8" customWidth="1"/>
    <col min="11252" max="11252" width="13.7109375" style="8" customWidth="1"/>
    <col min="11253" max="11253" width="12.85546875" style="8" customWidth="1"/>
    <col min="11254" max="11257" width="13.7109375" style="8" customWidth="1"/>
    <col min="11258" max="11259" width="15" style="8" customWidth="1"/>
    <col min="11260" max="11260" width="14" style="8" customWidth="1"/>
    <col min="11261" max="11264" width="15" style="8" customWidth="1"/>
    <col min="11265" max="11265" width="12.5703125" style="8" customWidth="1"/>
    <col min="11266" max="11266" width="10" style="8" customWidth="1"/>
    <col min="11267" max="11267" width="14" style="8" bestFit="1" customWidth="1"/>
    <col min="11268" max="11269" width="9.140625" style="8"/>
    <col min="11270" max="11282" width="0" style="8" hidden="1" customWidth="1"/>
    <col min="11283" max="11499" width="9.140625" style="8"/>
    <col min="11500" max="11500" width="13.7109375" style="8" customWidth="1"/>
    <col min="11501" max="11501" width="18.85546875" style="8" customWidth="1"/>
    <col min="11502" max="11502" width="6.28515625" style="8" customWidth="1"/>
    <col min="11503" max="11504" width="0" style="8" hidden="1" customWidth="1"/>
    <col min="11505" max="11506" width="18.7109375" style="8" customWidth="1"/>
    <col min="11507" max="11507" width="9.85546875" style="8" customWidth="1"/>
    <col min="11508" max="11508" width="13.7109375" style="8" customWidth="1"/>
    <col min="11509" max="11509" width="12.85546875" style="8" customWidth="1"/>
    <col min="11510" max="11513" width="13.7109375" style="8" customWidth="1"/>
    <col min="11514" max="11515" width="15" style="8" customWidth="1"/>
    <col min="11516" max="11516" width="14" style="8" customWidth="1"/>
    <col min="11517" max="11520" width="15" style="8" customWidth="1"/>
    <col min="11521" max="11521" width="12.5703125" style="8" customWidth="1"/>
    <col min="11522" max="11522" width="10" style="8" customWidth="1"/>
    <col min="11523" max="11523" width="14" style="8" bestFit="1" customWidth="1"/>
    <col min="11524" max="11525" width="9.140625" style="8"/>
    <col min="11526" max="11538" width="0" style="8" hidden="1" customWidth="1"/>
    <col min="11539" max="11755" width="9.140625" style="8"/>
    <col min="11756" max="11756" width="13.7109375" style="8" customWidth="1"/>
    <col min="11757" max="11757" width="18.85546875" style="8" customWidth="1"/>
    <col min="11758" max="11758" width="6.28515625" style="8" customWidth="1"/>
    <col min="11759" max="11760" width="0" style="8" hidden="1" customWidth="1"/>
    <col min="11761" max="11762" width="18.7109375" style="8" customWidth="1"/>
    <col min="11763" max="11763" width="9.85546875" style="8" customWidth="1"/>
    <col min="11764" max="11764" width="13.7109375" style="8" customWidth="1"/>
    <col min="11765" max="11765" width="12.85546875" style="8" customWidth="1"/>
    <col min="11766" max="11769" width="13.7109375" style="8" customWidth="1"/>
    <col min="11770" max="11771" width="15" style="8" customWidth="1"/>
    <col min="11772" max="11772" width="14" style="8" customWidth="1"/>
    <col min="11773" max="11776" width="15" style="8" customWidth="1"/>
    <col min="11777" max="11777" width="12.5703125" style="8" customWidth="1"/>
    <col min="11778" max="11778" width="10" style="8" customWidth="1"/>
    <col min="11779" max="11779" width="14" style="8" bestFit="1" customWidth="1"/>
    <col min="11780" max="11781" width="9.140625" style="8"/>
    <col min="11782" max="11794" width="0" style="8" hidden="1" customWidth="1"/>
    <col min="11795" max="12011" width="9.140625" style="8"/>
    <col min="12012" max="12012" width="13.7109375" style="8" customWidth="1"/>
    <col min="12013" max="12013" width="18.85546875" style="8" customWidth="1"/>
    <col min="12014" max="12014" width="6.28515625" style="8" customWidth="1"/>
    <col min="12015" max="12016" width="0" style="8" hidden="1" customWidth="1"/>
    <col min="12017" max="12018" width="18.7109375" style="8" customWidth="1"/>
    <col min="12019" max="12019" width="9.85546875" style="8" customWidth="1"/>
    <col min="12020" max="12020" width="13.7109375" style="8" customWidth="1"/>
    <col min="12021" max="12021" width="12.85546875" style="8" customWidth="1"/>
    <col min="12022" max="12025" width="13.7109375" style="8" customWidth="1"/>
    <col min="12026" max="12027" width="15" style="8" customWidth="1"/>
    <col min="12028" max="12028" width="14" style="8" customWidth="1"/>
    <col min="12029" max="12032" width="15" style="8" customWidth="1"/>
    <col min="12033" max="12033" width="12.5703125" style="8" customWidth="1"/>
    <col min="12034" max="12034" width="10" style="8" customWidth="1"/>
    <col min="12035" max="12035" width="14" style="8" bestFit="1" customWidth="1"/>
    <col min="12036" max="12037" width="9.140625" style="8"/>
    <col min="12038" max="12050" width="0" style="8" hidden="1" customWidth="1"/>
    <col min="12051" max="12267" width="9.140625" style="8"/>
    <col min="12268" max="12268" width="13.7109375" style="8" customWidth="1"/>
    <col min="12269" max="12269" width="18.85546875" style="8" customWidth="1"/>
    <col min="12270" max="12270" width="6.28515625" style="8" customWidth="1"/>
    <col min="12271" max="12272" width="0" style="8" hidden="1" customWidth="1"/>
    <col min="12273" max="12274" width="18.7109375" style="8" customWidth="1"/>
    <col min="12275" max="12275" width="9.85546875" style="8" customWidth="1"/>
    <col min="12276" max="12276" width="13.7109375" style="8" customWidth="1"/>
    <col min="12277" max="12277" width="12.85546875" style="8" customWidth="1"/>
    <col min="12278" max="12281" width="13.7109375" style="8" customWidth="1"/>
    <col min="12282" max="12283" width="15" style="8" customWidth="1"/>
    <col min="12284" max="12284" width="14" style="8" customWidth="1"/>
    <col min="12285" max="12288" width="15" style="8" customWidth="1"/>
    <col min="12289" max="12289" width="12.5703125" style="8" customWidth="1"/>
    <col min="12290" max="12290" width="10" style="8" customWidth="1"/>
    <col min="12291" max="12291" width="14" style="8" bestFit="1" customWidth="1"/>
    <col min="12292" max="12293" width="9.140625" style="8"/>
    <col min="12294" max="12306" width="0" style="8" hidden="1" customWidth="1"/>
    <col min="12307" max="12523" width="9.140625" style="8"/>
    <col min="12524" max="12524" width="13.7109375" style="8" customWidth="1"/>
    <col min="12525" max="12525" width="18.85546875" style="8" customWidth="1"/>
    <col min="12526" max="12526" width="6.28515625" style="8" customWidth="1"/>
    <col min="12527" max="12528" width="0" style="8" hidden="1" customWidth="1"/>
    <col min="12529" max="12530" width="18.7109375" style="8" customWidth="1"/>
    <col min="12531" max="12531" width="9.85546875" style="8" customWidth="1"/>
    <col min="12532" max="12532" width="13.7109375" style="8" customWidth="1"/>
    <col min="12533" max="12533" width="12.85546875" style="8" customWidth="1"/>
    <col min="12534" max="12537" width="13.7109375" style="8" customWidth="1"/>
    <col min="12538" max="12539" width="15" style="8" customWidth="1"/>
    <col min="12540" max="12540" width="14" style="8" customWidth="1"/>
    <col min="12541" max="12544" width="15" style="8" customWidth="1"/>
    <col min="12545" max="12545" width="12.5703125" style="8" customWidth="1"/>
    <col min="12546" max="12546" width="10" style="8" customWidth="1"/>
    <col min="12547" max="12547" width="14" style="8" bestFit="1" customWidth="1"/>
    <col min="12548" max="12549" width="9.140625" style="8"/>
    <col min="12550" max="12562" width="0" style="8" hidden="1" customWidth="1"/>
    <col min="12563" max="12779" width="9.140625" style="8"/>
    <col min="12780" max="12780" width="13.7109375" style="8" customWidth="1"/>
    <col min="12781" max="12781" width="18.85546875" style="8" customWidth="1"/>
    <col min="12782" max="12782" width="6.28515625" style="8" customWidth="1"/>
    <col min="12783" max="12784" width="0" style="8" hidden="1" customWidth="1"/>
    <col min="12785" max="12786" width="18.7109375" style="8" customWidth="1"/>
    <col min="12787" max="12787" width="9.85546875" style="8" customWidth="1"/>
    <col min="12788" max="12788" width="13.7109375" style="8" customWidth="1"/>
    <col min="12789" max="12789" width="12.85546875" style="8" customWidth="1"/>
    <col min="12790" max="12793" width="13.7109375" style="8" customWidth="1"/>
    <col min="12794" max="12795" width="15" style="8" customWidth="1"/>
    <col min="12796" max="12796" width="14" style="8" customWidth="1"/>
    <col min="12797" max="12800" width="15" style="8" customWidth="1"/>
    <col min="12801" max="12801" width="12.5703125" style="8" customWidth="1"/>
    <col min="12802" max="12802" width="10" style="8" customWidth="1"/>
    <col min="12803" max="12803" width="14" style="8" bestFit="1" customWidth="1"/>
    <col min="12804" max="12805" width="9.140625" style="8"/>
    <col min="12806" max="12818" width="0" style="8" hidden="1" customWidth="1"/>
    <col min="12819" max="13035" width="9.140625" style="8"/>
    <col min="13036" max="13036" width="13.7109375" style="8" customWidth="1"/>
    <col min="13037" max="13037" width="18.85546875" style="8" customWidth="1"/>
    <col min="13038" max="13038" width="6.28515625" style="8" customWidth="1"/>
    <col min="13039" max="13040" width="0" style="8" hidden="1" customWidth="1"/>
    <col min="13041" max="13042" width="18.7109375" style="8" customWidth="1"/>
    <col min="13043" max="13043" width="9.85546875" style="8" customWidth="1"/>
    <col min="13044" max="13044" width="13.7109375" style="8" customWidth="1"/>
    <col min="13045" max="13045" width="12.85546875" style="8" customWidth="1"/>
    <col min="13046" max="13049" width="13.7109375" style="8" customWidth="1"/>
    <col min="13050" max="13051" width="15" style="8" customWidth="1"/>
    <col min="13052" max="13052" width="14" style="8" customWidth="1"/>
    <col min="13053" max="13056" width="15" style="8" customWidth="1"/>
    <col min="13057" max="13057" width="12.5703125" style="8" customWidth="1"/>
    <col min="13058" max="13058" width="10" style="8" customWidth="1"/>
    <col min="13059" max="13059" width="14" style="8" bestFit="1" customWidth="1"/>
    <col min="13060" max="13061" width="9.140625" style="8"/>
    <col min="13062" max="13074" width="0" style="8" hidden="1" customWidth="1"/>
    <col min="13075" max="13291" width="9.140625" style="8"/>
    <col min="13292" max="13292" width="13.7109375" style="8" customWidth="1"/>
    <col min="13293" max="13293" width="18.85546875" style="8" customWidth="1"/>
    <col min="13294" max="13294" width="6.28515625" style="8" customWidth="1"/>
    <col min="13295" max="13296" width="0" style="8" hidden="1" customWidth="1"/>
    <col min="13297" max="13298" width="18.7109375" style="8" customWidth="1"/>
    <col min="13299" max="13299" width="9.85546875" style="8" customWidth="1"/>
    <col min="13300" max="13300" width="13.7109375" style="8" customWidth="1"/>
    <col min="13301" max="13301" width="12.85546875" style="8" customWidth="1"/>
    <col min="13302" max="13305" width="13.7109375" style="8" customWidth="1"/>
    <col min="13306" max="13307" width="15" style="8" customWidth="1"/>
    <col min="13308" max="13308" width="14" style="8" customWidth="1"/>
    <col min="13309" max="13312" width="15" style="8" customWidth="1"/>
    <col min="13313" max="13313" width="12.5703125" style="8" customWidth="1"/>
    <col min="13314" max="13314" width="10" style="8" customWidth="1"/>
    <col min="13315" max="13315" width="14" style="8" bestFit="1" customWidth="1"/>
    <col min="13316" max="13317" width="9.140625" style="8"/>
    <col min="13318" max="13330" width="0" style="8" hidden="1" customWidth="1"/>
    <col min="13331" max="13547" width="9.140625" style="8"/>
    <col min="13548" max="13548" width="13.7109375" style="8" customWidth="1"/>
    <col min="13549" max="13549" width="18.85546875" style="8" customWidth="1"/>
    <col min="13550" max="13550" width="6.28515625" style="8" customWidth="1"/>
    <col min="13551" max="13552" width="0" style="8" hidden="1" customWidth="1"/>
    <col min="13553" max="13554" width="18.7109375" style="8" customWidth="1"/>
    <col min="13555" max="13555" width="9.85546875" style="8" customWidth="1"/>
    <col min="13556" max="13556" width="13.7109375" style="8" customWidth="1"/>
    <col min="13557" max="13557" width="12.85546875" style="8" customWidth="1"/>
    <col min="13558" max="13561" width="13.7109375" style="8" customWidth="1"/>
    <col min="13562" max="13563" width="15" style="8" customWidth="1"/>
    <col min="13564" max="13564" width="14" style="8" customWidth="1"/>
    <col min="13565" max="13568" width="15" style="8" customWidth="1"/>
    <col min="13569" max="13569" width="12.5703125" style="8" customWidth="1"/>
    <col min="13570" max="13570" width="10" style="8" customWidth="1"/>
    <col min="13571" max="13571" width="14" style="8" bestFit="1" customWidth="1"/>
    <col min="13572" max="13573" width="9.140625" style="8"/>
    <col min="13574" max="13586" width="0" style="8" hidden="1" customWidth="1"/>
    <col min="13587" max="13803" width="9.140625" style="8"/>
    <col min="13804" max="13804" width="13.7109375" style="8" customWidth="1"/>
    <col min="13805" max="13805" width="18.85546875" style="8" customWidth="1"/>
    <col min="13806" max="13806" width="6.28515625" style="8" customWidth="1"/>
    <col min="13807" max="13808" width="0" style="8" hidden="1" customWidth="1"/>
    <col min="13809" max="13810" width="18.7109375" style="8" customWidth="1"/>
    <col min="13811" max="13811" width="9.85546875" style="8" customWidth="1"/>
    <col min="13812" max="13812" width="13.7109375" style="8" customWidth="1"/>
    <col min="13813" max="13813" width="12.85546875" style="8" customWidth="1"/>
    <col min="13814" max="13817" width="13.7109375" style="8" customWidth="1"/>
    <col min="13818" max="13819" width="15" style="8" customWidth="1"/>
    <col min="13820" max="13820" width="14" style="8" customWidth="1"/>
    <col min="13821" max="13824" width="15" style="8" customWidth="1"/>
    <col min="13825" max="13825" width="12.5703125" style="8" customWidth="1"/>
    <col min="13826" max="13826" width="10" style="8" customWidth="1"/>
    <col min="13827" max="13827" width="14" style="8" bestFit="1" customWidth="1"/>
    <col min="13828" max="13829" width="9.140625" style="8"/>
    <col min="13830" max="13842" width="0" style="8" hidden="1" customWidth="1"/>
    <col min="13843" max="14059" width="9.140625" style="8"/>
    <col min="14060" max="14060" width="13.7109375" style="8" customWidth="1"/>
    <col min="14061" max="14061" width="18.85546875" style="8" customWidth="1"/>
    <col min="14062" max="14062" width="6.28515625" style="8" customWidth="1"/>
    <col min="14063" max="14064" width="0" style="8" hidden="1" customWidth="1"/>
    <col min="14065" max="14066" width="18.7109375" style="8" customWidth="1"/>
    <col min="14067" max="14067" width="9.85546875" style="8" customWidth="1"/>
    <col min="14068" max="14068" width="13.7109375" style="8" customWidth="1"/>
    <col min="14069" max="14069" width="12.85546875" style="8" customWidth="1"/>
    <col min="14070" max="14073" width="13.7109375" style="8" customWidth="1"/>
    <col min="14074" max="14075" width="15" style="8" customWidth="1"/>
    <col min="14076" max="14076" width="14" style="8" customWidth="1"/>
    <col min="14077" max="14080" width="15" style="8" customWidth="1"/>
    <col min="14081" max="14081" width="12.5703125" style="8" customWidth="1"/>
    <col min="14082" max="14082" width="10" style="8" customWidth="1"/>
    <col min="14083" max="14083" width="14" style="8" bestFit="1" customWidth="1"/>
    <col min="14084" max="14085" width="9.140625" style="8"/>
    <col min="14086" max="14098" width="0" style="8" hidden="1" customWidth="1"/>
    <col min="14099" max="14315" width="9.140625" style="8"/>
    <col min="14316" max="14316" width="13.7109375" style="8" customWidth="1"/>
    <col min="14317" max="14317" width="18.85546875" style="8" customWidth="1"/>
    <col min="14318" max="14318" width="6.28515625" style="8" customWidth="1"/>
    <col min="14319" max="14320" width="0" style="8" hidden="1" customWidth="1"/>
    <col min="14321" max="14322" width="18.7109375" style="8" customWidth="1"/>
    <col min="14323" max="14323" width="9.85546875" style="8" customWidth="1"/>
    <col min="14324" max="14324" width="13.7109375" style="8" customWidth="1"/>
    <col min="14325" max="14325" width="12.85546875" style="8" customWidth="1"/>
    <col min="14326" max="14329" width="13.7109375" style="8" customWidth="1"/>
    <col min="14330" max="14331" width="15" style="8" customWidth="1"/>
    <col min="14332" max="14332" width="14" style="8" customWidth="1"/>
    <col min="14333" max="14336" width="15" style="8" customWidth="1"/>
    <col min="14337" max="14337" width="12.5703125" style="8" customWidth="1"/>
    <col min="14338" max="14338" width="10" style="8" customWidth="1"/>
    <col min="14339" max="14339" width="14" style="8" bestFit="1" customWidth="1"/>
    <col min="14340" max="14341" width="9.140625" style="8"/>
    <col min="14342" max="14354" width="0" style="8" hidden="1" customWidth="1"/>
    <col min="14355" max="14571" width="9.140625" style="8"/>
    <col min="14572" max="14572" width="13.7109375" style="8" customWidth="1"/>
    <col min="14573" max="14573" width="18.85546875" style="8" customWidth="1"/>
    <col min="14574" max="14574" width="6.28515625" style="8" customWidth="1"/>
    <col min="14575" max="14576" width="0" style="8" hidden="1" customWidth="1"/>
    <col min="14577" max="14578" width="18.7109375" style="8" customWidth="1"/>
    <col min="14579" max="14579" width="9.85546875" style="8" customWidth="1"/>
    <col min="14580" max="14580" width="13.7109375" style="8" customWidth="1"/>
    <col min="14581" max="14581" width="12.85546875" style="8" customWidth="1"/>
    <col min="14582" max="14585" width="13.7109375" style="8" customWidth="1"/>
    <col min="14586" max="14587" width="15" style="8" customWidth="1"/>
    <col min="14588" max="14588" width="14" style="8" customWidth="1"/>
    <col min="14589" max="14592" width="15" style="8" customWidth="1"/>
    <col min="14593" max="14593" width="12.5703125" style="8" customWidth="1"/>
    <col min="14594" max="14594" width="10" style="8" customWidth="1"/>
    <col min="14595" max="14595" width="14" style="8" bestFit="1" customWidth="1"/>
    <col min="14596" max="14597" width="9.140625" style="8"/>
    <col min="14598" max="14610" width="0" style="8" hidden="1" customWidth="1"/>
    <col min="14611" max="14827" width="9.140625" style="8"/>
    <col min="14828" max="14828" width="13.7109375" style="8" customWidth="1"/>
    <col min="14829" max="14829" width="18.85546875" style="8" customWidth="1"/>
    <col min="14830" max="14830" width="6.28515625" style="8" customWidth="1"/>
    <col min="14831" max="14832" width="0" style="8" hidden="1" customWidth="1"/>
    <col min="14833" max="14834" width="18.7109375" style="8" customWidth="1"/>
    <col min="14835" max="14835" width="9.85546875" style="8" customWidth="1"/>
    <col min="14836" max="14836" width="13.7109375" style="8" customWidth="1"/>
    <col min="14837" max="14837" width="12.85546875" style="8" customWidth="1"/>
    <col min="14838" max="14841" width="13.7109375" style="8" customWidth="1"/>
    <col min="14842" max="14843" width="15" style="8" customWidth="1"/>
    <col min="14844" max="14844" width="14" style="8" customWidth="1"/>
    <col min="14845" max="14848" width="15" style="8" customWidth="1"/>
    <col min="14849" max="14849" width="12.5703125" style="8" customWidth="1"/>
    <col min="14850" max="14850" width="10" style="8" customWidth="1"/>
    <col min="14851" max="14851" width="14" style="8" bestFit="1" customWidth="1"/>
    <col min="14852" max="14853" width="9.140625" style="8"/>
    <col min="14854" max="14866" width="0" style="8" hidden="1" customWidth="1"/>
    <col min="14867" max="15083" width="9.140625" style="8"/>
    <col min="15084" max="15084" width="13.7109375" style="8" customWidth="1"/>
    <col min="15085" max="15085" width="18.85546875" style="8" customWidth="1"/>
    <col min="15086" max="15086" width="6.28515625" style="8" customWidth="1"/>
    <col min="15087" max="15088" width="0" style="8" hidden="1" customWidth="1"/>
    <col min="15089" max="15090" width="18.7109375" style="8" customWidth="1"/>
    <col min="15091" max="15091" width="9.85546875" style="8" customWidth="1"/>
    <col min="15092" max="15092" width="13.7109375" style="8" customWidth="1"/>
    <col min="15093" max="15093" width="12.85546875" style="8" customWidth="1"/>
    <col min="15094" max="15097" width="13.7109375" style="8" customWidth="1"/>
    <col min="15098" max="15099" width="15" style="8" customWidth="1"/>
    <col min="15100" max="15100" width="14" style="8" customWidth="1"/>
    <col min="15101" max="15104" width="15" style="8" customWidth="1"/>
    <col min="15105" max="15105" width="12.5703125" style="8" customWidth="1"/>
    <col min="15106" max="15106" width="10" style="8" customWidth="1"/>
    <col min="15107" max="15107" width="14" style="8" bestFit="1" customWidth="1"/>
    <col min="15108" max="15109" width="9.140625" style="8"/>
    <col min="15110" max="15122" width="0" style="8" hidden="1" customWidth="1"/>
    <col min="15123" max="15339" width="9.140625" style="8"/>
    <col min="15340" max="15340" width="13.7109375" style="8" customWidth="1"/>
    <col min="15341" max="15341" width="18.85546875" style="8" customWidth="1"/>
    <col min="15342" max="15342" width="6.28515625" style="8" customWidth="1"/>
    <col min="15343" max="15344" width="0" style="8" hidden="1" customWidth="1"/>
    <col min="15345" max="15346" width="18.7109375" style="8" customWidth="1"/>
    <col min="15347" max="15347" width="9.85546875" style="8" customWidth="1"/>
    <col min="15348" max="15348" width="13.7109375" style="8" customWidth="1"/>
    <col min="15349" max="15349" width="12.85546875" style="8" customWidth="1"/>
    <col min="15350" max="15353" width="13.7109375" style="8" customWidth="1"/>
    <col min="15354" max="15355" width="15" style="8" customWidth="1"/>
    <col min="15356" max="15356" width="14" style="8" customWidth="1"/>
    <col min="15357" max="15360" width="15" style="8" customWidth="1"/>
    <col min="15361" max="15361" width="12.5703125" style="8" customWidth="1"/>
    <col min="15362" max="15362" width="10" style="8" customWidth="1"/>
    <col min="15363" max="15363" width="14" style="8" bestFit="1" customWidth="1"/>
    <col min="15364" max="15365" width="9.140625" style="8"/>
    <col min="15366" max="15378" width="0" style="8" hidden="1" customWidth="1"/>
    <col min="15379" max="15595" width="9.140625" style="8"/>
    <col min="15596" max="15596" width="13.7109375" style="8" customWidth="1"/>
    <col min="15597" max="15597" width="18.85546875" style="8" customWidth="1"/>
    <col min="15598" max="15598" width="6.28515625" style="8" customWidth="1"/>
    <col min="15599" max="15600" width="0" style="8" hidden="1" customWidth="1"/>
    <col min="15601" max="15602" width="18.7109375" style="8" customWidth="1"/>
    <col min="15603" max="15603" width="9.85546875" style="8" customWidth="1"/>
    <col min="15604" max="15604" width="13.7109375" style="8" customWidth="1"/>
    <col min="15605" max="15605" width="12.85546875" style="8" customWidth="1"/>
    <col min="15606" max="15609" width="13.7109375" style="8" customWidth="1"/>
    <col min="15610" max="15611" width="15" style="8" customWidth="1"/>
    <col min="15612" max="15612" width="14" style="8" customWidth="1"/>
    <col min="15613" max="15616" width="15" style="8" customWidth="1"/>
    <col min="15617" max="15617" width="12.5703125" style="8" customWidth="1"/>
    <col min="15618" max="15618" width="10" style="8" customWidth="1"/>
    <col min="15619" max="15619" width="14" style="8" bestFit="1" customWidth="1"/>
    <col min="15620" max="15621" width="9.140625" style="8"/>
    <col min="15622" max="15634" width="0" style="8" hidden="1" customWidth="1"/>
    <col min="15635" max="15851" width="9.140625" style="8"/>
    <col min="15852" max="15852" width="13.7109375" style="8" customWidth="1"/>
    <col min="15853" max="15853" width="18.85546875" style="8" customWidth="1"/>
    <col min="15854" max="15854" width="6.28515625" style="8" customWidth="1"/>
    <col min="15855" max="15856" width="0" style="8" hidden="1" customWidth="1"/>
    <col min="15857" max="15858" width="18.7109375" style="8" customWidth="1"/>
    <col min="15859" max="15859" width="9.85546875" style="8" customWidth="1"/>
    <col min="15860" max="15860" width="13.7109375" style="8" customWidth="1"/>
    <col min="15861" max="15861" width="12.85546875" style="8" customWidth="1"/>
    <col min="15862" max="15865" width="13.7109375" style="8" customWidth="1"/>
    <col min="15866" max="15867" width="15" style="8" customWidth="1"/>
    <col min="15868" max="15868" width="14" style="8" customWidth="1"/>
    <col min="15869" max="15872" width="15" style="8" customWidth="1"/>
    <col min="15873" max="15873" width="12.5703125" style="8" customWidth="1"/>
    <col min="15874" max="15874" width="10" style="8" customWidth="1"/>
    <col min="15875" max="15875" width="14" style="8" bestFit="1" customWidth="1"/>
    <col min="15876" max="15877" width="9.140625" style="8"/>
    <col min="15878" max="15890" width="0" style="8" hidden="1" customWidth="1"/>
    <col min="15891" max="16107" width="9.140625" style="8"/>
    <col min="16108" max="16108" width="13.7109375" style="8" customWidth="1"/>
    <col min="16109" max="16109" width="18.85546875" style="8" customWidth="1"/>
    <col min="16110" max="16110" width="6.28515625" style="8" customWidth="1"/>
    <col min="16111" max="16112" width="0" style="8" hidden="1" customWidth="1"/>
    <col min="16113" max="16114" width="18.7109375" style="8" customWidth="1"/>
    <col min="16115" max="16115" width="9.85546875" style="8" customWidth="1"/>
    <col min="16116" max="16116" width="13.7109375" style="8" customWidth="1"/>
    <col min="16117" max="16117" width="12.85546875" style="8" customWidth="1"/>
    <col min="16118" max="16121" width="13.7109375" style="8" customWidth="1"/>
    <col min="16122" max="16123" width="15" style="8" customWidth="1"/>
    <col min="16124" max="16124" width="14" style="8" customWidth="1"/>
    <col min="16125" max="16128" width="15" style="8" customWidth="1"/>
    <col min="16129" max="16129" width="12.5703125" style="8" customWidth="1"/>
    <col min="16130" max="16130" width="10" style="8" customWidth="1"/>
    <col min="16131" max="16131" width="14" style="8" bestFit="1" customWidth="1"/>
    <col min="16132" max="16133" width="9.140625" style="8"/>
    <col min="16134" max="16146" width="0" style="8" hidden="1" customWidth="1"/>
    <col min="16147" max="16384" width="9.140625" style="8"/>
  </cols>
  <sheetData>
    <row r="1" spans="1:45" x14ac:dyDescent="0.2">
      <c r="B1" s="136" t="s">
        <v>1352</v>
      </c>
      <c r="C1" s="136" t="s">
        <v>1353</v>
      </c>
      <c r="I1" s="134"/>
      <c r="P1" s="213"/>
    </row>
    <row r="2" spans="1:45" x14ac:dyDescent="0.2">
      <c r="B2" s="136" t="s">
        <v>1354</v>
      </c>
      <c r="C2" s="136" t="s">
        <v>1355</v>
      </c>
      <c r="G2" s="136">
        <v>7</v>
      </c>
      <c r="H2" s="136">
        <v>8</v>
      </c>
      <c r="I2" s="133">
        <v>9</v>
      </c>
      <c r="J2" s="136">
        <v>10</v>
      </c>
      <c r="K2" s="136">
        <v>11</v>
      </c>
      <c r="L2" s="133">
        <v>12</v>
      </c>
      <c r="M2" s="136">
        <v>13</v>
      </c>
      <c r="N2" s="136">
        <v>14</v>
      </c>
      <c r="O2" s="133">
        <v>15</v>
      </c>
      <c r="P2" s="136">
        <v>16</v>
      </c>
      <c r="Q2" s="133">
        <v>17</v>
      </c>
    </row>
    <row r="3" spans="1:45" x14ac:dyDescent="0.2">
      <c r="E3" s="210" t="s">
        <v>74</v>
      </c>
      <c r="F3" s="211"/>
      <c r="G3" s="136" t="s">
        <v>75</v>
      </c>
      <c r="H3" s="136" t="s">
        <v>76</v>
      </c>
    </row>
    <row r="4" spans="1:45" ht="12" customHeight="1" x14ac:dyDescent="0.2">
      <c r="A4" s="208" t="s">
        <v>77</v>
      </c>
      <c r="B4" s="208" t="s">
        <v>78</v>
      </c>
      <c r="C4" s="208" t="s">
        <v>79</v>
      </c>
      <c r="D4" s="208" t="s">
        <v>80</v>
      </c>
      <c r="E4" s="208" t="s">
        <v>81</v>
      </c>
      <c r="F4" s="208" t="s">
        <v>82</v>
      </c>
      <c r="G4" s="212" t="s">
        <v>0</v>
      </c>
      <c r="H4" s="212" t="s">
        <v>83</v>
      </c>
      <c r="I4" s="135" t="s">
        <v>1356</v>
      </c>
      <c r="J4" s="212" t="s">
        <v>1357</v>
      </c>
      <c r="K4" s="212" t="s">
        <v>90</v>
      </c>
      <c r="L4" s="212" t="s">
        <v>89</v>
      </c>
      <c r="M4" s="212" t="s">
        <v>1889</v>
      </c>
      <c r="N4" s="137" t="s">
        <v>1890</v>
      </c>
      <c r="O4" s="212" t="s">
        <v>94</v>
      </c>
      <c r="P4" s="212" t="s">
        <v>1431</v>
      </c>
      <c r="Q4" s="135" t="s">
        <v>1378</v>
      </c>
      <c r="R4" s="61" t="s">
        <v>77</v>
      </c>
      <c r="S4" s="147"/>
      <c r="T4" s="58" t="s">
        <v>1378</v>
      </c>
      <c r="U4" s="43" t="s">
        <v>1</v>
      </c>
      <c r="V4" s="43" t="s">
        <v>95</v>
      </c>
      <c r="W4" s="43" t="s">
        <v>95</v>
      </c>
      <c r="X4" s="43" t="s">
        <v>95</v>
      </c>
      <c r="Y4" s="43" t="s">
        <v>95</v>
      </c>
      <c r="Z4" s="43" t="s">
        <v>95</v>
      </c>
      <c r="AA4" s="43" t="s">
        <v>95</v>
      </c>
      <c r="AB4" s="43" t="s">
        <v>95</v>
      </c>
      <c r="AC4" s="43" t="s">
        <v>95</v>
      </c>
      <c r="AD4" s="43" t="s">
        <v>95</v>
      </c>
      <c r="AE4" s="43" t="s">
        <v>95</v>
      </c>
      <c r="AF4" s="43" t="s">
        <v>95</v>
      </c>
      <c r="AG4" s="43" t="s">
        <v>95</v>
      </c>
      <c r="AH4" s="136" t="s">
        <v>1370</v>
      </c>
      <c r="AI4" s="58" t="s">
        <v>1378</v>
      </c>
      <c r="AJ4" s="136" t="s">
        <v>1432</v>
      </c>
      <c r="AK4" s="136" t="s">
        <v>1779</v>
      </c>
      <c r="AL4" s="136" t="s">
        <v>1780</v>
      </c>
      <c r="AM4" s="136" t="s">
        <v>1781</v>
      </c>
      <c r="AN4" s="136" t="s">
        <v>1373</v>
      </c>
      <c r="AO4" s="43" t="s">
        <v>95</v>
      </c>
      <c r="AP4" s="43" t="s">
        <v>95</v>
      </c>
      <c r="AQ4" s="43" t="s">
        <v>95</v>
      </c>
      <c r="AR4" s="43" t="s">
        <v>95</v>
      </c>
      <c r="AS4" s="43" t="s">
        <v>95</v>
      </c>
    </row>
    <row r="5" spans="1:45" ht="13.5" customHeight="1" x14ac:dyDescent="0.25">
      <c r="A5" s="209">
        <v>90001</v>
      </c>
      <c r="B5" s="136" t="s">
        <v>4</v>
      </c>
      <c r="C5" s="136" t="s">
        <v>4</v>
      </c>
      <c r="D5" s="136" t="s">
        <v>96</v>
      </c>
      <c r="E5" s="136" t="s">
        <v>56</v>
      </c>
      <c r="F5" s="136" t="s">
        <v>56</v>
      </c>
      <c r="G5" s="136">
        <v>1</v>
      </c>
      <c r="H5" s="136">
        <v>1</v>
      </c>
      <c r="I5" s="133">
        <v>1</v>
      </c>
      <c r="J5" s="136">
        <v>1</v>
      </c>
      <c r="K5" s="136">
        <v>1</v>
      </c>
      <c r="L5" s="136">
        <v>1</v>
      </c>
      <c r="M5" s="136">
        <v>1</v>
      </c>
      <c r="N5" s="23">
        <v>0</v>
      </c>
      <c r="O5" s="136">
        <v>1</v>
      </c>
      <c r="P5" s="136">
        <v>1</v>
      </c>
      <c r="Q5" s="133" t="str">
        <f>$G5&amp;$H5&amp;$O5&amp;$P5&amp;$L5&amp;$J5&amp;N5</f>
        <v>1111110</v>
      </c>
      <c r="R5" s="20">
        <v>90001</v>
      </c>
      <c r="S5" s="21"/>
      <c r="T5" s="136" t="s">
        <v>1782</v>
      </c>
      <c r="U5" s="25" t="s">
        <v>1778</v>
      </c>
      <c r="V5" s="25" t="s">
        <v>0</v>
      </c>
      <c r="W5" s="25" t="s">
        <v>83</v>
      </c>
      <c r="X5" s="25" t="s">
        <v>84</v>
      </c>
      <c r="Y5" s="25" t="s">
        <v>85</v>
      </c>
      <c r="Z5" s="25"/>
      <c r="AA5" s="25"/>
      <c r="AB5" s="25"/>
      <c r="AC5" s="25" t="s">
        <v>89</v>
      </c>
      <c r="AD5" s="25" t="s">
        <v>90</v>
      </c>
      <c r="AE5" s="25" t="s">
        <v>91</v>
      </c>
      <c r="AF5" s="25" t="s">
        <v>92</v>
      </c>
      <c r="AG5" s="25" t="s">
        <v>93</v>
      </c>
      <c r="AH5" s="136" t="s">
        <v>1783</v>
      </c>
      <c r="AI5" s="138" t="s">
        <v>1784</v>
      </c>
      <c r="AJ5" s="136" t="s">
        <v>1833</v>
      </c>
      <c r="AK5" s="139" t="s">
        <v>1785</v>
      </c>
      <c r="AL5" s="140"/>
      <c r="AO5" s="25" t="s">
        <v>89</v>
      </c>
      <c r="AP5" s="25" t="s">
        <v>90</v>
      </c>
      <c r="AQ5" s="25" t="s">
        <v>91</v>
      </c>
      <c r="AR5" s="25" t="s">
        <v>92</v>
      </c>
      <c r="AS5" s="25" t="s">
        <v>93</v>
      </c>
    </row>
    <row r="6" spans="1:45" ht="13.5" customHeight="1" x14ac:dyDescent="0.25">
      <c r="A6" s="209">
        <v>90002</v>
      </c>
      <c r="B6" s="136" t="s">
        <v>4</v>
      </c>
      <c r="C6" s="136" t="s">
        <v>4</v>
      </c>
      <c r="D6" s="136" t="s">
        <v>96</v>
      </c>
      <c r="E6" s="136" t="s">
        <v>56</v>
      </c>
      <c r="F6" s="136" t="s">
        <v>56</v>
      </c>
      <c r="G6" s="136">
        <v>1</v>
      </c>
      <c r="H6" s="136">
        <v>1</v>
      </c>
      <c r="I6" s="133">
        <v>1</v>
      </c>
      <c r="J6" s="136">
        <v>1</v>
      </c>
      <c r="K6" s="136">
        <v>1</v>
      </c>
      <c r="L6" s="136">
        <v>1</v>
      </c>
      <c r="M6" s="136">
        <v>1</v>
      </c>
      <c r="N6" s="23">
        <v>0</v>
      </c>
      <c r="O6" s="136">
        <v>1</v>
      </c>
      <c r="P6" s="136">
        <v>1</v>
      </c>
      <c r="Q6" s="133" t="str">
        <f t="shared" ref="Q6:Q69" si="0">$G6&amp;$H6&amp;$O6&amp;$P6&amp;$L6&amp;$J6&amp;N6</f>
        <v>1111110</v>
      </c>
      <c r="R6" s="20">
        <v>90002</v>
      </c>
      <c r="S6" s="21"/>
      <c r="T6" s="136" t="s">
        <v>1786</v>
      </c>
      <c r="U6" s="25" t="s">
        <v>5</v>
      </c>
      <c r="V6" s="25" t="s">
        <v>0</v>
      </c>
      <c r="W6" s="25" t="s">
        <v>83</v>
      </c>
      <c r="X6" s="25"/>
      <c r="Y6" s="25" t="s">
        <v>85</v>
      </c>
      <c r="Z6" s="25" t="s">
        <v>86</v>
      </c>
      <c r="AA6" s="25" t="s">
        <v>87</v>
      </c>
      <c r="AB6" s="25" t="s">
        <v>88</v>
      </c>
      <c r="AC6" s="25" t="s">
        <v>89</v>
      </c>
      <c r="AD6" s="25" t="s">
        <v>90</v>
      </c>
      <c r="AE6" s="25" t="s">
        <v>91</v>
      </c>
      <c r="AF6" s="25" t="s">
        <v>92</v>
      </c>
      <c r="AG6" s="25" t="s">
        <v>93</v>
      </c>
      <c r="AH6" s="136" t="s">
        <v>1787</v>
      </c>
      <c r="AI6" s="138" t="s">
        <v>1788</v>
      </c>
      <c r="AJ6" s="136" t="s">
        <v>1833</v>
      </c>
      <c r="AK6" s="141" t="s">
        <v>1398</v>
      </c>
      <c r="AO6" s="25" t="s">
        <v>89</v>
      </c>
      <c r="AP6" s="25" t="s">
        <v>90</v>
      </c>
      <c r="AQ6" s="25" t="s">
        <v>91</v>
      </c>
      <c r="AR6" s="25" t="s">
        <v>92</v>
      </c>
      <c r="AS6" s="25" t="s">
        <v>93</v>
      </c>
    </row>
    <row r="7" spans="1:45" ht="13.5" customHeight="1" x14ac:dyDescent="0.25">
      <c r="A7" s="209">
        <v>90003</v>
      </c>
      <c r="B7" s="136" t="s">
        <v>4</v>
      </c>
      <c r="C7" s="136" t="s">
        <v>4</v>
      </c>
      <c r="D7" s="136" t="s">
        <v>96</v>
      </c>
      <c r="E7" s="136" t="s">
        <v>56</v>
      </c>
      <c r="F7" s="136" t="s">
        <v>56</v>
      </c>
      <c r="G7" s="136">
        <v>1</v>
      </c>
      <c r="H7" s="136">
        <v>1</v>
      </c>
      <c r="I7" s="133">
        <v>1</v>
      </c>
      <c r="J7" s="136">
        <v>1</v>
      </c>
      <c r="K7" s="136">
        <v>1</v>
      </c>
      <c r="L7" s="136">
        <v>1</v>
      </c>
      <c r="M7" s="136">
        <v>1</v>
      </c>
      <c r="N7" s="23">
        <v>0</v>
      </c>
      <c r="O7" s="136">
        <v>1</v>
      </c>
      <c r="P7" s="136">
        <v>1</v>
      </c>
      <c r="Q7" s="133" t="str">
        <f t="shared" si="0"/>
        <v>1111110</v>
      </c>
      <c r="R7" s="20">
        <v>90003</v>
      </c>
      <c r="S7" s="21"/>
      <c r="T7" s="136" t="s">
        <v>1789</v>
      </c>
      <c r="U7" s="25" t="s">
        <v>97</v>
      </c>
      <c r="V7" s="25" t="s">
        <v>0</v>
      </c>
      <c r="W7" s="25" t="s">
        <v>83</v>
      </c>
      <c r="X7" s="25" t="s">
        <v>84</v>
      </c>
      <c r="Y7" s="25" t="s">
        <v>85</v>
      </c>
      <c r="Z7" s="25"/>
      <c r="AA7" s="25"/>
      <c r="AB7" s="25"/>
      <c r="AC7" s="25" t="s">
        <v>89</v>
      </c>
      <c r="AD7" s="25" t="s">
        <v>90</v>
      </c>
      <c r="AE7" s="25" t="s">
        <v>91</v>
      </c>
      <c r="AF7" s="25" t="s">
        <v>92</v>
      </c>
      <c r="AG7" s="25" t="s">
        <v>93</v>
      </c>
      <c r="AH7" s="136" t="s">
        <v>1377</v>
      </c>
      <c r="AI7" s="138" t="s">
        <v>1790</v>
      </c>
      <c r="AJ7" s="136" t="s">
        <v>1833</v>
      </c>
      <c r="AK7" s="141" t="s">
        <v>1403</v>
      </c>
      <c r="AL7" s="142" t="s">
        <v>1407</v>
      </c>
      <c r="AM7" s="143" t="s">
        <v>1410</v>
      </c>
      <c r="AN7" s="144" t="s">
        <v>1776</v>
      </c>
      <c r="AO7" s="25" t="s">
        <v>89</v>
      </c>
      <c r="AP7" s="25" t="s">
        <v>90</v>
      </c>
      <c r="AQ7" s="25" t="s">
        <v>91</v>
      </c>
      <c r="AR7" s="25" t="s">
        <v>92</v>
      </c>
      <c r="AS7" s="25" t="s">
        <v>93</v>
      </c>
    </row>
    <row r="8" spans="1:45" ht="13.5" customHeight="1" x14ac:dyDescent="0.25">
      <c r="A8" s="209">
        <v>90004</v>
      </c>
      <c r="B8" s="136" t="s">
        <v>4</v>
      </c>
      <c r="C8" s="136" t="s">
        <v>4</v>
      </c>
      <c r="D8" s="136" t="s">
        <v>96</v>
      </c>
      <c r="E8" s="136" t="s">
        <v>56</v>
      </c>
      <c r="F8" s="136" t="s">
        <v>56</v>
      </c>
      <c r="G8" s="136">
        <v>1</v>
      </c>
      <c r="H8" s="136">
        <v>1</v>
      </c>
      <c r="I8" s="133">
        <v>1</v>
      </c>
      <c r="J8" s="136">
        <v>1</v>
      </c>
      <c r="K8" s="136">
        <v>1</v>
      </c>
      <c r="L8" s="136">
        <v>1</v>
      </c>
      <c r="M8" s="136">
        <v>1</v>
      </c>
      <c r="N8" s="23">
        <v>0</v>
      </c>
      <c r="O8" s="136">
        <v>1</v>
      </c>
      <c r="P8" s="136">
        <v>1</v>
      </c>
      <c r="Q8" s="133" t="str">
        <f t="shared" si="0"/>
        <v>1111110</v>
      </c>
      <c r="R8" s="20">
        <v>90004</v>
      </c>
      <c r="S8" s="21"/>
      <c r="T8" s="136" t="s">
        <v>1791</v>
      </c>
      <c r="U8" s="25" t="s">
        <v>98</v>
      </c>
      <c r="V8" s="25" t="s">
        <v>0</v>
      </c>
      <c r="W8" s="25"/>
      <c r="X8" s="25"/>
      <c r="Y8" s="25" t="s">
        <v>85</v>
      </c>
      <c r="Z8" s="25" t="s">
        <v>86</v>
      </c>
      <c r="AA8" s="25" t="s">
        <v>87</v>
      </c>
      <c r="AB8" s="25" t="s">
        <v>88</v>
      </c>
      <c r="AC8" s="25" t="s">
        <v>89</v>
      </c>
      <c r="AD8" s="25" t="s">
        <v>90</v>
      </c>
      <c r="AE8" s="25"/>
      <c r="AF8" s="25"/>
      <c r="AG8" s="25"/>
      <c r="AH8" s="136" t="s">
        <v>1792</v>
      </c>
      <c r="AI8" s="138" t="s">
        <v>1793</v>
      </c>
      <c r="AJ8" s="136" t="s">
        <v>1833</v>
      </c>
      <c r="AK8" s="141" t="s">
        <v>1519</v>
      </c>
      <c r="AO8" s="25" t="s">
        <v>89</v>
      </c>
      <c r="AP8" s="25" t="s">
        <v>90</v>
      </c>
      <c r="AQ8" s="25"/>
      <c r="AR8" s="25"/>
      <c r="AS8" s="25"/>
    </row>
    <row r="9" spans="1:45" ht="13.5" customHeight="1" x14ac:dyDescent="0.25">
      <c r="A9" s="209">
        <v>90005</v>
      </c>
      <c r="B9" s="136" t="s">
        <v>4</v>
      </c>
      <c r="C9" s="136" t="s">
        <v>4</v>
      </c>
      <c r="D9" s="136" t="s">
        <v>96</v>
      </c>
      <c r="E9" s="136" t="s">
        <v>56</v>
      </c>
      <c r="F9" s="136" t="s">
        <v>56</v>
      </c>
      <c r="G9" s="136">
        <v>1</v>
      </c>
      <c r="H9" s="136">
        <v>1</v>
      </c>
      <c r="I9" s="133">
        <v>1</v>
      </c>
      <c r="J9" s="136">
        <v>1</v>
      </c>
      <c r="K9" s="136">
        <v>1</v>
      </c>
      <c r="L9" s="136">
        <v>1</v>
      </c>
      <c r="M9" s="136">
        <v>1</v>
      </c>
      <c r="N9" s="23">
        <v>0</v>
      </c>
      <c r="O9" s="136">
        <v>1</v>
      </c>
      <c r="P9" s="136">
        <v>1</v>
      </c>
      <c r="Q9" s="133" t="str">
        <f t="shared" si="0"/>
        <v>1111110</v>
      </c>
      <c r="R9" s="20">
        <v>90005</v>
      </c>
      <c r="S9" s="21"/>
      <c r="T9" s="136" t="s">
        <v>1794</v>
      </c>
      <c r="U9" s="25" t="s">
        <v>66</v>
      </c>
      <c r="V9" s="25"/>
      <c r="W9" s="25"/>
      <c r="X9" s="25"/>
      <c r="Y9" s="25"/>
      <c r="Z9" s="25" t="s">
        <v>86</v>
      </c>
      <c r="AA9" s="25" t="s">
        <v>87</v>
      </c>
      <c r="AB9" s="25" t="s">
        <v>88</v>
      </c>
      <c r="AC9" s="25" t="s">
        <v>89</v>
      </c>
      <c r="AD9" s="25" t="s">
        <v>90</v>
      </c>
      <c r="AE9" s="25"/>
      <c r="AF9" s="25"/>
      <c r="AG9" s="25"/>
      <c r="AH9" s="136" t="s">
        <v>1795</v>
      </c>
      <c r="AI9" s="138" t="s">
        <v>1796</v>
      </c>
      <c r="AJ9" s="136" t="s">
        <v>1833</v>
      </c>
      <c r="AK9" s="141" t="s">
        <v>1523</v>
      </c>
      <c r="AO9" s="25" t="s">
        <v>89</v>
      </c>
      <c r="AP9" s="25" t="s">
        <v>90</v>
      </c>
      <c r="AQ9" s="25"/>
      <c r="AR9" s="25"/>
      <c r="AS9" s="25"/>
    </row>
    <row r="10" spans="1:45" ht="13.5" customHeight="1" x14ac:dyDescent="0.25">
      <c r="A10" s="209">
        <v>90006</v>
      </c>
      <c r="B10" s="136" t="s">
        <v>4</v>
      </c>
      <c r="C10" s="136" t="s">
        <v>4</v>
      </c>
      <c r="D10" s="136" t="s">
        <v>96</v>
      </c>
      <c r="E10" s="136" t="s">
        <v>56</v>
      </c>
      <c r="F10" s="136" t="s">
        <v>56</v>
      </c>
      <c r="G10" s="136">
        <v>1</v>
      </c>
      <c r="H10" s="136">
        <v>1</v>
      </c>
      <c r="I10" s="133">
        <v>1</v>
      </c>
      <c r="J10" s="136">
        <v>1</v>
      </c>
      <c r="K10" s="136">
        <v>1</v>
      </c>
      <c r="L10" s="136">
        <v>1</v>
      </c>
      <c r="M10" s="136">
        <v>1</v>
      </c>
      <c r="N10" s="23">
        <v>0</v>
      </c>
      <c r="O10" s="136">
        <v>1</v>
      </c>
      <c r="P10" s="136">
        <v>1</v>
      </c>
      <c r="Q10" s="133" t="str">
        <f t="shared" si="0"/>
        <v>1111110</v>
      </c>
      <c r="R10" s="20">
        <v>90006</v>
      </c>
      <c r="S10" s="21"/>
      <c r="T10" s="136" t="s">
        <v>1797</v>
      </c>
      <c r="U10" s="25" t="s">
        <v>7</v>
      </c>
      <c r="V10" s="25" t="s">
        <v>0</v>
      </c>
      <c r="W10" s="25"/>
      <c r="X10" s="25"/>
      <c r="Y10" s="25" t="s">
        <v>85</v>
      </c>
      <c r="Z10" s="25" t="s">
        <v>86</v>
      </c>
      <c r="AA10" s="25" t="s">
        <v>87</v>
      </c>
      <c r="AB10" s="25" t="s">
        <v>88</v>
      </c>
      <c r="AC10" s="25" t="s">
        <v>89</v>
      </c>
      <c r="AD10" s="25" t="s">
        <v>90</v>
      </c>
      <c r="AE10" s="25"/>
      <c r="AF10" s="25"/>
      <c r="AG10" s="25"/>
      <c r="AH10" s="136" t="s">
        <v>1798</v>
      </c>
      <c r="AI10" s="138" t="s">
        <v>1799</v>
      </c>
      <c r="AJ10" s="136" t="s">
        <v>1833</v>
      </c>
      <c r="AK10" s="141" t="s">
        <v>1402</v>
      </c>
      <c r="AL10" s="142" t="s">
        <v>1406</v>
      </c>
      <c r="AM10" s="143" t="s">
        <v>1771</v>
      </c>
      <c r="AO10" s="25" t="s">
        <v>89</v>
      </c>
      <c r="AP10" s="25" t="s">
        <v>90</v>
      </c>
      <c r="AQ10" s="25"/>
      <c r="AR10" s="25"/>
      <c r="AS10" s="25"/>
    </row>
    <row r="11" spans="1:45" ht="13.5" customHeight="1" x14ac:dyDescent="0.25">
      <c r="A11" s="209">
        <v>90007</v>
      </c>
      <c r="B11" s="136" t="s">
        <v>4</v>
      </c>
      <c r="C11" s="136" t="s">
        <v>4</v>
      </c>
      <c r="D11" s="136" t="s">
        <v>96</v>
      </c>
      <c r="E11" s="136" t="s">
        <v>56</v>
      </c>
      <c r="F11" s="136" t="s">
        <v>56</v>
      </c>
      <c r="G11" s="136">
        <v>1</v>
      </c>
      <c r="H11" s="136">
        <v>1</v>
      </c>
      <c r="I11" s="133">
        <v>1</v>
      </c>
      <c r="J11" s="136">
        <v>1</v>
      </c>
      <c r="K11" s="136">
        <v>1</v>
      </c>
      <c r="L11" s="136">
        <v>1</v>
      </c>
      <c r="M11" s="136">
        <v>1</v>
      </c>
      <c r="N11" s="23">
        <v>0</v>
      </c>
      <c r="O11" s="136">
        <v>1</v>
      </c>
      <c r="P11" s="136">
        <v>1</v>
      </c>
      <c r="Q11" s="133" t="str">
        <f t="shared" si="0"/>
        <v>1111110</v>
      </c>
      <c r="R11" s="20">
        <v>90007</v>
      </c>
      <c r="S11" s="21"/>
      <c r="T11" s="136" t="s">
        <v>1800</v>
      </c>
      <c r="U11" s="25" t="s">
        <v>31</v>
      </c>
      <c r="V11" s="25" t="s">
        <v>0</v>
      </c>
      <c r="W11" s="25" t="s">
        <v>83</v>
      </c>
      <c r="X11" s="25"/>
      <c r="Y11" s="25" t="s">
        <v>85</v>
      </c>
      <c r="Z11" s="25"/>
      <c r="AA11" s="25"/>
      <c r="AB11" s="25"/>
      <c r="AC11" s="25" t="s">
        <v>89</v>
      </c>
      <c r="AD11" s="25" t="s">
        <v>90</v>
      </c>
      <c r="AE11" s="25"/>
      <c r="AF11" s="25"/>
      <c r="AG11" s="25"/>
      <c r="AH11" s="136" t="s">
        <v>1801</v>
      </c>
      <c r="AI11" s="138" t="s">
        <v>1802</v>
      </c>
      <c r="AJ11" s="136" t="s">
        <v>1833</v>
      </c>
      <c r="AK11" s="141" t="s">
        <v>1758</v>
      </c>
      <c r="AO11" s="25" t="s">
        <v>89</v>
      </c>
      <c r="AP11" s="25" t="s">
        <v>90</v>
      </c>
      <c r="AQ11" s="25"/>
      <c r="AR11" s="25"/>
      <c r="AS11" s="25"/>
    </row>
    <row r="12" spans="1:45" ht="13.5" customHeight="1" x14ac:dyDescent="0.25">
      <c r="A12" s="209">
        <v>90008</v>
      </c>
      <c r="B12" s="136" t="s">
        <v>4</v>
      </c>
      <c r="C12" s="136" t="s">
        <v>4</v>
      </c>
      <c r="D12" s="136" t="s">
        <v>96</v>
      </c>
      <c r="E12" s="136" t="s">
        <v>56</v>
      </c>
      <c r="F12" s="136" t="s">
        <v>56</v>
      </c>
      <c r="G12" s="136">
        <v>1</v>
      </c>
      <c r="H12" s="136">
        <v>1</v>
      </c>
      <c r="I12" s="133">
        <v>1</v>
      </c>
      <c r="J12" s="136">
        <v>1</v>
      </c>
      <c r="K12" s="136">
        <v>1</v>
      </c>
      <c r="L12" s="136">
        <v>1</v>
      </c>
      <c r="M12" s="136">
        <v>1</v>
      </c>
      <c r="N12" s="23">
        <v>0</v>
      </c>
      <c r="O12" s="136">
        <v>1</v>
      </c>
      <c r="P12" s="136">
        <v>1</v>
      </c>
      <c r="Q12" s="133" t="str">
        <f t="shared" si="0"/>
        <v>1111110</v>
      </c>
      <c r="R12" s="20">
        <v>90008</v>
      </c>
      <c r="S12" s="21"/>
      <c r="T12" s="136" t="s">
        <v>1803</v>
      </c>
      <c r="U12" s="25" t="s">
        <v>8</v>
      </c>
      <c r="V12" s="25" t="s">
        <v>0</v>
      </c>
      <c r="W12" s="25" t="s">
        <v>83</v>
      </c>
      <c r="X12" s="25"/>
      <c r="Y12" s="25"/>
      <c r="Z12" s="25"/>
      <c r="AA12" s="25"/>
      <c r="AB12" s="25"/>
      <c r="AC12" s="25" t="s">
        <v>89</v>
      </c>
      <c r="AD12" s="25" t="s">
        <v>90</v>
      </c>
      <c r="AE12" s="25" t="s">
        <v>91</v>
      </c>
      <c r="AF12" s="25" t="s">
        <v>92</v>
      </c>
      <c r="AG12" s="25" t="s">
        <v>93</v>
      </c>
      <c r="AH12" s="136" t="s">
        <v>1804</v>
      </c>
      <c r="AI12" s="138" t="s">
        <v>1805</v>
      </c>
      <c r="AJ12" s="136" t="s">
        <v>1833</v>
      </c>
      <c r="AK12" s="139" t="s">
        <v>1785</v>
      </c>
      <c r="AO12" s="25" t="s">
        <v>89</v>
      </c>
      <c r="AP12" s="25" t="s">
        <v>90</v>
      </c>
      <c r="AQ12" s="25" t="s">
        <v>91</v>
      </c>
      <c r="AR12" s="25" t="s">
        <v>92</v>
      </c>
      <c r="AS12" s="25" t="s">
        <v>93</v>
      </c>
    </row>
    <row r="13" spans="1:45" ht="13.5" customHeight="1" x14ac:dyDescent="0.25">
      <c r="A13" s="209">
        <v>90009</v>
      </c>
      <c r="B13" s="136" t="s">
        <v>4</v>
      </c>
      <c r="C13" s="136" t="s">
        <v>4</v>
      </c>
      <c r="D13" s="136" t="s">
        <v>96</v>
      </c>
      <c r="E13" s="136" t="s">
        <v>56</v>
      </c>
      <c r="F13" s="136" t="s">
        <v>56</v>
      </c>
      <c r="G13" s="136">
        <v>1</v>
      </c>
      <c r="H13" s="136">
        <v>1</v>
      </c>
      <c r="I13" s="133">
        <v>1</v>
      </c>
      <c r="J13" s="136">
        <v>1</v>
      </c>
      <c r="K13" s="136">
        <v>1</v>
      </c>
      <c r="L13" s="136">
        <v>1</v>
      </c>
      <c r="M13" s="136">
        <v>1</v>
      </c>
      <c r="N13" s="23">
        <v>0</v>
      </c>
      <c r="O13" s="136">
        <v>1</v>
      </c>
      <c r="P13" s="136">
        <v>1</v>
      </c>
      <c r="Q13" s="133" t="str">
        <f t="shared" si="0"/>
        <v>1111110</v>
      </c>
      <c r="R13" s="20">
        <v>90009</v>
      </c>
      <c r="S13" s="21"/>
      <c r="T13" s="136" t="s">
        <v>1806</v>
      </c>
      <c r="U13" s="25" t="s">
        <v>9</v>
      </c>
      <c r="V13" s="25" t="s">
        <v>0</v>
      </c>
      <c r="W13" s="25"/>
      <c r="X13" s="25"/>
      <c r="Y13" s="25" t="s">
        <v>85</v>
      </c>
      <c r="Z13" s="25" t="s">
        <v>86</v>
      </c>
      <c r="AA13" s="25" t="s">
        <v>87</v>
      </c>
      <c r="AB13" s="25" t="s">
        <v>88</v>
      </c>
      <c r="AC13" s="25" t="s">
        <v>89</v>
      </c>
      <c r="AD13" s="25" t="s">
        <v>90</v>
      </c>
      <c r="AE13" s="25"/>
      <c r="AF13" s="25"/>
      <c r="AG13" s="25"/>
      <c r="AH13" s="136" t="s">
        <v>1807</v>
      </c>
      <c r="AI13" s="138" t="s">
        <v>1808</v>
      </c>
      <c r="AJ13" s="136" t="s">
        <v>1833</v>
      </c>
      <c r="AK13" s="141" t="s">
        <v>1519</v>
      </c>
      <c r="AO13" s="25" t="s">
        <v>89</v>
      </c>
      <c r="AP13" s="25" t="s">
        <v>90</v>
      </c>
      <c r="AQ13" s="25"/>
      <c r="AR13" s="25"/>
      <c r="AS13" s="25"/>
    </row>
    <row r="14" spans="1:45" ht="13.5" customHeight="1" x14ac:dyDescent="0.25">
      <c r="A14" s="209">
        <v>90010</v>
      </c>
      <c r="B14" s="136" t="s">
        <v>4</v>
      </c>
      <c r="C14" s="136" t="s">
        <v>4</v>
      </c>
      <c r="D14" s="136" t="s">
        <v>96</v>
      </c>
      <c r="E14" s="136" t="s">
        <v>56</v>
      </c>
      <c r="F14" s="136" t="s">
        <v>56</v>
      </c>
      <c r="G14" s="136">
        <v>1</v>
      </c>
      <c r="H14" s="136">
        <v>1</v>
      </c>
      <c r="I14" s="133">
        <v>1</v>
      </c>
      <c r="J14" s="136">
        <v>1</v>
      </c>
      <c r="K14" s="136">
        <v>1</v>
      </c>
      <c r="L14" s="136">
        <v>1</v>
      </c>
      <c r="M14" s="136">
        <v>1</v>
      </c>
      <c r="N14" s="23">
        <v>0</v>
      </c>
      <c r="O14" s="136">
        <v>1</v>
      </c>
      <c r="P14" s="136">
        <v>1</v>
      </c>
      <c r="Q14" s="133" t="str">
        <f t="shared" si="0"/>
        <v>1111110</v>
      </c>
      <c r="R14" s="20">
        <v>90010</v>
      </c>
      <c r="S14" s="21"/>
      <c r="T14" s="136" t="s">
        <v>1809</v>
      </c>
      <c r="U14" s="25" t="s">
        <v>10</v>
      </c>
      <c r="V14" s="25" t="s">
        <v>0</v>
      </c>
      <c r="W14" s="25" t="s">
        <v>83</v>
      </c>
      <c r="X14" s="25"/>
      <c r="Y14" s="25" t="s">
        <v>85</v>
      </c>
      <c r="Z14" s="25"/>
      <c r="AA14" s="25"/>
      <c r="AB14" s="25"/>
      <c r="AC14" s="25" t="s">
        <v>89</v>
      </c>
      <c r="AD14" s="25" t="s">
        <v>90</v>
      </c>
      <c r="AE14" s="25"/>
      <c r="AF14" s="25"/>
      <c r="AG14" s="25"/>
      <c r="AH14" s="136" t="s">
        <v>1810</v>
      </c>
      <c r="AI14" s="138" t="s">
        <v>1811</v>
      </c>
      <c r="AJ14" s="136" t="s">
        <v>1833</v>
      </c>
      <c r="AK14" s="141" t="s">
        <v>1526</v>
      </c>
      <c r="AO14" s="25" t="s">
        <v>89</v>
      </c>
      <c r="AP14" s="25" t="s">
        <v>90</v>
      </c>
      <c r="AQ14" s="25"/>
      <c r="AR14" s="25"/>
      <c r="AS14" s="25"/>
    </row>
    <row r="15" spans="1:45" ht="13.5" customHeight="1" x14ac:dyDescent="0.25">
      <c r="A15" s="209">
        <v>90011</v>
      </c>
      <c r="B15" s="136" t="s">
        <v>4</v>
      </c>
      <c r="C15" s="136" t="s">
        <v>4</v>
      </c>
      <c r="D15" s="136" t="s">
        <v>96</v>
      </c>
      <c r="E15" s="136" t="s">
        <v>56</v>
      </c>
      <c r="F15" s="136" t="s">
        <v>56</v>
      </c>
      <c r="G15" s="136">
        <v>1</v>
      </c>
      <c r="H15" s="136">
        <v>1</v>
      </c>
      <c r="I15" s="133">
        <v>1</v>
      </c>
      <c r="J15" s="136">
        <v>1</v>
      </c>
      <c r="K15" s="136">
        <v>1</v>
      </c>
      <c r="L15" s="136">
        <v>1</v>
      </c>
      <c r="M15" s="136">
        <v>1</v>
      </c>
      <c r="N15" s="23">
        <v>0</v>
      </c>
      <c r="O15" s="136">
        <v>1</v>
      </c>
      <c r="P15" s="136">
        <v>1</v>
      </c>
      <c r="Q15" s="133" t="str">
        <f t="shared" si="0"/>
        <v>1111110</v>
      </c>
      <c r="R15" s="20">
        <v>90011</v>
      </c>
      <c r="S15" s="21"/>
      <c r="T15" s="136" t="s">
        <v>1812</v>
      </c>
      <c r="U15" s="25" t="s">
        <v>11</v>
      </c>
      <c r="V15" s="25" t="s">
        <v>0</v>
      </c>
      <c r="W15" s="25"/>
      <c r="X15" s="25"/>
      <c r="Y15" s="25" t="s">
        <v>85</v>
      </c>
      <c r="Z15" s="25" t="s">
        <v>86</v>
      </c>
      <c r="AA15" s="25" t="s">
        <v>87</v>
      </c>
      <c r="AB15" s="25" t="s">
        <v>88</v>
      </c>
      <c r="AC15" s="25" t="s">
        <v>89</v>
      </c>
      <c r="AD15" s="25" t="s">
        <v>90</v>
      </c>
      <c r="AE15" s="25"/>
      <c r="AF15" s="25"/>
      <c r="AG15" s="25"/>
      <c r="AH15" s="136" t="s">
        <v>1813</v>
      </c>
      <c r="AI15" s="138" t="s">
        <v>1814</v>
      </c>
      <c r="AJ15" s="136" t="s">
        <v>1833</v>
      </c>
      <c r="AK15" s="141" t="s">
        <v>1400</v>
      </c>
      <c r="AO15" s="25" t="s">
        <v>89</v>
      </c>
      <c r="AP15" s="25" t="s">
        <v>90</v>
      </c>
      <c r="AQ15" s="25"/>
      <c r="AR15" s="25"/>
      <c r="AS15" s="25"/>
    </row>
    <row r="16" spans="1:45" ht="13.5" customHeight="1" x14ac:dyDescent="0.25">
      <c r="A16" s="209">
        <v>90012</v>
      </c>
      <c r="B16" s="136" t="s">
        <v>4</v>
      </c>
      <c r="C16" s="136" t="s">
        <v>4</v>
      </c>
      <c r="D16" s="136" t="s">
        <v>96</v>
      </c>
      <c r="E16" s="136" t="s">
        <v>56</v>
      </c>
      <c r="F16" s="136" t="s">
        <v>56</v>
      </c>
      <c r="G16" s="136">
        <v>1</v>
      </c>
      <c r="H16" s="136">
        <v>1</v>
      </c>
      <c r="I16" s="133">
        <v>1</v>
      </c>
      <c r="J16" s="136">
        <v>1</v>
      </c>
      <c r="K16" s="136">
        <v>1</v>
      </c>
      <c r="L16" s="136">
        <v>1</v>
      </c>
      <c r="M16" s="136">
        <v>1</v>
      </c>
      <c r="N16" s="23">
        <v>0</v>
      </c>
      <c r="O16" s="136">
        <v>1</v>
      </c>
      <c r="P16" s="136">
        <v>1</v>
      </c>
      <c r="Q16" s="133" t="str">
        <f t="shared" si="0"/>
        <v>1111110</v>
      </c>
      <c r="R16" s="20">
        <v>90012</v>
      </c>
      <c r="S16" s="21"/>
      <c r="T16" s="136" t="s">
        <v>1815</v>
      </c>
      <c r="U16" s="25" t="s">
        <v>12</v>
      </c>
      <c r="V16" s="25" t="s">
        <v>0</v>
      </c>
      <c r="W16" s="25" t="s">
        <v>83</v>
      </c>
      <c r="X16" s="25"/>
      <c r="Y16" s="25" t="s">
        <v>85</v>
      </c>
      <c r="Z16" s="25"/>
      <c r="AA16" s="25"/>
      <c r="AB16" s="25"/>
      <c r="AC16" s="25" t="s">
        <v>89</v>
      </c>
      <c r="AD16" s="25" t="s">
        <v>90</v>
      </c>
      <c r="AE16" s="25"/>
      <c r="AF16" s="25"/>
      <c r="AG16" s="25"/>
      <c r="AH16" s="136" t="s">
        <v>1816</v>
      </c>
      <c r="AI16" s="138" t="s">
        <v>1817</v>
      </c>
      <c r="AJ16" s="136" t="s">
        <v>1833</v>
      </c>
      <c r="AK16" s="141" t="s">
        <v>1401</v>
      </c>
      <c r="AL16" s="140" t="s">
        <v>1818</v>
      </c>
      <c r="AO16" s="25" t="s">
        <v>89</v>
      </c>
      <c r="AP16" s="25" t="s">
        <v>90</v>
      </c>
      <c r="AQ16" s="25"/>
      <c r="AR16" s="25"/>
      <c r="AS16" s="25"/>
    </row>
    <row r="17" spans="1:45" ht="13.5" customHeight="1" x14ac:dyDescent="0.25">
      <c r="A17" s="209">
        <v>90013</v>
      </c>
      <c r="B17" s="136" t="s">
        <v>4</v>
      </c>
      <c r="C17" s="136" t="s">
        <v>4</v>
      </c>
      <c r="D17" s="136" t="s">
        <v>96</v>
      </c>
      <c r="E17" s="136" t="s">
        <v>56</v>
      </c>
      <c r="F17" s="136" t="s">
        <v>56</v>
      </c>
      <c r="G17" s="136">
        <v>1</v>
      </c>
      <c r="H17" s="136">
        <v>1</v>
      </c>
      <c r="I17" s="133">
        <v>1</v>
      </c>
      <c r="J17" s="136">
        <v>1</v>
      </c>
      <c r="K17" s="136">
        <v>1</v>
      </c>
      <c r="L17" s="136">
        <v>1</v>
      </c>
      <c r="M17" s="136">
        <v>1</v>
      </c>
      <c r="N17" s="23">
        <v>0</v>
      </c>
      <c r="O17" s="136">
        <v>1</v>
      </c>
      <c r="P17" s="136">
        <v>1</v>
      </c>
      <c r="Q17" s="133" t="str">
        <f t="shared" si="0"/>
        <v>1111110</v>
      </c>
      <c r="R17" s="20">
        <v>90013</v>
      </c>
      <c r="S17" s="21"/>
      <c r="T17" s="136" t="s">
        <v>1819</v>
      </c>
      <c r="U17" s="25" t="s">
        <v>99</v>
      </c>
      <c r="V17" s="25" t="s">
        <v>0</v>
      </c>
      <c r="W17" s="25"/>
      <c r="X17" s="25" t="s">
        <v>84</v>
      </c>
      <c r="Y17" s="25" t="s">
        <v>85</v>
      </c>
      <c r="Z17" s="25"/>
      <c r="AA17" s="25"/>
      <c r="AB17" s="25"/>
      <c r="AC17" s="25" t="s">
        <v>89</v>
      </c>
      <c r="AD17" s="25" t="s">
        <v>90</v>
      </c>
      <c r="AE17" s="25"/>
      <c r="AF17" s="25"/>
      <c r="AG17" s="25"/>
      <c r="AH17" s="136" t="s">
        <v>1820</v>
      </c>
      <c r="AI17" s="138" t="s">
        <v>1821</v>
      </c>
      <c r="AJ17" s="136" t="s">
        <v>1833</v>
      </c>
      <c r="AK17" s="141" t="s">
        <v>1398</v>
      </c>
      <c r="AO17" s="25" t="s">
        <v>89</v>
      </c>
      <c r="AP17" s="25" t="s">
        <v>90</v>
      </c>
      <c r="AQ17" s="25"/>
      <c r="AR17" s="25"/>
      <c r="AS17" s="25"/>
    </row>
    <row r="18" spans="1:45" ht="13.5" customHeight="1" x14ac:dyDescent="0.25">
      <c r="A18" s="209">
        <v>90014</v>
      </c>
      <c r="B18" s="136" t="s">
        <v>4</v>
      </c>
      <c r="C18" s="136" t="s">
        <v>4</v>
      </c>
      <c r="D18" s="136" t="s">
        <v>96</v>
      </c>
      <c r="E18" s="136" t="s">
        <v>56</v>
      </c>
      <c r="F18" s="136" t="s">
        <v>56</v>
      </c>
      <c r="G18" s="136">
        <v>1</v>
      </c>
      <c r="H18" s="136">
        <v>1</v>
      </c>
      <c r="I18" s="133">
        <v>1</v>
      </c>
      <c r="J18" s="136">
        <v>1</v>
      </c>
      <c r="K18" s="136">
        <v>1</v>
      </c>
      <c r="L18" s="136">
        <v>1</v>
      </c>
      <c r="M18" s="136">
        <v>1</v>
      </c>
      <c r="N18" s="23">
        <v>0</v>
      </c>
      <c r="O18" s="136">
        <v>1</v>
      </c>
      <c r="P18" s="136">
        <v>1</v>
      </c>
      <c r="Q18" s="133" t="str">
        <f t="shared" si="0"/>
        <v>1111110</v>
      </c>
      <c r="R18" s="20">
        <v>90014</v>
      </c>
      <c r="S18" s="21"/>
      <c r="T18" s="136" t="s">
        <v>1822</v>
      </c>
      <c r="U18" s="25" t="s">
        <v>14</v>
      </c>
      <c r="V18" s="25" t="s">
        <v>0</v>
      </c>
      <c r="W18" s="25"/>
      <c r="X18" s="25"/>
      <c r="Y18" s="25" t="s">
        <v>85</v>
      </c>
      <c r="Z18" s="25" t="s">
        <v>86</v>
      </c>
      <c r="AA18" s="25" t="s">
        <v>87</v>
      </c>
      <c r="AB18" s="25" t="s">
        <v>88</v>
      </c>
      <c r="AC18" s="25" t="s">
        <v>89</v>
      </c>
      <c r="AD18" s="25" t="s">
        <v>90</v>
      </c>
      <c r="AE18" s="25"/>
      <c r="AF18" s="25"/>
      <c r="AG18" s="25"/>
      <c r="AH18" s="136" t="s">
        <v>1823</v>
      </c>
      <c r="AI18" s="138" t="s">
        <v>1824</v>
      </c>
      <c r="AJ18" s="136" t="s">
        <v>1833</v>
      </c>
      <c r="AK18" s="141" t="s">
        <v>1404</v>
      </c>
      <c r="AO18" s="25" t="s">
        <v>89</v>
      </c>
      <c r="AP18" s="25" t="s">
        <v>90</v>
      </c>
      <c r="AQ18" s="25"/>
      <c r="AR18" s="25"/>
      <c r="AS18" s="25"/>
    </row>
    <row r="19" spans="1:45" ht="13.5" customHeight="1" x14ac:dyDescent="0.25">
      <c r="A19" s="209">
        <v>90015</v>
      </c>
      <c r="B19" s="136" t="s">
        <v>4</v>
      </c>
      <c r="C19" s="136" t="s">
        <v>4</v>
      </c>
      <c r="D19" s="136" t="s">
        <v>96</v>
      </c>
      <c r="E19" s="136" t="s">
        <v>56</v>
      </c>
      <c r="F19" s="136" t="s">
        <v>56</v>
      </c>
      <c r="G19" s="136">
        <v>1</v>
      </c>
      <c r="H19" s="136">
        <v>1</v>
      </c>
      <c r="I19" s="133">
        <v>1</v>
      </c>
      <c r="J19" s="136">
        <v>1</v>
      </c>
      <c r="K19" s="136">
        <v>1</v>
      </c>
      <c r="L19" s="136">
        <v>1</v>
      </c>
      <c r="M19" s="136">
        <v>1</v>
      </c>
      <c r="N19" s="23">
        <v>0</v>
      </c>
      <c r="O19" s="136">
        <v>1</v>
      </c>
      <c r="P19" s="136">
        <v>1</v>
      </c>
      <c r="Q19" s="133" t="str">
        <f t="shared" si="0"/>
        <v>1111110</v>
      </c>
      <c r="R19" s="20">
        <v>90015</v>
      </c>
      <c r="S19" s="21"/>
      <c r="T19" s="136" t="s">
        <v>1825</v>
      </c>
      <c r="U19" s="25" t="s">
        <v>36</v>
      </c>
      <c r="V19" s="25" t="s">
        <v>0</v>
      </c>
      <c r="W19" s="25"/>
      <c r="X19" s="25"/>
      <c r="Y19" s="25" t="s">
        <v>85</v>
      </c>
      <c r="Z19" s="25" t="s">
        <v>86</v>
      </c>
      <c r="AA19" s="25" t="s">
        <v>87</v>
      </c>
      <c r="AB19" s="25" t="s">
        <v>88</v>
      </c>
      <c r="AC19" s="25" t="s">
        <v>89</v>
      </c>
      <c r="AD19" s="25" t="s">
        <v>90</v>
      </c>
      <c r="AE19" s="25"/>
      <c r="AF19" s="25"/>
      <c r="AG19" s="25"/>
      <c r="AH19" s="136" t="s">
        <v>1826</v>
      </c>
      <c r="AI19" t="s">
        <v>1436</v>
      </c>
      <c r="AJ19" s="136" t="s">
        <v>1833</v>
      </c>
      <c r="AK19" s="143"/>
      <c r="AM19" s="145" t="s">
        <v>1827</v>
      </c>
      <c r="AO19" s="25" t="s">
        <v>89</v>
      </c>
      <c r="AP19" s="25" t="s">
        <v>90</v>
      </c>
      <c r="AQ19" s="25"/>
      <c r="AR19" s="25"/>
      <c r="AS19" s="25"/>
    </row>
    <row r="20" spans="1:45" ht="13.5" customHeight="1" x14ac:dyDescent="0.25">
      <c r="A20" s="209">
        <v>90016</v>
      </c>
      <c r="B20" s="136" t="s">
        <v>4</v>
      </c>
      <c r="C20" s="136" t="s">
        <v>4</v>
      </c>
      <c r="D20" s="136" t="s">
        <v>96</v>
      </c>
      <c r="E20" s="136" t="s">
        <v>56</v>
      </c>
      <c r="F20" s="136" t="s">
        <v>56</v>
      </c>
      <c r="G20" s="136">
        <v>1</v>
      </c>
      <c r="H20" s="136">
        <v>1</v>
      </c>
      <c r="I20" s="133">
        <v>1</v>
      </c>
      <c r="J20" s="136">
        <v>1</v>
      </c>
      <c r="K20" s="136">
        <v>1</v>
      </c>
      <c r="L20" s="136">
        <v>1</v>
      </c>
      <c r="M20" s="136">
        <v>1</v>
      </c>
      <c r="N20" s="23">
        <v>0</v>
      </c>
      <c r="O20" s="136">
        <v>1</v>
      </c>
      <c r="P20" s="136">
        <v>1</v>
      </c>
      <c r="Q20" s="133" t="str">
        <f t="shared" si="0"/>
        <v>1111110</v>
      </c>
      <c r="R20" s="20">
        <v>90016</v>
      </c>
      <c r="S20" s="21"/>
      <c r="U20" s="25" t="s">
        <v>16</v>
      </c>
      <c r="V20" s="25" t="s">
        <v>0</v>
      </c>
      <c r="W20" s="25"/>
      <c r="X20" s="25"/>
      <c r="Y20" s="25" t="s">
        <v>85</v>
      </c>
      <c r="Z20" s="25" t="s">
        <v>86</v>
      </c>
      <c r="AA20" s="25" t="s">
        <v>87</v>
      </c>
      <c r="AB20" s="25" t="s">
        <v>88</v>
      </c>
      <c r="AC20" s="25" t="s">
        <v>89</v>
      </c>
      <c r="AD20" s="25" t="s">
        <v>90</v>
      </c>
      <c r="AE20" s="25"/>
      <c r="AF20" s="25"/>
      <c r="AG20" s="25"/>
      <c r="AH20" s="136" t="s">
        <v>1828</v>
      </c>
      <c r="AI20" t="s">
        <v>1437</v>
      </c>
      <c r="AJ20" s="136" t="s">
        <v>1833</v>
      </c>
      <c r="AK20" s="143"/>
      <c r="AM20" s="143" t="s">
        <v>1409</v>
      </c>
      <c r="AO20" s="25" t="s">
        <v>89</v>
      </c>
      <c r="AP20" s="25" t="s">
        <v>90</v>
      </c>
      <c r="AQ20" s="25"/>
      <c r="AR20" s="25"/>
      <c r="AS20" s="25"/>
    </row>
    <row r="21" spans="1:45" ht="13.5" customHeight="1" x14ac:dyDescent="0.25">
      <c r="A21" s="209">
        <v>90017</v>
      </c>
      <c r="B21" s="136" t="s">
        <v>4</v>
      </c>
      <c r="C21" s="136" t="s">
        <v>4</v>
      </c>
      <c r="D21" s="136" t="s">
        <v>96</v>
      </c>
      <c r="E21" s="136" t="s">
        <v>56</v>
      </c>
      <c r="F21" s="136" t="s">
        <v>56</v>
      </c>
      <c r="G21" s="136">
        <v>1</v>
      </c>
      <c r="H21" s="136">
        <v>1</v>
      </c>
      <c r="I21" s="133">
        <v>1</v>
      </c>
      <c r="J21" s="136">
        <v>1</v>
      </c>
      <c r="K21" s="136">
        <v>1</v>
      </c>
      <c r="L21" s="136">
        <v>1</v>
      </c>
      <c r="M21" s="136">
        <v>1</v>
      </c>
      <c r="N21" s="23">
        <v>0</v>
      </c>
      <c r="O21" s="136">
        <v>1</v>
      </c>
      <c r="P21" s="136">
        <v>1</v>
      </c>
      <c r="Q21" s="133" t="str">
        <f t="shared" si="0"/>
        <v>1111110</v>
      </c>
      <c r="R21" s="20">
        <v>90017</v>
      </c>
      <c r="S21" s="21"/>
      <c r="U21" s="25" t="s">
        <v>24</v>
      </c>
      <c r="V21" s="25"/>
      <c r="W21" s="25"/>
      <c r="X21" s="25"/>
      <c r="Y21" s="25"/>
      <c r="Z21" s="25" t="s">
        <v>86</v>
      </c>
      <c r="AA21" s="25" t="s">
        <v>87</v>
      </c>
      <c r="AB21" s="25" t="s">
        <v>88</v>
      </c>
      <c r="AC21" s="25" t="s">
        <v>89</v>
      </c>
      <c r="AD21" s="25" t="s">
        <v>90</v>
      </c>
      <c r="AE21" s="25"/>
      <c r="AF21" s="25"/>
      <c r="AG21" s="25"/>
      <c r="AH21" s="136" t="s">
        <v>1829</v>
      </c>
      <c r="AI21" t="s">
        <v>1446</v>
      </c>
      <c r="AJ21" s="136" t="s">
        <v>1833</v>
      </c>
      <c r="AK21" s="143"/>
      <c r="AM21" s="145" t="s">
        <v>1827</v>
      </c>
      <c r="AO21" s="25" t="s">
        <v>89</v>
      </c>
      <c r="AP21" s="25" t="s">
        <v>90</v>
      </c>
      <c r="AQ21" s="25"/>
      <c r="AR21" s="25"/>
      <c r="AS21" s="25"/>
    </row>
    <row r="22" spans="1:45" ht="13.5" customHeight="1" x14ac:dyDescent="0.25">
      <c r="A22" s="209">
        <v>90018</v>
      </c>
      <c r="B22" s="136" t="s">
        <v>4</v>
      </c>
      <c r="C22" s="136" t="s">
        <v>4</v>
      </c>
      <c r="D22" s="136" t="s">
        <v>96</v>
      </c>
      <c r="E22" s="136" t="s">
        <v>56</v>
      </c>
      <c r="F22" s="136" t="s">
        <v>56</v>
      </c>
      <c r="G22" s="136">
        <v>1</v>
      </c>
      <c r="H22" s="136">
        <v>1</v>
      </c>
      <c r="I22" s="133">
        <v>1</v>
      </c>
      <c r="J22" s="136">
        <v>1</v>
      </c>
      <c r="K22" s="136">
        <v>1</v>
      </c>
      <c r="L22" s="136">
        <v>1</v>
      </c>
      <c r="M22" s="136">
        <v>1</v>
      </c>
      <c r="N22" s="23">
        <v>0</v>
      </c>
      <c r="O22" s="136">
        <v>1</v>
      </c>
      <c r="P22" s="136">
        <v>1</v>
      </c>
      <c r="Q22" s="133" t="str">
        <f t="shared" si="0"/>
        <v>1111110</v>
      </c>
      <c r="R22" s="20">
        <v>90018</v>
      </c>
      <c r="S22" s="21"/>
      <c r="U22" s="25" t="s">
        <v>17</v>
      </c>
      <c r="V22" s="25" t="s">
        <v>0</v>
      </c>
      <c r="W22" s="25" t="s">
        <v>83</v>
      </c>
      <c r="X22" s="25"/>
      <c r="Y22" s="25"/>
      <c r="Z22" s="25"/>
      <c r="AA22" s="25"/>
      <c r="AB22" s="25"/>
      <c r="AC22" s="25" t="s">
        <v>89</v>
      </c>
      <c r="AD22" s="25" t="s">
        <v>90</v>
      </c>
      <c r="AE22" s="25"/>
      <c r="AF22" s="25"/>
      <c r="AG22" s="25"/>
      <c r="AH22" s="136" t="s">
        <v>1830</v>
      </c>
      <c r="AI22" s="138" t="s">
        <v>1831</v>
      </c>
      <c r="AJ22" s="136" t="s">
        <v>1833</v>
      </c>
      <c r="AK22" s="141" t="s">
        <v>1401</v>
      </c>
      <c r="AM22" s="143" t="s">
        <v>1769</v>
      </c>
      <c r="AO22" s="25" t="s">
        <v>89</v>
      </c>
      <c r="AP22" s="25" t="s">
        <v>90</v>
      </c>
      <c r="AQ22" s="25"/>
      <c r="AR22" s="25"/>
      <c r="AS22" s="25"/>
    </row>
    <row r="23" spans="1:45" ht="13.5" customHeight="1" x14ac:dyDescent="0.25">
      <c r="A23" s="209">
        <v>90019</v>
      </c>
      <c r="B23" s="136" t="s">
        <v>4</v>
      </c>
      <c r="C23" s="136" t="s">
        <v>4</v>
      </c>
      <c r="D23" s="136" t="s">
        <v>96</v>
      </c>
      <c r="E23" s="136" t="s">
        <v>56</v>
      </c>
      <c r="F23" s="136" t="s">
        <v>56</v>
      </c>
      <c r="G23" s="136">
        <v>1</v>
      </c>
      <c r="H23" s="136">
        <v>1</v>
      </c>
      <c r="I23" s="133">
        <v>1</v>
      </c>
      <c r="J23" s="136">
        <v>1</v>
      </c>
      <c r="K23" s="136">
        <v>1</v>
      </c>
      <c r="L23" s="136">
        <v>1</v>
      </c>
      <c r="M23" s="136">
        <v>1</v>
      </c>
      <c r="N23" s="23">
        <v>0</v>
      </c>
      <c r="O23" s="136">
        <v>1</v>
      </c>
      <c r="P23" s="136">
        <v>1</v>
      </c>
      <c r="Q23" s="133" t="str">
        <f t="shared" si="0"/>
        <v>1111110</v>
      </c>
      <c r="R23" s="20">
        <v>90019</v>
      </c>
      <c r="S23" s="21"/>
      <c r="U23" s="25" t="s">
        <v>19</v>
      </c>
      <c r="V23" s="25" t="s">
        <v>0</v>
      </c>
      <c r="W23" s="25" t="s">
        <v>83</v>
      </c>
      <c r="X23" s="25"/>
      <c r="Y23" s="25"/>
      <c r="Z23" s="25"/>
      <c r="AA23" s="25"/>
      <c r="AB23" s="25"/>
      <c r="AC23" s="25" t="s">
        <v>89</v>
      </c>
      <c r="AD23" s="25" t="s">
        <v>90</v>
      </c>
      <c r="AE23" s="25" t="s">
        <v>91</v>
      </c>
      <c r="AF23" s="25" t="s">
        <v>92</v>
      </c>
      <c r="AG23" s="25" t="s">
        <v>93</v>
      </c>
      <c r="AI23"/>
      <c r="AJ23" s="136" t="s">
        <v>1833</v>
      </c>
      <c r="AK23" s="142"/>
      <c r="AO23" s="25" t="s">
        <v>89</v>
      </c>
      <c r="AP23" s="25" t="s">
        <v>90</v>
      </c>
      <c r="AQ23" s="25" t="s">
        <v>91</v>
      </c>
      <c r="AR23" s="25" t="s">
        <v>92</v>
      </c>
      <c r="AS23" s="25" t="s">
        <v>93</v>
      </c>
    </row>
    <row r="24" spans="1:45" ht="13.5" customHeight="1" x14ac:dyDescent="0.25">
      <c r="A24" s="209">
        <v>90020</v>
      </c>
      <c r="B24" s="136" t="s">
        <v>4</v>
      </c>
      <c r="C24" s="136" t="s">
        <v>4</v>
      </c>
      <c r="D24" s="136" t="s">
        <v>96</v>
      </c>
      <c r="E24" s="136" t="s">
        <v>56</v>
      </c>
      <c r="F24" s="136" t="s">
        <v>56</v>
      </c>
      <c r="G24" s="136">
        <v>1</v>
      </c>
      <c r="H24" s="136">
        <v>1</v>
      </c>
      <c r="I24" s="133">
        <v>1</v>
      </c>
      <c r="J24" s="136">
        <v>1</v>
      </c>
      <c r="K24" s="136">
        <v>1</v>
      </c>
      <c r="L24" s="136">
        <v>1</v>
      </c>
      <c r="M24" s="136">
        <v>1</v>
      </c>
      <c r="N24" s="23">
        <v>0</v>
      </c>
      <c r="O24" s="136">
        <v>1</v>
      </c>
      <c r="P24" s="136">
        <v>1</v>
      </c>
      <c r="Q24" s="133" t="str">
        <f t="shared" si="0"/>
        <v>1111110</v>
      </c>
      <c r="R24" s="20">
        <v>90020</v>
      </c>
      <c r="S24" s="21"/>
      <c r="U24" s="25" t="s">
        <v>25</v>
      </c>
      <c r="V24" s="25" t="s">
        <v>0</v>
      </c>
      <c r="W24" s="25" t="s">
        <v>83</v>
      </c>
      <c r="X24" s="25"/>
      <c r="Y24" s="25" t="s">
        <v>85</v>
      </c>
      <c r="Z24" s="25"/>
      <c r="AA24" s="25"/>
      <c r="AB24" s="25"/>
      <c r="AC24" s="25" t="s">
        <v>89</v>
      </c>
      <c r="AD24" s="25" t="s">
        <v>90</v>
      </c>
      <c r="AE24" s="25"/>
      <c r="AF24" s="25"/>
      <c r="AG24" s="25"/>
      <c r="AI24"/>
      <c r="AJ24" s="136" t="s">
        <v>1833</v>
      </c>
      <c r="AK24" s="143"/>
      <c r="AO24" s="25" t="s">
        <v>89</v>
      </c>
      <c r="AP24" s="25" t="s">
        <v>90</v>
      </c>
      <c r="AQ24" s="25"/>
      <c r="AR24" s="25"/>
      <c r="AS24" s="25"/>
    </row>
    <row r="25" spans="1:45" ht="13.5" customHeight="1" x14ac:dyDescent="0.25">
      <c r="A25" s="209">
        <v>90021</v>
      </c>
      <c r="B25" s="136" t="s">
        <v>4</v>
      </c>
      <c r="C25" s="136" t="s">
        <v>4</v>
      </c>
      <c r="D25" s="136" t="s">
        <v>96</v>
      </c>
      <c r="E25" s="136" t="s">
        <v>56</v>
      </c>
      <c r="F25" s="136" t="s">
        <v>56</v>
      </c>
      <c r="G25" s="136">
        <v>1</v>
      </c>
      <c r="H25" s="136">
        <v>1</v>
      </c>
      <c r="I25" s="133">
        <v>1</v>
      </c>
      <c r="J25" s="136">
        <v>1</v>
      </c>
      <c r="K25" s="136">
        <v>1</v>
      </c>
      <c r="L25" s="136">
        <v>1</v>
      </c>
      <c r="M25" s="136">
        <v>1</v>
      </c>
      <c r="N25" s="23">
        <v>0</v>
      </c>
      <c r="O25" s="136">
        <v>1</v>
      </c>
      <c r="P25" s="136">
        <v>1</v>
      </c>
      <c r="Q25" s="133" t="str">
        <f t="shared" si="0"/>
        <v>1111110</v>
      </c>
      <c r="R25" s="20">
        <v>90021</v>
      </c>
      <c r="S25" s="21"/>
      <c r="U25" s="25" t="s">
        <v>26</v>
      </c>
      <c r="V25" s="25" t="s">
        <v>0</v>
      </c>
      <c r="W25" s="25"/>
      <c r="X25" s="25"/>
      <c r="Y25" s="25" t="s">
        <v>85</v>
      </c>
      <c r="Z25" s="25"/>
      <c r="AA25" s="25"/>
      <c r="AB25" s="25"/>
      <c r="AC25" s="25" t="s">
        <v>89</v>
      </c>
      <c r="AD25" s="25" t="s">
        <v>90</v>
      </c>
      <c r="AE25" s="25"/>
      <c r="AF25" s="25"/>
      <c r="AG25" s="25"/>
      <c r="AI25"/>
      <c r="AJ25" s="136" t="s">
        <v>1833</v>
      </c>
      <c r="AK25" s="144"/>
      <c r="AO25" s="25" t="s">
        <v>89</v>
      </c>
      <c r="AP25" s="25" t="s">
        <v>90</v>
      </c>
      <c r="AQ25" s="25"/>
      <c r="AR25" s="25"/>
      <c r="AS25" s="25"/>
    </row>
    <row r="26" spans="1:45" ht="13.5" customHeight="1" x14ac:dyDescent="0.2">
      <c r="A26" s="209">
        <v>90022</v>
      </c>
      <c r="B26" s="136" t="s">
        <v>4</v>
      </c>
      <c r="C26" s="136" t="s">
        <v>4</v>
      </c>
      <c r="D26" s="136" t="s">
        <v>96</v>
      </c>
      <c r="E26" s="136" t="s">
        <v>56</v>
      </c>
      <c r="F26" s="136" t="s">
        <v>56</v>
      </c>
      <c r="G26" s="136">
        <v>1</v>
      </c>
      <c r="H26" s="136">
        <v>1</v>
      </c>
      <c r="I26" s="133">
        <v>1</v>
      </c>
      <c r="J26" s="136">
        <v>1</v>
      </c>
      <c r="K26" s="136">
        <v>1</v>
      </c>
      <c r="L26" s="136">
        <v>1</v>
      </c>
      <c r="M26" s="136">
        <v>1</v>
      </c>
      <c r="N26" s="23">
        <v>0</v>
      </c>
      <c r="O26" s="136">
        <v>1</v>
      </c>
      <c r="P26" s="136">
        <v>1</v>
      </c>
      <c r="Q26" s="133" t="str">
        <f t="shared" si="0"/>
        <v>1111110</v>
      </c>
      <c r="R26" s="20">
        <v>90022</v>
      </c>
      <c r="S26" s="21"/>
      <c r="AI26"/>
      <c r="AJ26" s="136" t="s">
        <v>1833</v>
      </c>
    </row>
    <row r="27" spans="1:45" ht="13.5" customHeight="1" x14ac:dyDescent="0.2">
      <c r="A27" s="209">
        <v>90023</v>
      </c>
      <c r="B27" s="136" t="s">
        <v>4</v>
      </c>
      <c r="C27" s="136" t="s">
        <v>4</v>
      </c>
      <c r="D27" s="136" t="s">
        <v>96</v>
      </c>
      <c r="E27" s="136" t="s">
        <v>56</v>
      </c>
      <c r="F27" s="136" t="s">
        <v>56</v>
      </c>
      <c r="G27" s="136">
        <v>1</v>
      </c>
      <c r="H27" s="136">
        <v>1</v>
      </c>
      <c r="I27" s="133">
        <v>1</v>
      </c>
      <c r="J27" s="136">
        <v>1</v>
      </c>
      <c r="K27" s="136">
        <v>1</v>
      </c>
      <c r="L27" s="136">
        <v>1</v>
      </c>
      <c r="M27" s="136">
        <v>1</v>
      </c>
      <c r="N27" s="23">
        <v>0</v>
      </c>
      <c r="O27" s="136">
        <v>1</v>
      </c>
      <c r="P27" s="136">
        <v>1</v>
      </c>
      <c r="Q27" s="133" t="str">
        <f t="shared" si="0"/>
        <v>1111110</v>
      </c>
      <c r="R27" s="20">
        <v>90023</v>
      </c>
      <c r="S27" s="21"/>
      <c r="AI27"/>
      <c r="AJ27" s="136" t="s">
        <v>1833</v>
      </c>
    </row>
    <row r="28" spans="1:45" ht="13.5" customHeight="1" x14ac:dyDescent="0.25">
      <c r="A28" s="209">
        <v>90024</v>
      </c>
      <c r="B28" s="136" t="s">
        <v>4</v>
      </c>
      <c r="C28" s="136" t="s">
        <v>4</v>
      </c>
      <c r="D28" s="136" t="s">
        <v>96</v>
      </c>
      <c r="E28" s="136" t="s">
        <v>56</v>
      </c>
      <c r="F28" s="136" t="s">
        <v>56</v>
      </c>
      <c r="G28" s="136">
        <v>1</v>
      </c>
      <c r="H28" s="136">
        <v>1</v>
      </c>
      <c r="I28" s="133">
        <v>1</v>
      </c>
      <c r="J28" s="136">
        <v>1</v>
      </c>
      <c r="K28" s="136">
        <v>1</v>
      </c>
      <c r="L28" s="136">
        <v>1</v>
      </c>
      <c r="M28" s="136">
        <v>1</v>
      </c>
      <c r="N28" s="23">
        <v>0</v>
      </c>
      <c r="O28" s="136">
        <v>1</v>
      </c>
      <c r="P28" s="136">
        <v>1</v>
      </c>
      <c r="Q28" s="133" t="str">
        <f t="shared" si="0"/>
        <v>1111110</v>
      </c>
      <c r="R28" s="20">
        <v>90024</v>
      </c>
      <c r="S28" s="21"/>
      <c r="T28" s="58" t="s">
        <v>1378</v>
      </c>
      <c r="AH28" s="136" t="s">
        <v>77</v>
      </c>
      <c r="AI28"/>
      <c r="AJ28" s="136" t="s">
        <v>1833</v>
      </c>
      <c r="AK28" s="139" t="s">
        <v>1785</v>
      </c>
    </row>
    <row r="29" spans="1:45" ht="13.5" customHeight="1" x14ac:dyDescent="0.25">
      <c r="A29" s="209">
        <v>90025</v>
      </c>
      <c r="B29" s="136" t="s">
        <v>4</v>
      </c>
      <c r="C29" s="136" t="s">
        <v>4</v>
      </c>
      <c r="D29" s="136" t="s">
        <v>96</v>
      </c>
      <c r="E29" s="136" t="s">
        <v>56</v>
      </c>
      <c r="F29" s="136" t="s">
        <v>56</v>
      </c>
      <c r="G29" s="136">
        <v>1</v>
      </c>
      <c r="H29" s="136">
        <v>1</v>
      </c>
      <c r="I29" s="133">
        <v>1</v>
      </c>
      <c r="J29" s="136">
        <v>1</v>
      </c>
      <c r="K29" s="136">
        <v>1</v>
      </c>
      <c r="L29" s="136">
        <v>1</v>
      </c>
      <c r="M29" s="136">
        <v>1</v>
      </c>
      <c r="N29" s="23">
        <v>0</v>
      </c>
      <c r="O29" s="136">
        <v>1</v>
      </c>
      <c r="P29" s="136">
        <v>1</v>
      </c>
      <c r="Q29" s="133" t="str">
        <f t="shared" si="0"/>
        <v>1111110</v>
      </c>
      <c r="R29" s="20">
        <v>90025</v>
      </c>
      <c r="S29" s="21"/>
      <c r="T29" s="136" t="s">
        <v>1434</v>
      </c>
      <c r="AH29" s="207">
        <f>VLOOKUP(T29,Q:R,2,0)</f>
        <v>90001</v>
      </c>
      <c r="AI29"/>
      <c r="AJ29" s="136" t="s">
        <v>1833</v>
      </c>
      <c r="AK29" s="140" t="s">
        <v>1818</v>
      </c>
    </row>
    <row r="30" spans="1:45" ht="13.5" customHeight="1" x14ac:dyDescent="0.25">
      <c r="A30" s="209">
        <v>90026</v>
      </c>
      <c r="B30" s="136" t="s">
        <v>4</v>
      </c>
      <c r="C30" s="136" t="s">
        <v>4</v>
      </c>
      <c r="D30" s="136" t="s">
        <v>96</v>
      </c>
      <c r="E30" s="136" t="s">
        <v>56</v>
      </c>
      <c r="F30" s="136" t="s">
        <v>56</v>
      </c>
      <c r="G30" s="136">
        <v>1</v>
      </c>
      <c r="H30" s="136">
        <v>1</v>
      </c>
      <c r="I30" s="133">
        <v>1</v>
      </c>
      <c r="J30" s="136">
        <v>1</v>
      </c>
      <c r="K30" s="136">
        <v>1</v>
      </c>
      <c r="L30" s="136">
        <v>1</v>
      </c>
      <c r="M30" s="136">
        <v>1</v>
      </c>
      <c r="N30" s="23">
        <v>0</v>
      </c>
      <c r="O30" s="136">
        <v>1</v>
      </c>
      <c r="P30" s="136">
        <v>1</v>
      </c>
      <c r="Q30" s="133" t="str">
        <f t="shared" si="0"/>
        <v>1111110</v>
      </c>
      <c r="R30" s="20">
        <v>90026</v>
      </c>
      <c r="S30" s="21"/>
      <c r="T30" s="136" t="s">
        <v>1444</v>
      </c>
      <c r="AH30" s="207">
        <f t="shared" ref="AH30:AH41" si="1">VLOOKUP(T30,Q:R,2,0)</f>
        <v>90097</v>
      </c>
      <c r="AI30"/>
      <c r="AJ30" s="136" t="s">
        <v>1833</v>
      </c>
      <c r="AK30" s="145" t="s">
        <v>1827</v>
      </c>
    </row>
    <row r="31" spans="1:45" ht="13.5" customHeight="1" x14ac:dyDescent="0.25">
      <c r="A31" s="209">
        <v>90027</v>
      </c>
      <c r="B31" s="136" t="s">
        <v>4</v>
      </c>
      <c r="C31" s="136" t="s">
        <v>4</v>
      </c>
      <c r="D31" s="136" t="s">
        <v>96</v>
      </c>
      <c r="E31" s="136" t="s">
        <v>56</v>
      </c>
      <c r="F31" s="136" t="s">
        <v>56</v>
      </c>
      <c r="G31" s="136">
        <v>1</v>
      </c>
      <c r="H31" s="136">
        <v>1</v>
      </c>
      <c r="I31" s="133">
        <v>1</v>
      </c>
      <c r="J31" s="136">
        <v>1</v>
      </c>
      <c r="K31" s="136">
        <v>1</v>
      </c>
      <c r="L31" s="136">
        <v>1</v>
      </c>
      <c r="M31" s="136">
        <v>1</v>
      </c>
      <c r="N31" s="23">
        <v>0</v>
      </c>
      <c r="O31" s="136">
        <v>1</v>
      </c>
      <c r="P31" s="136">
        <v>1</v>
      </c>
      <c r="Q31" s="133" t="str">
        <f t="shared" si="0"/>
        <v>1111110</v>
      </c>
      <c r="R31" s="20">
        <v>90027</v>
      </c>
      <c r="S31" s="21"/>
      <c r="T31" s="136" t="s">
        <v>1436</v>
      </c>
      <c r="AH31" s="207">
        <f t="shared" si="1"/>
        <v>91901</v>
      </c>
      <c r="AI31"/>
      <c r="AJ31" s="136" t="s">
        <v>1833</v>
      </c>
      <c r="AK31" s="146" t="s">
        <v>1832</v>
      </c>
    </row>
    <row r="32" spans="1:45" ht="13.5" customHeight="1" x14ac:dyDescent="0.25">
      <c r="A32" s="209">
        <v>90028</v>
      </c>
      <c r="B32" s="136" t="s">
        <v>4</v>
      </c>
      <c r="C32" s="136" t="s">
        <v>4</v>
      </c>
      <c r="D32" s="136" t="s">
        <v>96</v>
      </c>
      <c r="E32" s="136" t="s">
        <v>56</v>
      </c>
      <c r="F32" s="136" t="s">
        <v>56</v>
      </c>
      <c r="G32" s="136">
        <v>1</v>
      </c>
      <c r="H32" s="136">
        <v>1</v>
      </c>
      <c r="I32" s="133">
        <v>1</v>
      </c>
      <c r="J32" s="136">
        <v>1</v>
      </c>
      <c r="K32" s="136">
        <v>1</v>
      </c>
      <c r="L32" s="136">
        <v>1</v>
      </c>
      <c r="M32" s="136">
        <v>1</v>
      </c>
      <c r="N32" s="23">
        <v>0</v>
      </c>
      <c r="O32" s="136">
        <v>1</v>
      </c>
      <c r="P32" s="136">
        <v>1</v>
      </c>
      <c r="Q32" s="133" t="str">
        <f t="shared" si="0"/>
        <v>1111110</v>
      </c>
      <c r="R32" s="20">
        <v>90028</v>
      </c>
      <c r="S32" s="21"/>
      <c r="T32" s="136" t="s">
        <v>1495</v>
      </c>
      <c r="AH32" s="207">
        <f t="shared" si="1"/>
        <v>91935</v>
      </c>
      <c r="AI32"/>
      <c r="AJ32" s="136" t="s">
        <v>1833</v>
      </c>
      <c r="AK32" s="141" t="s">
        <v>1523</v>
      </c>
    </row>
    <row r="33" spans="1:37" ht="13.5" customHeight="1" x14ac:dyDescent="0.25">
      <c r="A33" s="209">
        <v>90029</v>
      </c>
      <c r="B33" s="136" t="s">
        <v>4</v>
      </c>
      <c r="C33" s="136" t="s">
        <v>4</v>
      </c>
      <c r="D33" s="136" t="s">
        <v>96</v>
      </c>
      <c r="E33" s="136" t="s">
        <v>56</v>
      </c>
      <c r="F33" s="136" t="s">
        <v>56</v>
      </c>
      <c r="G33" s="136">
        <v>1</v>
      </c>
      <c r="H33" s="136">
        <v>1</v>
      </c>
      <c r="I33" s="133">
        <v>1</v>
      </c>
      <c r="J33" s="136">
        <v>1</v>
      </c>
      <c r="K33" s="136">
        <v>1</v>
      </c>
      <c r="L33" s="136">
        <v>1</v>
      </c>
      <c r="M33" s="136">
        <v>1</v>
      </c>
      <c r="N33" s="23">
        <v>0</v>
      </c>
      <c r="O33" s="136">
        <v>1</v>
      </c>
      <c r="P33" s="136">
        <v>1</v>
      </c>
      <c r="Q33" s="133" t="str">
        <f t="shared" si="0"/>
        <v>1111110</v>
      </c>
      <c r="R33" s="20">
        <v>90029</v>
      </c>
      <c r="S33" s="21"/>
      <c r="T33" s="136" t="s">
        <v>1446</v>
      </c>
      <c r="AH33" s="207">
        <f t="shared" si="1"/>
        <v>93013</v>
      </c>
      <c r="AI33"/>
      <c r="AJ33" s="136" t="s">
        <v>1833</v>
      </c>
      <c r="AK33" s="141" t="s">
        <v>1758</v>
      </c>
    </row>
    <row r="34" spans="1:37" ht="13.5" customHeight="1" x14ac:dyDescent="0.25">
      <c r="A34" s="209">
        <v>90030</v>
      </c>
      <c r="B34" s="136" t="s">
        <v>4</v>
      </c>
      <c r="C34" s="136" t="s">
        <v>4</v>
      </c>
      <c r="D34" s="136" t="s">
        <v>96</v>
      </c>
      <c r="E34" s="136" t="s">
        <v>56</v>
      </c>
      <c r="F34" s="136" t="s">
        <v>56</v>
      </c>
      <c r="G34" s="136">
        <v>1</v>
      </c>
      <c r="H34" s="136">
        <v>1</v>
      </c>
      <c r="I34" s="133">
        <v>1</v>
      </c>
      <c r="J34" s="136">
        <v>1</v>
      </c>
      <c r="K34" s="136">
        <v>1</v>
      </c>
      <c r="L34" s="136">
        <v>1</v>
      </c>
      <c r="M34" s="136">
        <v>1</v>
      </c>
      <c r="N34" s="23">
        <v>0</v>
      </c>
      <c r="O34" s="136">
        <v>1</v>
      </c>
      <c r="P34" s="136">
        <v>1</v>
      </c>
      <c r="Q34" s="133" t="str">
        <f t="shared" si="0"/>
        <v>1111110</v>
      </c>
      <c r="R34" s="20">
        <v>90030</v>
      </c>
      <c r="S34" s="21"/>
      <c r="T34" s="136" t="s">
        <v>1442</v>
      </c>
      <c r="AH34" s="207">
        <f t="shared" si="1"/>
        <v>94002</v>
      </c>
      <c r="AI34"/>
      <c r="AJ34" s="136" t="s">
        <v>1833</v>
      </c>
      <c r="AK34" s="141" t="s">
        <v>1400</v>
      </c>
    </row>
    <row r="35" spans="1:37" ht="13.5" customHeight="1" x14ac:dyDescent="0.25">
      <c r="A35" s="209">
        <v>90031</v>
      </c>
      <c r="B35" s="136" t="s">
        <v>4</v>
      </c>
      <c r="C35" s="136" t="s">
        <v>4</v>
      </c>
      <c r="D35" s="136" t="s">
        <v>96</v>
      </c>
      <c r="E35" s="136" t="s">
        <v>56</v>
      </c>
      <c r="F35" s="136" t="s">
        <v>56</v>
      </c>
      <c r="G35" s="136">
        <v>1</v>
      </c>
      <c r="H35" s="136">
        <v>1</v>
      </c>
      <c r="I35" s="133">
        <v>1</v>
      </c>
      <c r="J35" s="136">
        <v>1</v>
      </c>
      <c r="K35" s="136">
        <v>1</v>
      </c>
      <c r="L35" s="136">
        <v>1</v>
      </c>
      <c r="M35" s="136">
        <v>1</v>
      </c>
      <c r="N35" s="23">
        <v>0</v>
      </c>
      <c r="O35" s="136">
        <v>1</v>
      </c>
      <c r="P35" s="136">
        <v>1</v>
      </c>
      <c r="Q35" s="133" t="str">
        <f t="shared" si="0"/>
        <v>1111110</v>
      </c>
      <c r="R35" s="20">
        <v>90031</v>
      </c>
      <c r="S35" s="21"/>
      <c r="T35" s="136" t="s">
        <v>1438</v>
      </c>
      <c r="AH35" s="207">
        <f t="shared" si="1"/>
        <v>92309</v>
      </c>
      <c r="AI35"/>
      <c r="AJ35" s="136" t="s">
        <v>1833</v>
      </c>
      <c r="AK35" s="141" t="s">
        <v>1519</v>
      </c>
    </row>
    <row r="36" spans="1:37" ht="13.5" customHeight="1" x14ac:dyDescent="0.25">
      <c r="A36" s="209">
        <v>90032</v>
      </c>
      <c r="B36" s="136" t="s">
        <v>4</v>
      </c>
      <c r="C36" s="136" t="s">
        <v>4</v>
      </c>
      <c r="D36" s="136" t="s">
        <v>96</v>
      </c>
      <c r="E36" s="136" t="s">
        <v>56</v>
      </c>
      <c r="F36" s="136" t="s">
        <v>56</v>
      </c>
      <c r="G36" s="136">
        <v>1</v>
      </c>
      <c r="H36" s="136">
        <v>1</v>
      </c>
      <c r="I36" s="133">
        <v>1</v>
      </c>
      <c r="J36" s="136">
        <v>1</v>
      </c>
      <c r="K36" s="136">
        <v>1</v>
      </c>
      <c r="L36" s="136">
        <v>1</v>
      </c>
      <c r="M36" s="136">
        <v>1</v>
      </c>
      <c r="N36" s="23">
        <v>0</v>
      </c>
      <c r="O36" s="136">
        <v>1</v>
      </c>
      <c r="P36" s="136">
        <v>1</v>
      </c>
      <c r="Q36" s="133" t="str">
        <f t="shared" si="0"/>
        <v>1111110</v>
      </c>
      <c r="R36" s="20">
        <v>90032</v>
      </c>
      <c r="S36" s="21"/>
      <c r="T36" s="136" t="s">
        <v>1447</v>
      </c>
      <c r="AH36" s="207">
        <f t="shared" si="1"/>
        <v>91903</v>
      </c>
      <c r="AI36"/>
      <c r="AJ36" s="136" t="s">
        <v>1833</v>
      </c>
      <c r="AK36" s="141" t="s">
        <v>1398</v>
      </c>
    </row>
    <row r="37" spans="1:37" ht="13.5" customHeight="1" x14ac:dyDescent="0.25">
      <c r="A37" s="209">
        <v>90033</v>
      </c>
      <c r="B37" s="136" t="s">
        <v>4</v>
      </c>
      <c r="C37" s="136" t="s">
        <v>4</v>
      </c>
      <c r="D37" s="136" t="s">
        <v>96</v>
      </c>
      <c r="E37" s="136" t="s">
        <v>56</v>
      </c>
      <c r="F37" s="136" t="s">
        <v>56</v>
      </c>
      <c r="G37" s="136">
        <v>1</v>
      </c>
      <c r="H37" s="136">
        <v>1</v>
      </c>
      <c r="I37" s="133">
        <v>1</v>
      </c>
      <c r="J37" s="136">
        <v>1</v>
      </c>
      <c r="K37" s="136">
        <v>1</v>
      </c>
      <c r="L37" s="136">
        <v>1</v>
      </c>
      <c r="M37" s="136">
        <v>1</v>
      </c>
      <c r="N37" s="23">
        <v>0</v>
      </c>
      <c r="O37" s="136">
        <v>1</v>
      </c>
      <c r="P37" s="136">
        <v>1</v>
      </c>
      <c r="Q37" s="133" t="str">
        <f t="shared" si="0"/>
        <v>1111110</v>
      </c>
      <c r="R37" s="20">
        <v>90033</v>
      </c>
      <c r="S37" s="21"/>
      <c r="T37" s="136" t="s">
        <v>1440</v>
      </c>
      <c r="AH37" s="207">
        <f t="shared" si="1"/>
        <v>94003</v>
      </c>
      <c r="AI37"/>
      <c r="AJ37" s="136" t="s">
        <v>1833</v>
      </c>
      <c r="AK37" s="141" t="s">
        <v>1401</v>
      </c>
    </row>
    <row r="38" spans="1:37" ht="13.5" customHeight="1" x14ac:dyDescent="0.25">
      <c r="A38" s="209">
        <v>90034</v>
      </c>
      <c r="B38" s="136" t="s">
        <v>4</v>
      </c>
      <c r="C38" s="136" t="s">
        <v>4</v>
      </c>
      <c r="D38" s="136" t="s">
        <v>96</v>
      </c>
      <c r="E38" s="136" t="s">
        <v>56</v>
      </c>
      <c r="F38" s="136" t="s">
        <v>56</v>
      </c>
      <c r="G38" s="136">
        <v>1</v>
      </c>
      <c r="H38" s="136">
        <v>1</v>
      </c>
      <c r="I38" s="133">
        <v>1</v>
      </c>
      <c r="J38" s="136">
        <v>1</v>
      </c>
      <c r="K38" s="136">
        <v>1</v>
      </c>
      <c r="L38" s="136">
        <v>1</v>
      </c>
      <c r="M38" s="136">
        <v>1</v>
      </c>
      <c r="N38" s="23">
        <v>0</v>
      </c>
      <c r="O38" s="136">
        <v>1</v>
      </c>
      <c r="P38" s="136">
        <v>1</v>
      </c>
      <c r="Q38" s="133" t="str">
        <f t="shared" si="0"/>
        <v>1111110</v>
      </c>
      <c r="R38" s="20">
        <v>90034</v>
      </c>
      <c r="S38" s="21"/>
      <c r="T38" s="136" t="s">
        <v>1437</v>
      </c>
      <c r="AH38" s="207">
        <f t="shared" si="1"/>
        <v>91905</v>
      </c>
      <c r="AI38"/>
      <c r="AJ38" s="136" t="s">
        <v>1833</v>
      </c>
      <c r="AK38" s="141" t="s">
        <v>1402</v>
      </c>
    </row>
    <row r="39" spans="1:37" ht="13.5" customHeight="1" x14ac:dyDescent="0.25">
      <c r="A39" s="209">
        <v>90035</v>
      </c>
      <c r="B39" s="136" t="s">
        <v>4</v>
      </c>
      <c r="C39" s="136" t="s">
        <v>4</v>
      </c>
      <c r="D39" s="136" t="s">
        <v>96</v>
      </c>
      <c r="E39" s="136" t="s">
        <v>56</v>
      </c>
      <c r="F39" s="136" t="s">
        <v>56</v>
      </c>
      <c r="G39" s="136">
        <v>1</v>
      </c>
      <c r="H39" s="136">
        <v>1</v>
      </c>
      <c r="I39" s="133">
        <v>1</v>
      </c>
      <c r="J39" s="136">
        <v>1</v>
      </c>
      <c r="K39" s="136">
        <v>1</v>
      </c>
      <c r="L39" s="136">
        <v>1</v>
      </c>
      <c r="M39" s="136">
        <v>1</v>
      </c>
      <c r="N39" s="23">
        <v>0</v>
      </c>
      <c r="O39" s="136">
        <v>1</v>
      </c>
      <c r="P39" s="136">
        <v>1</v>
      </c>
      <c r="Q39" s="133" t="str">
        <f t="shared" si="0"/>
        <v>1111110</v>
      </c>
      <c r="R39" s="20">
        <v>90035</v>
      </c>
      <c r="S39" s="21"/>
      <c r="T39" s="136" t="s">
        <v>1445</v>
      </c>
      <c r="AH39" s="207">
        <f t="shared" si="1"/>
        <v>93610</v>
      </c>
      <c r="AI39"/>
      <c r="AJ39" s="136" t="s">
        <v>1833</v>
      </c>
      <c r="AK39" s="141" t="s">
        <v>1526</v>
      </c>
    </row>
    <row r="40" spans="1:37" ht="13.5" customHeight="1" x14ac:dyDescent="0.25">
      <c r="A40" s="209">
        <v>90036</v>
      </c>
      <c r="B40" s="136" t="s">
        <v>4</v>
      </c>
      <c r="C40" s="136" t="s">
        <v>4</v>
      </c>
      <c r="D40" s="136" t="s">
        <v>96</v>
      </c>
      <c r="E40" s="136" t="s">
        <v>56</v>
      </c>
      <c r="F40" s="136" t="s">
        <v>56</v>
      </c>
      <c r="G40" s="136">
        <v>1</v>
      </c>
      <c r="H40" s="136">
        <v>1</v>
      </c>
      <c r="I40" s="133">
        <v>1</v>
      </c>
      <c r="J40" s="136">
        <v>1</v>
      </c>
      <c r="K40" s="136">
        <v>1</v>
      </c>
      <c r="L40" s="136">
        <v>1</v>
      </c>
      <c r="M40" s="136">
        <v>1</v>
      </c>
      <c r="N40" s="23">
        <v>0</v>
      </c>
      <c r="O40" s="136">
        <v>1</v>
      </c>
      <c r="P40" s="136">
        <v>1</v>
      </c>
      <c r="Q40" s="133" t="str">
        <f t="shared" si="0"/>
        <v>1111110</v>
      </c>
      <c r="R40" s="20">
        <v>90036</v>
      </c>
      <c r="S40" s="21"/>
      <c r="T40" s="136" t="s">
        <v>1879</v>
      </c>
      <c r="AH40" s="207">
        <f t="shared" si="1"/>
        <v>92304</v>
      </c>
      <c r="AI40"/>
      <c r="AJ40" s="136" t="s">
        <v>1833</v>
      </c>
      <c r="AK40" s="141" t="s">
        <v>1404</v>
      </c>
    </row>
    <row r="41" spans="1:37" ht="13.5" customHeight="1" x14ac:dyDescent="0.25">
      <c r="A41" s="209">
        <v>90037</v>
      </c>
      <c r="B41" s="136" t="s">
        <v>4</v>
      </c>
      <c r="C41" s="136" t="s">
        <v>4</v>
      </c>
      <c r="D41" s="136" t="s">
        <v>96</v>
      </c>
      <c r="E41" s="136" t="s">
        <v>56</v>
      </c>
      <c r="F41" s="136" t="s">
        <v>56</v>
      </c>
      <c r="G41" s="136">
        <v>1</v>
      </c>
      <c r="H41" s="136">
        <v>1</v>
      </c>
      <c r="I41" s="133">
        <v>1</v>
      </c>
      <c r="J41" s="136">
        <v>1</v>
      </c>
      <c r="K41" s="136">
        <v>1</v>
      </c>
      <c r="L41" s="136">
        <v>1</v>
      </c>
      <c r="M41" s="136">
        <v>1</v>
      </c>
      <c r="N41" s="23">
        <v>0</v>
      </c>
      <c r="O41" s="136">
        <v>1</v>
      </c>
      <c r="P41" s="136">
        <v>1</v>
      </c>
      <c r="Q41" s="133" t="str">
        <f t="shared" si="0"/>
        <v>1111110</v>
      </c>
      <c r="R41" s="20">
        <v>90037</v>
      </c>
      <c r="S41" s="21"/>
      <c r="T41" s="136" t="s">
        <v>1435</v>
      </c>
      <c r="AH41" s="207">
        <f t="shared" si="1"/>
        <v>90704</v>
      </c>
      <c r="AI41"/>
      <c r="AJ41" s="136" t="s">
        <v>1833</v>
      </c>
      <c r="AK41" s="142" t="s">
        <v>1406</v>
      </c>
    </row>
    <row r="42" spans="1:37" ht="13.5" customHeight="1" x14ac:dyDescent="0.25">
      <c r="A42" s="209">
        <v>90038</v>
      </c>
      <c r="B42" s="136" t="s">
        <v>4</v>
      </c>
      <c r="C42" s="136" t="s">
        <v>4</v>
      </c>
      <c r="D42" s="136" t="s">
        <v>96</v>
      </c>
      <c r="E42" s="136" t="s">
        <v>56</v>
      </c>
      <c r="F42" s="136" t="s">
        <v>56</v>
      </c>
      <c r="G42" s="136">
        <v>1</v>
      </c>
      <c r="H42" s="136">
        <v>1</v>
      </c>
      <c r="I42" s="133">
        <v>1</v>
      </c>
      <c r="J42" s="136">
        <v>1</v>
      </c>
      <c r="K42" s="136">
        <v>1</v>
      </c>
      <c r="L42" s="136">
        <v>1</v>
      </c>
      <c r="M42" s="136">
        <v>1</v>
      </c>
      <c r="N42" s="23">
        <v>0</v>
      </c>
      <c r="O42" s="136">
        <v>1</v>
      </c>
      <c r="P42" s="136">
        <v>1</v>
      </c>
      <c r="Q42" s="133" t="str">
        <f t="shared" si="0"/>
        <v>1111110</v>
      </c>
      <c r="R42" s="20">
        <v>90038</v>
      </c>
      <c r="S42" s="21"/>
      <c r="AH42" s="207"/>
      <c r="AI42"/>
      <c r="AJ42" s="136" t="s">
        <v>1833</v>
      </c>
      <c r="AK42" s="143" t="s">
        <v>1409</v>
      </c>
    </row>
    <row r="43" spans="1:37" ht="13.5" customHeight="1" x14ac:dyDescent="0.25">
      <c r="A43" s="209">
        <v>90039</v>
      </c>
      <c r="B43" s="136" t="s">
        <v>4</v>
      </c>
      <c r="C43" s="136" t="s">
        <v>4</v>
      </c>
      <c r="D43" s="136" t="s">
        <v>96</v>
      </c>
      <c r="E43" s="136" t="s">
        <v>56</v>
      </c>
      <c r="F43" s="136" t="s">
        <v>56</v>
      </c>
      <c r="G43" s="136">
        <v>1</v>
      </c>
      <c r="H43" s="136">
        <v>1</v>
      </c>
      <c r="I43" s="133">
        <v>1</v>
      </c>
      <c r="J43" s="136">
        <v>1</v>
      </c>
      <c r="K43" s="136">
        <v>1</v>
      </c>
      <c r="L43" s="136">
        <v>1</v>
      </c>
      <c r="M43" s="136">
        <v>1</v>
      </c>
      <c r="N43" s="23">
        <v>0</v>
      </c>
      <c r="O43" s="136">
        <v>1</v>
      </c>
      <c r="P43" s="136">
        <v>1</v>
      </c>
      <c r="Q43" s="133" t="str">
        <f t="shared" si="0"/>
        <v>1111110</v>
      </c>
      <c r="R43" s="20">
        <v>90039</v>
      </c>
      <c r="S43" s="21"/>
      <c r="AH43" s="207"/>
      <c r="AI43"/>
      <c r="AJ43" s="136" t="s">
        <v>1833</v>
      </c>
      <c r="AK43" s="143" t="s">
        <v>1769</v>
      </c>
    </row>
    <row r="44" spans="1:37" ht="13.5" customHeight="1" x14ac:dyDescent="0.25">
      <c r="A44" s="209">
        <v>90040</v>
      </c>
      <c r="B44" s="136" t="s">
        <v>4</v>
      </c>
      <c r="C44" s="136" t="s">
        <v>4</v>
      </c>
      <c r="D44" s="136" t="s">
        <v>96</v>
      </c>
      <c r="E44" s="136" t="s">
        <v>56</v>
      </c>
      <c r="F44" s="136" t="s">
        <v>56</v>
      </c>
      <c r="G44" s="136">
        <v>1</v>
      </c>
      <c r="H44" s="136">
        <v>1</v>
      </c>
      <c r="I44" s="133">
        <v>1</v>
      </c>
      <c r="J44" s="136">
        <v>1</v>
      </c>
      <c r="K44" s="136">
        <v>1</v>
      </c>
      <c r="L44" s="136">
        <v>1</v>
      </c>
      <c r="M44" s="136">
        <v>1</v>
      </c>
      <c r="N44" s="23">
        <v>0</v>
      </c>
      <c r="O44" s="136">
        <v>1</v>
      </c>
      <c r="P44" s="136">
        <v>1</v>
      </c>
      <c r="Q44" s="133" t="str">
        <f t="shared" si="0"/>
        <v>1111110</v>
      </c>
      <c r="R44" s="20">
        <v>90040</v>
      </c>
      <c r="S44" s="21"/>
      <c r="AH44" s="207"/>
      <c r="AI44"/>
      <c r="AJ44" s="136" t="s">
        <v>1833</v>
      </c>
      <c r="AK44" s="143" t="s">
        <v>1771</v>
      </c>
    </row>
    <row r="45" spans="1:37" ht="13.5" customHeight="1" x14ac:dyDescent="0.25">
      <c r="A45" s="209">
        <v>90041</v>
      </c>
      <c r="B45" s="136" t="s">
        <v>4</v>
      </c>
      <c r="C45" s="136" t="s">
        <v>4</v>
      </c>
      <c r="D45" s="136" t="s">
        <v>96</v>
      </c>
      <c r="E45" s="136" t="s">
        <v>56</v>
      </c>
      <c r="F45" s="136" t="s">
        <v>56</v>
      </c>
      <c r="G45" s="136">
        <v>1</v>
      </c>
      <c r="H45" s="136">
        <v>1</v>
      </c>
      <c r="I45" s="133">
        <v>1</v>
      </c>
      <c r="J45" s="136">
        <v>1</v>
      </c>
      <c r="K45" s="136">
        <v>1</v>
      </c>
      <c r="L45" s="136">
        <v>1</v>
      </c>
      <c r="M45" s="136">
        <v>1</v>
      </c>
      <c r="N45" s="23">
        <v>0</v>
      </c>
      <c r="O45" s="136">
        <v>1</v>
      </c>
      <c r="P45" s="136">
        <v>1</v>
      </c>
      <c r="Q45" s="133" t="str">
        <f t="shared" si="0"/>
        <v>1111110</v>
      </c>
      <c r="R45" s="20">
        <v>90041</v>
      </c>
      <c r="S45" s="21"/>
      <c r="AH45" s="207"/>
      <c r="AI45"/>
      <c r="AJ45" s="136" t="s">
        <v>1833</v>
      </c>
      <c r="AK45" s="141" t="s">
        <v>1403</v>
      </c>
    </row>
    <row r="46" spans="1:37" ht="13.5" customHeight="1" x14ac:dyDescent="0.25">
      <c r="A46" s="209">
        <v>90042</v>
      </c>
      <c r="B46" s="136" t="s">
        <v>4</v>
      </c>
      <c r="C46" s="136" t="s">
        <v>4</v>
      </c>
      <c r="D46" s="136" t="s">
        <v>96</v>
      </c>
      <c r="E46" s="136" t="s">
        <v>56</v>
      </c>
      <c r="F46" s="136" t="s">
        <v>56</v>
      </c>
      <c r="G46" s="136">
        <v>1</v>
      </c>
      <c r="H46" s="136">
        <v>1</v>
      </c>
      <c r="I46" s="133">
        <v>1</v>
      </c>
      <c r="J46" s="136">
        <v>1</v>
      </c>
      <c r="K46" s="136">
        <v>1</v>
      </c>
      <c r="L46" s="136">
        <v>1</v>
      </c>
      <c r="M46" s="136">
        <v>1</v>
      </c>
      <c r="N46" s="23">
        <v>0</v>
      </c>
      <c r="O46" s="136">
        <v>1</v>
      </c>
      <c r="P46" s="136">
        <v>1</v>
      </c>
      <c r="Q46" s="133" t="str">
        <f t="shared" si="0"/>
        <v>1111110</v>
      </c>
      <c r="R46" s="20">
        <v>90042</v>
      </c>
      <c r="S46" s="21"/>
      <c r="AH46" s="207"/>
      <c r="AI46"/>
      <c r="AJ46" s="136" t="s">
        <v>1833</v>
      </c>
      <c r="AK46" s="142" t="s">
        <v>1407</v>
      </c>
    </row>
    <row r="47" spans="1:37" ht="13.5" customHeight="1" x14ac:dyDescent="0.25">
      <c r="A47" s="209">
        <v>90043</v>
      </c>
      <c r="B47" s="136" t="s">
        <v>4</v>
      </c>
      <c r="C47" s="136" t="s">
        <v>4</v>
      </c>
      <c r="D47" s="136" t="s">
        <v>96</v>
      </c>
      <c r="E47" s="136" t="s">
        <v>56</v>
      </c>
      <c r="F47" s="136" t="s">
        <v>56</v>
      </c>
      <c r="G47" s="136">
        <v>1</v>
      </c>
      <c r="H47" s="136">
        <v>1</v>
      </c>
      <c r="I47" s="133">
        <v>1</v>
      </c>
      <c r="J47" s="136">
        <v>1</v>
      </c>
      <c r="K47" s="136">
        <v>1</v>
      </c>
      <c r="L47" s="136">
        <v>1</v>
      </c>
      <c r="M47" s="136">
        <v>1</v>
      </c>
      <c r="N47" s="23">
        <v>0</v>
      </c>
      <c r="O47" s="136">
        <v>1</v>
      </c>
      <c r="P47" s="136">
        <v>1</v>
      </c>
      <c r="Q47" s="133" t="str">
        <f t="shared" si="0"/>
        <v>1111110</v>
      </c>
      <c r="R47" s="20">
        <v>90043</v>
      </c>
      <c r="S47" s="21"/>
      <c r="AH47" s="207"/>
      <c r="AI47"/>
      <c r="AJ47" s="136" t="s">
        <v>1833</v>
      </c>
      <c r="AK47" s="143" t="s">
        <v>1410</v>
      </c>
    </row>
    <row r="48" spans="1:37" ht="13.5" customHeight="1" x14ac:dyDescent="0.25">
      <c r="A48" s="209">
        <v>90044</v>
      </c>
      <c r="B48" s="136" t="s">
        <v>4</v>
      </c>
      <c r="C48" s="136" t="s">
        <v>4</v>
      </c>
      <c r="D48" s="136" t="s">
        <v>96</v>
      </c>
      <c r="E48" s="136" t="s">
        <v>56</v>
      </c>
      <c r="F48" s="136" t="s">
        <v>56</v>
      </c>
      <c r="G48" s="136">
        <v>1</v>
      </c>
      <c r="H48" s="136">
        <v>1</v>
      </c>
      <c r="I48" s="133">
        <v>1</v>
      </c>
      <c r="J48" s="136">
        <v>1</v>
      </c>
      <c r="K48" s="136">
        <v>1</v>
      </c>
      <c r="L48" s="136">
        <v>1</v>
      </c>
      <c r="M48" s="136">
        <v>1</v>
      </c>
      <c r="N48" s="23">
        <v>0</v>
      </c>
      <c r="O48" s="136">
        <v>1</v>
      </c>
      <c r="P48" s="136">
        <v>1</v>
      </c>
      <c r="Q48" s="133" t="str">
        <f t="shared" si="0"/>
        <v>1111110</v>
      </c>
      <c r="R48" s="20">
        <v>90044</v>
      </c>
      <c r="S48" s="21"/>
      <c r="AH48" s="207"/>
      <c r="AI48"/>
      <c r="AJ48" s="136" t="s">
        <v>1833</v>
      </c>
      <c r="AK48" s="144" t="s">
        <v>1776</v>
      </c>
    </row>
    <row r="49" spans="1:36" ht="13.5" customHeight="1" x14ac:dyDescent="0.2">
      <c r="A49" s="209">
        <v>90045</v>
      </c>
      <c r="B49" s="136" t="s">
        <v>4</v>
      </c>
      <c r="C49" s="136" t="s">
        <v>4</v>
      </c>
      <c r="D49" s="136" t="s">
        <v>96</v>
      </c>
      <c r="E49" s="136" t="s">
        <v>56</v>
      </c>
      <c r="F49" s="136" t="s">
        <v>56</v>
      </c>
      <c r="G49" s="136">
        <v>1</v>
      </c>
      <c r="H49" s="136">
        <v>1</v>
      </c>
      <c r="I49" s="133">
        <v>1</v>
      </c>
      <c r="J49" s="136">
        <v>1</v>
      </c>
      <c r="K49" s="136">
        <v>1</v>
      </c>
      <c r="L49" s="136">
        <v>1</v>
      </c>
      <c r="M49" s="136">
        <v>1</v>
      </c>
      <c r="N49" s="23">
        <v>0</v>
      </c>
      <c r="O49" s="136">
        <v>1</v>
      </c>
      <c r="P49" s="136">
        <v>1</v>
      </c>
      <c r="Q49" s="133" t="str">
        <f t="shared" si="0"/>
        <v>1111110</v>
      </c>
      <c r="R49" s="20">
        <v>90045</v>
      </c>
      <c r="S49" s="21"/>
      <c r="AH49" s="207"/>
      <c r="AI49"/>
      <c r="AJ49" s="136" t="s">
        <v>1833</v>
      </c>
    </row>
    <row r="50" spans="1:36" ht="13.5" customHeight="1" x14ac:dyDescent="0.2">
      <c r="A50" s="209">
        <v>90046</v>
      </c>
      <c r="B50" s="136" t="s">
        <v>4</v>
      </c>
      <c r="C50" s="136" t="s">
        <v>4</v>
      </c>
      <c r="D50" s="136" t="s">
        <v>96</v>
      </c>
      <c r="E50" s="136" t="s">
        <v>56</v>
      </c>
      <c r="F50" s="136" t="s">
        <v>56</v>
      </c>
      <c r="G50" s="136">
        <v>1</v>
      </c>
      <c r="H50" s="136">
        <v>1</v>
      </c>
      <c r="I50" s="133">
        <v>1</v>
      </c>
      <c r="J50" s="136">
        <v>1</v>
      </c>
      <c r="K50" s="136">
        <v>1</v>
      </c>
      <c r="L50" s="136">
        <v>1</v>
      </c>
      <c r="M50" s="136">
        <v>1</v>
      </c>
      <c r="N50" s="23">
        <v>0</v>
      </c>
      <c r="O50" s="136">
        <v>1</v>
      </c>
      <c r="P50" s="136">
        <v>1</v>
      </c>
      <c r="Q50" s="133" t="str">
        <f t="shared" si="0"/>
        <v>1111110</v>
      </c>
      <c r="R50" s="20">
        <v>90046</v>
      </c>
      <c r="S50" s="21"/>
      <c r="AH50" s="207"/>
      <c r="AI50"/>
      <c r="AJ50" s="136" t="s">
        <v>1833</v>
      </c>
    </row>
    <row r="51" spans="1:36" ht="13.5" customHeight="1" x14ac:dyDescent="0.2">
      <c r="A51" s="209">
        <v>90047</v>
      </c>
      <c r="B51" s="136" t="s">
        <v>4</v>
      </c>
      <c r="C51" s="136" t="s">
        <v>4</v>
      </c>
      <c r="D51" s="136" t="s">
        <v>96</v>
      </c>
      <c r="E51" s="136" t="s">
        <v>56</v>
      </c>
      <c r="F51" s="136" t="s">
        <v>56</v>
      </c>
      <c r="G51" s="136">
        <v>1</v>
      </c>
      <c r="H51" s="136">
        <v>1</v>
      </c>
      <c r="I51" s="133">
        <v>1</v>
      </c>
      <c r="J51" s="136">
        <v>1</v>
      </c>
      <c r="K51" s="136">
        <v>1</v>
      </c>
      <c r="L51" s="136">
        <v>1</v>
      </c>
      <c r="M51" s="136">
        <v>1</v>
      </c>
      <c r="N51" s="23">
        <v>0</v>
      </c>
      <c r="O51" s="136">
        <v>1</v>
      </c>
      <c r="P51" s="136">
        <v>1</v>
      </c>
      <c r="Q51" s="133" t="str">
        <f t="shared" si="0"/>
        <v>1111110</v>
      </c>
      <c r="R51" s="20">
        <v>90047</v>
      </c>
      <c r="S51" s="21"/>
      <c r="AH51" s="207"/>
      <c r="AI51"/>
      <c r="AJ51" s="136" t="s">
        <v>1833</v>
      </c>
    </row>
    <row r="52" spans="1:36" ht="13.5" customHeight="1" x14ac:dyDescent="0.2">
      <c r="A52" s="209">
        <v>90048</v>
      </c>
      <c r="B52" s="136" t="s">
        <v>4</v>
      </c>
      <c r="C52" s="136" t="s">
        <v>4</v>
      </c>
      <c r="D52" s="136" t="s">
        <v>96</v>
      </c>
      <c r="E52" s="136" t="s">
        <v>56</v>
      </c>
      <c r="F52" s="136" t="s">
        <v>56</v>
      </c>
      <c r="G52" s="136">
        <v>1</v>
      </c>
      <c r="H52" s="136">
        <v>1</v>
      </c>
      <c r="I52" s="133">
        <v>1</v>
      </c>
      <c r="J52" s="136">
        <v>1</v>
      </c>
      <c r="K52" s="136">
        <v>1</v>
      </c>
      <c r="L52" s="136">
        <v>1</v>
      </c>
      <c r="M52" s="136">
        <v>1</v>
      </c>
      <c r="N52" s="23">
        <v>0</v>
      </c>
      <c r="O52" s="136">
        <v>1</v>
      </c>
      <c r="P52" s="136">
        <v>1</v>
      </c>
      <c r="Q52" s="133" t="str">
        <f t="shared" si="0"/>
        <v>1111110</v>
      </c>
      <c r="R52" s="20">
        <v>90048</v>
      </c>
      <c r="S52" s="21"/>
      <c r="AH52" s="207"/>
      <c r="AI52"/>
      <c r="AJ52" s="136" t="s">
        <v>1833</v>
      </c>
    </row>
    <row r="53" spans="1:36" ht="13.5" customHeight="1" x14ac:dyDescent="0.2">
      <c r="A53" s="209">
        <v>90049</v>
      </c>
      <c r="B53" s="136" t="s">
        <v>4</v>
      </c>
      <c r="C53" s="136" t="s">
        <v>4</v>
      </c>
      <c r="D53" s="136" t="s">
        <v>96</v>
      </c>
      <c r="E53" s="136" t="s">
        <v>56</v>
      </c>
      <c r="F53" s="136" t="s">
        <v>56</v>
      </c>
      <c r="G53" s="136">
        <v>1</v>
      </c>
      <c r="H53" s="136">
        <v>1</v>
      </c>
      <c r="I53" s="133">
        <v>1</v>
      </c>
      <c r="J53" s="136">
        <v>1</v>
      </c>
      <c r="K53" s="136">
        <v>1</v>
      </c>
      <c r="L53" s="136">
        <v>1</v>
      </c>
      <c r="M53" s="136">
        <v>1</v>
      </c>
      <c r="N53" s="23">
        <v>0</v>
      </c>
      <c r="O53" s="136">
        <v>1</v>
      </c>
      <c r="P53" s="136">
        <v>1</v>
      </c>
      <c r="Q53" s="133" t="str">
        <f t="shared" si="0"/>
        <v>1111110</v>
      </c>
      <c r="R53" s="20">
        <v>90049</v>
      </c>
      <c r="S53" s="21"/>
      <c r="AH53" s="207"/>
      <c r="AI53"/>
      <c r="AJ53" s="136" t="s">
        <v>1833</v>
      </c>
    </row>
    <row r="54" spans="1:36" ht="13.5" customHeight="1" x14ac:dyDescent="0.2">
      <c r="A54" s="209">
        <v>90050</v>
      </c>
      <c r="B54" s="136" t="s">
        <v>4</v>
      </c>
      <c r="C54" s="136" t="s">
        <v>4</v>
      </c>
      <c r="D54" s="136" t="s">
        <v>96</v>
      </c>
      <c r="E54" s="136" t="s">
        <v>56</v>
      </c>
      <c r="F54" s="136" t="s">
        <v>56</v>
      </c>
      <c r="G54" s="136">
        <v>1</v>
      </c>
      <c r="H54" s="136">
        <v>1</v>
      </c>
      <c r="I54" s="133">
        <v>1</v>
      </c>
      <c r="J54" s="136">
        <v>1</v>
      </c>
      <c r="K54" s="136">
        <v>1</v>
      </c>
      <c r="L54" s="136">
        <v>1</v>
      </c>
      <c r="M54" s="136">
        <v>1</v>
      </c>
      <c r="N54" s="23">
        <v>0</v>
      </c>
      <c r="O54" s="136">
        <v>1</v>
      </c>
      <c r="P54" s="136">
        <v>1</v>
      </c>
      <c r="Q54" s="133" t="str">
        <f t="shared" si="0"/>
        <v>1111110</v>
      </c>
      <c r="R54" s="20">
        <v>90050</v>
      </c>
      <c r="S54" s="21"/>
      <c r="AH54" s="207"/>
      <c r="AI54"/>
      <c r="AJ54" s="136" t="s">
        <v>1833</v>
      </c>
    </row>
    <row r="55" spans="1:36" ht="13.5" customHeight="1" x14ac:dyDescent="0.2">
      <c r="A55" s="209">
        <v>90051</v>
      </c>
      <c r="B55" s="136" t="s">
        <v>4</v>
      </c>
      <c r="C55" s="136" t="s">
        <v>4</v>
      </c>
      <c r="D55" s="136" t="s">
        <v>96</v>
      </c>
      <c r="E55" s="136" t="s">
        <v>56</v>
      </c>
      <c r="F55" s="136" t="s">
        <v>56</v>
      </c>
      <c r="G55" s="136">
        <v>1</v>
      </c>
      <c r="H55" s="136">
        <v>1</v>
      </c>
      <c r="I55" s="133">
        <v>1</v>
      </c>
      <c r="J55" s="136">
        <v>1</v>
      </c>
      <c r="K55" s="136">
        <v>1</v>
      </c>
      <c r="L55" s="136">
        <v>1</v>
      </c>
      <c r="M55" s="136">
        <v>1</v>
      </c>
      <c r="N55" s="23">
        <v>0</v>
      </c>
      <c r="O55" s="136">
        <v>1</v>
      </c>
      <c r="P55" s="136">
        <v>1</v>
      </c>
      <c r="Q55" s="133" t="str">
        <f t="shared" si="0"/>
        <v>1111110</v>
      </c>
      <c r="R55" s="20">
        <v>90051</v>
      </c>
      <c r="S55" s="21"/>
      <c r="AH55" s="207"/>
      <c r="AI55"/>
      <c r="AJ55" s="136" t="s">
        <v>1833</v>
      </c>
    </row>
    <row r="56" spans="1:36" ht="13.5" customHeight="1" x14ac:dyDescent="0.2">
      <c r="A56" s="209">
        <v>90052</v>
      </c>
      <c r="B56" s="136" t="s">
        <v>4</v>
      </c>
      <c r="C56" s="136" t="s">
        <v>4</v>
      </c>
      <c r="D56" s="136" t="s">
        <v>96</v>
      </c>
      <c r="E56" s="136" t="s">
        <v>56</v>
      </c>
      <c r="F56" s="136" t="s">
        <v>56</v>
      </c>
      <c r="G56" s="136">
        <v>1</v>
      </c>
      <c r="H56" s="136">
        <v>1</v>
      </c>
      <c r="I56" s="133">
        <v>1</v>
      </c>
      <c r="J56" s="136">
        <v>1</v>
      </c>
      <c r="K56" s="136">
        <v>1</v>
      </c>
      <c r="L56" s="136">
        <v>1</v>
      </c>
      <c r="M56" s="136">
        <v>1</v>
      </c>
      <c r="N56" s="23">
        <v>0</v>
      </c>
      <c r="O56" s="136">
        <v>1</v>
      </c>
      <c r="P56" s="136">
        <v>1</v>
      </c>
      <c r="Q56" s="133" t="str">
        <f t="shared" si="0"/>
        <v>1111110</v>
      </c>
      <c r="R56" s="20">
        <v>90052</v>
      </c>
      <c r="S56" s="21"/>
      <c r="AH56" s="207"/>
      <c r="AI56"/>
      <c r="AJ56" s="136" t="s">
        <v>1833</v>
      </c>
    </row>
    <row r="57" spans="1:36" ht="13.5" customHeight="1" x14ac:dyDescent="0.2">
      <c r="A57" s="209">
        <v>90053</v>
      </c>
      <c r="B57" s="136" t="s">
        <v>4</v>
      </c>
      <c r="C57" s="136" t="s">
        <v>4</v>
      </c>
      <c r="D57" s="136" t="s">
        <v>96</v>
      </c>
      <c r="E57" s="136" t="s">
        <v>56</v>
      </c>
      <c r="F57" s="136" t="s">
        <v>56</v>
      </c>
      <c r="G57" s="136">
        <v>1</v>
      </c>
      <c r="H57" s="136">
        <v>1</v>
      </c>
      <c r="I57" s="133">
        <v>1</v>
      </c>
      <c r="J57" s="136">
        <v>1</v>
      </c>
      <c r="K57" s="136">
        <v>1</v>
      </c>
      <c r="L57" s="136">
        <v>1</v>
      </c>
      <c r="M57" s="136">
        <v>1</v>
      </c>
      <c r="N57" s="23">
        <v>0</v>
      </c>
      <c r="O57" s="136">
        <v>1</v>
      </c>
      <c r="P57" s="136">
        <v>1</v>
      </c>
      <c r="Q57" s="133" t="str">
        <f t="shared" si="0"/>
        <v>1111110</v>
      </c>
      <c r="R57" s="20">
        <v>90053</v>
      </c>
      <c r="S57" s="21"/>
      <c r="AH57" s="207"/>
      <c r="AI57"/>
      <c r="AJ57" s="136" t="s">
        <v>1833</v>
      </c>
    </row>
    <row r="58" spans="1:36" ht="13.5" customHeight="1" x14ac:dyDescent="0.2">
      <c r="A58" s="209">
        <v>90054</v>
      </c>
      <c r="B58" s="136" t="s">
        <v>4</v>
      </c>
      <c r="C58" s="136" t="s">
        <v>4</v>
      </c>
      <c r="D58" s="136" t="s">
        <v>96</v>
      </c>
      <c r="E58" s="136" t="s">
        <v>56</v>
      </c>
      <c r="F58" s="136" t="s">
        <v>56</v>
      </c>
      <c r="G58" s="136">
        <v>1</v>
      </c>
      <c r="H58" s="136">
        <v>1</v>
      </c>
      <c r="I58" s="133">
        <v>1</v>
      </c>
      <c r="J58" s="136">
        <v>1</v>
      </c>
      <c r="K58" s="136">
        <v>1</v>
      </c>
      <c r="L58" s="136">
        <v>1</v>
      </c>
      <c r="M58" s="136">
        <v>1</v>
      </c>
      <c r="N58" s="23">
        <v>0</v>
      </c>
      <c r="O58" s="136">
        <v>1</v>
      </c>
      <c r="P58" s="136">
        <v>1</v>
      </c>
      <c r="Q58" s="133" t="str">
        <f t="shared" si="0"/>
        <v>1111110</v>
      </c>
      <c r="R58" s="20">
        <v>90054</v>
      </c>
      <c r="S58" s="21"/>
      <c r="AH58" s="207"/>
      <c r="AI58"/>
      <c r="AJ58" s="136" t="s">
        <v>1833</v>
      </c>
    </row>
    <row r="59" spans="1:36" ht="13.5" customHeight="1" x14ac:dyDescent="0.2">
      <c r="A59" s="209">
        <v>90055</v>
      </c>
      <c r="B59" s="136" t="s">
        <v>4</v>
      </c>
      <c r="C59" s="136" t="s">
        <v>4</v>
      </c>
      <c r="D59" s="136" t="s">
        <v>96</v>
      </c>
      <c r="E59" s="136" t="s">
        <v>56</v>
      </c>
      <c r="F59" s="136" t="s">
        <v>56</v>
      </c>
      <c r="G59" s="136">
        <v>1</v>
      </c>
      <c r="H59" s="136">
        <v>1</v>
      </c>
      <c r="I59" s="133">
        <v>1</v>
      </c>
      <c r="J59" s="136">
        <v>1</v>
      </c>
      <c r="K59" s="136">
        <v>1</v>
      </c>
      <c r="L59" s="136">
        <v>1</v>
      </c>
      <c r="M59" s="136">
        <v>1</v>
      </c>
      <c r="N59" s="23">
        <v>0</v>
      </c>
      <c r="O59" s="136">
        <v>1</v>
      </c>
      <c r="P59" s="136">
        <v>1</v>
      </c>
      <c r="Q59" s="133" t="str">
        <f t="shared" si="0"/>
        <v>1111110</v>
      </c>
      <c r="R59" s="20">
        <v>90055</v>
      </c>
      <c r="S59" s="21"/>
      <c r="AH59" s="207"/>
      <c r="AI59"/>
      <c r="AJ59" s="136" t="s">
        <v>1833</v>
      </c>
    </row>
    <row r="60" spans="1:36" ht="13.5" customHeight="1" x14ac:dyDescent="0.2">
      <c r="A60" s="209">
        <v>90056</v>
      </c>
      <c r="B60" s="136" t="s">
        <v>4</v>
      </c>
      <c r="C60" s="136" t="s">
        <v>4</v>
      </c>
      <c r="D60" s="136" t="s">
        <v>96</v>
      </c>
      <c r="E60" s="136" t="s">
        <v>56</v>
      </c>
      <c r="F60" s="136" t="s">
        <v>56</v>
      </c>
      <c r="G60" s="136">
        <v>1</v>
      </c>
      <c r="H60" s="136">
        <v>1</v>
      </c>
      <c r="I60" s="133">
        <v>1</v>
      </c>
      <c r="J60" s="136">
        <v>1</v>
      </c>
      <c r="K60" s="136">
        <v>1</v>
      </c>
      <c r="L60" s="136">
        <v>1</v>
      </c>
      <c r="M60" s="136">
        <v>1</v>
      </c>
      <c r="N60" s="23">
        <v>0</v>
      </c>
      <c r="O60" s="136">
        <v>1</v>
      </c>
      <c r="P60" s="136">
        <v>1</v>
      </c>
      <c r="Q60" s="133" t="str">
        <f t="shared" si="0"/>
        <v>1111110</v>
      </c>
      <c r="R60" s="20">
        <v>90056</v>
      </c>
      <c r="S60" s="21"/>
      <c r="AH60" s="207"/>
      <c r="AI60"/>
      <c r="AJ60" s="136" t="s">
        <v>1833</v>
      </c>
    </row>
    <row r="61" spans="1:36" ht="13.5" customHeight="1" x14ac:dyDescent="0.2">
      <c r="A61" s="209">
        <v>90057</v>
      </c>
      <c r="B61" s="136" t="s">
        <v>4</v>
      </c>
      <c r="C61" s="136" t="s">
        <v>4</v>
      </c>
      <c r="D61" s="136" t="s">
        <v>96</v>
      </c>
      <c r="E61" s="136" t="s">
        <v>56</v>
      </c>
      <c r="F61" s="136" t="s">
        <v>56</v>
      </c>
      <c r="G61" s="136">
        <v>1</v>
      </c>
      <c r="H61" s="136">
        <v>1</v>
      </c>
      <c r="I61" s="133">
        <v>1</v>
      </c>
      <c r="J61" s="136">
        <v>1</v>
      </c>
      <c r="K61" s="136">
        <v>1</v>
      </c>
      <c r="L61" s="136">
        <v>1</v>
      </c>
      <c r="M61" s="136">
        <v>1</v>
      </c>
      <c r="N61" s="23">
        <v>0</v>
      </c>
      <c r="O61" s="136">
        <v>1</v>
      </c>
      <c r="P61" s="136">
        <v>1</v>
      </c>
      <c r="Q61" s="133" t="str">
        <f t="shared" si="0"/>
        <v>1111110</v>
      </c>
      <c r="R61" s="20">
        <v>90057</v>
      </c>
      <c r="S61" s="21"/>
      <c r="AH61" s="207"/>
      <c r="AI61"/>
      <c r="AJ61" s="136" t="s">
        <v>1833</v>
      </c>
    </row>
    <row r="62" spans="1:36" ht="13.5" customHeight="1" x14ac:dyDescent="0.2">
      <c r="A62" s="209">
        <v>90058</v>
      </c>
      <c r="B62" s="136" t="s">
        <v>4</v>
      </c>
      <c r="C62" s="136" t="s">
        <v>4</v>
      </c>
      <c r="D62" s="136" t="s">
        <v>96</v>
      </c>
      <c r="E62" s="136" t="s">
        <v>56</v>
      </c>
      <c r="F62" s="136" t="s">
        <v>56</v>
      </c>
      <c r="G62" s="136">
        <v>1</v>
      </c>
      <c r="H62" s="136">
        <v>1</v>
      </c>
      <c r="I62" s="133">
        <v>1</v>
      </c>
      <c r="J62" s="136">
        <v>1</v>
      </c>
      <c r="K62" s="136">
        <v>1</v>
      </c>
      <c r="L62" s="136">
        <v>1</v>
      </c>
      <c r="M62" s="136">
        <v>1</v>
      </c>
      <c r="N62" s="23">
        <v>0</v>
      </c>
      <c r="O62" s="136">
        <v>1</v>
      </c>
      <c r="P62" s="136">
        <v>1</v>
      </c>
      <c r="Q62" s="133" t="str">
        <f t="shared" si="0"/>
        <v>1111110</v>
      </c>
      <c r="R62" s="20">
        <v>90058</v>
      </c>
      <c r="S62" s="21"/>
      <c r="AH62" s="207"/>
      <c r="AI62"/>
      <c r="AJ62" s="136" t="s">
        <v>1833</v>
      </c>
    </row>
    <row r="63" spans="1:36" ht="13.5" customHeight="1" x14ac:dyDescent="0.2">
      <c r="A63" s="209">
        <v>90059</v>
      </c>
      <c r="B63" s="136" t="s">
        <v>4</v>
      </c>
      <c r="C63" s="136" t="s">
        <v>4</v>
      </c>
      <c r="D63" s="136" t="s">
        <v>96</v>
      </c>
      <c r="E63" s="136" t="s">
        <v>56</v>
      </c>
      <c r="F63" s="136" t="s">
        <v>56</v>
      </c>
      <c r="G63" s="136">
        <v>1</v>
      </c>
      <c r="H63" s="136">
        <v>1</v>
      </c>
      <c r="I63" s="133">
        <v>1</v>
      </c>
      <c r="J63" s="136">
        <v>1</v>
      </c>
      <c r="K63" s="136">
        <v>1</v>
      </c>
      <c r="L63" s="136">
        <v>1</v>
      </c>
      <c r="M63" s="136">
        <v>1</v>
      </c>
      <c r="N63" s="23">
        <v>0</v>
      </c>
      <c r="O63" s="136">
        <v>1</v>
      </c>
      <c r="P63" s="136">
        <v>1</v>
      </c>
      <c r="Q63" s="133" t="str">
        <f t="shared" si="0"/>
        <v>1111110</v>
      </c>
      <c r="R63" s="20">
        <v>90059</v>
      </c>
      <c r="S63" s="21"/>
      <c r="AH63" s="207"/>
      <c r="AI63"/>
      <c r="AJ63" s="136" t="s">
        <v>1833</v>
      </c>
    </row>
    <row r="64" spans="1:36" ht="13.5" customHeight="1" x14ac:dyDescent="0.2">
      <c r="A64" s="209">
        <v>90060</v>
      </c>
      <c r="B64" s="136" t="s">
        <v>4</v>
      </c>
      <c r="C64" s="136" t="s">
        <v>4</v>
      </c>
      <c r="D64" s="136" t="s">
        <v>96</v>
      </c>
      <c r="E64" s="136" t="s">
        <v>56</v>
      </c>
      <c r="F64" s="136" t="s">
        <v>56</v>
      </c>
      <c r="G64" s="136">
        <v>1</v>
      </c>
      <c r="H64" s="136">
        <v>1</v>
      </c>
      <c r="I64" s="133">
        <v>1</v>
      </c>
      <c r="J64" s="136">
        <v>1</v>
      </c>
      <c r="K64" s="136">
        <v>1</v>
      </c>
      <c r="L64" s="136">
        <v>1</v>
      </c>
      <c r="M64" s="136">
        <v>1</v>
      </c>
      <c r="N64" s="23">
        <v>0</v>
      </c>
      <c r="O64" s="136">
        <v>1</v>
      </c>
      <c r="P64" s="136">
        <v>1</v>
      </c>
      <c r="Q64" s="133" t="str">
        <f t="shared" si="0"/>
        <v>1111110</v>
      </c>
      <c r="R64" s="20">
        <v>90060</v>
      </c>
      <c r="S64" s="21"/>
      <c r="AH64" s="207"/>
      <c r="AI64"/>
      <c r="AJ64" s="136" t="s">
        <v>1833</v>
      </c>
    </row>
    <row r="65" spans="1:36" ht="13.5" customHeight="1" x14ac:dyDescent="0.2">
      <c r="A65" s="209">
        <v>90061</v>
      </c>
      <c r="B65" s="136" t="s">
        <v>4</v>
      </c>
      <c r="C65" s="136" t="s">
        <v>4</v>
      </c>
      <c r="D65" s="136" t="s">
        <v>96</v>
      </c>
      <c r="E65" s="136" t="s">
        <v>56</v>
      </c>
      <c r="F65" s="136" t="s">
        <v>56</v>
      </c>
      <c r="G65" s="136">
        <v>1</v>
      </c>
      <c r="H65" s="136">
        <v>1</v>
      </c>
      <c r="I65" s="133">
        <v>1</v>
      </c>
      <c r="J65" s="136">
        <v>1</v>
      </c>
      <c r="K65" s="136">
        <v>1</v>
      </c>
      <c r="L65" s="136">
        <v>1</v>
      </c>
      <c r="M65" s="136">
        <v>1</v>
      </c>
      <c r="N65" s="23">
        <v>0</v>
      </c>
      <c r="O65" s="136">
        <v>1</v>
      </c>
      <c r="P65" s="136">
        <v>1</v>
      </c>
      <c r="Q65" s="133" t="str">
        <f t="shared" si="0"/>
        <v>1111110</v>
      </c>
      <c r="R65" s="20">
        <v>90061</v>
      </c>
      <c r="S65" s="21"/>
      <c r="AH65" s="207"/>
      <c r="AI65"/>
      <c r="AJ65" s="136" t="s">
        <v>1833</v>
      </c>
    </row>
    <row r="66" spans="1:36" ht="13.5" customHeight="1" x14ac:dyDescent="0.2">
      <c r="A66" s="209">
        <v>90062</v>
      </c>
      <c r="B66" s="136" t="s">
        <v>4</v>
      </c>
      <c r="C66" s="136" t="s">
        <v>4</v>
      </c>
      <c r="D66" s="136" t="s">
        <v>96</v>
      </c>
      <c r="E66" s="136" t="s">
        <v>56</v>
      </c>
      <c r="F66" s="136" t="s">
        <v>56</v>
      </c>
      <c r="G66" s="136">
        <v>1</v>
      </c>
      <c r="H66" s="136">
        <v>1</v>
      </c>
      <c r="I66" s="133">
        <v>1</v>
      </c>
      <c r="J66" s="136">
        <v>1</v>
      </c>
      <c r="K66" s="136">
        <v>1</v>
      </c>
      <c r="L66" s="136">
        <v>1</v>
      </c>
      <c r="M66" s="136">
        <v>1</v>
      </c>
      <c r="N66" s="23">
        <v>0</v>
      </c>
      <c r="O66" s="136">
        <v>1</v>
      </c>
      <c r="P66" s="136">
        <v>1</v>
      </c>
      <c r="Q66" s="133" t="str">
        <f t="shared" si="0"/>
        <v>1111110</v>
      </c>
      <c r="R66" s="20">
        <v>90062</v>
      </c>
      <c r="S66" s="21"/>
      <c r="AH66" s="207"/>
      <c r="AI66"/>
      <c r="AJ66" s="136" t="s">
        <v>1833</v>
      </c>
    </row>
    <row r="67" spans="1:36" ht="13.5" customHeight="1" x14ac:dyDescent="0.2">
      <c r="A67" s="209">
        <v>90063</v>
      </c>
      <c r="B67" s="136" t="s">
        <v>4</v>
      </c>
      <c r="C67" s="136" t="s">
        <v>4</v>
      </c>
      <c r="D67" s="136" t="s">
        <v>96</v>
      </c>
      <c r="E67" s="136" t="s">
        <v>56</v>
      </c>
      <c r="F67" s="136" t="s">
        <v>56</v>
      </c>
      <c r="G67" s="136">
        <v>1</v>
      </c>
      <c r="H67" s="136">
        <v>1</v>
      </c>
      <c r="I67" s="133">
        <v>1</v>
      </c>
      <c r="J67" s="136">
        <v>1</v>
      </c>
      <c r="K67" s="136">
        <v>1</v>
      </c>
      <c r="L67" s="136">
        <v>1</v>
      </c>
      <c r="M67" s="136">
        <v>1</v>
      </c>
      <c r="N67" s="23">
        <v>0</v>
      </c>
      <c r="O67" s="136">
        <v>1</v>
      </c>
      <c r="P67" s="136">
        <v>1</v>
      </c>
      <c r="Q67" s="133" t="str">
        <f t="shared" si="0"/>
        <v>1111110</v>
      </c>
      <c r="R67" s="20">
        <v>90063</v>
      </c>
      <c r="S67" s="21"/>
      <c r="AH67" s="207"/>
      <c r="AI67"/>
      <c r="AJ67" s="136" t="s">
        <v>1833</v>
      </c>
    </row>
    <row r="68" spans="1:36" ht="13.5" customHeight="1" x14ac:dyDescent="0.2">
      <c r="A68" s="209">
        <v>90064</v>
      </c>
      <c r="B68" s="136" t="s">
        <v>4</v>
      </c>
      <c r="C68" s="136" t="s">
        <v>4</v>
      </c>
      <c r="D68" s="136" t="s">
        <v>96</v>
      </c>
      <c r="E68" s="136" t="s">
        <v>56</v>
      </c>
      <c r="F68" s="136" t="s">
        <v>56</v>
      </c>
      <c r="G68" s="136">
        <v>1</v>
      </c>
      <c r="H68" s="136">
        <v>1</v>
      </c>
      <c r="I68" s="133">
        <v>1</v>
      </c>
      <c r="J68" s="136">
        <v>1</v>
      </c>
      <c r="K68" s="136">
        <v>1</v>
      </c>
      <c r="L68" s="136">
        <v>1</v>
      </c>
      <c r="M68" s="136">
        <v>1</v>
      </c>
      <c r="N68" s="23">
        <v>0</v>
      </c>
      <c r="O68" s="136">
        <v>1</v>
      </c>
      <c r="P68" s="136">
        <v>1</v>
      </c>
      <c r="Q68" s="133" t="str">
        <f t="shared" si="0"/>
        <v>1111110</v>
      </c>
      <c r="R68" s="20">
        <v>90064</v>
      </c>
      <c r="S68" s="21"/>
      <c r="AH68" s="207"/>
      <c r="AI68"/>
      <c r="AJ68" s="136" t="s">
        <v>1833</v>
      </c>
    </row>
    <row r="69" spans="1:36" ht="13.5" customHeight="1" x14ac:dyDescent="0.2">
      <c r="A69" s="209">
        <v>90065</v>
      </c>
      <c r="B69" s="136" t="s">
        <v>4</v>
      </c>
      <c r="C69" s="136" t="s">
        <v>4</v>
      </c>
      <c r="D69" s="136" t="s">
        <v>96</v>
      </c>
      <c r="E69" s="136" t="s">
        <v>56</v>
      </c>
      <c r="F69" s="136" t="s">
        <v>56</v>
      </c>
      <c r="G69" s="136">
        <v>1</v>
      </c>
      <c r="H69" s="136">
        <v>1</v>
      </c>
      <c r="I69" s="133">
        <v>1</v>
      </c>
      <c r="J69" s="136">
        <v>1</v>
      </c>
      <c r="K69" s="136">
        <v>1</v>
      </c>
      <c r="L69" s="136">
        <v>1</v>
      </c>
      <c r="M69" s="136">
        <v>1</v>
      </c>
      <c r="N69" s="23">
        <v>0</v>
      </c>
      <c r="O69" s="136">
        <v>1</v>
      </c>
      <c r="P69" s="136">
        <v>1</v>
      </c>
      <c r="Q69" s="133" t="str">
        <f t="shared" si="0"/>
        <v>1111110</v>
      </c>
      <c r="R69" s="20">
        <v>90065</v>
      </c>
      <c r="S69" s="21"/>
      <c r="AH69" s="207"/>
      <c r="AI69"/>
      <c r="AJ69" s="136" t="s">
        <v>1833</v>
      </c>
    </row>
    <row r="70" spans="1:36" ht="13.5" customHeight="1" x14ac:dyDescent="0.2">
      <c r="A70" s="209">
        <v>90066</v>
      </c>
      <c r="B70" s="136" t="s">
        <v>4</v>
      </c>
      <c r="C70" s="136" t="s">
        <v>4</v>
      </c>
      <c r="D70" s="136" t="s">
        <v>96</v>
      </c>
      <c r="E70" s="136" t="s">
        <v>56</v>
      </c>
      <c r="F70" s="136" t="s">
        <v>56</v>
      </c>
      <c r="G70" s="136">
        <v>1</v>
      </c>
      <c r="H70" s="136">
        <v>1</v>
      </c>
      <c r="I70" s="133">
        <v>1</v>
      </c>
      <c r="J70" s="136">
        <v>1</v>
      </c>
      <c r="K70" s="136">
        <v>1</v>
      </c>
      <c r="L70" s="136">
        <v>1</v>
      </c>
      <c r="M70" s="136">
        <v>1</v>
      </c>
      <c r="N70" s="23">
        <v>0</v>
      </c>
      <c r="O70" s="136">
        <v>1</v>
      </c>
      <c r="P70" s="136">
        <v>1</v>
      </c>
      <c r="Q70" s="133" t="str">
        <f t="shared" ref="Q70:Q133" si="2">$G70&amp;$H70&amp;$O70&amp;$P70&amp;$L70&amp;$J70&amp;N70</f>
        <v>1111110</v>
      </c>
      <c r="R70" s="20">
        <v>90066</v>
      </c>
      <c r="S70" s="21"/>
      <c r="AH70" s="207"/>
      <c r="AI70"/>
      <c r="AJ70" s="136" t="s">
        <v>1833</v>
      </c>
    </row>
    <row r="71" spans="1:36" ht="13.5" customHeight="1" x14ac:dyDescent="0.2">
      <c r="A71" s="209">
        <v>90067</v>
      </c>
      <c r="B71" s="136" t="s">
        <v>4</v>
      </c>
      <c r="C71" s="136" t="s">
        <v>4</v>
      </c>
      <c r="D71" s="136" t="s">
        <v>96</v>
      </c>
      <c r="E71" s="136" t="s">
        <v>56</v>
      </c>
      <c r="F71" s="136" t="s">
        <v>56</v>
      </c>
      <c r="G71" s="136">
        <v>1</v>
      </c>
      <c r="H71" s="136">
        <v>1</v>
      </c>
      <c r="I71" s="133">
        <v>1</v>
      </c>
      <c r="J71" s="136">
        <v>1</v>
      </c>
      <c r="K71" s="136">
        <v>1</v>
      </c>
      <c r="L71" s="136">
        <v>1</v>
      </c>
      <c r="M71" s="136">
        <v>1</v>
      </c>
      <c r="N71" s="23">
        <v>0</v>
      </c>
      <c r="O71" s="136">
        <v>1</v>
      </c>
      <c r="P71" s="136">
        <v>1</v>
      </c>
      <c r="Q71" s="133" t="str">
        <f t="shared" si="2"/>
        <v>1111110</v>
      </c>
      <c r="R71" s="20">
        <v>90067</v>
      </c>
      <c r="S71" s="21"/>
      <c r="AH71" s="207"/>
      <c r="AI71"/>
      <c r="AJ71" s="136" t="s">
        <v>1833</v>
      </c>
    </row>
    <row r="72" spans="1:36" ht="13.5" customHeight="1" x14ac:dyDescent="0.2">
      <c r="A72" s="209">
        <v>90068</v>
      </c>
      <c r="B72" s="136" t="s">
        <v>4</v>
      </c>
      <c r="C72" s="136" t="s">
        <v>4</v>
      </c>
      <c r="D72" s="136" t="s">
        <v>96</v>
      </c>
      <c r="E72" s="136" t="s">
        <v>56</v>
      </c>
      <c r="F72" s="136" t="s">
        <v>56</v>
      </c>
      <c r="G72" s="136">
        <v>1</v>
      </c>
      <c r="H72" s="136">
        <v>1</v>
      </c>
      <c r="I72" s="133">
        <v>1</v>
      </c>
      <c r="J72" s="136">
        <v>1</v>
      </c>
      <c r="K72" s="136">
        <v>1</v>
      </c>
      <c r="L72" s="136">
        <v>1</v>
      </c>
      <c r="M72" s="136">
        <v>1</v>
      </c>
      <c r="N72" s="23">
        <v>0</v>
      </c>
      <c r="O72" s="136">
        <v>1</v>
      </c>
      <c r="P72" s="136">
        <v>1</v>
      </c>
      <c r="Q72" s="133" t="str">
        <f t="shared" si="2"/>
        <v>1111110</v>
      </c>
      <c r="R72" s="20">
        <v>90068</v>
      </c>
      <c r="S72" s="21"/>
      <c r="AH72" s="207"/>
      <c r="AI72"/>
      <c r="AJ72" s="136" t="s">
        <v>1833</v>
      </c>
    </row>
    <row r="73" spans="1:36" ht="13.5" customHeight="1" x14ac:dyDescent="0.2">
      <c r="A73" s="209">
        <v>90069</v>
      </c>
      <c r="B73" s="136" t="s">
        <v>4</v>
      </c>
      <c r="C73" s="136" t="s">
        <v>100</v>
      </c>
      <c r="D73" s="136" t="s">
        <v>96</v>
      </c>
      <c r="E73" s="136" t="s">
        <v>56</v>
      </c>
      <c r="F73" s="136" t="s">
        <v>56</v>
      </c>
      <c r="G73" s="136">
        <v>1</v>
      </c>
      <c r="H73" s="136">
        <v>1</v>
      </c>
      <c r="I73" s="133">
        <v>1</v>
      </c>
      <c r="J73" s="136">
        <v>1</v>
      </c>
      <c r="K73" s="136">
        <v>1</v>
      </c>
      <c r="L73" s="136">
        <v>1</v>
      </c>
      <c r="M73" s="136">
        <v>1</v>
      </c>
      <c r="N73" s="23">
        <v>0</v>
      </c>
      <c r="O73" s="136">
        <v>1</v>
      </c>
      <c r="P73" s="136">
        <v>1</v>
      </c>
      <c r="Q73" s="133" t="str">
        <f t="shared" si="2"/>
        <v>1111110</v>
      </c>
      <c r="R73" s="20">
        <v>90069</v>
      </c>
      <c r="S73" s="21"/>
      <c r="AH73" s="207"/>
      <c r="AI73"/>
      <c r="AJ73" s="136" t="s">
        <v>1833</v>
      </c>
    </row>
    <row r="74" spans="1:36" ht="13.5" customHeight="1" x14ac:dyDescent="0.2">
      <c r="A74" s="209">
        <v>90070</v>
      </c>
      <c r="B74" s="136" t="s">
        <v>4</v>
      </c>
      <c r="C74" s="136" t="s">
        <v>4</v>
      </c>
      <c r="D74" s="136" t="s">
        <v>96</v>
      </c>
      <c r="E74" s="136" t="s">
        <v>56</v>
      </c>
      <c r="F74" s="136" t="s">
        <v>56</v>
      </c>
      <c r="G74" s="136">
        <v>1</v>
      </c>
      <c r="H74" s="136">
        <v>1</v>
      </c>
      <c r="I74" s="133">
        <v>1</v>
      </c>
      <c r="J74" s="136">
        <v>1</v>
      </c>
      <c r="K74" s="136">
        <v>1</v>
      </c>
      <c r="L74" s="136">
        <v>1</v>
      </c>
      <c r="M74" s="136">
        <v>1</v>
      </c>
      <c r="N74" s="23">
        <v>0</v>
      </c>
      <c r="O74" s="136">
        <v>1</v>
      </c>
      <c r="P74" s="136">
        <v>1</v>
      </c>
      <c r="Q74" s="133" t="str">
        <f t="shared" si="2"/>
        <v>1111110</v>
      </c>
      <c r="R74" s="20">
        <v>90070</v>
      </c>
      <c r="S74" s="21"/>
      <c r="AH74" s="207"/>
      <c r="AI74"/>
      <c r="AJ74" s="136" t="s">
        <v>1833</v>
      </c>
    </row>
    <row r="75" spans="1:36" ht="13.5" customHeight="1" x14ac:dyDescent="0.2">
      <c r="A75" s="209">
        <v>90071</v>
      </c>
      <c r="B75" s="136" t="s">
        <v>4</v>
      </c>
      <c r="C75" s="136" t="s">
        <v>4</v>
      </c>
      <c r="D75" s="136" t="s">
        <v>96</v>
      </c>
      <c r="E75" s="136" t="s">
        <v>56</v>
      </c>
      <c r="F75" s="136" t="s">
        <v>56</v>
      </c>
      <c r="G75" s="136">
        <v>1</v>
      </c>
      <c r="H75" s="136">
        <v>1</v>
      </c>
      <c r="I75" s="133">
        <v>1</v>
      </c>
      <c r="J75" s="136">
        <v>1</v>
      </c>
      <c r="K75" s="136">
        <v>1</v>
      </c>
      <c r="L75" s="136">
        <v>1</v>
      </c>
      <c r="M75" s="136">
        <v>1</v>
      </c>
      <c r="N75" s="23">
        <v>0</v>
      </c>
      <c r="O75" s="136">
        <v>1</v>
      </c>
      <c r="P75" s="136">
        <v>1</v>
      </c>
      <c r="Q75" s="133" t="str">
        <f t="shared" si="2"/>
        <v>1111110</v>
      </c>
      <c r="R75" s="20">
        <v>90071</v>
      </c>
      <c r="S75" s="21"/>
      <c r="AH75" s="207"/>
      <c r="AI75"/>
      <c r="AJ75" s="136" t="s">
        <v>1833</v>
      </c>
    </row>
    <row r="76" spans="1:36" ht="13.5" customHeight="1" x14ac:dyDescent="0.2">
      <c r="A76" s="209">
        <v>90072</v>
      </c>
      <c r="B76" s="136" t="s">
        <v>4</v>
      </c>
      <c r="C76" s="136" t="s">
        <v>4</v>
      </c>
      <c r="D76" s="136" t="s">
        <v>96</v>
      </c>
      <c r="E76" s="136" t="s">
        <v>56</v>
      </c>
      <c r="F76" s="136" t="s">
        <v>56</v>
      </c>
      <c r="G76" s="136">
        <v>1</v>
      </c>
      <c r="H76" s="136">
        <v>1</v>
      </c>
      <c r="I76" s="133">
        <v>1</v>
      </c>
      <c r="J76" s="136">
        <v>1</v>
      </c>
      <c r="K76" s="136">
        <v>1</v>
      </c>
      <c r="L76" s="136">
        <v>1</v>
      </c>
      <c r="M76" s="136">
        <v>1</v>
      </c>
      <c r="N76" s="23">
        <v>0</v>
      </c>
      <c r="O76" s="136">
        <v>1</v>
      </c>
      <c r="P76" s="136">
        <v>1</v>
      </c>
      <c r="Q76" s="133" t="str">
        <f t="shared" si="2"/>
        <v>1111110</v>
      </c>
      <c r="R76" s="20">
        <v>90072</v>
      </c>
      <c r="S76" s="21"/>
      <c r="AH76" s="207"/>
      <c r="AI76"/>
      <c r="AJ76" s="136" t="s">
        <v>1833</v>
      </c>
    </row>
    <row r="77" spans="1:36" ht="13.5" customHeight="1" x14ac:dyDescent="0.2">
      <c r="A77" s="209">
        <v>90073</v>
      </c>
      <c r="B77" s="136" t="s">
        <v>4</v>
      </c>
      <c r="C77" s="136" t="s">
        <v>4</v>
      </c>
      <c r="D77" s="136" t="s">
        <v>96</v>
      </c>
      <c r="E77" s="136" t="s">
        <v>56</v>
      </c>
      <c r="F77" s="136" t="s">
        <v>56</v>
      </c>
      <c r="G77" s="136">
        <v>1</v>
      </c>
      <c r="H77" s="136">
        <v>1</v>
      </c>
      <c r="I77" s="133">
        <v>1</v>
      </c>
      <c r="J77" s="136">
        <v>1</v>
      </c>
      <c r="K77" s="136">
        <v>1</v>
      </c>
      <c r="L77" s="136">
        <v>1</v>
      </c>
      <c r="M77" s="136">
        <v>1</v>
      </c>
      <c r="N77" s="23">
        <v>0</v>
      </c>
      <c r="O77" s="136">
        <v>1</v>
      </c>
      <c r="P77" s="136">
        <v>1</v>
      </c>
      <c r="Q77" s="133" t="str">
        <f t="shared" si="2"/>
        <v>1111110</v>
      </c>
      <c r="R77" s="20">
        <v>90073</v>
      </c>
      <c r="S77" s="21"/>
      <c r="AH77" s="207"/>
      <c r="AI77"/>
      <c r="AJ77" s="136" t="s">
        <v>1833</v>
      </c>
    </row>
    <row r="78" spans="1:36" ht="13.5" customHeight="1" x14ac:dyDescent="0.2">
      <c r="A78" s="209">
        <v>90074</v>
      </c>
      <c r="B78" s="136" t="s">
        <v>4</v>
      </c>
      <c r="C78" s="136" t="s">
        <v>4</v>
      </c>
      <c r="D78" s="136" t="s">
        <v>96</v>
      </c>
      <c r="E78" s="136" t="s">
        <v>56</v>
      </c>
      <c r="F78" s="136" t="s">
        <v>56</v>
      </c>
      <c r="G78" s="136">
        <v>1</v>
      </c>
      <c r="H78" s="136">
        <v>1</v>
      </c>
      <c r="I78" s="133">
        <v>1</v>
      </c>
      <c r="J78" s="136">
        <v>1</v>
      </c>
      <c r="K78" s="136">
        <v>1</v>
      </c>
      <c r="L78" s="136">
        <v>1</v>
      </c>
      <c r="M78" s="136">
        <v>1</v>
      </c>
      <c r="N78" s="23">
        <v>0</v>
      </c>
      <c r="O78" s="136">
        <v>1</v>
      </c>
      <c r="P78" s="136">
        <v>1</v>
      </c>
      <c r="Q78" s="133" t="str">
        <f t="shared" si="2"/>
        <v>1111110</v>
      </c>
      <c r="R78" s="20">
        <v>90074</v>
      </c>
      <c r="S78" s="21"/>
      <c r="AH78" s="207"/>
      <c r="AI78"/>
      <c r="AJ78" s="136" t="s">
        <v>1833</v>
      </c>
    </row>
    <row r="79" spans="1:36" ht="13.5" customHeight="1" x14ac:dyDescent="0.2">
      <c r="A79" s="209">
        <v>90075</v>
      </c>
      <c r="B79" s="136" t="s">
        <v>4</v>
      </c>
      <c r="C79" s="136" t="s">
        <v>4</v>
      </c>
      <c r="D79" s="136" t="s">
        <v>96</v>
      </c>
      <c r="E79" s="136" t="s">
        <v>56</v>
      </c>
      <c r="F79" s="136" t="s">
        <v>56</v>
      </c>
      <c r="G79" s="136">
        <v>1</v>
      </c>
      <c r="H79" s="136">
        <v>1</v>
      </c>
      <c r="I79" s="133">
        <v>1</v>
      </c>
      <c r="J79" s="136">
        <v>1</v>
      </c>
      <c r="K79" s="136">
        <v>1</v>
      </c>
      <c r="L79" s="136">
        <v>1</v>
      </c>
      <c r="M79" s="136">
        <v>1</v>
      </c>
      <c r="N79" s="23">
        <v>0</v>
      </c>
      <c r="O79" s="136">
        <v>1</v>
      </c>
      <c r="P79" s="136">
        <v>1</v>
      </c>
      <c r="Q79" s="133" t="str">
        <f t="shared" si="2"/>
        <v>1111110</v>
      </c>
      <c r="R79" s="20">
        <v>90075</v>
      </c>
      <c r="S79" s="21"/>
      <c r="AH79" s="207"/>
      <c r="AI79"/>
      <c r="AJ79" s="136" t="s">
        <v>1833</v>
      </c>
    </row>
    <row r="80" spans="1:36" ht="13.5" customHeight="1" x14ac:dyDescent="0.2">
      <c r="A80" s="209">
        <v>90076</v>
      </c>
      <c r="B80" s="136" t="s">
        <v>4</v>
      </c>
      <c r="C80" s="136" t="s">
        <v>4</v>
      </c>
      <c r="D80" s="136" t="s">
        <v>96</v>
      </c>
      <c r="E80" s="136" t="s">
        <v>56</v>
      </c>
      <c r="F80" s="136" t="s">
        <v>56</v>
      </c>
      <c r="G80" s="136">
        <v>1</v>
      </c>
      <c r="H80" s="136">
        <v>1</v>
      </c>
      <c r="I80" s="133">
        <v>1</v>
      </c>
      <c r="J80" s="136">
        <v>1</v>
      </c>
      <c r="K80" s="136">
        <v>1</v>
      </c>
      <c r="L80" s="136">
        <v>1</v>
      </c>
      <c r="M80" s="136">
        <v>1</v>
      </c>
      <c r="N80" s="23">
        <v>0</v>
      </c>
      <c r="O80" s="136">
        <v>1</v>
      </c>
      <c r="P80" s="136">
        <v>1</v>
      </c>
      <c r="Q80" s="133" t="str">
        <f t="shared" si="2"/>
        <v>1111110</v>
      </c>
      <c r="R80" s="20">
        <v>90076</v>
      </c>
      <c r="S80" s="21"/>
      <c r="AH80" s="207"/>
      <c r="AI80"/>
      <c r="AJ80" s="136" t="s">
        <v>1833</v>
      </c>
    </row>
    <row r="81" spans="1:36" ht="13.5" customHeight="1" x14ac:dyDescent="0.2">
      <c r="A81" s="209">
        <v>90077</v>
      </c>
      <c r="B81" s="136" t="s">
        <v>4</v>
      </c>
      <c r="C81" s="136" t="s">
        <v>4</v>
      </c>
      <c r="D81" s="136" t="s">
        <v>96</v>
      </c>
      <c r="E81" s="136" t="s">
        <v>56</v>
      </c>
      <c r="F81" s="136" t="s">
        <v>56</v>
      </c>
      <c r="G81" s="136">
        <v>1</v>
      </c>
      <c r="H81" s="136">
        <v>1</v>
      </c>
      <c r="I81" s="133">
        <v>1</v>
      </c>
      <c r="J81" s="136">
        <v>1</v>
      </c>
      <c r="K81" s="136">
        <v>1</v>
      </c>
      <c r="L81" s="136">
        <v>1</v>
      </c>
      <c r="M81" s="136">
        <v>1</v>
      </c>
      <c r="N81" s="23">
        <v>0</v>
      </c>
      <c r="O81" s="136">
        <v>1</v>
      </c>
      <c r="P81" s="136">
        <v>1</v>
      </c>
      <c r="Q81" s="133" t="str">
        <f t="shared" si="2"/>
        <v>1111110</v>
      </c>
      <c r="R81" s="20">
        <v>90077</v>
      </c>
      <c r="S81" s="21"/>
      <c r="AH81" s="207"/>
      <c r="AI81"/>
      <c r="AJ81" s="136" t="s">
        <v>1833</v>
      </c>
    </row>
    <row r="82" spans="1:36" ht="13.5" customHeight="1" x14ac:dyDescent="0.2">
      <c r="A82" s="209">
        <v>90078</v>
      </c>
      <c r="B82" s="136" t="s">
        <v>4</v>
      </c>
      <c r="C82" s="136" t="s">
        <v>4</v>
      </c>
      <c r="D82" s="136" t="s">
        <v>96</v>
      </c>
      <c r="E82" s="136" t="s">
        <v>56</v>
      </c>
      <c r="F82" s="136" t="s">
        <v>56</v>
      </c>
      <c r="G82" s="136">
        <v>1</v>
      </c>
      <c r="H82" s="136">
        <v>1</v>
      </c>
      <c r="I82" s="133">
        <v>1</v>
      </c>
      <c r="J82" s="136">
        <v>1</v>
      </c>
      <c r="K82" s="136">
        <v>1</v>
      </c>
      <c r="L82" s="136">
        <v>1</v>
      </c>
      <c r="M82" s="136">
        <v>1</v>
      </c>
      <c r="N82" s="23">
        <v>0</v>
      </c>
      <c r="O82" s="136">
        <v>1</v>
      </c>
      <c r="P82" s="136">
        <v>1</v>
      </c>
      <c r="Q82" s="133" t="str">
        <f t="shared" si="2"/>
        <v>1111110</v>
      </c>
      <c r="R82" s="20">
        <v>90078</v>
      </c>
      <c r="S82" s="21"/>
      <c r="AH82" s="207"/>
      <c r="AI82"/>
      <c r="AJ82" s="136" t="s">
        <v>1833</v>
      </c>
    </row>
    <row r="83" spans="1:36" ht="13.5" customHeight="1" x14ac:dyDescent="0.2">
      <c r="A83" s="209">
        <v>90079</v>
      </c>
      <c r="B83" s="136" t="s">
        <v>4</v>
      </c>
      <c r="C83" s="136" t="s">
        <v>4</v>
      </c>
      <c r="D83" s="136" t="s">
        <v>96</v>
      </c>
      <c r="E83" s="136" t="s">
        <v>56</v>
      </c>
      <c r="F83" s="136" t="s">
        <v>56</v>
      </c>
      <c r="G83" s="136">
        <v>1</v>
      </c>
      <c r="H83" s="136">
        <v>1</v>
      </c>
      <c r="I83" s="133">
        <v>1</v>
      </c>
      <c r="J83" s="136">
        <v>1</v>
      </c>
      <c r="K83" s="136">
        <v>1</v>
      </c>
      <c r="L83" s="136">
        <v>1</v>
      </c>
      <c r="M83" s="136">
        <v>1</v>
      </c>
      <c r="N83" s="23">
        <v>0</v>
      </c>
      <c r="O83" s="136">
        <v>1</v>
      </c>
      <c r="P83" s="136">
        <v>1</v>
      </c>
      <c r="Q83" s="133" t="str">
        <f t="shared" si="2"/>
        <v>1111110</v>
      </c>
      <c r="R83" s="20">
        <v>90079</v>
      </c>
      <c r="S83" s="21"/>
      <c r="AH83" s="207"/>
      <c r="AI83"/>
      <c r="AJ83" s="136" t="s">
        <v>1833</v>
      </c>
    </row>
    <row r="84" spans="1:36" ht="13.5" customHeight="1" x14ac:dyDescent="0.2">
      <c r="A84" s="209">
        <v>90080</v>
      </c>
      <c r="B84" s="136" t="s">
        <v>4</v>
      </c>
      <c r="C84" s="136" t="s">
        <v>4</v>
      </c>
      <c r="D84" s="136" t="s">
        <v>96</v>
      </c>
      <c r="E84" s="136" t="s">
        <v>56</v>
      </c>
      <c r="F84" s="136" t="s">
        <v>56</v>
      </c>
      <c r="G84" s="136">
        <v>1</v>
      </c>
      <c r="H84" s="136">
        <v>1</v>
      </c>
      <c r="I84" s="133">
        <v>1</v>
      </c>
      <c r="J84" s="136">
        <v>1</v>
      </c>
      <c r="K84" s="136">
        <v>1</v>
      </c>
      <c r="L84" s="136">
        <v>1</v>
      </c>
      <c r="M84" s="136">
        <v>1</v>
      </c>
      <c r="N84" s="23">
        <v>0</v>
      </c>
      <c r="O84" s="136">
        <v>1</v>
      </c>
      <c r="P84" s="136">
        <v>1</v>
      </c>
      <c r="Q84" s="133" t="str">
        <f t="shared" si="2"/>
        <v>1111110</v>
      </c>
      <c r="R84" s="20">
        <v>90080</v>
      </c>
      <c r="S84" s="21"/>
      <c r="AH84" s="207"/>
      <c r="AI84"/>
      <c r="AJ84" s="136" t="s">
        <v>1833</v>
      </c>
    </row>
    <row r="85" spans="1:36" ht="13.5" customHeight="1" x14ac:dyDescent="0.2">
      <c r="A85" s="209">
        <v>90081</v>
      </c>
      <c r="B85" s="136" t="s">
        <v>4</v>
      </c>
      <c r="C85" s="136" t="s">
        <v>4</v>
      </c>
      <c r="D85" s="136" t="s">
        <v>96</v>
      </c>
      <c r="E85" s="136" t="s">
        <v>56</v>
      </c>
      <c r="F85" s="136" t="s">
        <v>56</v>
      </c>
      <c r="G85" s="136">
        <v>1</v>
      </c>
      <c r="H85" s="136">
        <v>1</v>
      </c>
      <c r="I85" s="133">
        <v>1</v>
      </c>
      <c r="J85" s="136">
        <v>1</v>
      </c>
      <c r="K85" s="136">
        <v>1</v>
      </c>
      <c r="L85" s="136">
        <v>1</v>
      </c>
      <c r="M85" s="136">
        <v>1</v>
      </c>
      <c r="N85" s="23">
        <v>0</v>
      </c>
      <c r="O85" s="136">
        <v>1</v>
      </c>
      <c r="P85" s="136">
        <v>1</v>
      </c>
      <c r="Q85" s="133" t="str">
        <f t="shared" si="2"/>
        <v>1111110</v>
      </c>
      <c r="R85" s="20">
        <v>90081</v>
      </c>
      <c r="S85" s="21"/>
      <c r="AH85" s="207"/>
      <c r="AI85"/>
      <c r="AJ85" s="136" t="s">
        <v>1833</v>
      </c>
    </row>
    <row r="86" spans="1:36" ht="13.5" customHeight="1" x14ac:dyDescent="0.2">
      <c r="A86" s="209">
        <v>90082</v>
      </c>
      <c r="B86" s="136" t="s">
        <v>4</v>
      </c>
      <c r="C86" s="136" t="s">
        <v>4</v>
      </c>
      <c r="D86" s="136" t="s">
        <v>96</v>
      </c>
      <c r="E86" s="136" t="s">
        <v>56</v>
      </c>
      <c r="F86" s="136" t="s">
        <v>56</v>
      </c>
      <c r="G86" s="136">
        <v>1</v>
      </c>
      <c r="H86" s="136">
        <v>1</v>
      </c>
      <c r="I86" s="133">
        <v>1</v>
      </c>
      <c r="J86" s="136">
        <v>1</v>
      </c>
      <c r="K86" s="136">
        <v>1</v>
      </c>
      <c r="L86" s="136">
        <v>1</v>
      </c>
      <c r="M86" s="136">
        <v>1</v>
      </c>
      <c r="N86" s="23">
        <v>0</v>
      </c>
      <c r="O86" s="136">
        <v>1</v>
      </c>
      <c r="P86" s="136">
        <v>1</v>
      </c>
      <c r="Q86" s="133" t="str">
        <f t="shared" si="2"/>
        <v>1111110</v>
      </c>
      <c r="R86" s="20">
        <v>90082</v>
      </c>
      <c r="S86" s="21"/>
      <c r="AH86" s="207"/>
      <c r="AI86"/>
      <c r="AJ86" s="136" t="s">
        <v>1833</v>
      </c>
    </row>
    <row r="87" spans="1:36" ht="13.5" customHeight="1" x14ac:dyDescent="0.2">
      <c r="A87" s="209">
        <v>90083</v>
      </c>
      <c r="B87" s="136" t="s">
        <v>4</v>
      </c>
      <c r="C87" s="136" t="s">
        <v>4</v>
      </c>
      <c r="D87" s="136" t="s">
        <v>96</v>
      </c>
      <c r="E87" s="136" t="s">
        <v>56</v>
      </c>
      <c r="F87" s="136" t="s">
        <v>56</v>
      </c>
      <c r="G87" s="136">
        <v>1</v>
      </c>
      <c r="H87" s="136">
        <v>1</v>
      </c>
      <c r="I87" s="133">
        <v>1</v>
      </c>
      <c r="J87" s="136">
        <v>1</v>
      </c>
      <c r="K87" s="136">
        <v>1</v>
      </c>
      <c r="L87" s="136">
        <v>1</v>
      </c>
      <c r="M87" s="136">
        <v>1</v>
      </c>
      <c r="N87" s="23">
        <v>0</v>
      </c>
      <c r="O87" s="136">
        <v>1</v>
      </c>
      <c r="P87" s="136">
        <v>1</v>
      </c>
      <c r="Q87" s="133" t="str">
        <f t="shared" si="2"/>
        <v>1111110</v>
      </c>
      <c r="R87" s="20">
        <v>90083</v>
      </c>
      <c r="S87" s="21"/>
      <c r="AH87" s="207"/>
      <c r="AI87"/>
      <c r="AJ87" s="136" t="s">
        <v>1833</v>
      </c>
    </row>
    <row r="88" spans="1:36" ht="13.5" customHeight="1" x14ac:dyDescent="0.2">
      <c r="A88" s="209">
        <v>90084</v>
      </c>
      <c r="B88" s="136" t="s">
        <v>4</v>
      </c>
      <c r="C88" s="136" t="s">
        <v>4</v>
      </c>
      <c r="D88" s="136" t="s">
        <v>96</v>
      </c>
      <c r="E88" s="136" t="s">
        <v>56</v>
      </c>
      <c r="F88" s="136" t="s">
        <v>56</v>
      </c>
      <c r="G88" s="136">
        <v>1</v>
      </c>
      <c r="H88" s="136">
        <v>1</v>
      </c>
      <c r="I88" s="133">
        <v>1</v>
      </c>
      <c r="J88" s="136">
        <v>1</v>
      </c>
      <c r="K88" s="136">
        <v>1</v>
      </c>
      <c r="L88" s="136">
        <v>1</v>
      </c>
      <c r="M88" s="136">
        <v>1</v>
      </c>
      <c r="N88" s="23">
        <v>0</v>
      </c>
      <c r="O88" s="136">
        <v>1</v>
      </c>
      <c r="P88" s="136">
        <v>1</v>
      </c>
      <c r="Q88" s="133" t="str">
        <f t="shared" si="2"/>
        <v>1111110</v>
      </c>
      <c r="R88" s="20">
        <v>90084</v>
      </c>
      <c r="S88" s="21"/>
      <c r="AH88" s="207"/>
      <c r="AI88"/>
      <c r="AJ88" s="136" t="s">
        <v>1833</v>
      </c>
    </row>
    <row r="89" spans="1:36" ht="13.5" customHeight="1" x14ac:dyDescent="0.2">
      <c r="A89" s="209">
        <v>90086</v>
      </c>
      <c r="B89" s="136" t="s">
        <v>4</v>
      </c>
      <c r="C89" s="136" t="s">
        <v>4</v>
      </c>
      <c r="D89" s="136" t="s">
        <v>96</v>
      </c>
      <c r="E89" s="136" t="s">
        <v>56</v>
      </c>
      <c r="F89" s="136" t="s">
        <v>56</v>
      </c>
      <c r="G89" s="136">
        <v>1</v>
      </c>
      <c r="H89" s="136">
        <v>1</v>
      </c>
      <c r="I89" s="133">
        <v>1</v>
      </c>
      <c r="J89" s="136">
        <v>1</v>
      </c>
      <c r="K89" s="136">
        <v>1</v>
      </c>
      <c r="L89" s="136">
        <v>1</v>
      </c>
      <c r="M89" s="136">
        <v>1</v>
      </c>
      <c r="N89" s="23">
        <v>0</v>
      </c>
      <c r="O89" s="136">
        <v>1</v>
      </c>
      <c r="P89" s="136">
        <v>1</v>
      </c>
      <c r="Q89" s="133" t="str">
        <f t="shared" si="2"/>
        <v>1111110</v>
      </c>
      <c r="R89" s="20">
        <v>90086</v>
      </c>
      <c r="S89" s="21"/>
      <c r="AH89" s="207"/>
      <c r="AI89"/>
      <c r="AJ89" s="136" t="s">
        <v>1833</v>
      </c>
    </row>
    <row r="90" spans="1:36" ht="13.5" customHeight="1" x14ac:dyDescent="0.2">
      <c r="A90" s="209">
        <v>90087</v>
      </c>
      <c r="B90" s="136" t="s">
        <v>4</v>
      </c>
      <c r="C90" s="136" t="s">
        <v>4</v>
      </c>
      <c r="D90" s="136" t="s">
        <v>96</v>
      </c>
      <c r="E90" s="136" t="s">
        <v>56</v>
      </c>
      <c r="F90" s="136" t="s">
        <v>56</v>
      </c>
      <c r="G90" s="136">
        <v>1</v>
      </c>
      <c r="H90" s="136">
        <v>1</v>
      </c>
      <c r="I90" s="133">
        <v>1</v>
      </c>
      <c r="J90" s="136">
        <v>1</v>
      </c>
      <c r="K90" s="136">
        <v>1</v>
      </c>
      <c r="L90" s="136">
        <v>1</v>
      </c>
      <c r="M90" s="136">
        <v>1</v>
      </c>
      <c r="N90" s="23">
        <v>0</v>
      </c>
      <c r="O90" s="136">
        <v>1</v>
      </c>
      <c r="P90" s="136">
        <v>1</v>
      </c>
      <c r="Q90" s="133" t="str">
        <f t="shared" si="2"/>
        <v>1111110</v>
      </c>
      <c r="R90" s="20">
        <v>90087</v>
      </c>
      <c r="S90" s="21"/>
      <c r="AH90" s="207"/>
      <c r="AI90"/>
      <c r="AJ90" s="136" t="s">
        <v>1833</v>
      </c>
    </row>
    <row r="91" spans="1:36" ht="13.5" customHeight="1" x14ac:dyDescent="0.2">
      <c r="A91" s="209">
        <v>90088</v>
      </c>
      <c r="B91" s="136" t="s">
        <v>4</v>
      </c>
      <c r="C91" s="136" t="s">
        <v>4</v>
      </c>
      <c r="D91" s="136" t="s">
        <v>96</v>
      </c>
      <c r="E91" s="136" t="s">
        <v>56</v>
      </c>
      <c r="F91" s="136" t="s">
        <v>56</v>
      </c>
      <c r="G91" s="136">
        <v>1</v>
      </c>
      <c r="H91" s="136">
        <v>1</v>
      </c>
      <c r="I91" s="133">
        <v>1</v>
      </c>
      <c r="J91" s="136">
        <v>1</v>
      </c>
      <c r="K91" s="136">
        <v>1</v>
      </c>
      <c r="L91" s="136">
        <v>1</v>
      </c>
      <c r="M91" s="136">
        <v>1</v>
      </c>
      <c r="N91" s="23">
        <v>0</v>
      </c>
      <c r="O91" s="136">
        <v>1</v>
      </c>
      <c r="P91" s="136">
        <v>1</v>
      </c>
      <c r="Q91" s="133" t="str">
        <f t="shared" si="2"/>
        <v>1111110</v>
      </c>
      <c r="R91" s="20">
        <v>90088</v>
      </c>
      <c r="S91" s="21"/>
      <c r="AH91" s="207"/>
      <c r="AI91"/>
      <c r="AJ91" s="136" t="s">
        <v>1833</v>
      </c>
    </row>
    <row r="92" spans="1:36" ht="13.5" customHeight="1" x14ac:dyDescent="0.2">
      <c r="A92" s="209">
        <v>90089</v>
      </c>
      <c r="B92" s="136" t="s">
        <v>4</v>
      </c>
      <c r="C92" s="136" t="s">
        <v>4</v>
      </c>
      <c r="D92" s="136" t="s">
        <v>96</v>
      </c>
      <c r="E92" s="136" t="s">
        <v>56</v>
      </c>
      <c r="F92" s="136" t="s">
        <v>56</v>
      </c>
      <c r="G92" s="136">
        <v>1</v>
      </c>
      <c r="H92" s="136">
        <v>1</v>
      </c>
      <c r="I92" s="133">
        <v>1</v>
      </c>
      <c r="J92" s="136">
        <v>1</v>
      </c>
      <c r="K92" s="136">
        <v>1</v>
      </c>
      <c r="L92" s="136">
        <v>1</v>
      </c>
      <c r="M92" s="136">
        <v>1</v>
      </c>
      <c r="N92" s="23">
        <v>0</v>
      </c>
      <c r="O92" s="136">
        <v>1</v>
      </c>
      <c r="P92" s="136">
        <v>1</v>
      </c>
      <c r="Q92" s="133" t="str">
        <f t="shared" si="2"/>
        <v>1111110</v>
      </c>
      <c r="R92" s="20">
        <v>90089</v>
      </c>
      <c r="S92" s="21"/>
      <c r="AH92" s="207"/>
      <c r="AI92"/>
      <c r="AJ92" s="136" t="s">
        <v>1833</v>
      </c>
    </row>
    <row r="93" spans="1:36" ht="13.5" customHeight="1" x14ac:dyDescent="0.2">
      <c r="A93" s="209">
        <v>90090</v>
      </c>
      <c r="B93" s="136" t="s">
        <v>4</v>
      </c>
      <c r="C93" s="136" t="s">
        <v>4</v>
      </c>
      <c r="D93" s="136" t="s">
        <v>96</v>
      </c>
      <c r="E93" s="136" t="s">
        <v>56</v>
      </c>
      <c r="F93" s="136" t="s">
        <v>56</v>
      </c>
      <c r="G93" s="136">
        <v>1</v>
      </c>
      <c r="H93" s="136">
        <v>1</v>
      </c>
      <c r="I93" s="133">
        <v>1</v>
      </c>
      <c r="J93" s="136">
        <v>1</v>
      </c>
      <c r="K93" s="136">
        <v>1</v>
      </c>
      <c r="L93" s="136">
        <v>1</v>
      </c>
      <c r="M93" s="136">
        <v>1</v>
      </c>
      <c r="N93" s="23">
        <v>0</v>
      </c>
      <c r="O93" s="136">
        <v>1</v>
      </c>
      <c r="P93" s="136">
        <v>1</v>
      </c>
      <c r="Q93" s="133" t="str">
        <f t="shared" si="2"/>
        <v>1111110</v>
      </c>
      <c r="R93" s="20">
        <v>90090</v>
      </c>
      <c r="S93" s="21"/>
      <c r="AH93" s="207"/>
      <c r="AI93"/>
      <c r="AJ93" s="136" t="s">
        <v>1833</v>
      </c>
    </row>
    <row r="94" spans="1:36" ht="13.5" customHeight="1" x14ac:dyDescent="0.2">
      <c r="A94" s="209">
        <v>90091</v>
      </c>
      <c r="B94" s="136" t="s">
        <v>4</v>
      </c>
      <c r="C94" s="136" t="s">
        <v>4</v>
      </c>
      <c r="D94" s="136" t="s">
        <v>96</v>
      </c>
      <c r="E94" s="136" t="s">
        <v>56</v>
      </c>
      <c r="F94" s="136" t="s">
        <v>56</v>
      </c>
      <c r="G94" s="136">
        <v>1</v>
      </c>
      <c r="H94" s="136">
        <v>1</v>
      </c>
      <c r="I94" s="133">
        <v>1</v>
      </c>
      <c r="J94" s="136">
        <v>1</v>
      </c>
      <c r="K94" s="136">
        <v>1</v>
      </c>
      <c r="L94" s="136">
        <v>1</v>
      </c>
      <c r="M94" s="136">
        <v>1</v>
      </c>
      <c r="N94" s="23">
        <v>0</v>
      </c>
      <c r="O94" s="136">
        <v>1</v>
      </c>
      <c r="P94" s="136">
        <v>1</v>
      </c>
      <c r="Q94" s="133" t="str">
        <f t="shared" si="2"/>
        <v>1111110</v>
      </c>
      <c r="R94" s="20">
        <v>90091</v>
      </c>
      <c r="S94" s="21"/>
      <c r="AH94" s="207"/>
      <c r="AI94"/>
      <c r="AJ94" s="136" t="s">
        <v>1833</v>
      </c>
    </row>
    <row r="95" spans="1:36" ht="13.5" customHeight="1" x14ac:dyDescent="0.2">
      <c r="A95" s="209">
        <v>90093</v>
      </c>
      <c r="B95" s="136" t="s">
        <v>4</v>
      </c>
      <c r="C95" s="136" t="s">
        <v>4</v>
      </c>
      <c r="D95" s="136" t="s">
        <v>96</v>
      </c>
      <c r="E95" s="136" t="s">
        <v>56</v>
      </c>
      <c r="F95" s="136" t="s">
        <v>56</v>
      </c>
      <c r="G95" s="136">
        <v>1</v>
      </c>
      <c r="H95" s="136">
        <v>1</v>
      </c>
      <c r="I95" s="133">
        <v>1</v>
      </c>
      <c r="J95" s="136">
        <v>1</v>
      </c>
      <c r="K95" s="136">
        <v>1</v>
      </c>
      <c r="L95" s="136">
        <v>1</v>
      </c>
      <c r="M95" s="136">
        <v>1</v>
      </c>
      <c r="N95" s="23">
        <v>0</v>
      </c>
      <c r="O95" s="136">
        <v>1</v>
      </c>
      <c r="P95" s="136">
        <v>1</v>
      </c>
      <c r="Q95" s="133" t="str">
        <f t="shared" si="2"/>
        <v>1111110</v>
      </c>
      <c r="R95" s="20">
        <v>90093</v>
      </c>
      <c r="S95" s="21"/>
      <c r="AH95" s="207"/>
      <c r="AI95"/>
      <c r="AJ95" s="136" t="s">
        <v>1833</v>
      </c>
    </row>
    <row r="96" spans="1:36" ht="13.5" customHeight="1" x14ac:dyDescent="0.2">
      <c r="A96" s="209">
        <v>90094</v>
      </c>
      <c r="B96" s="136" t="s">
        <v>4</v>
      </c>
      <c r="C96" s="136" t="s">
        <v>4</v>
      </c>
      <c r="D96" s="136" t="s">
        <v>96</v>
      </c>
      <c r="E96" s="136" t="s">
        <v>56</v>
      </c>
      <c r="F96" s="136" t="s">
        <v>56</v>
      </c>
      <c r="G96" s="136">
        <v>1</v>
      </c>
      <c r="H96" s="136">
        <v>1</v>
      </c>
      <c r="I96" s="133">
        <v>1</v>
      </c>
      <c r="J96" s="136">
        <v>1</v>
      </c>
      <c r="K96" s="136">
        <v>1</v>
      </c>
      <c r="L96" s="136">
        <v>1</v>
      </c>
      <c r="M96" s="136">
        <v>1</v>
      </c>
      <c r="N96" s="23">
        <v>0</v>
      </c>
      <c r="O96" s="136">
        <v>1</v>
      </c>
      <c r="P96" s="136">
        <v>1</v>
      </c>
      <c r="Q96" s="133" t="str">
        <f t="shared" si="2"/>
        <v>1111110</v>
      </c>
      <c r="R96" s="20">
        <v>90094</v>
      </c>
      <c r="S96" s="21"/>
      <c r="AH96" s="207"/>
      <c r="AI96"/>
      <c r="AJ96" s="136" t="s">
        <v>1833</v>
      </c>
    </row>
    <row r="97" spans="1:36" ht="13.5" customHeight="1" x14ac:dyDescent="0.2">
      <c r="A97" s="209">
        <v>90095</v>
      </c>
      <c r="B97" s="136" t="s">
        <v>4</v>
      </c>
      <c r="C97" s="136" t="s">
        <v>4</v>
      </c>
      <c r="D97" s="136" t="s">
        <v>96</v>
      </c>
      <c r="E97" s="136" t="s">
        <v>56</v>
      </c>
      <c r="F97" s="136" t="s">
        <v>56</v>
      </c>
      <c r="G97" s="136">
        <v>1</v>
      </c>
      <c r="H97" s="136">
        <v>1</v>
      </c>
      <c r="I97" s="133">
        <v>1</v>
      </c>
      <c r="J97" s="136">
        <v>1</v>
      </c>
      <c r="K97" s="136">
        <v>1</v>
      </c>
      <c r="L97" s="136">
        <v>1</v>
      </c>
      <c r="M97" s="136">
        <v>1</v>
      </c>
      <c r="N97" s="23">
        <v>0</v>
      </c>
      <c r="O97" s="136">
        <v>1</v>
      </c>
      <c r="P97" s="136">
        <v>1</v>
      </c>
      <c r="Q97" s="133" t="str">
        <f t="shared" si="2"/>
        <v>1111110</v>
      </c>
      <c r="R97" s="20">
        <v>90095</v>
      </c>
      <c r="S97" s="21"/>
      <c r="AH97" s="207"/>
      <c r="AI97"/>
      <c r="AJ97" s="136" t="s">
        <v>1833</v>
      </c>
    </row>
    <row r="98" spans="1:36" ht="13.5" customHeight="1" x14ac:dyDescent="0.2">
      <c r="A98" s="209">
        <v>90096</v>
      </c>
      <c r="B98" s="136" t="s">
        <v>4</v>
      </c>
      <c r="C98" s="136" t="s">
        <v>4</v>
      </c>
      <c r="D98" s="136" t="s">
        <v>96</v>
      </c>
      <c r="E98" s="136" t="s">
        <v>56</v>
      </c>
      <c r="F98" s="136" t="s">
        <v>56</v>
      </c>
      <c r="G98" s="136">
        <v>1</v>
      </c>
      <c r="H98" s="136">
        <v>1</v>
      </c>
      <c r="I98" s="133">
        <v>1</v>
      </c>
      <c r="J98" s="136">
        <v>1</v>
      </c>
      <c r="K98" s="136">
        <v>1</v>
      </c>
      <c r="L98" s="136">
        <v>1</v>
      </c>
      <c r="M98" s="136">
        <v>1</v>
      </c>
      <c r="N98" s="23">
        <v>0</v>
      </c>
      <c r="O98" s="136">
        <v>1</v>
      </c>
      <c r="P98" s="136">
        <v>1</v>
      </c>
      <c r="Q98" s="133" t="str">
        <f t="shared" si="2"/>
        <v>1111110</v>
      </c>
      <c r="R98" s="20">
        <v>90096</v>
      </c>
      <c r="S98" s="21"/>
      <c r="AH98" s="207"/>
      <c r="AI98"/>
      <c r="AJ98" s="136" t="s">
        <v>1833</v>
      </c>
    </row>
    <row r="99" spans="1:36" ht="13.5" customHeight="1" x14ac:dyDescent="0.2">
      <c r="A99" s="209">
        <v>90097</v>
      </c>
      <c r="B99" s="136" t="s">
        <v>4</v>
      </c>
      <c r="C99" s="136" t="s">
        <v>4</v>
      </c>
      <c r="D99" s="136" t="s">
        <v>96</v>
      </c>
      <c r="E99" s="136" t="s">
        <v>1358</v>
      </c>
      <c r="F99" s="136" t="s">
        <v>56</v>
      </c>
      <c r="G99" s="136">
        <v>1</v>
      </c>
      <c r="H99" s="136">
        <v>1</v>
      </c>
      <c r="I99" s="133">
        <v>1</v>
      </c>
      <c r="J99" s="136">
        <v>1</v>
      </c>
      <c r="K99" s="136">
        <v>1</v>
      </c>
      <c r="L99" s="136">
        <v>1</v>
      </c>
      <c r="M99" s="136">
        <v>1</v>
      </c>
      <c r="N99" s="23">
        <v>0</v>
      </c>
      <c r="O99" s="136">
        <v>1</v>
      </c>
      <c r="P99" s="136">
        <v>0</v>
      </c>
      <c r="Q99" s="133" t="str">
        <f t="shared" si="2"/>
        <v>1110110</v>
      </c>
      <c r="R99" s="20">
        <v>90097</v>
      </c>
      <c r="S99" s="21"/>
      <c r="AH99" s="207"/>
      <c r="AI99"/>
      <c r="AJ99" s="136" t="s">
        <v>1833</v>
      </c>
    </row>
    <row r="100" spans="1:36" ht="13.5" customHeight="1" x14ac:dyDescent="0.2">
      <c r="A100" s="209">
        <v>90099</v>
      </c>
      <c r="B100" s="136" t="s">
        <v>4</v>
      </c>
      <c r="C100" s="136" t="s">
        <v>4</v>
      </c>
      <c r="D100" s="136" t="s">
        <v>96</v>
      </c>
      <c r="E100" s="136" t="s">
        <v>56</v>
      </c>
      <c r="F100" s="136" t="s">
        <v>56</v>
      </c>
      <c r="G100" s="136">
        <v>1</v>
      </c>
      <c r="H100" s="136">
        <v>1</v>
      </c>
      <c r="I100" s="133">
        <v>1</v>
      </c>
      <c r="J100" s="136">
        <v>1</v>
      </c>
      <c r="K100" s="136">
        <v>1</v>
      </c>
      <c r="L100" s="136">
        <v>1</v>
      </c>
      <c r="M100" s="136">
        <v>1</v>
      </c>
      <c r="N100" s="23">
        <v>0</v>
      </c>
      <c r="O100" s="136">
        <v>1</v>
      </c>
      <c r="P100" s="136">
        <v>1</v>
      </c>
      <c r="Q100" s="133" t="str">
        <f t="shared" si="2"/>
        <v>1111110</v>
      </c>
      <c r="R100" s="20">
        <v>90099</v>
      </c>
      <c r="S100" s="21"/>
      <c r="AH100" s="207"/>
      <c r="AI100"/>
      <c r="AJ100" s="136" t="s">
        <v>1833</v>
      </c>
    </row>
    <row r="101" spans="1:36" ht="13.5" customHeight="1" x14ac:dyDescent="0.2">
      <c r="A101" s="209">
        <v>90101</v>
      </c>
      <c r="B101" s="136" t="s">
        <v>4</v>
      </c>
      <c r="C101" s="136" t="s">
        <v>4</v>
      </c>
      <c r="D101" s="136" t="s">
        <v>96</v>
      </c>
      <c r="E101" s="136" t="s">
        <v>1358</v>
      </c>
      <c r="F101" s="136" t="s">
        <v>56</v>
      </c>
      <c r="G101" s="136">
        <v>1</v>
      </c>
      <c r="H101" s="136">
        <v>1</v>
      </c>
      <c r="I101" s="133">
        <v>1</v>
      </c>
      <c r="J101" s="136">
        <v>1</v>
      </c>
      <c r="K101" s="136">
        <v>1</v>
      </c>
      <c r="L101" s="136">
        <v>1</v>
      </c>
      <c r="M101" s="136">
        <v>1</v>
      </c>
      <c r="N101" s="23">
        <v>0</v>
      </c>
      <c r="O101" s="136">
        <v>1</v>
      </c>
      <c r="P101" s="136">
        <v>0</v>
      </c>
      <c r="Q101" s="133" t="str">
        <f t="shared" si="2"/>
        <v>1110110</v>
      </c>
      <c r="R101" s="20">
        <v>90101</v>
      </c>
      <c r="S101" s="21"/>
      <c r="AH101" s="207"/>
      <c r="AI101"/>
      <c r="AJ101" s="136" t="s">
        <v>1833</v>
      </c>
    </row>
    <row r="102" spans="1:36" ht="13.5" customHeight="1" x14ac:dyDescent="0.2">
      <c r="A102" s="209">
        <v>90102</v>
      </c>
      <c r="B102" s="136" t="s">
        <v>4</v>
      </c>
      <c r="C102" s="136" t="s">
        <v>4</v>
      </c>
      <c r="D102" s="136" t="s">
        <v>96</v>
      </c>
      <c r="E102" s="136" t="s">
        <v>1358</v>
      </c>
      <c r="F102" s="136" t="s">
        <v>56</v>
      </c>
      <c r="G102" s="136">
        <v>1</v>
      </c>
      <c r="H102" s="136">
        <v>1</v>
      </c>
      <c r="I102" s="133">
        <v>1</v>
      </c>
      <c r="J102" s="136">
        <v>1</v>
      </c>
      <c r="K102" s="136">
        <v>1</v>
      </c>
      <c r="L102" s="136">
        <v>1</v>
      </c>
      <c r="M102" s="136">
        <v>1</v>
      </c>
      <c r="N102" s="23">
        <v>0</v>
      </c>
      <c r="O102" s="136">
        <v>1</v>
      </c>
      <c r="P102" s="136">
        <v>0</v>
      </c>
      <c r="Q102" s="133" t="str">
        <f t="shared" si="2"/>
        <v>1110110</v>
      </c>
      <c r="R102" s="20">
        <v>90102</v>
      </c>
      <c r="S102" s="21"/>
      <c r="AH102" s="207"/>
      <c r="AI102"/>
      <c r="AJ102" s="136" t="s">
        <v>1833</v>
      </c>
    </row>
    <row r="103" spans="1:36" ht="13.5" customHeight="1" x14ac:dyDescent="0.2">
      <c r="A103" s="209">
        <v>90103</v>
      </c>
      <c r="B103" s="136" t="s">
        <v>4</v>
      </c>
      <c r="C103" s="136" t="s">
        <v>4</v>
      </c>
      <c r="D103" s="136" t="s">
        <v>96</v>
      </c>
      <c r="E103" s="136" t="s">
        <v>1358</v>
      </c>
      <c r="F103" s="136" t="s">
        <v>56</v>
      </c>
      <c r="G103" s="136">
        <v>1</v>
      </c>
      <c r="H103" s="136">
        <v>1</v>
      </c>
      <c r="I103" s="133">
        <v>1</v>
      </c>
      <c r="J103" s="136">
        <v>1</v>
      </c>
      <c r="K103" s="136">
        <v>1</v>
      </c>
      <c r="L103" s="136">
        <v>1</v>
      </c>
      <c r="M103" s="136">
        <v>1</v>
      </c>
      <c r="N103" s="23">
        <v>0</v>
      </c>
      <c r="O103" s="136">
        <v>1</v>
      </c>
      <c r="P103" s="136">
        <v>0</v>
      </c>
      <c r="Q103" s="133" t="str">
        <f t="shared" si="2"/>
        <v>1110110</v>
      </c>
      <c r="R103" s="20">
        <v>90103</v>
      </c>
      <c r="S103" s="21"/>
      <c r="AH103" s="207"/>
      <c r="AI103"/>
      <c r="AJ103" s="136" t="s">
        <v>1833</v>
      </c>
    </row>
    <row r="104" spans="1:36" ht="13.5" customHeight="1" x14ac:dyDescent="0.2">
      <c r="A104" s="209">
        <v>90174</v>
      </c>
      <c r="B104" s="136" t="s">
        <v>4</v>
      </c>
      <c r="C104" s="136" t="s">
        <v>4</v>
      </c>
      <c r="D104" s="136" t="s">
        <v>96</v>
      </c>
      <c r="E104" s="136" t="s">
        <v>1358</v>
      </c>
      <c r="F104" s="136" t="s">
        <v>56</v>
      </c>
      <c r="G104" s="136">
        <v>1</v>
      </c>
      <c r="H104" s="136">
        <v>1</v>
      </c>
      <c r="I104" s="133">
        <v>1</v>
      </c>
      <c r="J104" s="136">
        <v>1</v>
      </c>
      <c r="K104" s="136">
        <v>1</v>
      </c>
      <c r="L104" s="136">
        <v>1</v>
      </c>
      <c r="M104" s="136">
        <v>1</v>
      </c>
      <c r="N104" s="23">
        <v>0</v>
      </c>
      <c r="O104" s="136">
        <v>1</v>
      </c>
      <c r="P104" s="136">
        <v>0</v>
      </c>
      <c r="Q104" s="133" t="str">
        <f t="shared" si="2"/>
        <v>1110110</v>
      </c>
      <c r="R104" s="20">
        <v>90174</v>
      </c>
      <c r="S104" s="21"/>
      <c r="AH104" s="207"/>
      <c r="AI104"/>
      <c r="AJ104" s="136" t="s">
        <v>1833</v>
      </c>
    </row>
    <row r="105" spans="1:36" ht="13.5" customHeight="1" x14ac:dyDescent="0.2">
      <c r="A105" s="209">
        <v>90185</v>
      </c>
      <c r="B105" s="136" t="s">
        <v>4</v>
      </c>
      <c r="C105" s="136" t="s">
        <v>4</v>
      </c>
      <c r="D105" s="136" t="s">
        <v>96</v>
      </c>
      <c r="E105" s="136" t="s">
        <v>1358</v>
      </c>
      <c r="F105" s="136" t="s">
        <v>56</v>
      </c>
      <c r="G105" s="136">
        <v>1</v>
      </c>
      <c r="H105" s="136">
        <v>1</v>
      </c>
      <c r="I105" s="133">
        <v>1</v>
      </c>
      <c r="J105" s="136">
        <v>1</v>
      </c>
      <c r="K105" s="136">
        <v>1</v>
      </c>
      <c r="L105" s="136">
        <v>1</v>
      </c>
      <c r="M105" s="136">
        <v>1</v>
      </c>
      <c r="N105" s="23">
        <v>0</v>
      </c>
      <c r="O105" s="136">
        <v>1</v>
      </c>
      <c r="P105" s="136">
        <v>0</v>
      </c>
      <c r="Q105" s="133" t="str">
        <f t="shared" si="2"/>
        <v>1110110</v>
      </c>
      <c r="R105" s="20">
        <v>90185</v>
      </c>
      <c r="S105" s="21"/>
      <c r="AH105" s="207"/>
      <c r="AI105"/>
      <c r="AJ105" s="136" t="s">
        <v>1833</v>
      </c>
    </row>
    <row r="106" spans="1:36" ht="13.5" customHeight="1" x14ac:dyDescent="0.2">
      <c r="A106" s="209">
        <v>90189</v>
      </c>
      <c r="B106" s="136" t="s">
        <v>4</v>
      </c>
      <c r="C106" s="136" t="s">
        <v>4</v>
      </c>
      <c r="D106" s="136" t="s">
        <v>96</v>
      </c>
      <c r="E106" s="136" t="s">
        <v>56</v>
      </c>
      <c r="F106" s="136" t="s">
        <v>56</v>
      </c>
      <c r="G106" s="136">
        <v>1</v>
      </c>
      <c r="H106" s="136">
        <v>1</v>
      </c>
      <c r="I106" s="133">
        <v>1</v>
      </c>
      <c r="J106" s="136">
        <v>1</v>
      </c>
      <c r="K106" s="136">
        <v>1</v>
      </c>
      <c r="L106" s="136">
        <v>1</v>
      </c>
      <c r="M106" s="136">
        <v>1</v>
      </c>
      <c r="N106" s="23">
        <v>0</v>
      </c>
      <c r="O106" s="136">
        <v>1</v>
      </c>
      <c r="P106" s="136">
        <v>1</v>
      </c>
      <c r="Q106" s="133" t="str">
        <f t="shared" si="2"/>
        <v>1111110</v>
      </c>
      <c r="R106" s="20">
        <v>90189</v>
      </c>
      <c r="S106" s="21"/>
      <c r="AH106" s="207"/>
      <c r="AI106"/>
      <c r="AJ106" s="136" t="s">
        <v>1833</v>
      </c>
    </row>
    <row r="107" spans="1:36" ht="13.5" customHeight="1" x14ac:dyDescent="0.2">
      <c r="A107" s="209">
        <v>90201</v>
      </c>
      <c r="B107" s="136" t="s">
        <v>4</v>
      </c>
      <c r="C107" s="136" t="s">
        <v>101</v>
      </c>
      <c r="D107" s="136" t="s">
        <v>96</v>
      </c>
      <c r="E107" s="136" t="s">
        <v>56</v>
      </c>
      <c r="F107" s="136" t="s">
        <v>56</v>
      </c>
      <c r="G107" s="136">
        <v>1</v>
      </c>
      <c r="H107" s="136">
        <v>1</v>
      </c>
      <c r="I107" s="133">
        <v>1</v>
      </c>
      <c r="J107" s="136">
        <v>1</v>
      </c>
      <c r="K107" s="136">
        <v>1</v>
      </c>
      <c r="L107" s="136">
        <v>1</v>
      </c>
      <c r="M107" s="136">
        <v>1</v>
      </c>
      <c r="N107" s="23">
        <v>0</v>
      </c>
      <c r="O107" s="136">
        <v>1</v>
      </c>
      <c r="P107" s="136">
        <v>1</v>
      </c>
      <c r="Q107" s="133" t="str">
        <f t="shared" si="2"/>
        <v>1111110</v>
      </c>
      <c r="R107" s="20">
        <v>90201</v>
      </c>
      <c r="S107" s="21"/>
      <c r="AH107" s="207"/>
      <c r="AI107"/>
      <c r="AJ107" s="136" t="s">
        <v>1833</v>
      </c>
    </row>
    <row r="108" spans="1:36" ht="13.5" customHeight="1" x14ac:dyDescent="0.2">
      <c r="A108" s="209">
        <v>90202</v>
      </c>
      <c r="B108" s="136" t="s">
        <v>4</v>
      </c>
      <c r="C108" s="136" t="s">
        <v>102</v>
      </c>
      <c r="D108" s="136" t="s">
        <v>96</v>
      </c>
      <c r="E108" s="136" t="s">
        <v>56</v>
      </c>
      <c r="F108" s="136" t="s">
        <v>56</v>
      </c>
      <c r="G108" s="136">
        <v>1</v>
      </c>
      <c r="H108" s="136">
        <v>1</v>
      </c>
      <c r="I108" s="133">
        <v>1</v>
      </c>
      <c r="J108" s="136">
        <v>1</v>
      </c>
      <c r="K108" s="136">
        <v>1</v>
      </c>
      <c r="L108" s="136">
        <v>1</v>
      </c>
      <c r="M108" s="136">
        <v>1</v>
      </c>
      <c r="N108" s="23">
        <v>0</v>
      </c>
      <c r="O108" s="136">
        <v>1</v>
      </c>
      <c r="P108" s="136">
        <v>1</v>
      </c>
      <c r="Q108" s="133" t="str">
        <f t="shared" si="2"/>
        <v>1111110</v>
      </c>
      <c r="R108" s="20">
        <v>90202</v>
      </c>
      <c r="S108" s="21"/>
      <c r="AH108" s="207"/>
      <c r="AI108"/>
      <c r="AJ108" s="136" t="s">
        <v>1833</v>
      </c>
    </row>
    <row r="109" spans="1:36" ht="13.5" customHeight="1" x14ac:dyDescent="0.2">
      <c r="A109" s="209">
        <v>90209</v>
      </c>
      <c r="B109" s="136" t="s">
        <v>4</v>
      </c>
      <c r="C109" s="136" t="s">
        <v>103</v>
      </c>
      <c r="D109" s="136" t="s">
        <v>96</v>
      </c>
      <c r="E109" s="136" t="s">
        <v>56</v>
      </c>
      <c r="F109" s="136" t="s">
        <v>56</v>
      </c>
      <c r="G109" s="136">
        <v>1</v>
      </c>
      <c r="H109" s="136">
        <v>1</v>
      </c>
      <c r="I109" s="133">
        <v>1</v>
      </c>
      <c r="J109" s="136">
        <v>1</v>
      </c>
      <c r="K109" s="136">
        <v>1</v>
      </c>
      <c r="L109" s="136">
        <v>1</v>
      </c>
      <c r="M109" s="136">
        <v>1</v>
      </c>
      <c r="N109" s="23">
        <v>0</v>
      </c>
      <c r="O109" s="136">
        <v>1</v>
      </c>
      <c r="P109" s="136">
        <v>1</v>
      </c>
      <c r="Q109" s="133" t="str">
        <f t="shared" si="2"/>
        <v>1111110</v>
      </c>
      <c r="R109" s="20">
        <v>90209</v>
      </c>
      <c r="S109" s="21"/>
      <c r="AH109" s="207"/>
      <c r="AI109"/>
      <c r="AJ109" s="136" t="s">
        <v>1833</v>
      </c>
    </row>
    <row r="110" spans="1:36" ht="13.5" customHeight="1" x14ac:dyDescent="0.2">
      <c r="A110" s="209">
        <v>90210</v>
      </c>
      <c r="B110" s="136" t="s">
        <v>4</v>
      </c>
      <c r="C110" s="136" t="s">
        <v>103</v>
      </c>
      <c r="D110" s="136" t="s">
        <v>96</v>
      </c>
      <c r="E110" s="136" t="s">
        <v>56</v>
      </c>
      <c r="F110" s="136" t="s">
        <v>56</v>
      </c>
      <c r="G110" s="136">
        <v>1</v>
      </c>
      <c r="H110" s="136">
        <v>1</v>
      </c>
      <c r="I110" s="133">
        <v>1</v>
      </c>
      <c r="J110" s="136">
        <v>1</v>
      </c>
      <c r="K110" s="136">
        <v>1</v>
      </c>
      <c r="L110" s="136">
        <v>1</v>
      </c>
      <c r="M110" s="136">
        <v>1</v>
      </c>
      <c r="N110" s="23">
        <v>0</v>
      </c>
      <c r="O110" s="136">
        <v>1</v>
      </c>
      <c r="P110" s="136">
        <v>1</v>
      </c>
      <c r="Q110" s="133" t="str">
        <f t="shared" si="2"/>
        <v>1111110</v>
      </c>
      <c r="R110" s="20">
        <v>90210</v>
      </c>
      <c r="S110" s="21"/>
      <c r="AH110" s="207"/>
      <c r="AI110"/>
      <c r="AJ110" s="136" t="s">
        <v>1833</v>
      </c>
    </row>
    <row r="111" spans="1:36" ht="13.5" customHeight="1" x14ac:dyDescent="0.2">
      <c r="A111" s="209">
        <v>90211</v>
      </c>
      <c r="B111" s="136" t="s">
        <v>4</v>
      </c>
      <c r="C111" s="136" t="s">
        <v>103</v>
      </c>
      <c r="D111" s="136" t="s">
        <v>96</v>
      </c>
      <c r="E111" s="136" t="s">
        <v>56</v>
      </c>
      <c r="F111" s="136" t="s">
        <v>56</v>
      </c>
      <c r="G111" s="136">
        <v>1</v>
      </c>
      <c r="H111" s="136">
        <v>1</v>
      </c>
      <c r="I111" s="133">
        <v>1</v>
      </c>
      <c r="J111" s="136">
        <v>1</v>
      </c>
      <c r="K111" s="136">
        <v>1</v>
      </c>
      <c r="L111" s="136">
        <v>1</v>
      </c>
      <c r="M111" s="136">
        <v>1</v>
      </c>
      <c r="N111" s="23">
        <v>0</v>
      </c>
      <c r="O111" s="136">
        <v>1</v>
      </c>
      <c r="P111" s="136">
        <v>1</v>
      </c>
      <c r="Q111" s="133" t="str">
        <f t="shared" si="2"/>
        <v>1111110</v>
      </c>
      <c r="R111" s="20">
        <v>90211</v>
      </c>
      <c r="S111" s="21"/>
      <c r="AH111" s="207"/>
      <c r="AI111"/>
      <c r="AJ111" s="136" t="s">
        <v>1833</v>
      </c>
    </row>
    <row r="112" spans="1:36" ht="13.5" customHeight="1" x14ac:dyDescent="0.2">
      <c r="A112" s="209">
        <v>90212</v>
      </c>
      <c r="B112" s="136" t="s">
        <v>4</v>
      </c>
      <c r="C112" s="136" t="s">
        <v>103</v>
      </c>
      <c r="D112" s="136" t="s">
        <v>96</v>
      </c>
      <c r="E112" s="136" t="s">
        <v>56</v>
      </c>
      <c r="F112" s="136" t="s">
        <v>56</v>
      </c>
      <c r="G112" s="136">
        <v>1</v>
      </c>
      <c r="H112" s="136">
        <v>1</v>
      </c>
      <c r="I112" s="133">
        <v>1</v>
      </c>
      <c r="J112" s="136">
        <v>1</v>
      </c>
      <c r="K112" s="136">
        <v>1</v>
      </c>
      <c r="L112" s="136">
        <v>1</v>
      </c>
      <c r="M112" s="136">
        <v>1</v>
      </c>
      <c r="N112" s="23">
        <v>0</v>
      </c>
      <c r="O112" s="136">
        <v>1</v>
      </c>
      <c r="P112" s="136">
        <v>1</v>
      </c>
      <c r="Q112" s="133" t="str">
        <f t="shared" si="2"/>
        <v>1111110</v>
      </c>
      <c r="R112" s="20">
        <v>90212</v>
      </c>
      <c r="S112" s="21"/>
      <c r="AH112" s="207"/>
      <c r="AI112"/>
      <c r="AJ112" s="136" t="s">
        <v>1833</v>
      </c>
    </row>
    <row r="113" spans="1:36" ht="13.5" customHeight="1" x14ac:dyDescent="0.2">
      <c r="A113" s="209">
        <v>90213</v>
      </c>
      <c r="B113" s="136" t="s">
        <v>4</v>
      </c>
      <c r="C113" s="136" t="s">
        <v>103</v>
      </c>
      <c r="D113" s="136" t="s">
        <v>96</v>
      </c>
      <c r="E113" s="136" t="s">
        <v>56</v>
      </c>
      <c r="F113" s="136" t="s">
        <v>56</v>
      </c>
      <c r="G113" s="136">
        <v>1</v>
      </c>
      <c r="H113" s="136">
        <v>1</v>
      </c>
      <c r="I113" s="133">
        <v>1</v>
      </c>
      <c r="J113" s="136">
        <v>1</v>
      </c>
      <c r="K113" s="136">
        <v>1</v>
      </c>
      <c r="L113" s="136">
        <v>1</v>
      </c>
      <c r="M113" s="136">
        <v>1</v>
      </c>
      <c r="N113" s="23">
        <v>0</v>
      </c>
      <c r="O113" s="136">
        <v>1</v>
      </c>
      <c r="P113" s="136">
        <v>1</v>
      </c>
      <c r="Q113" s="133" t="str">
        <f t="shared" si="2"/>
        <v>1111110</v>
      </c>
      <c r="R113" s="20">
        <v>90213</v>
      </c>
      <c r="S113" s="21"/>
      <c r="AH113" s="207"/>
      <c r="AI113"/>
      <c r="AJ113" s="136" t="s">
        <v>1833</v>
      </c>
    </row>
    <row r="114" spans="1:36" ht="13.5" customHeight="1" x14ac:dyDescent="0.2">
      <c r="A114" s="209">
        <v>90220</v>
      </c>
      <c r="B114" s="136" t="s">
        <v>4</v>
      </c>
      <c r="C114" s="136" t="s">
        <v>104</v>
      </c>
      <c r="D114" s="136" t="s">
        <v>96</v>
      </c>
      <c r="E114" s="136" t="s">
        <v>56</v>
      </c>
      <c r="F114" s="136" t="s">
        <v>56</v>
      </c>
      <c r="G114" s="136">
        <v>1</v>
      </c>
      <c r="H114" s="136">
        <v>1</v>
      </c>
      <c r="I114" s="133">
        <v>1</v>
      </c>
      <c r="J114" s="136">
        <v>1</v>
      </c>
      <c r="K114" s="136">
        <v>1</v>
      </c>
      <c r="L114" s="136">
        <v>1</v>
      </c>
      <c r="M114" s="136">
        <v>1</v>
      </c>
      <c r="N114" s="23">
        <v>0</v>
      </c>
      <c r="O114" s="136">
        <v>1</v>
      </c>
      <c r="P114" s="136">
        <v>1</v>
      </c>
      <c r="Q114" s="133" t="str">
        <f t="shared" si="2"/>
        <v>1111110</v>
      </c>
      <c r="R114" s="20">
        <v>90220</v>
      </c>
      <c r="S114" s="21"/>
      <c r="AH114" s="207"/>
      <c r="AI114"/>
      <c r="AJ114" s="136" t="s">
        <v>1833</v>
      </c>
    </row>
    <row r="115" spans="1:36" ht="13.5" customHeight="1" x14ac:dyDescent="0.2">
      <c r="A115" s="209">
        <v>90221</v>
      </c>
      <c r="B115" s="136" t="s">
        <v>4</v>
      </c>
      <c r="C115" s="136" t="s">
        <v>104</v>
      </c>
      <c r="D115" s="136" t="s">
        <v>96</v>
      </c>
      <c r="E115" s="136" t="s">
        <v>56</v>
      </c>
      <c r="F115" s="136" t="s">
        <v>56</v>
      </c>
      <c r="G115" s="136">
        <v>1</v>
      </c>
      <c r="H115" s="136">
        <v>1</v>
      </c>
      <c r="I115" s="133">
        <v>1</v>
      </c>
      <c r="J115" s="136">
        <v>1</v>
      </c>
      <c r="K115" s="136">
        <v>1</v>
      </c>
      <c r="L115" s="136">
        <v>1</v>
      </c>
      <c r="M115" s="136">
        <v>1</v>
      </c>
      <c r="N115" s="23">
        <v>0</v>
      </c>
      <c r="O115" s="136">
        <v>1</v>
      </c>
      <c r="P115" s="136">
        <v>1</v>
      </c>
      <c r="Q115" s="133" t="str">
        <f t="shared" si="2"/>
        <v>1111110</v>
      </c>
      <c r="R115" s="20">
        <v>90221</v>
      </c>
      <c r="S115" s="21"/>
      <c r="AH115" s="207"/>
      <c r="AI115"/>
      <c r="AJ115" s="136" t="s">
        <v>1833</v>
      </c>
    </row>
    <row r="116" spans="1:36" ht="13.5" customHeight="1" x14ac:dyDescent="0.2">
      <c r="A116" s="209">
        <v>90222</v>
      </c>
      <c r="B116" s="136" t="s">
        <v>4</v>
      </c>
      <c r="C116" s="136" t="s">
        <v>104</v>
      </c>
      <c r="D116" s="136" t="s">
        <v>96</v>
      </c>
      <c r="E116" s="136" t="s">
        <v>56</v>
      </c>
      <c r="F116" s="136" t="s">
        <v>56</v>
      </c>
      <c r="G116" s="136">
        <v>1</v>
      </c>
      <c r="H116" s="136">
        <v>1</v>
      </c>
      <c r="I116" s="133">
        <v>1</v>
      </c>
      <c r="J116" s="136">
        <v>1</v>
      </c>
      <c r="K116" s="136">
        <v>1</v>
      </c>
      <c r="L116" s="136">
        <v>1</v>
      </c>
      <c r="M116" s="136">
        <v>1</v>
      </c>
      <c r="N116" s="23">
        <v>0</v>
      </c>
      <c r="O116" s="136">
        <v>1</v>
      </c>
      <c r="P116" s="136">
        <v>1</v>
      </c>
      <c r="Q116" s="133" t="str">
        <f t="shared" si="2"/>
        <v>1111110</v>
      </c>
      <c r="R116" s="20">
        <v>90222</v>
      </c>
      <c r="S116" s="21"/>
      <c r="AH116" s="207"/>
      <c r="AI116"/>
      <c r="AJ116" s="136" t="s">
        <v>1833</v>
      </c>
    </row>
    <row r="117" spans="1:36" ht="13.5" customHeight="1" x14ac:dyDescent="0.2">
      <c r="A117" s="209">
        <v>90223</v>
      </c>
      <c r="B117" s="136" t="s">
        <v>4</v>
      </c>
      <c r="C117" s="136" t="s">
        <v>104</v>
      </c>
      <c r="D117" s="136" t="s">
        <v>96</v>
      </c>
      <c r="E117" s="136" t="s">
        <v>56</v>
      </c>
      <c r="F117" s="136" t="s">
        <v>56</v>
      </c>
      <c r="G117" s="136">
        <v>1</v>
      </c>
      <c r="H117" s="136">
        <v>1</v>
      </c>
      <c r="I117" s="133">
        <v>1</v>
      </c>
      <c r="J117" s="136">
        <v>1</v>
      </c>
      <c r="K117" s="136">
        <v>1</v>
      </c>
      <c r="L117" s="136">
        <v>1</v>
      </c>
      <c r="M117" s="136">
        <v>1</v>
      </c>
      <c r="N117" s="23">
        <v>0</v>
      </c>
      <c r="O117" s="136">
        <v>1</v>
      </c>
      <c r="P117" s="136">
        <v>1</v>
      </c>
      <c r="Q117" s="133" t="str">
        <f t="shared" si="2"/>
        <v>1111110</v>
      </c>
      <c r="R117" s="20">
        <v>90223</v>
      </c>
      <c r="S117" s="21"/>
      <c r="AH117" s="207"/>
      <c r="AI117"/>
      <c r="AJ117" s="136" t="s">
        <v>1833</v>
      </c>
    </row>
    <row r="118" spans="1:36" ht="13.5" customHeight="1" x14ac:dyDescent="0.2">
      <c r="A118" s="209">
        <v>90224</v>
      </c>
      <c r="B118" s="136" t="s">
        <v>4</v>
      </c>
      <c r="C118" s="136" t="s">
        <v>104</v>
      </c>
      <c r="D118" s="136" t="s">
        <v>96</v>
      </c>
      <c r="E118" s="136" t="s">
        <v>56</v>
      </c>
      <c r="F118" s="136" t="s">
        <v>56</v>
      </c>
      <c r="G118" s="136">
        <v>1</v>
      </c>
      <c r="H118" s="136">
        <v>1</v>
      </c>
      <c r="I118" s="133">
        <v>1</v>
      </c>
      <c r="J118" s="136">
        <v>1</v>
      </c>
      <c r="K118" s="136">
        <v>1</v>
      </c>
      <c r="L118" s="136">
        <v>1</v>
      </c>
      <c r="M118" s="136">
        <v>1</v>
      </c>
      <c r="N118" s="23">
        <v>0</v>
      </c>
      <c r="O118" s="136">
        <v>1</v>
      </c>
      <c r="P118" s="136">
        <v>1</v>
      </c>
      <c r="Q118" s="133" t="str">
        <f t="shared" si="2"/>
        <v>1111110</v>
      </c>
      <c r="R118" s="20">
        <v>90224</v>
      </c>
      <c r="S118" s="21"/>
      <c r="AH118" s="207"/>
      <c r="AI118"/>
      <c r="AJ118" s="136" t="s">
        <v>1833</v>
      </c>
    </row>
    <row r="119" spans="1:36" ht="13.5" customHeight="1" x14ac:dyDescent="0.2">
      <c r="A119" s="209">
        <v>90230</v>
      </c>
      <c r="B119" s="136" t="s">
        <v>4</v>
      </c>
      <c r="C119" s="136" t="s">
        <v>105</v>
      </c>
      <c r="D119" s="136" t="s">
        <v>96</v>
      </c>
      <c r="E119" s="136" t="s">
        <v>56</v>
      </c>
      <c r="F119" s="136" t="s">
        <v>56</v>
      </c>
      <c r="G119" s="136">
        <v>1</v>
      </c>
      <c r="H119" s="136">
        <v>1</v>
      </c>
      <c r="I119" s="133">
        <v>1</v>
      </c>
      <c r="J119" s="136">
        <v>1</v>
      </c>
      <c r="K119" s="136">
        <v>1</v>
      </c>
      <c r="L119" s="136">
        <v>1</v>
      </c>
      <c r="M119" s="136">
        <v>1</v>
      </c>
      <c r="N119" s="23">
        <v>0</v>
      </c>
      <c r="O119" s="136">
        <v>1</v>
      </c>
      <c r="P119" s="136">
        <v>1</v>
      </c>
      <c r="Q119" s="133" t="str">
        <f t="shared" si="2"/>
        <v>1111110</v>
      </c>
      <c r="R119" s="20">
        <v>90230</v>
      </c>
      <c r="S119" s="21"/>
      <c r="AH119" s="207"/>
      <c r="AI119"/>
      <c r="AJ119" s="136" t="s">
        <v>1833</v>
      </c>
    </row>
    <row r="120" spans="1:36" ht="13.5" customHeight="1" x14ac:dyDescent="0.2">
      <c r="A120" s="209">
        <v>90231</v>
      </c>
      <c r="B120" s="136" t="s">
        <v>4</v>
      </c>
      <c r="C120" s="136" t="s">
        <v>105</v>
      </c>
      <c r="D120" s="136" t="s">
        <v>96</v>
      </c>
      <c r="E120" s="136" t="s">
        <v>56</v>
      </c>
      <c r="F120" s="136" t="s">
        <v>56</v>
      </c>
      <c r="G120" s="136">
        <v>1</v>
      </c>
      <c r="H120" s="136">
        <v>1</v>
      </c>
      <c r="I120" s="133">
        <v>1</v>
      </c>
      <c r="J120" s="136">
        <v>1</v>
      </c>
      <c r="K120" s="136">
        <v>1</v>
      </c>
      <c r="L120" s="136">
        <v>1</v>
      </c>
      <c r="M120" s="136">
        <v>1</v>
      </c>
      <c r="N120" s="23">
        <v>0</v>
      </c>
      <c r="O120" s="136">
        <v>1</v>
      </c>
      <c r="P120" s="136">
        <v>1</v>
      </c>
      <c r="Q120" s="133" t="str">
        <f t="shared" si="2"/>
        <v>1111110</v>
      </c>
      <c r="R120" s="20">
        <v>90231</v>
      </c>
      <c r="S120" s="21"/>
      <c r="AH120" s="207"/>
      <c r="AI120"/>
      <c r="AJ120" s="136" t="s">
        <v>1833</v>
      </c>
    </row>
    <row r="121" spans="1:36" ht="13.5" customHeight="1" x14ac:dyDescent="0.2">
      <c r="A121" s="209">
        <v>90232</v>
      </c>
      <c r="B121" s="136" t="s">
        <v>4</v>
      </c>
      <c r="C121" s="136" t="s">
        <v>105</v>
      </c>
      <c r="D121" s="136" t="s">
        <v>96</v>
      </c>
      <c r="E121" s="136" t="s">
        <v>56</v>
      </c>
      <c r="F121" s="136" t="s">
        <v>56</v>
      </c>
      <c r="G121" s="136">
        <v>1</v>
      </c>
      <c r="H121" s="136">
        <v>1</v>
      </c>
      <c r="I121" s="133">
        <v>1</v>
      </c>
      <c r="J121" s="136">
        <v>1</v>
      </c>
      <c r="K121" s="136">
        <v>1</v>
      </c>
      <c r="L121" s="136">
        <v>1</v>
      </c>
      <c r="M121" s="136">
        <v>1</v>
      </c>
      <c r="N121" s="23">
        <v>0</v>
      </c>
      <c r="O121" s="136">
        <v>1</v>
      </c>
      <c r="P121" s="136">
        <v>1</v>
      </c>
      <c r="Q121" s="133" t="str">
        <f t="shared" si="2"/>
        <v>1111110</v>
      </c>
      <c r="R121" s="20">
        <v>90232</v>
      </c>
      <c r="S121" s="21"/>
      <c r="AH121" s="207"/>
      <c r="AI121"/>
      <c r="AJ121" s="136" t="s">
        <v>1833</v>
      </c>
    </row>
    <row r="122" spans="1:36" ht="13.5" customHeight="1" x14ac:dyDescent="0.2">
      <c r="A122" s="209">
        <v>90233</v>
      </c>
      <c r="B122" s="136" t="s">
        <v>4</v>
      </c>
      <c r="C122" s="136" t="s">
        <v>105</v>
      </c>
      <c r="D122" s="136" t="s">
        <v>96</v>
      </c>
      <c r="E122" s="136" t="s">
        <v>56</v>
      </c>
      <c r="F122" s="136" t="s">
        <v>56</v>
      </c>
      <c r="G122" s="136">
        <v>1</v>
      </c>
      <c r="H122" s="136">
        <v>1</v>
      </c>
      <c r="I122" s="133">
        <v>1</v>
      </c>
      <c r="J122" s="136">
        <v>1</v>
      </c>
      <c r="K122" s="136">
        <v>1</v>
      </c>
      <c r="L122" s="136">
        <v>1</v>
      </c>
      <c r="M122" s="136">
        <v>1</v>
      </c>
      <c r="N122" s="23">
        <v>0</v>
      </c>
      <c r="O122" s="136">
        <v>1</v>
      </c>
      <c r="P122" s="136">
        <v>1</v>
      </c>
      <c r="Q122" s="133" t="str">
        <f t="shared" si="2"/>
        <v>1111110</v>
      </c>
      <c r="R122" s="20">
        <v>90233</v>
      </c>
      <c r="S122" s="21"/>
      <c r="AH122" s="207"/>
      <c r="AI122"/>
      <c r="AJ122" s="136" t="s">
        <v>1833</v>
      </c>
    </row>
    <row r="123" spans="1:36" ht="13.5" customHeight="1" x14ac:dyDescent="0.2">
      <c r="A123" s="209">
        <v>90239</v>
      </c>
      <c r="B123" s="136" t="s">
        <v>4</v>
      </c>
      <c r="C123" s="136" t="s">
        <v>106</v>
      </c>
      <c r="D123" s="136" t="s">
        <v>96</v>
      </c>
      <c r="E123" s="136" t="s">
        <v>56</v>
      </c>
      <c r="F123" s="136" t="s">
        <v>56</v>
      </c>
      <c r="G123" s="136">
        <v>1</v>
      </c>
      <c r="H123" s="136">
        <v>1</v>
      </c>
      <c r="I123" s="133">
        <v>1</v>
      </c>
      <c r="J123" s="136">
        <v>1</v>
      </c>
      <c r="K123" s="136">
        <v>1</v>
      </c>
      <c r="L123" s="136">
        <v>1</v>
      </c>
      <c r="M123" s="136">
        <v>1</v>
      </c>
      <c r="N123" s="23">
        <v>0</v>
      </c>
      <c r="O123" s="136">
        <v>1</v>
      </c>
      <c r="P123" s="136">
        <v>1</v>
      </c>
      <c r="Q123" s="133" t="str">
        <f t="shared" si="2"/>
        <v>1111110</v>
      </c>
      <c r="R123" s="20">
        <v>90239</v>
      </c>
      <c r="S123" s="21"/>
      <c r="AH123" s="207"/>
      <c r="AI123"/>
      <c r="AJ123" s="136" t="s">
        <v>1833</v>
      </c>
    </row>
    <row r="124" spans="1:36" ht="13.5" customHeight="1" x14ac:dyDescent="0.2">
      <c r="A124" s="209">
        <v>90240</v>
      </c>
      <c r="B124" s="136" t="s">
        <v>4</v>
      </c>
      <c r="C124" s="136" t="s">
        <v>106</v>
      </c>
      <c r="D124" s="136" t="s">
        <v>96</v>
      </c>
      <c r="E124" s="136" t="s">
        <v>56</v>
      </c>
      <c r="F124" s="136" t="s">
        <v>56</v>
      </c>
      <c r="G124" s="136">
        <v>1</v>
      </c>
      <c r="H124" s="136">
        <v>1</v>
      </c>
      <c r="I124" s="133">
        <v>1</v>
      </c>
      <c r="J124" s="136">
        <v>1</v>
      </c>
      <c r="K124" s="136">
        <v>1</v>
      </c>
      <c r="L124" s="136">
        <v>1</v>
      </c>
      <c r="M124" s="136">
        <v>1</v>
      </c>
      <c r="N124" s="23">
        <v>0</v>
      </c>
      <c r="O124" s="136">
        <v>1</v>
      </c>
      <c r="P124" s="136">
        <v>1</v>
      </c>
      <c r="Q124" s="133" t="str">
        <f t="shared" si="2"/>
        <v>1111110</v>
      </c>
      <c r="R124" s="20">
        <v>90240</v>
      </c>
      <c r="S124" s="21"/>
      <c r="AH124" s="207"/>
      <c r="AI124"/>
      <c r="AJ124" s="136" t="s">
        <v>1833</v>
      </c>
    </row>
    <row r="125" spans="1:36" ht="13.5" customHeight="1" x14ac:dyDescent="0.2">
      <c r="A125" s="209">
        <v>90241</v>
      </c>
      <c r="B125" s="136" t="s">
        <v>4</v>
      </c>
      <c r="C125" s="136" t="s">
        <v>106</v>
      </c>
      <c r="D125" s="136" t="s">
        <v>96</v>
      </c>
      <c r="E125" s="136" t="s">
        <v>56</v>
      </c>
      <c r="F125" s="136" t="s">
        <v>56</v>
      </c>
      <c r="G125" s="136">
        <v>1</v>
      </c>
      <c r="H125" s="136">
        <v>1</v>
      </c>
      <c r="I125" s="133">
        <v>1</v>
      </c>
      <c r="J125" s="136">
        <v>1</v>
      </c>
      <c r="K125" s="136">
        <v>1</v>
      </c>
      <c r="L125" s="136">
        <v>1</v>
      </c>
      <c r="M125" s="136">
        <v>1</v>
      </c>
      <c r="N125" s="23">
        <v>0</v>
      </c>
      <c r="O125" s="136">
        <v>1</v>
      </c>
      <c r="P125" s="136">
        <v>1</v>
      </c>
      <c r="Q125" s="133" t="str">
        <f t="shared" si="2"/>
        <v>1111110</v>
      </c>
      <c r="R125" s="20">
        <v>90241</v>
      </c>
      <c r="S125" s="21"/>
      <c r="AH125" s="207"/>
      <c r="AI125"/>
      <c r="AJ125" s="136" t="s">
        <v>1833</v>
      </c>
    </row>
    <row r="126" spans="1:36" ht="13.5" customHeight="1" x14ac:dyDescent="0.2">
      <c r="A126" s="209">
        <v>90242</v>
      </c>
      <c r="B126" s="136" t="s">
        <v>4</v>
      </c>
      <c r="C126" s="136" t="s">
        <v>106</v>
      </c>
      <c r="D126" s="136" t="s">
        <v>96</v>
      </c>
      <c r="E126" s="136" t="s">
        <v>56</v>
      </c>
      <c r="F126" s="136" t="s">
        <v>56</v>
      </c>
      <c r="G126" s="136">
        <v>1</v>
      </c>
      <c r="H126" s="136">
        <v>1</v>
      </c>
      <c r="I126" s="133">
        <v>1</v>
      </c>
      <c r="J126" s="136">
        <v>1</v>
      </c>
      <c r="K126" s="136">
        <v>1</v>
      </c>
      <c r="L126" s="136">
        <v>1</v>
      </c>
      <c r="M126" s="136">
        <v>1</v>
      </c>
      <c r="N126" s="23">
        <v>0</v>
      </c>
      <c r="O126" s="136">
        <v>1</v>
      </c>
      <c r="P126" s="136">
        <v>1</v>
      </c>
      <c r="Q126" s="133" t="str">
        <f t="shared" si="2"/>
        <v>1111110</v>
      </c>
      <c r="R126" s="20">
        <v>90242</v>
      </c>
      <c r="S126" s="21"/>
      <c r="AH126" s="207"/>
      <c r="AI126"/>
      <c r="AJ126" s="136" t="s">
        <v>1833</v>
      </c>
    </row>
    <row r="127" spans="1:36" ht="13.5" customHeight="1" x14ac:dyDescent="0.2">
      <c r="A127" s="209">
        <v>90245</v>
      </c>
      <c r="B127" s="136" t="s">
        <v>4</v>
      </c>
      <c r="C127" s="136" t="s">
        <v>107</v>
      </c>
      <c r="D127" s="136" t="s">
        <v>96</v>
      </c>
      <c r="E127" s="136" t="s">
        <v>56</v>
      </c>
      <c r="F127" s="136" t="s">
        <v>56</v>
      </c>
      <c r="G127" s="136">
        <v>1</v>
      </c>
      <c r="H127" s="136">
        <v>1</v>
      </c>
      <c r="I127" s="133">
        <v>1</v>
      </c>
      <c r="J127" s="136">
        <v>1</v>
      </c>
      <c r="K127" s="136">
        <v>1</v>
      </c>
      <c r="L127" s="136">
        <v>1</v>
      </c>
      <c r="M127" s="136">
        <v>1</v>
      </c>
      <c r="N127" s="23">
        <v>0</v>
      </c>
      <c r="O127" s="136">
        <v>1</v>
      </c>
      <c r="P127" s="136">
        <v>1</v>
      </c>
      <c r="Q127" s="133" t="str">
        <f t="shared" si="2"/>
        <v>1111110</v>
      </c>
      <c r="R127" s="20">
        <v>90245</v>
      </c>
      <c r="S127" s="21"/>
      <c r="AH127" s="207"/>
      <c r="AI127"/>
      <c r="AJ127" s="136" t="s">
        <v>1833</v>
      </c>
    </row>
    <row r="128" spans="1:36" ht="13.5" customHeight="1" x14ac:dyDescent="0.2">
      <c r="A128" s="209">
        <v>90247</v>
      </c>
      <c r="B128" s="136" t="s">
        <v>4</v>
      </c>
      <c r="C128" s="136" t="s">
        <v>108</v>
      </c>
      <c r="D128" s="136" t="s">
        <v>96</v>
      </c>
      <c r="E128" s="136" t="s">
        <v>56</v>
      </c>
      <c r="F128" s="136" t="s">
        <v>56</v>
      </c>
      <c r="G128" s="136">
        <v>1</v>
      </c>
      <c r="H128" s="136">
        <v>1</v>
      </c>
      <c r="I128" s="133">
        <v>1</v>
      </c>
      <c r="J128" s="136">
        <v>1</v>
      </c>
      <c r="K128" s="136">
        <v>1</v>
      </c>
      <c r="L128" s="136">
        <v>1</v>
      </c>
      <c r="M128" s="136">
        <v>1</v>
      </c>
      <c r="N128" s="23">
        <v>0</v>
      </c>
      <c r="O128" s="136">
        <v>1</v>
      </c>
      <c r="P128" s="136">
        <v>1</v>
      </c>
      <c r="Q128" s="133" t="str">
        <f t="shared" si="2"/>
        <v>1111110</v>
      </c>
      <c r="R128" s="20">
        <v>90247</v>
      </c>
      <c r="S128" s="21"/>
      <c r="AH128" s="207"/>
      <c r="AI128"/>
      <c r="AJ128" s="136" t="s">
        <v>1833</v>
      </c>
    </row>
    <row r="129" spans="1:36" ht="13.5" customHeight="1" x14ac:dyDescent="0.2">
      <c r="A129" s="209">
        <v>90248</v>
      </c>
      <c r="B129" s="136" t="s">
        <v>4</v>
      </c>
      <c r="C129" s="136" t="s">
        <v>108</v>
      </c>
      <c r="D129" s="136" t="s">
        <v>96</v>
      </c>
      <c r="E129" s="136" t="s">
        <v>56</v>
      </c>
      <c r="F129" s="136" t="s">
        <v>56</v>
      </c>
      <c r="G129" s="136">
        <v>1</v>
      </c>
      <c r="H129" s="136">
        <v>1</v>
      </c>
      <c r="I129" s="133">
        <v>1</v>
      </c>
      <c r="J129" s="136">
        <v>1</v>
      </c>
      <c r="K129" s="136">
        <v>1</v>
      </c>
      <c r="L129" s="136">
        <v>1</v>
      </c>
      <c r="M129" s="136">
        <v>1</v>
      </c>
      <c r="N129" s="23">
        <v>0</v>
      </c>
      <c r="O129" s="136">
        <v>1</v>
      </c>
      <c r="P129" s="136">
        <v>1</v>
      </c>
      <c r="Q129" s="133" t="str">
        <f t="shared" si="2"/>
        <v>1111110</v>
      </c>
      <c r="R129" s="20">
        <v>90248</v>
      </c>
      <c r="S129" s="21"/>
      <c r="AH129" s="207"/>
      <c r="AI129"/>
      <c r="AJ129" s="136" t="s">
        <v>1833</v>
      </c>
    </row>
    <row r="130" spans="1:36" ht="13.5" customHeight="1" x14ac:dyDescent="0.2">
      <c r="A130" s="209">
        <v>90249</v>
      </c>
      <c r="B130" s="136" t="s">
        <v>4</v>
      </c>
      <c r="C130" s="136" t="s">
        <v>108</v>
      </c>
      <c r="D130" s="136" t="s">
        <v>96</v>
      </c>
      <c r="E130" s="136" t="s">
        <v>56</v>
      </c>
      <c r="F130" s="136" t="s">
        <v>56</v>
      </c>
      <c r="G130" s="136">
        <v>1</v>
      </c>
      <c r="H130" s="136">
        <v>1</v>
      </c>
      <c r="I130" s="133">
        <v>1</v>
      </c>
      <c r="J130" s="136">
        <v>1</v>
      </c>
      <c r="K130" s="136">
        <v>1</v>
      </c>
      <c r="L130" s="136">
        <v>1</v>
      </c>
      <c r="M130" s="136">
        <v>1</v>
      </c>
      <c r="N130" s="23">
        <v>0</v>
      </c>
      <c r="O130" s="136">
        <v>1</v>
      </c>
      <c r="P130" s="136">
        <v>1</v>
      </c>
      <c r="Q130" s="133" t="str">
        <f t="shared" si="2"/>
        <v>1111110</v>
      </c>
      <c r="R130" s="20">
        <v>90249</v>
      </c>
      <c r="S130" s="21"/>
      <c r="AH130" s="207"/>
      <c r="AI130"/>
      <c r="AJ130" s="136" t="s">
        <v>1833</v>
      </c>
    </row>
    <row r="131" spans="1:36" ht="13.5" customHeight="1" x14ac:dyDescent="0.2">
      <c r="A131" s="209">
        <v>90250</v>
      </c>
      <c r="B131" s="136" t="s">
        <v>4</v>
      </c>
      <c r="C131" s="136" t="s">
        <v>109</v>
      </c>
      <c r="D131" s="136" t="s">
        <v>96</v>
      </c>
      <c r="E131" s="136" t="s">
        <v>56</v>
      </c>
      <c r="F131" s="136" t="s">
        <v>56</v>
      </c>
      <c r="G131" s="136">
        <v>1</v>
      </c>
      <c r="H131" s="136">
        <v>1</v>
      </c>
      <c r="I131" s="133">
        <v>1</v>
      </c>
      <c r="J131" s="136">
        <v>1</v>
      </c>
      <c r="K131" s="136">
        <v>1</v>
      </c>
      <c r="L131" s="136">
        <v>1</v>
      </c>
      <c r="M131" s="136">
        <v>1</v>
      </c>
      <c r="N131" s="23">
        <v>0</v>
      </c>
      <c r="O131" s="136">
        <v>1</v>
      </c>
      <c r="P131" s="136">
        <v>1</v>
      </c>
      <c r="Q131" s="133" t="str">
        <f t="shared" si="2"/>
        <v>1111110</v>
      </c>
      <c r="R131" s="20">
        <v>90250</v>
      </c>
      <c r="S131" s="21"/>
      <c r="AH131" s="207"/>
      <c r="AI131"/>
      <c r="AJ131" s="136" t="s">
        <v>1833</v>
      </c>
    </row>
    <row r="132" spans="1:36" ht="13.5" customHeight="1" x14ac:dyDescent="0.2">
      <c r="A132" s="209">
        <v>90251</v>
      </c>
      <c r="B132" s="136" t="s">
        <v>4</v>
      </c>
      <c r="C132" s="136" t="s">
        <v>109</v>
      </c>
      <c r="D132" s="136" t="s">
        <v>96</v>
      </c>
      <c r="E132" s="136" t="s">
        <v>56</v>
      </c>
      <c r="F132" s="136" t="s">
        <v>56</v>
      </c>
      <c r="G132" s="136">
        <v>1</v>
      </c>
      <c r="H132" s="136">
        <v>1</v>
      </c>
      <c r="I132" s="133">
        <v>1</v>
      </c>
      <c r="J132" s="136">
        <v>1</v>
      </c>
      <c r="K132" s="136">
        <v>1</v>
      </c>
      <c r="L132" s="136">
        <v>1</v>
      </c>
      <c r="M132" s="136">
        <v>1</v>
      </c>
      <c r="N132" s="23">
        <v>0</v>
      </c>
      <c r="O132" s="136">
        <v>1</v>
      </c>
      <c r="P132" s="136">
        <v>1</v>
      </c>
      <c r="Q132" s="133" t="str">
        <f t="shared" si="2"/>
        <v>1111110</v>
      </c>
      <c r="R132" s="20">
        <v>90251</v>
      </c>
      <c r="S132" s="21"/>
      <c r="AH132" s="207"/>
      <c r="AI132"/>
      <c r="AJ132" s="136" t="s">
        <v>1833</v>
      </c>
    </row>
    <row r="133" spans="1:36" ht="13.5" customHeight="1" x14ac:dyDescent="0.2">
      <c r="A133" s="209">
        <v>90254</v>
      </c>
      <c r="B133" s="136" t="s">
        <v>4</v>
      </c>
      <c r="C133" s="136" t="s">
        <v>110</v>
      </c>
      <c r="D133" s="136" t="s">
        <v>96</v>
      </c>
      <c r="E133" s="136" t="s">
        <v>56</v>
      </c>
      <c r="F133" s="136" t="s">
        <v>56</v>
      </c>
      <c r="G133" s="136">
        <v>1</v>
      </c>
      <c r="H133" s="136">
        <v>1</v>
      </c>
      <c r="I133" s="133">
        <v>1</v>
      </c>
      <c r="J133" s="136">
        <v>1</v>
      </c>
      <c r="K133" s="136">
        <v>1</v>
      </c>
      <c r="L133" s="136">
        <v>1</v>
      </c>
      <c r="M133" s="136">
        <v>1</v>
      </c>
      <c r="N133" s="23">
        <v>0</v>
      </c>
      <c r="O133" s="136">
        <v>1</v>
      </c>
      <c r="P133" s="136">
        <v>1</v>
      </c>
      <c r="Q133" s="133" t="str">
        <f t="shared" si="2"/>
        <v>1111110</v>
      </c>
      <c r="R133" s="20">
        <v>90254</v>
      </c>
      <c r="S133" s="21"/>
      <c r="AH133" s="207"/>
      <c r="AI133"/>
      <c r="AJ133" s="136" t="s">
        <v>1833</v>
      </c>
    </row>
    <row r="134" spans="1:36" ht="13.5" customHeight="1" x14ac:dyDescent="0.2">
      <c r="A134" s="209">
        <v>90255</v>
      </c>
      <c r="B134" s="136" t="s">
        <v>4</v>
      </c>
      <c r="C134" s="136" t="s">
        <v>111</v>
      </c>
      <c r="D134" s="136" t="s">
        <v>96</v>
      </c>
      <c r="E134" s="136" t="s">
        <v>56</v>
      </c>
      <c r="F134" s="136" t="s">
        <v>56</v>
      </c>
      <c r="G134" s="136">
        <v>1</v>
      </c>
      <c r="H134" s="136">
        <v>1</v>
      </c>
      <c r="I134" s="133">
        <v>1</v>
      </c>
      <c r="J134" s="136">
        <v>1</v>
      </c>
      <c r="K134" s="136">
        <v>1</v>
      </c>
      <c r="L134" s="136">
        <v>1</v>
      </c>
      <c r="M134" s="136">
        <v>1</v>
      </c>
      <c r="N134" s="23">
        <v>0</v>
      </c>
      <c r="O134" s="136">
        <v>1</v>
      </c>
      <c r="P134" s="136">
        <v>1</v>
      </c>
      <c r="Q134" s="133" t="str">
        <f t="shared" ref="Q134:Q197" si="3">$G134&amp;$H134&amp;$O134&amp;$P134&amp;$L134&amp;$J134&amp;N134</f>
        <v>1111110</v>
      </c>
      <c r="R134" s="20">
        <v>90255</v>
      </c>
      <c r="S134" s="21"/>
      <c r="AH134" s="207"/>
      <c r="AI134"/>
      <c r="AJ134" s="136" t="s">
        <v>1833</v>
      </c>
    </row>
    <row r="135" spans="1:36" ht="13.5" customHeight="1" x14ac:dyDescent="0.2">
      <c r="A135" s="209">
        <v>90260</v>
      </c>
      <c r="B135" s="136" t="s">
        <v>4</v>
      </c>
      <c r="C135" s="136" t="s">
        <v>112</v>
      </c>
      <c r="D135" s="136" t="s">
        <v>96</v>
      </c>
      <c r="E135" s="136" t="s">
        <v>56</v>
      </c>
      <c r="F135" s="136" t="s">
        <v>56</v>
      </c>
      <c r="G135" s="136">
        <v>1</v>
      </c>
      <c r="H135" s="136">
        <v>1</v>
      </c>
      <c r="I135" s="133">
        <v>1</v>
      </c>
      <c r="J135" s="136">
        <v>1</v>
      </c>
      <c r="K135" s="136">
        <v>1</v>
      </c>
      <c r="L135" s="136">
        <v>1</v>
      </c>
      <c r="M135" s="136">
        <v>1</v>
      </c>
      <c r="N135" s="23">
        <v>0</v>
      </c>
      <c r="O135" s="136">
        <v>1</v>
      </c>
      <c r="P135" s="136">
        <v>1</v>
      </c>
      <c r="Q135" s="133" t="str">
        <f t="shared" si="3"/>
        <v>1111110</v>
      </c>
      <c r="R135" s="20">
        <v>90260</v>
      </c>
      <c r="S135" s="21"/>
      <c r="AH135" s="207"/>
      <c r="AI135"/>
      <c r="AJ135" s="136" t="s">
        <v>1833</v>
      </c>
    </row>
    <row r="136" spans="1:36" ht="13.5" customHeight="1" x14ac:dyDescent="0.2">
      <c r="A136" s="209">
        <v>90261</v>
      </c>
      <c r="B136" s="136" t="s">
        <v>4</v>
      </c>
      <c r="C136" s="136" t="s">
        <v>112</v>
      </c>
      <c r="D136" s="136" t="s">
        <v>96</v>
      </c>
      <c r="E136" s="136" t="s">
        <v>56</v>
      </c>
      <c r="F136" s="136" t="s">
        <v>56</v>
      </c>
      <c r="G136" s="136">
        <v>1</v>
      </c>
      <c r="H136" s="136">
        <v>1</v>
      </c>
      <c r="I136" s="133">
        <v>1</v>
      </c>
      <c r="J136" s="136">
        <v>1</v>
      </c>
      <c r="K136" s="136">
        <v>1</v>
      </c>
      <c r="L136" s="136">
        <v>1</v>
      </c>
      <c r="M136" s="136">
        <v>1</v>
      </c>
      <c r="N136" s="23">
        <v>0</v>
      </c>
      <c r="O136" s="136">
        <v>1</v>
      </c>
      <c r="P136" s="136">
        <v>1</v>
      </c>
      <c r="Q136" s="133" t="str">
        <f t="shared" si="3"/>
        <v>1111110</v>
      </c>
      <c r="R136" s="20">
        <v>90261</v>
      </c>
      <c r="S136" s="21"/>
      <c r="AH136" s="207"/>
      <c r="AI136"/>
      <c r="AJ136" s="136" t="s">
        <v>1833</v>
      </c>
    </row>
    <row r="137" spans="1:36" ht="13.5" customHeight="1" x14ac:dyDescent="0.2">
      <c r="A137" s="209">
        <v>90262</v>
      </c>
      <c r="B137" s="136" t="s">
        <v>4</v>
      </c>
      <c r="C137" s="136" t="s">
        <v>113</v>
      </c>
      <c r="D137" s="136" t="s">
        <v>96</v>
      </c>
      <c r="E137" s="136" t="s">
        <v>56</v>
      </c>
      <c r="F137" s="136" t="s">
        <v>56</v>
      </c>
      <c r="G137" s="136">
        <v>1</v>
      </c>
      <c r="H137" s="136">
        <v>1</v>
      </c>
      <c r="I137" s="133">
        <v>1</v>
      </c>
      <c r="J137" s="136">
        <v>1</v>
      </c>
      <c r="K137" s="136">
        <v>1</v>
      </c>
      <c r="L137" s="136">
        <v>1</v>
      </c>
      <c r="M137" s="136">
        <v>1</v>
      </c>
      <c r="N137" s="23">
        <v>0</v>
      </c>
      <c r="O137" s="136">
        <v>1</v>
      </c>
      <c r="P137" s="136">
        <v>1</v>
      </c>
      <c r="Q137" s="133" t="str">
        <f t="shared" si="3"/>
        <v>1111110</v>
      </c>
      <c r="R137" s="20">
        <v>90262</v>
      </c>
      <c r="S137" s="21"/>
      <c r="AH137" s="207"/>
      <c r="AI137"/>
      <c r="AJ137" s="136" t="s">
        <v>1833</v>
      </c>
    </row>
    <row r="138" spans="1:36" ht="13.5" customHeight="1" x14ac:dyDescent="0.2">
      <c r="A138" s="209">
        <v>90263</v>
      </c>
      <c r="B138" s="136" t="s">
        <v>4</v>
      </c>
      <c r="C138" s="136" t="s">
        <v>114</v>
      </c>
      <c r="D138" s="136" t="s">
        <v>96</v>
      </c>
      <c r="E138" s="136" t="s">
        <v>56</v>
      </c>
      <c r="F138" s="136" t="s">
        <v>56</v>
      </c>
      <c r="G138" s="136">
        <v>1</v>
      </c>
      <c r="H138" s="136">
        <v>1</v>
      </c>
      <c r="I138" s="133">
        <v>1</v>
      </c>
      <c r="J138" s="136">
        <v>1</v>
      </c>
      <c r="K138" s="136">
        <v>1</v>
      </c>
      <c r="L138" s="136">
        <v>1</v>
      </c>
      <c r="M138" s="136">
        <v>1</v>
      </c>
      <c r="N138" s="23">
        <v>0</v>
      </c>
      <c r="O138" s="136">
        <v>1</v>
      </c>
      <c r="P138" s="136">
        <v>1</v>
      </c>
      <c r="Q138" s="133" t="str">
        <f t="shared" si="3"/>
        <v>1111110</v>
      </c>
      <c r="R138" s="20">
        <v>90263</v>
      </c>
      <c r="S138" s="21"/>
      <c r="AH138" s="207"/>
      <c r="AI138"/>
      <c r="AJ138" s="136" t="s">
        <v>1833</v>
      </c>
    </row>
    <row r="139" spans="1:36" ht="13.5" customHeight="1" x14ac:dyDescent="0.2">
      <c r="A139" s="209">
        <v>90264</v>
      </c>
      <c r="B139" s="136" t="s">
        <v>4</v>
      </c>
      <c r="C139" s="136" t="s">
        <v>114</v>
      </c>
      <c r="D139" s="136" t="s">
        <v>96</v>
      </c>
      <c r="E139" s="136" t="s">
        <v>56</v>
      </c>
      <c r="F139" s="136" t="s">
        <v>56</v>
      </c>
      <c r="G139" s="136">
        <v>1</v>
      </c>
      <c r="H139" s="136">
        <v>1</v>
      </c>
      <c r="I139" s="133">
        <v>1</v>
      </c>
      <c r="J139" s="136">
        <v>1</v>
      </c>
      <c r="K139" s="136">
        <v>1</v>
      </c>
      <c r="L139" s="136">
        <v>1</v>
      </c>
      <c r="M139" s="136">
        <v>1</v>
      </c>
      <c r="N139" s="23">
        <v>0</v>
      </c>
      <c r="O139" s="136">
        <v>1</v>
      </c>
      <c r="P139" s="136">
        <v>1</v>
      </c>
      <c r="Q139" s="133" t="str">
        <f t="shared" si="3"/>
        <v>1111110</v>
      </c>
      <c r="R139" s="20">
        <v>90264</v>
      </c>
      <c r="S139" s="21"/>
      <c r="AH139" s="207"/>
      <c r="AI139"/>
      <c r="AJ139" s="136" t="s">
        <v>1833</v>
      </c>
    </row>
    <row r="140" spans="1:36" ht="13.5" customHeight="1" x14ac:dyDescent="0.2">
      <c r="A140" s="209">
        <v>90265</v>
      </c>
      <c r="B140" s="136" t="s">
        <v>4</v>
      </c>
      <c r="C140" s="136" t="s">
        <v>114</v>
      </c>
      <c r="D140" s="136" t="s">
        <v>96</v>
      </c>
      <c r="E140" s="136" t="s">
        <v>56</v>
      </c>
      <c r="F140" s="136" t="s">
        <v>56</v>
      </c>
      <c r="G140" s="136">
        <v>1</v>
      </c>
      <c r="H140" s="136">
        <v>1</v>
      </c>
      <c r="I140" s="133">
        <v>1</v>
      </c>
      <c r="J140" s="136">
        <v>1</v>
      </c>
      <c r="K140" s="136">
        <v>1</v>
      </c>
      <c r="L140" s="136">
        <v>1</v>
      </c>
      <c r="M140" s="136">
        <v>1</v>
      </c>
      <c r="N140" s="23">
        <v>0</v>
      </c>
      <c r="O140" s="136">
        <v>1</v>
      </c>
      <c r="P140" s="136">
        <v>1</v>
      </c>
      <c r="Q140" s="133" t="str">
        <f t="shared" si="3"/>
        <v>1111110</v>
      </c>
      <c r="R140" s="20">
        <v>90265</v>
      </c>
      <c r="S140" s="21"/>
      <c r="AH140" s="207"/>
      <c r="AI140"/>
      <c r="AJ140" s="136" t="s">
        <v>1833</v>
      </c>
    </row>
    <row r="141" spans="1:36" ht="13.5" customHeight="1" x14ac:dyDescent="0.2">
      <c r="A141" s="209">
        <v>90266</v>
      </c>
      <c r="B141" s="136" t="s">
        <v>4</v>
      </c>
      <c r="C141" s="136" t="s">
        <v>115</v>
      </c>
      <c r="D141" s="136" t="s">
        <v>96</v>
      </c>
      <c r="E141" s="136" t="s">
        <v>56</v>
      </c>
      <c r="F141" s="136" t="s">
        <v>56</v>
      </c>
      <c r="G141" s="136">
        <v>1</v>
      </c>
      <c r="H141" s="136">
        <v>1</v>
      </c>
      <c r="I141" s="133">
        <v>1</v>
      </c>
      <c r="J141" s="136">
        <v>1</v>
      </c>
      <c r="K141" s="136">
        <v>1</v>
      </c>
      <c r="L141" s="136">
        <v>1</v>
      </c>
      <c r="M141" s="136">
        <v>1</v>
      </c>
      <c r="N141" s="23">
        <v>0</v>
      </c>
      <c r="O141" s="136">
        <v>1</v>
      </c>
      <c r="P141" s="136">
        <v>1</v>
      </c>
      <c r="Q141" s="133" t="str">
        <f t="shared" si="3"/>
        <v>1111110</v>
      </c>
      <c r="R141" s="20">
        <v>90266</v>
      </c>
      <c r="S141" s="21"/>
      <c r="AH141" s="207"/>
      <c r="AI141"/>
      <c r="AJ141" s="136" t="s">
        <v>1833</v>
      </c>
    </row>
    <row r="142" spans="1:36" ht="13.5" customHeight="1" x14ac:dyDescent="0.2">
      <c r="A142" s="209">
        <v>90267</v>
      </c>
      <c r="B142" s="136" t="s">
        <v>4</v>
      </c>
      <c r="C142" s="136" t="s">
        <v>115</v>
      </c>
      <c r="D142" s="136" t="s">
        <v>96</v>
      </c>
      <c r="E142" s="136" t="s">
        <v>56</v>
      </c>
      <c r="F142" s="136" t="s">
        <v>56</v>
      </c>
      <c r="G142" s="136">
        <v>1</v>
      </c>
      <c r="H142" s="136">
        <v>1</v>
      </c>
      <c r="I142" s="133">
        <v>1</v>
      </c>
      <c r="J142" s="136">
        <v>1</v>
      </c>
      <c r="K142" s="136">
        <v>1</v>
      </c>
      <c r="L142" s="136">
        <v>1</v>
      </c>
      <c r="M142" s="136">
        <v>1</v>
      </c>
      <c r="N142" s="23">
        <v>0</v>
      </c>
      <c r="O142" s="136">
        <v>1</v>
      </c>
      <c r="P142" s="136">
        <v>1</v>
      </c>
      <c r="Q142" s="133" t="str">
        <f t="shared" si="3"/>
        <v>1111110</v>
      </c>
      <c r="R142" s="20">
        <v>90267</v>
      </c>
      <c r="S142" s="21"/>
      <c r="AH142" s="207"/>
      <c r="AI142"/>
      <c r="AJ142" s="136" t="s">
        <v>1833</v>
      </c>
    </row>
    <row r="143" spans="1:36" ht="13.5" customHeight="1" x14ac:dyDescent="0.2">
      <c r="A143" s="209">
        <v>90270</v>
      </c>
      <c r="B143" s="136" t="s">
        <v>4</v>
      </c>
      <c r="C143" s="136" t="s">
        <v>116</v>
      </c>
      <c r="D143" s="136" t="s">
        <v>96</v>
      </c>
      <c r="E143" s="136" t="s">
        <v>56</v>
      </c>
      <c r="F143" s="136" t="s">
        <v>56</v>
      </c>
      <c r="G143" s="136">
        <v>1</v>
      </c>
      <c r="H143" s="136">
        <v>1</v>
      </c>
      <c r="I143" s="133">
        <v>1</v>
      </c>
      <c r="J143" s="136">
        <v>1</v>
      </c>
      <c r="K143" s="136">
        <v>1</v>
      </c>
      <c r="L143" s="136">
        <v>1</v>
      </c>
      <c r="M143" s="136">
        <v>1</v>
      </c>
      <c r="N143" s="23">
        <v>0</v>
      </c>
      <c r="O143" s="136">
        <v>1</v>
      </c>
      <c r="P143" s="136">
        <v>1</v>
      </c>
      <c r="Q143" s="133" t="str">
        <f t="shared" si="3"/>
        <v>1111110</v>
      </c>
      <c r="R143" s="20">
        <v>90270</v>
      </c>
      <c r="S143" s="21"/>
      <c r="AH143" s="207"/>
      <c r="AI143"/>
      <c r="AJ143" s="136" t="s">
        <v>1833</v>
      </c>
    </row>
    <row r="144" spans="1:36" ht="13.5" customHeight="1" x14ac:dyDescent="0.2">
      <c r="A144" s="209">
        <v>90272</v>
      </c>
      <c r="B144" s="136" t="s">
        <v>4</v>
      </c>
      <c r="C144" s="136" t="s">
        <v>117</v>
      </c>
      <c r="D144" s="136" t="s">
        <v>96</v>
      </c>
      <c r="E144" s="136" t="s">
        <v>56</v>
      </c>
      <c r="F144" s="136" t="s">
        <v>56</v>
      </c>
      <c r="G144" s="136">
        <v>1</v>
      </c>
      <c r="H144" s="136">
        <v>1</v>
      </c>
      <c r="I144" s="133">
        <v>1</v>
      </c>
      <c r="J144" s="136">
        <v>1</v>
      </c>
      <c r="K144" s="136">
        <v>1</v>
      </c>
      <c r="L144" s="136">
        <v>1</v>
      </c>
      <c r="M144" s="136">
        <v>1</v>
      </c>
      <c r="N144" s="23">
        <v>0</v>
      </c>
      <c r="O144" s="136">
        <v>1</v>
      </c>
      <c r="P144" s="136">
        <v>1</v>
      </c>
      <c r="Q144" s="133" t="str">
        <f t="shared" si="3"/>
        <v>1111110</v>
      </c>
      <c r="R144" s="20">
        <v>90272</v>
      </c>
      <c r="S144" s="21"/>
      <c r="AH144" s="207"/>
      <c r="AI144"/>
      <c r="AJ144" s="136" t="s">
        <v>1833</v>
      </c>
    </row>
    <row r="145" spans="1:36" ht="13.5" customHeight="1" x14ac:dyDescent="0.2">
      <c r="A145" s="209">
        <v>90274</v>
      </c>
      <c r="B145" s="136" t="s">
        <v>4</v>
      </c>
      <c r="C145" s="136" t="s">
        <v>118</v>
      </c>
      <c r="D145" s="136" t="s">
        <v>96</v>
      </c>
      <c r="E145" s="136" t="s">
        <v>56</v>
      </c>
      <c r="F145" s="136" t="s">
        <v>56</v>
      </c>
      <c r="G145" s="136">
        <v>1</v>
      </c>
      <c r="H145" s="136">
        <v>1</v>
      </c>
      <c r="I145" s="133">
        <v>1</v>
      </c>
      <c r="J145" s="136">
        <v>1</v>
      </c>
      <c r="K145" s="136">
        <v>1</v>
      </c>
      <c r="L145" s="136">
        <v>1</v>
      </c>
      <c r="M145" s="136">
        <v>1</v>
      </c>
      <c r="N145" s="23">
        <v>0</v>
      </c>
      <c r="O145" s="136">
        <v>1</v>
      </c>
      <c r="P145" s="136">
        <v>1</v>
      </c>
      <c r="Q145" s="133" t="str">
        <f t="shared" si="3"/>
        <v>1111110</v>
      </c>
      <c r="R145" s="20">
        <v>90274</v>
      </c>
      <c r="S145" s="21"/>
      <c r="AH145" s="207"/>
      <c r="AI145"/>
      <c r="AJ145" s="136" t="s">
        <v>1833</v>
      </c>
    </row>
    <row r="146" spans="1:36" ht="13.5" customHeight="1" x14ac:dyDescent="0.2">
      <c r="A146" s="209">
        <v>90275</v>
      </c>
      <c r="B146" s="136" t="s">
        <v>4</v>
      </c>
      <c r="C146" s="136" t="s">
        <v>119</v>
      </c>
      <c r="D146" s="136" t="s">
        <v>96</v>
      </c>
      <c r="E146" s="136" t="s">
        <v>56</v>
      </c>
      <c r="F146" s="136" t="s">
        <v>56</v>
      </c>
      <c r="G146" s="136">
        <v>1</v>
      </c>
      <c r="H146" s="136">
        <v>1</v>
      </c>
      <c r="I146" s="133">
        <v>1</v>
      </c>
      <c r="J146" s="136">
        <v>1</v>
      </c>
      <c r="K146" s="136">
        <v>1</v>
      </c>
      <c r="L146" s="136">
        <v>1</v>
      </c>
      <c r="M146" s="136">
        <v>1</v>
      </c>
      <c r="N146" s="23">
        <v>0</v>
      </c>
      <c r="O146" s="136">
        <v>1</v>
      </c>
      <c r="P146" s="136">
        <v>1</v>
      </c>
      <c r="Q146" s="133" t="str">
        <f t="shared" si="3"/>
        <v>1111110</v>
      </c>
      <c r="R146" s="20">
        <v>90275</v>
      </c>
      <c r="S146" s="21"/>
      <c r="AH146" s="207"/>
      <c r="AI146"/>
      <c r="AJ146" s="136" t="s">
        <v>1833</v>
      </c>
    </row>
    <row r="147" spans="1:36" ht="13.5" customHeight="1" x14ac:dyDescent="0.2">
      <c r="A147" s="209">
        <v>90277</v>
      </c>
      <c r="B147" s="136" t="s">
        <v>4</v>
      </c>
      <c r="C147" s="136" t="s">
        <v>120</v>
      </c>
      <c r="D147" s="136" t="s">
        <v>96</v>
      </c>
      <c r="E147" s="136" t="s">
        <v>56</v>
      </c>
      <c r="F147" s="136" t="s">
        <v>56</v>
      </c>
      <c r="G147" s="136">
        <v>1</v>
      </c>
      <c r="H147" s="136">
        <v>1</v>
      </c>
      <c r="I147" s="133">
        <v>1</v>
      </c>
      <c r="J147" s="136">
        <v>1</v>
      </c>
      <c r="K147" s="136">
        <v>1</v>
      </c>
      <c r="L147" s="136">
        <v>1</v>
      </c>
      <c r="M147" s="136">
        <v>1</v>
      </c>
      <c r="N147" s="23">
        <v>0</v>
      </c>
      <c r="O147" s="136">
        <v>1</v>
      </c>
      <c r="P147" s="136">
        <v>1</v>
      </c>
      <c r="Q147" s="133" t="str">
        <f t="shared" si="3"/>
        <v>1111110</v>
      </c>
      <c r="R147" s="20">
        <v>90277</v>
      </c>
      <c r="S147" s="21"/>
      <c r="AH147" s="207"/>
      <c r="AI147"/>
      <c r="AJ147" s="136" t="s">
        <v>1833</v>
      </c>
    </row>
    <row r="148" spans="1:36" ht="13.5" customHeight="1" x14ac:dyDescent="0.2">
      <c r="A148" s="209">
        <v>90278</v>
      </c>
      <c r="B148" s="136" t="s">
        <v>4</v>
      </c>
      <c r="C148" s="136" t="s">
        <v>120</v>
      </c>
      <c r="D148" s="136" t="s">
        <v>96</v>
      </c>
      <c r="E148" s="136" t="s">
        <v>56</v>
      </c>
      <c r="F148" s="136" t="s">
        <v>56</v>
      </c>
      <c r="G148" s="136">
        <v>1</v>
      </c>
      <c r="H148" s="136">
        <v>1</v>
      </c>
      <c r="I148" s="133">
        <v>1</v>
      </c>
      <c r="J148" s="136">
        <v>1</v>
      </c>
      <c r="K148" s="136">
        <v>1</v>
      </c>
      <c r="L148" s="136">
        <v>1</v>
      </c>
      <c r="M148" s="136">
        <v>1</v>
      </c>
      <c r="N148" s="23">
        <v>0</v>
      </c>
      <c r="O148" s="136">
        <v>1</v>
      </c>
      <c r="P148" s="136">
        <v>1</v>
      </c>
      <c r="Q148" s="133" t="str">
        <f t="shared" si="3"/>
        <v>1111110</v>
      </c>
      <c r="R148" s="20">
        <v>90278</v>
      </c>
      <c r="S148" s="21"/>
      <c r="AH148" s="207"/>
      <c r="AI148"/>
      <c r="AJ148" s="136" t="s">
        <v>1833</v>
      </c>
    </row>
    <row r="149" spans="1:36" ht="13.5" customHeight="1" x14ac:dyDescent="0.2">
      <c r="A149" s="209">
        <v>90280</v>
      </c>
      <c r="B149" s="136" t="s">
        <v>4</v>
      </c>
      <c r="C149" s="136" t="s">
        <v>121</v>
      </c>
      <c r="D149" s="136" t="s">
        <v>96</v>
      </c>
      <c r="E149" s="136" t="s">
        <v>56</v>
      </c>
      <c r="F149" s="136" t="s">
        <v>56</v>
      </c>
      <c r="G149" s="136">
        <v>1</v>
      </c>
      <c r="H149" s="136">
        <v>1</v>
      </c>
      <c r="I149" s="133">
        <v>1</v>
      </c>
      <c r="J149" s="136">
        <v>1</v>
      </c>
      <c r="K149" s="136">
        <v>1</v>
      </c>
      <c r="L149" s="136">
        <v>1</v>
      </c>
      <c r="M149" s="136">
        <v>1</v>
      </c>
      <c r="N149" s="23">
        <v>0</v>
      </c>
      <c r="O149" s="136">
        <v>1</v>
      </c>
      <c r="P149" s="136">
        <v>1</v>
      </c>
      <c r="Q149" s="133" t="str">
        <f t="shared" si="3"/>
        <v>1111110</v>
      </c>
      <c r="R149" s="20">
        <v>90280</v>
      </c>
      <c r="S149" s="21"/>
      <c r="AH149" s="207"/>
      <c r="AI149"/>
      <c r="AJ149" s="136" t="s">
        <v>1833</v>
      </c>
    </row>
    <row r="150" spans="1:36" ht="13.5" customHeight="1" x14ac:dyDescent="0.2">
      <c r="A150" s="209">
        <v>90290</v>
      </c>
      <c r="B150" s="136" t="s">
        <v>4</v>
      </c>
      <c r="C150" s="136" t="s">
        <v>122</v>
      </c>
      <c r="D150" s="136" t="s">
        <v>96</v>
      </c>
      <c r="E150" s="136" t="s">
        <v>56</v>
      </c>
      <c r="F150" s="136" t="s">
        <v>56</v>
      </c>
      <c r="G150" s="136">
        <v>1</v>
      </c>
      <c r="H150" s="136">
        <v>1</v>
      </c>
      <c r="I150" s="133">
        <v>1</v>
      </c>
      <c r="J150" s="136">
        <v>1</v>
      </c>
      <c r="K150" s="136">
        <v>1</v>
      </c>
      <c r="L150" s="136">
        <v>1</v>
      </c>
      <c r="M150" s="136">
        <v>1</v>
      </c>
      <c r="N150" s="23">
        <v>0</v>
      </c>
      <c r="O150" s="136">
        <v>1</v>
      </c>
      <c r="P150" s="136">
        <v>1</v>
      </c>
      <c r="Q150" s="133" t="str">
        <f t="shared" si="3"/>
        <v>1111110</v>
      </c>
      <c r="R150" s="20">
        <v>90290</v>
      </c>
      <c r="S150" s="21"/>
      <c r="AH150" s="207"/>
      <c r="AI150"/>
      <c r="AJ150" s="136" t="s">
        <v>1833</v>
      </c>
    </row>
    <row r="151" spans="1:36" ht="13.5" customHeight="1" x14ac:dyDescent="0.2">
      <c r="A151" s="209">
        <v>90291</v>
      </c>
      <c r="B151" s="136" t="s">
        <v>4</v>
      </c>
      <c r="C151" s="136" t="s">
        <v>123</v>
      </c>
      <c r="D151" s="136" t="s">
        <v>96</v>
      </c>
      <c r="E151" s="136" t="s">
        <v>56</v>
      </c>
      <c r="F151" s="136" t="s">
        <v>56</v>
      </c>
      <c r="G151" s="136">
        <v>1</v>
      </c>
      <c r="H151" s="136">
        <v>1</v>
      </c>
      <c r="I151" s="133">
        <v>1</v>
      </c>
      <c r="J151" s="136">
        <v>1</v>
      </c>
      <c r="K151" s="136">
        <v>1</v>
      </c>
      <c r="L151" s="136">
        <v>1</v>
      </c>
      <c r="M151" s="136">
        <v>1</v>
      </c>
      <c r="N151" s="23">
        <v>0</v>
      </c>
      <c r="O151" s="136">
        <v>1</v>
      </c>
      <c r="P151" s="136">
        <v>1</v>
      </c>
      <c r="Q151" s="133" t="str">
        <f t="shared" si="3"/>
        <v>1111110</v>
      </c>
      <c r="R151" s="20">
        <v>90291</v>
      </c>
      <c r="S151" s="21"/>
      <c r="AH151" s="207"/>
      <c r="AI151"/>
      <c r="AJ151" s="136" t="s">
        <v>1833</v>
      </c>
    </row>
    <row r="152" spans="1:36" ht="13.5" customHeight="1" x14ac:dyDescent="0.2">
      <c r="A152" s="209">
        <v>90292</v>
      </c>
      <c r="B152" s="136" t="s">
        <v>4</v>
      </c>
      <c r="C152" s="136" t="s">
        <v>124</v>
      </c>
      <c r="D152" s="136" t="s">
        <v>96</v>
      </c>
      <c r="E152" s="136" t="s">
        <v>56</v>
      </c>
      <c r="F152" s="136" t="s">
        <v>56</v>
      </c>
      <c r="G152" s="136">
        <v>1</v>
      </c>
      <c r="H152" s="136">
        <v>1</v>
      </c>
      <c r="I152" s="133">
        <v>1</v>
      </c>
      <c r="J152" s="136">
        <v>1</v>
      </c>
      <c r="K152" s="136">
        <v>1</v>
      </c>
      <c r="L152" s="136">
        <v>1</v>
      </c>
      <c r="M152" s="136">
        <v>1</v>
      </c>
      <c r="N152" s="23">
        <v>0</v>
      </c>
      <c r="O152" s="136">
        <v>1</v>
      </c>
      <c r="P152" s="136">
        <v>1</v>
      </c>
      <c r="Q152" s="133" t="str">
        <f t="shared" si="3"/>
        <v>1111110</v>
      </c>
      <c r="R152" s="20">
        <v>90292</v>
      </c>
      <c r="S152" s="21"/>
      <c r="AH152" s="207"/>
      <c r="AI152"/>
      <c r="AJ152" s="136" t="s">
        <v>1833</v>
      </c>
    </row>
    <row r="153" spans="1:36" ht="13.5" customHeight="1" x14ac:dyDescent="0.2">
      <c r="A153" s="209">
        <v>90293</v>
      </c>
      <c r="B153" s="136" t="s">
        <v>4</v>
      </c>
      <c r="C153" s="136" t="s">
        <v>125</v>
      </c>
      <c r="D153" s="136" t="s">
        <v>96</v>
      </c>
      <c r="E153" s="136" t="s">
        <v>56</v>
      </c>
      <c r="F153" s="136" t="s">
        <v>56</v>
      </c>
      <c r="G153" s="136">
        <v>1</v>
      </c>
      <c r="H153" s="136">
        <v>1</v>
      </c>
      <c r="I153" s="133">
        <v>1</v>
      </c>
      <c r="J153" s="136">
        <v>1</v>
      </c>
      <c r="K153" s="136">
        <v>1</v>
      </c>
      <c r="L153" s="136">
        <v>1</v>
      </c>
      <c r="M153" s="136">
        <v>1</v>
      </c>
      <c r="N153" s="23">
        <v>0</v>
      </c>
      <c r="O153" s="136">
        <v>1</v>
      </c>
      <c r="P153" s="136">
        <v>1</v>
      </c>
      <c r="Q153" s="133" t="str">
        <f t="shared" si="3"/>
        <v>1111110</v>
      </c>
      <c r="R153" s="20">
        <v>90293</v>
      </c>
      <c r="S153" s="21"/>
      <c r="AH153" s="207"/>
      <c r="AI153"/>
      <c r="AJ153" s="136" t="s">
        <v>1833</v>
      </c>
    </row>
    <row r="154" spans="1:36" ht="13.5" customHeight="1" x14ac:dyDescent="0.2">
      <c r="A154" s="209">
        <v>90294</v>
      </c>
      <c r="B154" s="136" t="s">
        <v>4</v>
      </c>
      <c r="C154" s="136" t="s">
        <v>123</v>
      </c>
      <c r="D154" s="136" t="s">
        <v>96</v>
      </c>
      <c r="E154" s="136" t="s">
        <v>56</v>
      </c>
      <c r="F154" s="136" t="s">
        <v>56</v>
      </c>
      <c r="G154" s="136">
        <v>1</v>
      </c>
      <c r="H154" s="136">
        <v>1</v>
      </c>
      <c r="I154" s="133">
        <v>1</v>
      </c>
      <c r="J154" s="136">
        <v>1</v>
      </c>
      <c r="K154" s="136">
        <v>1</v>
      </c>
      <c r="L154" s="136">
        <v>1</v>
      </c>
      <c r="M154" s="136">
        <v>1</v>
      </c>
      <c r="N154" s="23">
        <v>0</v>
      </c>
      <c r="O154" s="136">
        <v>1</v>
      </c>
      <c r="P154" s="136">
        <v>1</v>
      </c>
      <c r="Q154" s="133" t="str">
        <f t="shared" si="3"/>
        <v>1111110</v>
      </c>
      <c r="R154" s="20">
        <v>90294</v>
      </c>
      <c r="S154" s="21"/>
      <c r="AH154" s="207"/>
      <c r="AI154"/>
      <c r="AJ154" s="136" t="s">
        <v>1833</v>
      </c>
    </row>
    <row r="155" spans="1:36" ht="13.5" customHeight="1" x14ac:dyDescent="0.2">
      <c r="A155" s="209">
        <v>90295</v>
      </c>
      <c r="B155" s="136" t="s">
        <v>4</v>
      </c>
      <c r="C155" s="136" t="s">
        <v>124</v>
      </c>
      <c r="D155" s="136" t="s">
        <v>96</v>
      </c>
      <c r="E155" s="136" t="s">
        <v>56</v>
      </c>
      <c r="F155" s="136" t="s">
        <v>56</v>
      </c>
      <c r="G155" s="136">
        <v>1</v>
      </c>
      <c r="H155" s="136">
        <v>1</v>
      </c>
      <c r="I155" s="133">
        <v>1</v>
      </c>
      <c r="J155" s="136">
        <v>1</v>
      </c>
      <c r="K155" s="136">
        <v>1</v>
      </c>
      <c r="L155" s="136">
        <v>1</v>
      </c>
      <c r="M155" s="136">
        <v>1</v>
      </c>
      <c r="N155" s="23">
        <v>0</v>
      </c>
      <c r="O155" s="136">
        <v>1</v>
      </c>
      <c r="P155" s="136">
        <v>1</v>
      </c>
      <c r="Q155" s="133" t="str">
        <f t="shared" si="3"/>
        <v>1111110</v>
      </c>
      <c r="R155" s="20">
        <v>90295</v>
      </c>
      <c r="S155" s="21"/>
      <c r="AH155" s="207"/>
      <c r="AI155"/>
      <c r="AJ155" s="136" t="s">
        <v>1833</v>
      </c>
    </row>
    <row r="156" spans="1:36" ht="13.5" customHeight="1" x14ac:dyDescent="0.2">
      <c r="A156" s="209">
        <v>90296</v>
      </c>
      <c r="B156" s="136" t="s">
        <v>4</v>
      </c>
      <c r="C156" s="136" t="s">
        <v>125</v>
      </c>
      <c r="D156" s="136" t="s">
        <v>96</v>
      </c>
      <c r="E156" s="136" t="s">
        <v>56</v>
      </c>
      <c r="F156" s="136" t="s">
        <v>56</v>
      </c>
      <c r="G156" s="136">
        <v>1</v>
      </c>
      <c r="H156" s="136">
        <v>1</v>
      </c>
      <c r="I156" s="133">
        <v>1</v>
      </c>
      <c r="J156" s="136">
        <v>1</v>
      </c>
      <c r="K156" s="136">
        <v>1</v>
      </c>
      <c r="L156" s="136">
        <v>1</v>
      </c>
      <c r="M156" s="136">
        <v>1</v>
      </c>
      <c r="N156" s="23">
        <v>0</v>
      </c>
      <c r="O156" s="136">
        <v>1</v>
      </c>
      <c r="P156" s="136">
        <v>1</v>
      </c>
      <c r="Q156" s="133" t="str">
        <f t="shared" si="3"/>
        <v>1111110</v>
      </c>
      <c r="R156" s="20">
        <v>90296</v>
      </c>
      <c r="S156" s="21"/>
      <c r="AH156" s="207"/>
      <c r="AI156"/>
      <c r="AJ156" s="136" t="s">
        <v>1833</v>
      </c>
    </row>
    <row r="157" spans="1:36" ht="13.5" customHeight="1" x14ac:dyDescent="0.2">
      <c r="A157" s="209">
        <v>90301</v>
      </c>
      <c r="B157" s="136" t="s">
        <v>4</v>
      </c>
      <c r="C157" s="136" t="s">
        <v>126</v>
      </c>
      <c r="D157" s="136" t="s">
        <v>96</v>
      </c>
      <c r="E157" s="136" t="s">
        <v>56</v>
      </c>
      <c r="F157" s="136" t="s">
        <v>56</v>
      </c>
      <c r="G157" s="136">
        <v>1</v>
      </c>
      <c r="H157" s="136">
        <v>1</v>
      </c>
      <c r="I157" s="133">
        <v>1</v>
      </c>
      <c r="J157" s="136">
        <v>1</v>
      </c>
      <c r="K157" s="136">
        <v>1</v>
      </c>
      <c r="L157" s="136">
        <v>1</v>
      </c>
      <c r="M157" s="136">
        <v>1</v>
      </c>
      <c r="N157" s="23">
        <v>0</v>
      </c>
      <c r="O157" s="136">
        <v>1</v>
      </c>
      <c r="P157" s="136">
        <v>1</v>
      </c>
      <c r="Q157" s="133" t="str">
        <f t="shared" si="3"/>
        <v>1111110</v>
      </c>
      <c r="R157" s="20">
        <v>90301</v>
      </c>
      <c r="S157" s="21"/>
      <c r="AH157" s="207"/>
      <c r="AI157"/>
      <c r="AJ157" s="136" t="s">
        <v>1833</v>
      </c>
    </row>
    <row r="158" spans="1:36" ht="13.5" customHeight="1" x14ac:dyDescent="0.2">
      <c r="A158" s="209">
        <v>90302</v>
      </c>
      <c r="B158" s="136" t="s">
        <v>4</v>
      </c>
      <c r="C158" s="136" t="s">
        <v>126</v>
      </c>
      <c r="D158" s="136" t="s">
        <v>96</v>
      </c>
      <c r="E158" s="136" t="s">
        <v>56</v>
      </c>
      <c r="F158" s="136" t="s">
        <v>56</v>
      </c>
      <c r="G158" s="136">
        <v>1</v>
      </c>
      <c r="H158" s="136">
        <v>1</v>
      </c>
      <c r="I158" s="133">
        <v>1</v>
      </c>
      <c r="J158" s="136">
        <v>1</v>
      </c>
      <c r="K158" s="136">
        <v>1</v>
      </c>
      <c r="L158" s="136">
        <v>1</v>
      </c>
      <c r="M158" s="136">
        <v>1</v>
      </c>
      <c r="N158" s="23">
        <v>0</v>
      </c>
      <c r="O158" s="136">
        <v>1</v>
      </c>
      <c r="P158" s="136">
        <v>1</v>
      </c>
      <c r="Q158" s="133" t="str">
        <f t="shared" si="3"/>
        <v>1111110</v>
      </c>
      <c r="R158" s="20">
        <v>90302</v>
      </c>
      <c r="S158" s="21"/>
      <c r="AH158" s="207"/>
      <c r="AI158"/>
      <c r="AJ158" s="136" t="s">
        <v>1833</v>
      </c>
    </row>
    <row r="159" spans="1:36" ht="13.5" customHeight="1" x14ac:dyDescent="0.2">
      <c r="A159" s="209">
        <v>90303</v>
      </c>
      <c r="B159" s="136" t="s">
        <v>4</v>
      </c>
      <c r="C159" s="136" t="s">
        <v>126</v>
      </c>
      <c r="D159" s="136" t="s">
        <v>96</v>
      </c>
      <c r="E159" s="136" t="s">
        <v>56</v>
      </c>
      <c r="F159" s="136" t="s">
        <v>56</v>
      </c>
      <c r="G159" s="136">
        <v>1</v>
      </c>
      <c r="H159" s="136">
        <v>1</v>
      </c>
      <c r="I159" s="133">
        <v>1</v>
      </c>
      <c r="J159" s="136">
        <v>1</v>
      </c>
      <c r="K159" s="136">
        <v>1</v>
      </c>
      <c r="L159" s="136">
        <v>1</v>
      </c>
      <c r="M159" s="136">
        <v>1</v>
      </c>
      <c r="N159" s="23">
        <v>0</v>
      </c>
      <c r="O159" s="136">
        <v>1</v>
      </c>
      <c r="P159" s="136">
        <v>1</v>
      </c>
      <c r="Q159" s="133" t="str">
        <f t="shared" si="3"/>
        <v>1111110</v>
      </c>
      <c r="R159" s="20">
        <v>90303</v>
      </c>
      <c r="S159" s="21"/>
      <c r="AH159" s="207"/>
      <c r="AI159"/>
      <c r="AJ159" s="136" t="s">
        <v>1833</v>
      </c>
    </row>
    <row r="160" spans="1:36" ht="13.5" customHeight="1" x14ac:dyDescent="0.2">
      <c r="A160" s="209">
        <v>90304</v>
      </c>
      <c r="B160" s="136" t="s">
        <v>4</v>
      </c>
      <c r="C160" s="136" t="s">
        <v>126</v>
      </c>
      <c r="D160" s="136" t="s">
        <v>96</v>
      </c>
      <c r="E160" s="136" t="s">
        <v>56</v>
      </c>
      <c r="F160" s="136" t="s">
        <v>56</v>
      </c>
      <c r="G160" s="136">
        <v>1</v>
      </c>
      <c r="H160" s="136">
        <v>1</v>
      </c>
      <c r="I160" s="133">
        <v>1</v>
      </c>
      <c r="J160" s="136">
        <v>1</v>
      </c>
      <c r="K160" s="136">
        <v>1</v>
      </c>
      <c r="L160" s="136">
        <v>1</v>
      </c>
      <c r="M160" s="136">
        <v>1</v>
      </c>
      <c r="N160" s="23">
        <v>0</v>
      </c>
      <c r="O160" s="136">
        <v>1</v>
      </c>
      <c r="P160" s="136">
        <v>1</v>
      </c>
      <c r="Q160" s="133" t="str">
        <f t="shared" si="3"/>
        <v>1111110</v>
      </c>
      <c r="R160" s="20">
        <v>90304</v>
      </c>
      <c r="S160" s="21"/>
      <c r="AH160" s="207"/>
      <c r="AI160"/>
      <c r="AJ160" s="136" t="s">
        <v>1833</v>
      </c>
    </row>
    <row r="161" spans="1:36" ht="13.5" customHeight="1" x14ac:dyDescent="0.2">
      <c r="A161" s="209">
        <v>90305</v>
      </c>
      <c r="B161" s="136" t="s">
        <v>4</v>
      </c>
      <c r="C161" s="136" t="s">
        <v>126</v>
      </c>
      <c r="D161" s="136" t="s">
        <v>96</v>
      </c>
      <c r="E161" s="136" t="s">
        <v>56</v>
      </c>
      <c r="F161" s="136" t="s">
        <v>56</v>
      </c>
      <c r="G161" s="136">
        <v>1</v>
      </c>
      <c r="H161" s="136">
        <v>1</v>
      </c>
      <c r="I161" s="133">
        <v>1</v>
      </c>
      <c r="J161" s="136">
        <v>1</v>
      </c>
      <c r="K161" s="136">
        <v>1</v>
      </c>
      <c r="L161" s="136">
        <v>1</v>
      </c>
      <c r="M161" s="136">
        <v>1</v>
      </c>
      <c r="N161" s="23">
        <v>0</v>
      </c>
      <c r="O161" s="136">
        <v>1</v>
      </c>
      <c r="P161" s="136">
        <v>1</v>
      </c>
      <c r="Q161" s="133" t="str">
        <f t="shared" si="3"/>
        <v>1111110</v>
      </c>
      <c r="R161" s="20">
        <v>90305</v>
      </c>
      <c r="S161" s="21"/>
      <c r="AH161" s="207"/>
      <c r="AI161"/>
      <c r="AJ161" s="136" t="s">
        <v>1833</v>
      </c>
    </row>
    <row r="162" spans="1:36" ht="13.5" customHeight="1" x14ac:dyDescent="0.2">
      <c r="A162" s="209">
        <v>90306</v>
      </c>
      <c r="B162" s="136" t="s">
        <v>4</v>
      </c>
      <c r="C162" s="136" t="s">
        <v>126</v>
      </c>
      <c r="D162" s="136" t="s">
        <v>96</v>
      </c>
      <c r="E162" s="136" t="s">
        <v>56</v>
      </c>
      <c r="F162" s="136" t="s">
        <v>56</v>
      </c>
      <c r="G162" s="136">
        <v>1</v>
      </c>
      <c r="H162" s="136">
        <v>1</v>
      </c>
      <c r="I162" s="133">
        <v>1</v>
      </c>
      <c r="J162" s="136">
        <v>1</v>
      </c>
      <c r="K162" s="136">
        <v>1</v>
      </c>
      <c r="L162" s="136">
        <v>1</v>
      </c>
      <c r="M162" s="136">
        <v>1</v>
      </c>
      <c r="N162" s="23">
        <v>0</v>
      </c>
      <c r="O162" s="136">
        <v>1</v>
      </c>
      <c r="P162" s="136">
        <v>1</v>
      </c>
      <c r="Q162" s="133" t="str">
        <f t="shared" si="3"/>
        <v>1111110</v>
      </c>
      <c r="R162" s="20">
        <v>90306</v>
      </c>
      <c r="S162" s="21"/>
      <c r="AH162" s="207"/>
      <c r="AI162"/>
      <c r="AJ162" s="136" t="s">
        <v>1833</v>
      </c>
    </row>
    <row r="163" spans="1:36" ht="13.5" customHeight="1" x14ac:dyDescent="0.2">
      <c r="A163" s="209">
        <v>90307</v>
      </c>
      <c r="B163" s="136" t="s">
        <v>4</v>
      </c>
      <c r="C163" s="136" t="s">
        <v>126</v>
      </c>
      <c r="D163" s="136" t="s">
        <v>96</v>
      </c>
      <c r="E163" s="136" t="s">
        <v>56</v>
      </c>
      <c r="F163" s="136" t="s">
        <v>56</v>
      </c>
      <c r="G163" s="136">
        <v>1</v>
      </c>
      <c r="H163" s="136">
        <v>1</v>
      </c>
      <c r="I163" s="133">
        <v>1</v>
      </c>
      <c r="J163" s="136">
        <v>1</v>
      </c>
      <c r="K163" s="136">
        <v>1</v>
      </c>
      <c r="L163" s="136">
        <v>1</v>
      </c>
      <c r="M163" s="136">
        <v>1</v>
      </c>
      <c r="N163" s="23">
        <v>0</v>
      </c>
      <c r="O163" s="136">
        <v>1</v>
      </c>
      <c r="P163" s="136">
        <v>1</v>
      </c>
      <c r="Q163" s="133" t="str">
        <f t="shared" si="3"/>
        <v>1111110</v>
      </c>
      <c r="R163" s="20">
        <v>90307</v>
      </c>
      <c r="S163" s="21"/>
      <c r="AH163" s="207"/>
      <c r="AI163"/>
      <c r="AJ163" s="136" t="s">
        <v>1833</v>
      </c>
    </row>
    <row r="164" spans="1:36" ht="13.5" customHeight="1" x14ac:dyDescent="0.2">
      <c r="A164" s="209">
        <v>90308</v>
      </c>
      <c r="B164" s="136" t="s">
        <v>4</v>
      </c>
      <c r="C164" s="136" t="s">
        <v>126</v>
      </c>
      <c r="D164" s="136" t="s">
        <v>96</v>
      </c>
      <c r="E164" s="136" t="s">
        <v>56</v>
      </c>
      <c r="F164" s="136" t="s">
        <v>56</v>
      </c>
      <c r="G164" s="136">
        <v>1</v>
      </c>
      <c r="H164" s="136">
        <v>1</v>
      </c>
      <c r="I164" s="133">
        <v>1</v>
      </c>
      <c r="J164" s="136">
        <v>1</v>
      </c>
      <c r="K164" s="136">
        <v>1</v>
      </c>
      <c r="L164" s="136">
        <v>1</v>
      </c>
      <c r="M164" s="136">
        <v>1</v>
      </c>
      <c r="N164" s="23">
        <v>0</v>
      </c>
      <c r="O164" s="136">
        <v>1</v>
      </c>
      <c r="P164" s="136">
        <v>1</v>
      </c>
      <c r="Q164" s="133" t="str">
        <f t="shared" si="3"/>
        <v>1111110</v>
      </c>
      <c r="R164" s="20">
        <v>90308</v>
      </c>
      <c r="S164" s="21"/>
      <c r="AH164" s="207"/>
      <c r="AI164"/>
      <c r="AJ164" s="136" t="s">
        <v>1833</v>
      </c>
    </row>
    <row r="165" spans="1:36" ht="13.5" customHeight="1" x14ac:dyDescent="0.2">
      <c r="A165" s="209">
        <v>90309</v>
      </c>
      <c r="B165" s="136" t="s">
        <v>4</v>
      </c>
      <c r="C165" s="136" t="s">
        <v>126</v>
      </c>
      <c r="D165" s="136" t="s">
        <v>96</v>
      </c>
      <c r="E165" s="136" t="s">
        <v>56</v>
      </c>
      <c r="F165" s="136" t="s">
        <v>56</v>
      </c>
      <c r="G165" s="136">
        <v>1</v>
      </c>
      <c r="H165" s="136">
        <v>1</v>
      </c>
      <c r="I165" s="133">
        <v>1</v>
      </c>
      <c r="J165" s="136">
        <v>1</v>
      </c>
      <c r="K165" s="136">
        <v>1</v>
      </c>
      <c r="L165" s="136">
        <v>1</v>
      </c>
      <c r="M165" s="136">
        <v>1</v>
      </c>
      <c r="N165" s="23">
        <v>0</v>
      </c>
      <c r="O165" s="136">
        <v>1</v>
      </c>
      <c r="P165" s="136">
        <v>1</v>
      </c>
      <c r="Q165" s="133" t="str">
        <f t="shared" si="3"/>
        <v>1111110</v>
      </c>
      <c r="R165" s="20">
        <v>90309</v>
      </c>
      <c r="S165" s="21"/>
      <c r="AH165" s="207"/>
      <c r="AI165"/>
      <c r="AJ165" s="136" t="s">
        <v>1833</v>
      </c>
    </row>
    <row r="166" spans="1:36" ht="13.5" customHeight="1" x14ac:dyDescent="0.2">
      <c r="A166" s="209">
        <v>90310</v>
      </c>
      <c r="B166" s="136" t="s">
        <v>4</v>
      </c>
      <c r="C166" s="136" t="s">
        <v>126</v>
      </c>
      <c r="D166" s="136" t="s">
        <v>96</v>
      </c>
      <c r="E166" s="136" t="s">
        <v>56</v>
      </c>
      <c r="F166" s="136" t="s">
        <v>56</v>
      </c>
      <c r="G166" s="136">
        <v>1</v>
      </c>
      <c r="H166" s="136">
        <v>1</v>
      </c>
      <c r="I166" s="133">
        <v>1</v>
      </c>
      <c r="J166" s="136">
        <v>1</v>
      </c>
      <c r="K166" s="136">
        <v>1</v>
      </c>
      <c r="L166" s="136">
        <v>1</v>
      </c>
      <c r="M166" s="136">
        <v>1</v>
      </c>
      <c r="N166" s="23">
        <v>0</v>
      </c>
      <c r="O166" s="136">
        <v>1</v>
      </c>
      <c r="P166" s="136">
        <v>1</v>
      </c>
      <c r="Q166" s="133" t="str">
        <f t="shared" si="3"/>
        <v>1111110</v>
      </c>
      <c r="R166" s="20">
        <v>90310</v>
      </c>
      <c r="S166" s="21"/>
      <c r="AH166" s="207"/>
      <c r="AI166"/>
      <c r="AJ166" s="136" t="s">
        <v>1833</v>
      </c>
    </row>
    <row r="167" spans="1:36" ht="13.5" customHeight="1" x14ac:dyDescent="0.2">
      <c r="A167" s="209">
        <v>90311</v>
      </c>
      <c r="B167" s="136" t="s">
        <v>4</v>
      </c>
      <c r="C167" s="136" t="s">
        <v>126</v>
      </c>
      <c r="D167" s="136" t="s">
        <v>96</v>
      </c>
      <c r="E167" s="136" t="s">
        <v>56</v>
      </c>
      <c r="F167" s="136" t="s">
        <v>56</v>
      </c>
      <c r="G167" s="136">
        <v>1</v>
      </c>
      <c r="H167" s="136">
        <v>1</v>
      </c>
      <c r="I167" s="133">
        <v>1</v>
      </c>
      <c r="J167" s="136">
        <v>1</v>
      </c>
      <c r="K167" s="136">
        <v>1</v>
      </c>
      <c r="L167" s="136">
        <v>1</v>
      </c>
      <c r="M167" s="136">
        <v>1</v>
      </c>
      <c r="N167" s="23">
        <v>0</v>
      </c>
      <c r="O167" s="136">
        <v>1</v>
      </c>
      <c r="P167" s="136">
        <v>1</v>
      </c>
      <c r="Q167" s="133" t="str">
        <f t="shared" si="3"/>
        <v>1111110</v>
      </c>
      <c r="R167" s="20">
        <v>90311</v>
      </c>
      <c r="S167" s="21"/>
      <c r="AH167" s="207"/>
      <c r="AI167"/>
      <c r="AJ167" s="136" t="s">
        <v>1833</v>
      </c>
    </row>
    <row r="168" spans="1:36" ht="13.5" customHeight="1" x14ac:dyDescent="0.2">
      <c r="A168" s="209">
        <v>90312</v>
      </c>
      <c r="B168" s="136" t="s">
        <v>4</v>
      </c>
      <c r="C168" s="136" t="s">
        <v>126</v>
      </c>
      <c r="D168" s="136" t="s">
        <v>96</v>
      </c>
      <c r="E168" s="136" t="s">
        <v>56</v>
      </c>
      <c r="F168" s="136" t="s">
        <v>56</v>
      </c>
      <c r="G168" s="136">
        <v>1</v>
      </c>
      <c r="H168" s="136">
        <v>1</v>
      </c>
      <c r="I168" s="133">
        <v>1</v>
      </c>
      <c r="J168" s="136">
        <v>1</v>
      </c>
      <c r="K168" s="136">
        <v>1</v>
      </c>
      <c r="L168" s="136">
        <v>1</v>
      </c>
      <c r="M168" s="136">
        <v>1</v>
      </c>
      <c r="N168" s="23">
        <v>0</v>
      </c>
      <c r="O168" s="136">
        <v>1</v>
      </c>
      <c r="P168" s="136">
        <v>1</v>
      </c>
      <c r="Q168" s="133" t="str">
        <f t="shared" si="3"/>
        <v>1111110</v>
      </c>
      <c r="R168" s="20">
        <v>90312</v>
      </c>
      <c r="S168" s="21"/>
      <c r="AH168" s="207"/>
      <c r="AI168"/>
      <c r="AJ168" s="136" t="s">
        <v>1833</v>
      </c>
    </row>
    <row r="169" spans="1:36" ht="13.5" customHeight="1" x14ac:dyDescent="0.2">
      <c r="A169" s="209">
        <v>90313</v>
      </c>
      <c r="B169" s="136" t="s">
        <v>4</v>
      </c>
      <c r="C169" s="136" t="s">
        <v>126</v>
      </c>
      <c r="D169" s="136" t="s">
        <v>96</v>
      </c>
      <c r="E169" s="136" t="s">
        <v>1358</v>
      </c>
      <c r="F169" s="136" t="s">
        <v>56</v>
      </c>
      <c r="G169" s="136">
        <v>1</v>
      </c>
      <c r="H169" s="136">
        <v>1</v>
      </c>
      <c r="I169" s="133">
        <v>1</v>
      </c>
      <c r="J169" s="136">
        <v>1</v>
      </c>
      <c r="K169" s="136">
        <v>1</v>
      </c>
      <c r="L169" s="136">
        <v>1</v>
      </c>
      <c r="M169" s="136">
        <v>1</v>
      </c>
      <c r="N169" s="23">
        <v>0</v>
      </c>
      <c r="O169" s="136">
        <v>1</v>
      </c>
      <c r="P169" s="136">
        <v>0</v>
      </c>
      <c r="Q169" s="133" t="str">
        <f t="shared" si="3"/>
        <v>1110110</v>
      </c>
      <c r="R169" s="20">
        <v>90313</v>
      </c>
      <c r="S169" s="21"/>
      <c r="AH169" s="207"/>
      <c r="AI169"/>
      <c r="AJ169" s="136" t="s">
        <v>1833</v>
      </c>
    </row>
    <row r="170" spans="1:36" ht="13.5" customHeight="1" x14ac:dyDescent="0.2">
      <c r="A170" s="209">
        <v>90397</v>
      </c>
      <c r="B170" s="136" t="s">
        <v>4</v>
      </c>
      <c r="C170" s="136" t="s">
        <v>126</v>
      </c>
      <c r="D170" s="136" t="s">
        <v>96</v>
      </c>
      <c r="E170" s="136" t="s">
        <v>1358</v>
      </c>
      <c r="F170" s="136" t="s">
        <v>56</v>
      </c>
      <c r="G170" s="136">
        <v>1</v>
      </c>
      <c r="H170" s="136">
        <v>1</v>
      </c>
      <c r="I170" s="133">
        <v>1</v>
      </c>
      <c r="J170" s="136">
        <v>1</v>
      </c>
      <c r="K170" s="136">
        <v>1</v>
      </c>
      <c r="L170" s="136">
        <v>1</v>
      </c>
      <c r="M170" s="136">
        <v>1</v>
      </c>
      <c r="N170" s="23">
        <v>0</v>
      </c>
      <c r="O170" s="136">
        <v>1</v>
      </c>
      <c r="P170" s="136">
        <v>0</v>
      </c>
      <c r="Q170" s="133" t="str">
        <f t="shared" si="3"/>
        <v>1110110</v>
      </c>
      <c r="R170" s="20">
        <v>90397</v>
      </c>
      <c r="S170" s="21"/>
      <c r="AH170" s="207"/>
      <c r="AI170"/>
      <c r="AJ170" s="136" t="s">
        <v>1833</v>
      </c>
    </row>
    <row r="171" spans="1:36" ht="13.5" customHeight="1" x14ac:dyDescent="0.2">
      <c r="A171" s="209">
        <v>90398</v>
      </c>
      <c r="B171" s="136" t="s">
        <v>4</v>
      </c>
      <c r="C171" s="136" t="s">
        <v>126</v>
      </c>
      <c r="D171" s="136" t="s">
        <v>96</v>
      </c>
      <c r="E171" s="136" t="s">
        <v>1358</v>
      </c>
      <c r="F171" s="136" t="s">
        <v>56</v>
      </c>
      <c r="G171" s="136">
        <v>1</v>
      </c>
      <c r="H171" s="136">
        <v>1</v>
      </c>
      <c r="I171" s="133">
        <v>1</v>
      </c>
      <c r="J171" s="136">
        <v>1</v>
      </c>
      <c r="K171" s="136">
        <v>1</v>
      </c>
      <c r="L171" s="136">
        <v>1</v>
      </c>
      <c r="M171" s="136">
        <v>1</v>
      </c>
      <c r="N171" s="23">
        <v>0</v>
      </c>
      <c r="O171" s="136">
        <v>1</v>
      </c>
      <c r="P171" s="136">
        <v>0</v>
      </c>
      <c r="Q171" s="133" t="str">
        <f t="shared" si="3"/>
        <v>1110110</v>
      </c>
      <c r="R171" s="20">
        <v>90398</v>
      </c>
      <c r="S171" s="21"/>
      <c r="AH171" s="207"/>
      <c r="AI171"/>
      <c r="AJ171" s="136" t="s">
        <v>1833</v>
      </c>
    </row>
    <row r="172" spans="1:36" ht="13.5" customHeight="1" x14ac:dyDescent="0.2">
      <c r="A172" s="209">
        <v>90401</v>
      </c>
      <c r="B172" s="136" t="s">
        <v>4</v>
      </c>
      <c r="C172" s="136" t="s">
        <v>127</v>
      </c>
      <c r="D172" s="136" t="s">
        <v>96</v>
      </c>
      <c r="E172" s="136" t="s">
        <v>56</v>
      </c>
      <c r="F172" s="136" t="s">
        <v>56</v>
      </c>
      <c r="G172" s="136">
        <v>1</v>
      </c>
      <c r="H172" s="136">
        <v>1</v>
      </c>
      <c r="I172" s="133">
        <v>1</v>
      </c>
      <c r="J172" s="136">
        <v>1</v>
      </c>
      <c r="K172" s="136">
        <v>1</v>
      </c>
      <c r="L172" s="136">
        <v>1</v>
      </c>
      <c r="M172" s="136">
        <v>1</v>
      </c>
      <c r="N172" s="23">
        <v>0</v>
      </c>
      <c r="O172" s="136">
        <v>1</v>
      </c>
      <c r="P172" s="136">
        <v>1</v>
      </c>
      <c r="Q172" s="133" t="str">
        <f t="shared" si="3"/>
        <v>1111110</v>
      </c>
      <c r="R172" s="20">
        <v>90401</v>
      </c>
      <c r="S172" s="21"/>
      <c r="AH172" s="207"/>
      <c r="AI172"/>
      <c r="AJ172" s="136" t="s">
        <v>1833</v>
      </c>
    </row>
    <row r="173" spans="1:36" ht="13.5" customHeight="1" x14ac:dyDescent="0.2">
      <c r="A173" s="209">
        <v>90402</v>
      </c>
      <c r="B173" s="136" t="s">
        <v>4</v>
      </c>
      <c r="C173" s="136" t="s">
        <v>127</v>
      </c>
      <c r="D173" s="136" t="s">
        <v>96</v>
      </c>
      <c r="E173" s="136" t="s">
        <v>56</v>
      </c>
      <c r="F173" s="136" t="s">
        <v>56</v>
      </c>
      <c r="G173" s="136">
        <v>1</v>
      </c>
      <c r="H173" s="136">
        <v>1</v>
      </c>
      <c r="I173" s="133">
        <v>1</v>
      </c>
      <c r="J173" s="136">
        <v>1</v>
      </c>
      <c r="K173" s="136">
        <v>1</v>
      </c>
      <c r="L173" s="136">
        <v>1</v>
      </c>
      <c r="M173" s="136">
        <v>1</v>
      </c>
      <c r="N173" s="23">
        <v>0</v>
      </c>
      <c r="O173" s="136">
        <v>1</v>
      </c>
      <c r="P173" s="136">
        <v>1</v>
      </c>
      <c r="Q173" s="133" t="str">
        <f t="shared" si="3"/>
        <v>1111110</v>
      </c>
      <c r="R173" s="20">
        <v>90402</v>
      </c>
      <c r="S173" s="21"/>
      <c r="AH173" s="207"/>
      <c r="AI173"/>
      <c r="AJ173" s="136" t="s">
        <v>1833</v>
      </c>
    </row>
    <row r="174" spans="1:36" ht="13.5" customHeight="1" x14ac:dyDescent="0.2">
      <c r="A174" s="209">
        <v>90403</v>
      </c>
      <c r="B174" s="136" t="s">
        <v>4</v>
      </c>
      <c r="C174" s="136" t="s">
        <v>127</v>
      </c>
      <c r="D174" s="136" t="s">
        <v>96</v>
      </c>
      <c r="E174" s="136" t="s">
        <v>56</v>
      </c>
      <c r="F174" s="136" t="s">
        <v>56</v>
      </c>
      <c r="G174" s="136">
        <v>1</v>
      </c>
      <c r="H174" s="136">
        <v>1</v>
      </c>
      <c r="I174" s="133">
        <v>1</v>
      </c>
      <c r="J174" s="136">
        <v>1</v>
      </c>
      <c r="K174" s="136">
        <v>1</v>
      </c>
      <c r="L174" s="136">
        <v>1</v>
      </c>
      <c r="M174" s="136">
        <v>1</v>
      </c>
      <c r="N174" s="23">
        <v>0</v>
      </c>
      <c r="O174" s="136">
        <v>1</v>
      </c>
      <c r="P174" s="136">
        <v>1</v>
      </c>
      <c r="Q174" s="133" t="str">
        <f t="shared" si="3"/>
        <v>1111110</v>
      </c>
      <c r="R174" s="20">
        <v>90403</v>
      </c>
      <c r="S174" s="21"/>
      <c r="AH174" s="207"/>
      <c r="AI174"/>
      <c r="AJ174" s="136" t="s">
        <v>1833</v>
      </c>
    </row>
    <row r="175" spans="1:36" ht="13.5" customHeight="1" x14ac:dyDescent="0.2">
      <c r="A175" s="209">
        <v>90404</v>
      </c>
      <c r="B175" s="136" t="s">
        <v>4</v>
      </c>
      <c r="C175" s="136" t="s">
        <v>127</v>
      </c>
      <c r="D175" s="136" t="s">
        <v>96</v>
      </c>
      <c r="E175" s="136" t="s">
        <v>56</v>
      </c>
      <c r="F175" s="136" t="s">
        <v>56</v>
      </c>
      <c r="G175" s="136">
        <v>1</v>
      </c>
      <c r="H175" s="136">
        <v>1</v>
      </c>
      <c r="I175" s="133">
        <v>1</v>
      </c>
      <c r="J175" s="136">
        <v>1</v>
      </c>
      <c r="K175" s="136">
        <v>1</v>
      </c>
      <c r="L175" s="136">
        <v>1</v>
      </c>
      <c r="M175" s="136">
        <v>1</v>
      </c>
      <c r="N175" s="23">
        <v>0</v>
      </c>
      <c r="O175" s="136">
        <v>1</v>
      </c>
      <c r="P175" s="136">
        <v>1</v>
      </c>
      <c r="Q175" s="133" t="str">
        <f t="shared" si="3"/>
        <v>1111110</v>
      </c>
      <c r="R175" s="20">
        <v>90404</v>
      </c>
      <c r="S175" s="21"/>
      <c r="AH175" s="207"/>
      <c r="AI175"/>
      <c r="AJ175" s="136" t="s">
        <v>1833</v>
      </c>
    </row>
    <row r="176" spans="1:36" ht="13.5" customHeight="1" x14ac:dyDescent="0.2">
      <c r="A176" s="209">
        <v>90405</v>
      </c>
      <c r="B176" s="136" t="s">
        <v>4</v>
      </c>
      <c r="C176" s="136" t="s">
        <v>127</v>
      </c>
      <c r="D176" s="136" t="s">
        <v>96</v>
      </c>
      <c r="E176" s="136" t="s">
        <v>56</v>
      </c>
      <c r="F176" s="136" t="s">
        <v>56</v>
      </c>
      <c r="G176" s="136">
        <v>1</v>
      </c>
      <c r="H176" s="136">
        <v>1</v>
      </c>
      <c r="I176" s="133">
        <v>1</v>
      </c>
      <c r="J176" s="136">
        <v>1</v>
      </c>
      <c r="K176" s="136">
        <v>1</v>
      </c>
      <c r="L176" s="136">
        <v>1</v>
      </c>
      <c r="M176" s="136">
        <v>1</v>
      </c>
      <c r="N176" s="23">
        <v>0</v>
      </c>
      <c r="O176" s="136">
        <v>1</v>
      </c>
      <c r="P176" s="136">
        <v>1</v>
      </c>
      <c r="Q176" s="133" t="str">
        <f t="shared" si="3"/>
        <v>1111110</v>
      </c>
      <c r="R176" s="20">
        <v>90405</v>
      </c>
      <c r="S176" s="21"/>
      <c r="AH176" s="207"/>
      <c r="AI176"/>
      <c r="AJ176" s="136" t="s">
        <v>1833</v>
      </c>
    </row>
    <row r="177" spans="1:36" ht="13.5" customHeight="1" x14ac:dyDescent="0.2">
      <c r="A177" s="209">
        <v>90406</v>
      </c>
      <c r="B177" s="136" t="s">
        <v>4</v>
      </c>
      <c r="C177" s="136" t="s">
        <v>127</v>
      </c>
      <c r="D177" s="136" t="s">
        <v>96</v>
      </c>
      <c r="E177" s="136" t="s">
        <v>56</v>
      </c>
      <c r="F177" s="136" t="s">
        <v>56</v>
      </c>
      <c r="G177" s="136">
        <v>1</v>
      </c>
      <c r="H177" s="136">
        <v>1</v>
      </c>
      <c r="I177" s="133">
        <v>1</v>
      </c>
      <c r="J177" s="136">
        <v>1</v>
      </c>
      <c r="K177" s="136">
        <v>1</v>
      </c>
      <c r="L177" s="136">
        <v>1</v>
      </c>
      <c r="M177" s="136">
        <v>1</v>
      </c>
      <c r="N177" s="23">
        <v>0</v>
      </c>
      <c r="O177" s="136">
        <v>1</v>
      </c>
      <c r="P177" s="136">
        <v>1</v>
      </c>
      <c r="Q177" s="133" t="str">
        <f t="shared" si="3"/>
        <v>1111110</v>
      </c>
      <c r="R177" s="20">
        <v>90406</v>
      </c>
      <c r="S177" s="21"/>
      <c r="AH177" s="207"/>
      <c r="AI177"/>
      <c r="AJ177" s="136" t="s">
        <v>1833</v>
      </c>
    </row>
    <row r="178" spans="1:36" ht="13.5" customHeight="1" x14ac:dyDescent="0.2">
      <c r="A178" s="209">
        <v>90407</v>
      </c>
      <c r="B178" s="136" t="s">
        <v>4</v>
      </c>
      <c r="C178" s="136" t="s">
        <v>127</v>
      </c>
      <c r="D178" s="136" t="s">
        <v>96</v>
      </c>
      <c r="E178" s="136" t="s">
        <v>56</v>
      </c>
      <c r="F178" s="136" t="s">
        <v>56</v>
      </c>
      <c r="G178" s="136">
        <v>1</v>
      </c>
      <c r="H178" s="136">
        <v>1</v>
      </c>
      <c r="I178" s="133">
        <v>1</v>
      </c>
      <c r="J178" s="136">
        <v>1</v>
      </c>
      <c r="K178" s="136">
        <v>1</v>
      </c>
      <c r="L178" s="136">
        <v>1</v>
      </c>
      <c r="M178" s="136">
        <v>1</v>
      </c>
      <c r="N178" s="23">
        <v>0</v>
      </c>
      <c r="O178" s="136">
        <v>1</v>
      </c>
      <c r="P178" s="136">
        <v>1</v>
      </c>
      <c r="Q178" s="133" t="str">
        <f t="shared" si="3"/>
        <v>1111110</v>
      </c>
      <c r="R178" s="20">
        <v>90407</v>
      </c>
      <c r="S178" s="21"/>
      <c r="AH178" s="207"/>
      <c r="AI178"/>
      <c r="AJ178" s="136" t="s">
        <v>1833</v>
      </c>
    </row>
    <row r="179" spans="1:36" ht="13.5" customHeight="1" x14ac:dyDescent="0.2">
      <c r="A179" s="209">
        <v>90408</v>
      </c>
      <c r="B179" s="136" t="s">
        <v>4</v>
      </c>
      <c r="C179" s="136" t="s">
        <v>127</v>
      </c>
      <c r="D179" s="136" t="s">
        <v>96</v>
      </c>
      <c r="E179" s="136" t="s">
        <v>56</v>
      </c>
      <c r="F179" s="136" t="s">
        <v>56</v>
      </c>
      <c r="G179" s="136">
        <v>1</v>
      </c>
      <c r="H179" s="136">
        <v>1</v>
      </c>
      <c r="I179" s="133">
        <v>1</v>
      </c>
      <c r="J179" s="136">
        <v>1</v>
      </c>
      <c r="K179" s="136">
        <v>1</v>
      </c>
      <c r="L179" s="136">
        <v>1</v>
      </c>
      <c r="M179" s="136">
        <v>1</v>
      </c>
      <c r="N179" s="23">
        <v>0</v>
      </c>
      <c r="O179" s="136">
        <v>1</v>
      </c>
      <c r="P179" s="136">
        <v>1</v>
      </c>
      <c r="Q179" s="133" t="str">
        <f t="shared" si="3"/>
        <v>1111110</v>
      </c>
      <c r="R179" s="20">
        <v>90408</v>
      </c>
      <c r="S179" s="21"/>
      <c r="AH179" s="207"/>
      <c r="AI179"/>
      <c r="AJ179" s="136" t="s">
        <v>1833</v>
      </c>
    </row>
    <row r="180" spans="1:36" ht="13.5" customHeight="1" x14ac:dyDescent="0.2">
      <c r="A180" s="209">
        <v>90409</v>
      </c>
      <c r="B180" s="136" t="s">
        <v>4</v>
      </c>
      <c r="C180" s="136" t="s">
        <v>127</v>
      </c>
      <c r="D180" s="136" t="s">
        <v>96</v>
      </c>
      <c r="E180" s="136" t="s">
        <v>56</v>
      </c>
      <c r="F180" s="136" t="s">
        <v>56</v>
      </c>
      <c r="G180" s="136">
        <v>1</v>
      </c>
      <c r="H180" s="136">
        <v>1</v>
      </c>
      <c r="I180" s="133">
        <v>1</v>
      </c>
      <c r="J180" s="136">
        <v>1</v>
      </c>
      <c r="K180" s="136">
        <v>1</v>
      </c>
      <c r="L180" s="136">
        <v>1</v>
      </c>
      <c r="M180" s="136">
        <v>1</v>
      </c>
      <c r="N180" s="23">
        <v>0</v>
      </c>
      <c r="O180" s="136">
        <v>1</v>
      </c>
      <c r="P180" s="136">
        <v>1</v>
      </c>
      <c r="Q180" s="133" t="str">
        <f t="shared" si="3"/>
        <v>1111110</v>
      </c>
      <c r="R180" s="20">
        <v>90409</v>
      </c>
      <c r="S180" s="21"/>
      <c r="AH180" s="207"/>
      <c r="AI180"/>
      <c r="AJ180" s="136" t="s">
        <v>1833</v>
      </c>
    </row>
    <row r="181" spans="1:36" ht="13.5" customHeight="1" x14ac:dyDescent="0.2">
      <c r="A181" s="209">
        <v>90410</v>
      </c>
      <c r="B181" s="136" t="s">
        <v>4</v>
      </c>
      <c r="C181" s="136" t="s">
        <v>127</v>
      </c>
      <c r="D181" s="136" t="s">
        <v>96</v>
      </c>
      <c r="E181" s="136" t="s">
        <v>56</v>
      </c>
      <c r="F181" s="136" t="s">
        <v>56</v>
      </c>
      <c r="G181" s="136">
        <v>1</v>
      </c>
      <c r="H181" s="136">
        <v>1</v>
      </c>
      <c r="I181" s="133">
        <v>1</v>
      </c>
      <c r="J181" s="136">
        <v>1</v>
      </c>
      <c r="K181" s="136">
        <v>1</v>
      </c>
      <c r="L181" s="136">
        <v>1</v>
      </c>
      <c r="M181" s="136">
        <v>1</v>
      </c>
      <c r="N181" s="23">
        <v>0</v>
      </c>
      <c r="O181" s="136">
        <v>1</v>
      </c>
      <c r="P181" s="136">
        <v>1</v>
      </c>
      <c r="Q181" s="133" t="str">
        <f t="shared" si="3"/>
        <v>1111110</v>
      </c>
      <c r="R181" s="20">
        <v>90410</v>
      </c>
      <c r="S181" s="21"/>
      <c r="AH181" s="207"/>
      <c r="AI181"/>
      <c r="AJ181" s="136" t="s">
        <v>1833</v>
      </c>
    </row>
    <row r="182" spans="1:36" ht="13.5" customHeight="1" x14ac:dyDescent="0.2">
      <c r="A182" s="209">
        <v>90411</v>
      </c>
      <c r="B182" s="136" t="s">
        <v>4</v>
      </c>
      <c r="C182" s="136" t="s">
        <v>127</v>
      </c>
      <c r="D182" s="136" t="s">
        <v>96</v>
      </c>
      <c r="E182" s="136" t="s">
        <v>56</v>
      </c>
      <c r="F182" s="136" t="s">
        <v>56</v>
      </c>
      <c r="G182" s="136">
        <v>1</v>
      </c>
      <c r="H182" s="136">
        <v>1</v>
      </c>
      <c r="I182" s="133">
        <v>1</v>
      </c>
      <c r="J182" s="136">
        <v>1</v>
      </c>
      <c r="K182" s="136">
        <v>1</v>
      </c>
      <c r="L182" s="136">
        <v>1</v>
      </c>
      <c r="M182" s="136">
        <v>1</v>
      </c>
      <c r="N182" s="23">
        <v>0</v>
      </c>
      <c r="O182" s="136">
        <v>1</v>
      </c>
      <c r="P182" s="136">
        <v>1</v>
      </c>
      <c r="Q182" s="133" t="str">
        <f t="shared" si="3"/>
        <v>1111110</v>
      </c>
      <c r="R182" s="20">
        <v>90411</v>
      </c>
      <c r="S182" s="21"/>
      <c r="AH182" s="207"/>
      <c r="AI182"/>
      <c r="AJ182" s="136" t="s">
        <v>1833</v>
      </c>
    </row>
    <row r="183" spans="1:36" ht="13.5" customHeight="1" x14ac:dyDescent="0.2">
      <c r="A183" s="209">
        <v>90501</v>
      </c>
      <c r="B183" s="136" t="s">
        <v>4</v>
      </c>
      <c r="C183" s="136" t="s">
        <v>128</v>
      </c>
      <c r="D183" s="136" t="s">
        <v>96</v>
      </c>
      <c r="E183" s="136" t="s">
        <v>56</v>
      </c>
      <c r="F183" s="136" t="s">
        <v>56</v>
      </c>
      <c r="G183" s="136">
        <v>1</v>
      </c>
      <c r="H183" s="136">
        <v>1</v>
      </c>
      <c r="I183" s="133">
        <v>1</v>
      </c>
      <c r="J183" s="136">
        <v>1</v>
      </c>
      <c r="K183" s="136">
        <v>1</v>
      </c>
      <c r="L183" s="136">
        <v>1</v>
      </c>
      <c r="M183" s="136">
        <v>1</v>
      </c>
      <c r="N183" s="23">
        <v>0</v>
      </c>
      <c r="O183" s="136">
        <v>1</v>
      </c>
      <c r="P183" s="136">
        <v>1</v>
      </c>
      <c r="Q183" s="133" t="str">
        <f t="shared" si="3"/>
        <v>1111110</v>
      </c>
      <c r="R183" s="20">
        <v>90501</v>
      </c>
      <c r="S183" s="21"/>
      <c r="AH183" s="207"/>
      <c r="AI183"/>
      <c r="AJ183" s="136" t="s">
        <v>1833</v>
      </c>
    </row>
    <row r="184" spans="1:36" ht="13.5" customHeight="1" x14ac:dyDescent="0.2">
      <c r="A184" s="209">
        <v>90502</v>
      </c>
      <c r="B184" s="136" t="s">
        <v>4</v>
      </c>
      <c r="C184" s="136" t="s">
        <v>128</v>
      </c>
      <c r="D184" s="136" t="s">
        <v>96</v>
      </c>
      <c r="E184" s="136" t="s">
        <v>56</v>
      </c>
      <c r="F184" s="136" t="s">
        <v>56</v>
      </c>
      <c r="G184" s="136">
        <v>1</v>
      </c>
      <c r="H184" s="136">
        <v>1</v>
      </c>
      <c r="I184" s="133">
        <v>1</v>
      </c>
      <c r="J184" s="136">
        <v>1</v>
      </c>
      <c r="K184" s="136">
        <v>1</v>
      </c>
      <c r="L184" s="136">
        <v>1</v>
      </c>
      <c r="M184" s="136">
        <v>1</v>
      </c>
      <c r="N184" s="23">
        <v>0</v>
      </c>
      <c r="O184" s="136">
        <v>1</v>
      </c>
      <c r="P184" s="136">
        <v>1</v>
      </c>
      <c r="Q184" s="133" t="str">
        <f t="shared" si="3"/>
        <v>1111110</v>
      </c>
      <c r="R184" s="20">
        <v>90502</v>
      </c>
      <c r="S184" s="21"/>
      <c r="AH184" s="207"/>
      <c r="AI184"/>
      <c r="AJ184" s="136" t="s">
        <v>1833</v>
      </c>
    </row>
    <row r="185" spans="1:36" ht="13.5" customHeight="1" x14ac:dyDescent="0.2">
      <c r="A185" s="209">
        <v>90503</v>
      </c>
      <c r="B185" s="136" t="s">
        <v>4</v>
      </c>
      <c r="C185" s="136" t="s">
        <v>128</v>
      </c>
      <c r="D185" s="136" t="s">
        <v>96</v>
      </c>
      <c r="E185" s="136" t="s">
        <v>56</v>
      </c>
      <c r="F185" s="136" t="s">
        <v>56</v>
      </c>
      <c r="G185" s="136">
        <v>1</v>
      </c>
      <c r="H185" s="136">
        <v>1</v>
      </c>
      <c r="I185" s="133">
        <v>1</v>
      </c>
      <c r="J185" s="136">
        <v>1</v>
      </c>
      <c r="K185" s="136">
        <v>1</v>
      </c>
      <c r="L185" s="136">
        <v>1</v>
      </c>
      <c r="M185" s="136">
        <v>1</v>
      </c>
      <c r="N185" s="23">
        <v>0</v>
      </c>
      <c r="O185" s="136">
        <v>1</v>
      </c>
      <c r="P185" s="136">
        <v>1</v>
      </c>
      <c r="Q185" s="133" t="str">
        <f t="shared" si="3"/>
        <v>1111110</v>
      </c>
      <c r="R185" s="20">
        <v>90503</v>
      </c>
      <c r="S185" s="21"/>
      <c r="AH185" s="207"/>
      <c r="AI185"/>
      <c r="AJ185" s="136" t="s">
        <v>1833</v>
      </c>
    </row>
    <row r="186" spans="1:36" ht="13.5" customHeight="1" x14ac:dyDescent="0.2">
      <c r="A186" s="209">
        <v>90504</v>
      </c>
      <c r="B186" s="136" t="s">
        <v>4</v>
      </c>
      <c r="C186" s="136" t="s">
        <v>128</v>
      </c>
      <c r="D186" s="136" t="s">
        <v>96</v>
      </c>
      <c r="E186" s="136" t="s">
        <v>56</v>
      </c>
      <c r="F186" s="136" t="s">
        <v>56</v>
      </c>
      <c r="G186" s="136">
        <v>1</v>
      </c>
      <c r="H186" s="136">
        <v>1</v>
      </c>
      <c r="I186" s="133">
        <v>1</v>
      </c>
      <c r="J186" s="136">
        <v>1</v>
      </c>
      <c r="K186" s="136">
        <v>1</v>
      </c>
      <c r="L186" s="136">
        <v>1</v>
      </c>
      <c r="M186" s="136">
        <v>1</v>
      </c>
      <c r="N186" s="23">
        <v>0</v>
      </c>
      <c r="O186" s="136">
        <v>1</v>
      </c>
      <c r="P186" s="136">
        <v>1</v>
      </c>
      <c r="Q186" s="133" t="str">
        <f t="shared" si="3"/>
        <v>1111110</v>
      </c>
      <c r="R186" s="20">
        <v>90504</v>
      </c>
      <c r="S186" s="21"/>
      <c r="AH186" s="207"/>
      <c r="AI186"/>
      <c r="AJ186" s="136" t="s">
        <v>1833</v>
      </c>
    </row>
    <row r="187" spans="1:36" ht="13.5" customHeight="1" x14ac:dyDescent="0.2">
      <c r="A187" s="209">
        <v>90505</v>
      </c>
      <c r="B187" s="136" t="s">
        <v>4</v>
      </c>
      <c r="C187" s="136" t="s">
        <v>128</v>
      </c>
      <c r="D187" s="136" t="s">
        <v>96</v>
      </c>
      <c r="E187" s="136" t="s">
        <v>56</v>
      </c>
      <c r="F187" s="136" t="s">
        <v>56</v>
      </c>
      <c r="G187" s="136">
        <v>1</v>
      </c>
      <c r="H187" s="136">
        <v>1</v>
      </c>
      <c r="I187" s="133">
        <v>1</v>
      </c>
      <c r="J187" s="136">
        <v>1</v>
      </c>
      <c r="K187" s="136">
        <v>1</v>
      </c>
      <c r="L187" s="136">
        <v>1</v>
      </c>
      <c r="M187" s="136">
        <v>1</v>
      </c>
      <c r="N187" s="23">
        <v>0</v>
      </c>
      <c r="O187" s="136">
        <v>1</v>
      </c>
      <c r="P187" s="136">
        <v>1</v>
      </c>
      <c r="Q187" s="133" t="str">
        <f t="shared" si="3"/>
        <v>1111110</v>
      </c>
      <c r="R187" s="20">
        <v>90505</v>
      </c>
      <c r="S187" s="21"/>
      <c r="AH187" s="207"/>
      <c r="AI187"/>
      <c r="AJ187" s="136" t="s">
        <v>1833</v>
      </c>
    </row>
    <row r="188" spans="1:36" ht="13.5" customHeight="1" x14ac:dyDescent="0.2">
      <c r="A188" s="209">
        <v>90506</v>
      </c>
      <c r="B188" s="136" t="s">
        <v>4</v>
      </c>
      <c r="C188" s="136" t="s">
        <v>128</v>
      </c>
      <c r="D188" s="136" t="s">
        <v>96</v>
      </c>
      <c r="E188" s="136" t="s">
        <v>56</v>
      </c>
      <c r="F188" s="136" t="s">
        <v>56</v>
      </c>
      <c r="G188" s="136">
        <v>1</v>
      </c>
      <c r="H188" s="136">
        <v>1</v>
      </c>
      <c r="I188" s="133">
        <v>1</v>
      </c>
      <c r="J188" s="136">
        <v>1</v>
      </c>
      <c r="K188" s="136">
        <v>1</v>
      </c>
      <c r="L188" s="136">
        <v>1</v>
      </c>
      <c r="M188" s="136">
        <v>1</v>
      </c>
      <c r="N188" s="23">
        <v>0</v>
      </c>
      <c r="O188" s="136">
        <v>1</v>
      </c>
      <c r="P188" s="136">
        <v>1</v>
      </c>
      <c r="Q188" s="133" t="str">
        <f t="shared" si="3"/>
        <v>1111110</v>
      </c>
      <c r="R188" s="20">
        <v>90506</v>
      </c>
      <c r="S188" s="21"/>
      <c r="AH188" s="207"/>
      <c r="AI188"/>
      <c r="AJ188" s="136" t="s">
        <v>1833</v>
      </c>
    </row>
    <row r="189" spans="1:36" ht="13.5" customHeight="1" x14ac:dyDescent="0.2">
      <c r="A189" s="209">
        <v>90507</v>
      </c>
      <c r="B189" s="136" t="s">
        <v>4</v>
      </c>
      <c r="C189" s="136" t="s">
        <v>128</v>
      </c>
      <c r="D189" s="136" t="s">
        <v>96</v>
      </c>
      <c r="E189" s="136" t="s">
        <v>56</v>
      </c>
      <c r="F189" s="136" t="s">
        <v>56</v>
      </c>
      <c r="G189" s="136">
        <v>1</v>
      </c>
      <c r="H189" s="136">
        <v>1</v>
      </c>
      <c r="I189" s="133">
        <v>1</v>
      </c>
      <c r="J189" s="136">
        <v>1</v>
      </c>
      <c r="K189" s="136">
        <v>1</v>
      </c>
      <c r="L189" s="136">
        <v>1</v>
      </c>
      <c r="M189" s="136">
        <v>1</v>
      </c>
      <c r="N189" s="23">
        <v>0</v>
      </c>
      <c r="O189" s="136">
        <v>1</v>
      </c>
      <c r="P189" s="136">
        <v>1</v>
      </c>
      <c r="Q189" s="133" t="str">
        <f t="shared" si="3"/>
        <v>1111110</v>
      </c>
      <c r="R189" s="20">
        <v>90507</v>
      </c>
      <c r="S189" s="21"/>
      <c r="AH189" s="207"/>
      <c r="AI189"/>
      <c r="AJ189" s="136" t="s">
        <v>1833</v>
      </c>
    </row>
    <row r="190" spans="1:36" ht="13.5" customHeight="1" x14ac:dyDescent="0.2">
      <c r="A190" s="209">
        <v>90508</v>
      </c>
      <c r="B190" s="136" t="s">
        <v>4</v>
      </c>
      <c r="C190" s="136" t="s">
        <v>128</v>
      </c>
      <c r="D190" s="136" t="s">
        <v>96</v>
      </c>
      <c r="E190" s="136" t="s">
        <v>56</v>
      </c>
      <c r="F190" s="136" t="s">
        <v>56</v>
      </c>
      <c r="G190" s="136">
        <v>1</v>
      </c>
      <c r="H190" s="136">
        <v>1</v>
      </c>
      <c r="I190" s="133">
        <v>1</v>
      </c>
      <c r="J190" s="136">
        <v>1</v>
      </c>
      <c r="K190" s="136">
        <v>1</v>
      </c>
      <c r="L190" s="136">
        <v>1</v>
      </c>
      <c r="M190" s="136">
        <v>1</v>
      </c>
      <c r="N190" s="23">
        <v>0</v>
      </c>
      <c r="O190" s="136">
        <v>1</v>
      </c>
      <c r="P190" s="136">
        <v>1</v>
      </c>
      <c r="Q190" s="133" t="str">
        <f t="shared" si="3"/>
        <v>1111110</v>
      </c>
      <c r="R190" s="20">
        <v>90508</v>
      </c>
      <c r="S190" s="21"/>
      <c r="AH190" s="207"/>
      <c r="AI190"/>
      <c r="AJ190" s="136" t="s">
        <v>1833</v>
      </c>
    </row>
    <row r="191" spans="1:36" ht="13.5" customHeight="1" x14ac:dyDescent="0.2">
      <c r="A191" s="209">
        <v>90509</v>
      </c>
      <c r="B191" s="136" t="s">
        <v>4</v>
      </c>
      <c r="C191" s="136" t="s">
        <v>128</v>
      </c>
      <c r="D191" s="136" t="s">
        <v>96</v>
      </c>
      <c r="E191" s="136" t="s">
        <v>56</v>
      </c>
      <c r="F191" s="136" t="s">
        <v>56</v>
      </c>
      <c r="G191" s="136">
        <v>1</v>
      </c>
      <c r="H191" s="136">
        <v>1</v>
      </c>
      <c r="I191" s="133">
        <v>1</v>
      </c>
      <c r="J191" s="136">
        <v>1</v>
      </c>
      <c r="K191" s="136">
        <v>1</v>
      </c>
      <c r="L191" s="136">
        <v>1</v>
      </c>
      <c r="M191" s="136">
        <v>1</v>
      </c>
      <c r="N191" s="23">
        <v>0</v>
      </c>
      <c r="O191" s="136">
        <v>1</v>
      </c>
      <c r="P191" s="136">
        <v>1</v>
      </c>
      <c r="Q191" s="133" t="str">
        <f t="shared" si="3"/>
        <v>1111110</v>
      </c>
      <c r="R191" s="20">
        <v>90509</v>
      </c>
      <c r="S191" s="21"/>
      <c r="AH191" s="207"/>
      <c r="AI191"/>
      <c r="AJ191" s="136" t="s">
        <v>1833</v>
      </c>
    </row>
    <row r="192" spans="1:36" ht="13.5" customHeight="1" x14ac:dyDescent="0.2">
      <c r="A192" s="209">
        <v>90510</v>
      </c>
      <c r="B192" s="136" t="s">
        <v>4</v>
      </c>
      <c r="C192" s="136" t="s">
        <v>128</v>
      </c>
      <c r="D192" s="136" t="s">
        <v>96</v>
      </c>
      <c r="E192" s="136" t="s">
        <v>56</v>
      </c>
      <c r="F192" s="136" t="s">
        <v>56</v>
      </c>
      <c r="G192" s="136">
        <v>1</v>
      </c>
      <c r="H192" s="136">
        <v>1</v>
      </c>
      <c r="I192" s="133">
        <v>1</v>
      </c>
      <c r="J192" s="136">
        <v>1</v>
      </c>
      <c r="K192" s="136">
        <v>1</v>
      </c>
      <c r="L192" s="136">
        <v>1</v>
      </c>
      <c r="M192" s="136">
        <v>1</v>
      </c>
      <c r="N192" s="23">
        <v>0</v>
      </c>
      <c r="O192" s="136">
        <v>1</v>
      </c>
      <c r="P192" s="136">
        <v>1</v>
      </c>
      <c r="Q192" s="133" t="str">
        <f t="shared" si="3"/>
        <v>1111110</v>
      </c>
      <c r="R192" s="20">
        <v>90510</v>
      </c>
      <c r="S192" s="21"/>
      <c r="AH192" s="207"/>
      <c r="AI192"/>
      <c r="AJ192" s="136" t="s">
        <v>1833</v>
      </c>
    </row>
    <row r="193" spans="1:36" ht="13.5" customHeight="1" x14ac:dyDescent="0.2">
      <c r="A193" s="209">
        <v>90601</v>
      </c>
      <c r="B193" s="136" t="s">
        <v>4</v>
      </c>
      <c r="C193" s="136" t="s">
        <v>129</v>
      </c>
      <c r="D193" s="136" t="s">
        <v>96</v>
      </c>
      <c r="E193" s="136" t="s">
        <v>1454</v>
      </c>
      <c r="F193" s="136" t="s">
        <v>55</v>
      </c>
      <c r="G193" s="136">
        <v>1</v>
      </c>
      <c r="H193" s="136">
        <v>1</v>
      </c>
      <c r="I193" s="133">
        <v>1</v>
      </c>
      <c r="J193" s="136">
        <v>1</v>
      </c>
      <c r="K193" s="136">
        <v>1</v>
      </c>
      <c r="L193" s="136">
        <v>1</v>
      </c>
      <c r="M193" s="136">
        <v>1</v>
      </c>
      <c r="N193" s="23">
        <v>0</v>
      </c>
      <c r="O193" s="136">
        <v>1</v>
      </c>
      <c r="P193" s="136">
        <v>1</v>
      </c>
      <c r="Q193" s="133" t="str">
        <f t="shared" si="3"/>
        <v>1111110</v>
      </c>
      <c r="R193" s="20">
        <v>90601</v>
      </c>
      <c r="S193" s="21"/>
      <c r="AH193" s="207"/>
      <c r="AI193"/>
      <c r="AJ193" s="136" t="s">
        <v>1833</v>
      </c>
    </row>
    <row r="194" spans="1:36" ht="13.5" customHeight="1" x14ac:dyDescent="0.2">
      <c r="A194" s="209">
        <v>90602</v>
      </c>
      <c r="B194" s="136" t="s">
        <v>4</v>
      </c>
      <c r="C194" s="136" t="s">
        <v>129</v>
      </c>
      <c r="D194" s="136" t="s">
        <v>96</v>
      </c>
      <c r="E194" s="136" t="s">
        <v>1454</v>
      </c>
      <c r="F194" s="136" t="s">
        <v>55</v>
      </c>
      <c r="G194" s="136">
        <v>1</v>
      </c>
      <c r="H194" s="136">
        <v>1</v>
      </c>
      <c r="I194" s="133">
        <v>1</v>
      </c>
      <c r="J194" s="136">
        <v>1</v>
      </c>
      <c r="K194" s="136">
        <v>1</v>
      </c>
      <c r="L194" s="136">
        <v>1</v>
      </c>
      <c r="M194" s="136">
        <v>1</v>
      </c>
      <c r="N194" s="23">
        <v>0</v>
      </c>
      <c r="O194" s="136">
        <v>1</v>
      </c>
      <c r="P194" s="136">
        <v>1</v>
      </c>
      <c r="Q194" s="133" t="str">
        <f t="shared" si="3"/>
        <v>1111110</v>
      </c>
      <c r="R194" s="20">
        <v>90602</v>
      </c>
      <c r="S194" s="21"/>
      <c r="AH194" s="207"/>
      <c r="AI194"/>
      <c r="AJ194" s="136" t="s">
        <v>1833</v>
      </c>
    </row>
    <row r="195" spans="1:36" ht="13.5" customHeight="1" x14ac:dyDescent="0.2">
      <c r="A195" s="209">
        <v>90603</v>
      </c>
      <c r="B195" s="136" t="s">
        <v>4</v>
      </c>
      <c r="C195" s="136" t="s">
        <v>129</v>
      </c>
      <c r="D195" s="136" t="s">
        <v>96</v>
      </c>
      <c r="E195" s="136" t="s">
        <v>1454</v>
      </c>
      <c r="F195" s="136" t="s">
        <v>55</v>
      </c>
      <c r="G195" s="136">
        <v>1</v>
      </c>
      <c r="H195" s="136">
        <v>1</v>
      </c>
      <c r="I195" s="133">
        <v>1</v>
      </c>
      <c r="J195" s="136">
        <v>1</v>
      </c>
      <c r="K195" s="136">
        <v>1</v>
      </c>
      <c r="L195" s="136">
        <v>1</v>
      </c>
      <c r="M195" s="136">
        <v>1</v>
      </c>
      <c r="N195" s="23">
        <v>0</v>
      </c>
      <c r="O195" s="136">
        <v>1</v>
      </c>
      <c r="P195" s="136">
        <v>1</v>
      </c>
      <c r="Q195" s="133" t="str">
        <f t="shared" si="3"/>
        <v>1111110</v>
      </c>
      <c r="R195" s="20">
        <v>90603</v>
      </c>
      <c r="S195" s="21"/>
      <c r="AH195" s="207"/>
      <c r="AI195"/>
      <c r="AJ195" s="136" t="s">
        <v>1833</v>
      </c>
    </row>
    <row r="196" spans="1:36" ht="13.5" customHeight="1" x14ac:dyDescent="0.2">
      <c r="A196" s="209">
        <v>90604</v>
      </c>
      <c r="B196" s="136" t="s">
        <v>4</v>
      </c>
      <c r="C196" s="136" t="s">
        <v>129</v>
      </c>
      <c r="D196" s="136" t="s">
        <v>96</v>
      </c>
      <c r="E196" s="136" t="s">
        <v>1454</v>
      </c>
      <c r="F196" s="136" t="s">
        <v>55</v>
      </c>
      <c r="G196" s="136">
        <v>1</v>
      </c>
      <c r="H196" s="136">
        <v>1</v>
      </c>
      <c r="I196" s="133">
        <v>1</v>
      </c>
      <c r="J196" s="136">
        <v>1</v>
      </c>
      <c r="K196" s="136">
        <v>1</v>
      </c>
      <c r="L196" s="136">
        <v>1</v>
      </c>
      <c r="M196" s="136">
        <v>1</v>
      </c>
      <c r="N196" s="23">
        <v>0</v>
      </c>
      <c r="O196" s="136">
        <v>1</v>
      </c>
      <c r="P196" s="136">
        <v>1</v>
      </c>
      <c r="Q196" s="133" t="str">
        <f t="shared" si="3"/>
        <v>1111110</v>
      </c>
      <c r="R196" s="20">
        <v>90604</v>
      </c>
      <c r="S196" s="21"/>
      <c r="AH196" s="207"/>
      <c r="AI196"/>
      <c r="AJ196" s="136" t="s">
        <v>1833</v>
      </c>
    </row>
    <row r="197" spans="1:36" ht="13.5" customHeight="1" x14ac:dyDescent="0.2">
      <c r="A197" s="209">
        <v>90605</v>
      </c>
      <c r="B197" s="136" t="s">
        <v>4</v>
      </c>
      <c r="C197" s="136" t="s">
        <v>129</v>
      </c>
      <c r="D197" s="136" t="s">
        <v>96</v>
      </c>
      <c r="E197" s="136" t="s">
        <v>1454</v>
      </c>
      <c r="F197" s="136" t="s">
        <v>55</v>
      </c>
      <c r="G197" s="136">
        <v>1</v>
      </c>
      <c r="H197" s="136">
        <v>1</v>
      </c>
      <c r="I197" s="133">
        <v>1</v>
      </c>
      <c r="J197" s="136">
        <v>1</v>
      </c>
      <c r="K197" s="136">
        <v>1</v>
      </c>
      <c r="L197" s="136">
        <v>1</v>
      </c>
      <c r="M197" s="136">
        <v>1</v>
      </c>
      <c r="N197" s="23">
        <v>0</v>
      </c>
      <c r="O197" s="136">
        <v>1</v>
      </c>
      <c r="P197" s="136">
        <v>1</v>
      </c>
      <c r="Q197" s="133" t="str">
        <f t="shared" si="3"/>
        <v>1111110</v>
      </c>
      <c r="R197" s="20">
        <v>90605</v>
      </c>
      <c r="S197" s="21"/>
      <c r="AH197" s="207"/>
      <c r="AI197"/>
      <c r="AJ197" s="136" t="s">
        <v>1833</v>
      </c>
    </row>
    <row r="198" spans="1:36" ht="13.5" customHeight="1" x14ac:dyDescent="0.2">
      <c r="A198" s="209">
        <v>90606</v>
      </c>
      <c r="B198" s="136" t="s">
        <v>4</v>
      </c>
      <c r="C198" s="136" t="s">
        <v>129</v>
      </c>
      <c r="D198" s="136" t="s">
        <v>96</v>
      </c>
      <c r="E198" s="136" t="s">
        <v>1454</v>
      </c>
      <c r="F198" s="136" t="s">
        <v>55</v>
      </c>
      <c r="G198" s="136">
        <v>1</v>
      </c>
      <c r="H198" s="136">
        <v>1</v>
      </c>
      <c r="I198" s="133">
        <v>1</v>
      </c>
      <c r="J198" s="136">
        <v>1</v>
      </c>
      <c r="K198" s="136">
        <v>1</v>
      </c>
      <c r="L198" s="136">
        <v>1</v>
      </c>
      <c r="M198" s="136">
        <v>1</v>
      </c>
      <c r="N198" s="23">
        <v>0</v>
      </c>
      <c r="O198" s="136">
        <v>1</v>
      </c>
      <c r="P198" s="136">
        <v>1</v>
      </c>
      <c r="Q198" s="133" t="str">
        <f t="shared" ref="Q198:Q261" si="4">$G198&amp;$H198&amp;$O198&amp;$P198&amp;$L198&amp;$J198&amp;N198</f>
        <v>1111110</v>
      </c>
      <c r="R198" s="20">
        <v>90606</v>
      </c>
      <c r="S198" s="21"/>
      <c r="AH198" s="207"/>
      <c r="AI198"/>
      <c r="AJ198" s="136" t="s">
        <v>1833</v>
      </c>
    </row>
    <row r="199" spans="1:36" ht="13.5" customHeight="1" x14ac:dyDescent="0.2">
      <c r="A199" s="209">
        <v>90607</v>
      </c>
      <c r="B199" s="136" t="s">
        <v>4</v>
      </c>
      <c r="C199" s="136" t="s">
        <v>129</v>
      </c>
      <c r="D199" s="136" t="s">
        <v>96</v>
      </c>
      <c r="E199" s="136" t="s">
        <v>1454</v>
      </c>
      <c r="F199" s="136" t="s">
        <v>55</v>
      </c>
      <c r="G199" s="136">
        <v>1</v>
      </c>
      <c r="H199" s="136">
        <v>1</v>
      </c>
      <c r="I199" s="133">
        <v>1</v>
      </c>
      <c r="J199" s="136">
        <v>1</v>
      </c>
      <c r="K199" s="136">
        <v>1</v>
      </c>
      <c r="L199" s="136">
        <v>1</v>
      </c>
      <c r="M199" s="136">
        <v>1</v>
      </c>
      <c r="N199" s="23">
        <v>0</v>
      </c>
      <c r="O199" s="136">
        <v>1</v>
      </c>
      <c r="P199" s="136">
        <v>1</v>
      </c>
      <c r="Q199" s="133" t="str">
        <f t="shared" si="4"/>
        <v>1111110</v>
      </c>
      <c r="R199" s="20">
        <v>90607</v>
      </c>
      <c r="S199" s="21"/>
      <c r="AH199" s="207"/>
      <c r="AI199"/>
      <c r="AJ199" s="136" t="s">
        <v>1833</v>
      </c>
    </row>
    <row r="200" spans="1:36" ht="13.5" customHeight="1" x14ac:dyDescent="0.2">
      <c r="A200" s="209">
        <v>90608</v>
      </c>
      <c r="B200" s="136" t="s">
        <v>4</v>
      </c>
      <c r="C200" s="136" t="s">
        <v>129</v>
      </c>
      <c r="D200" s="136" t="s">
        <v>96</v>
      </c>
      <c r="E200" s="136" t="s">
        <v>1454</v>
      </c>
      <c r="F200" s="136" t="s">
        <v>55</v>
      </c>
      <c r="G200" s="136">
        <v>1</v>
      </c>
      <c r="H200" s="136">
        <v>1</v>
      </c>
      <c r="I200" s="133">
        <v>1</v>
      </c>
      <c r="J200" s="136">
        <v>1</v>
      </c>
      <c r="K200" s="136">
        <v>1</v>
      </c>
      <c r="L200" s="136">
        <v>1</v>
      </c>
      <c r="M200" s="136">
        <v>1</v>
      </c>
      <c r="N200" s="23">
        <v>0</v>
      </c>
      <c r="O200" s="136">
        <v>1</v>
      </c>
      <c r="P200" s="136">
        <v>1</v>
      </c>
      <c r="Q200" s="133" t="str">
        <f t="shared" si="4"/>
        <v>1111110</v>
      </c>
      <c r="R200" s="20">
        <v>90608</v>
      </c>
      <c r="S200" s="21"/>
      <c r="AH200" s="207"/>
      <c r="AI200"/>
      <c r="AJ200" s="136" t="s">
        <v>1833</v>
      </c>
    </row>
    <row r="201" spans="1:36" ht="13.5" customHeight="1" x14ac:dyDescent="0.2">
      <c r="A201" s="209">
        <v>90609</v>
      </c>
      <c r="B201" s="136" t="s">
        <v>4</v>
      </c>
      <c r="C201" s="136" t="s">
        <v>129</v>
      </c>
      <c r="D201" s="136" t="s">
        <v>96</v>
      </c>
      <c r="E201" s="136" t="s">
        <v>1454</v>
      </c>
      <c r="F201" s="136" t="s">
        <v>55</v>
      </c>
      <c r="G201" s="136">
        <v>1</v>
      </c>
      <c r="H201" s="136">
        <v>1</v>
      </c>
      <c r="I201" s="133">
        <v>1</v>
      </c>
      <c r="J201" s="136">
        <v>1</v>
      </c>
      <c r="K201" s="136">
        <v>1</v>
      </c>
      <c r="L201" s="136">
        <v>1</v>
      </c>
      <c r="M201" s="136">
        <v>1</v>
      </c>
      <c r="N201" s="23">
        <v>0</v>
      </c>
      <c r="O201" s="136">
        <v>1</v>
      </c>
      <c r="P201" s="136">
        <v>1</v>
      </c>
      <c r="Q201" s="133" t="str">
        <f t="shared" si="4"/>
        <v>1111110</v>
      </c>
      <c r="R201" s="20">
        <v>90609</v>
      </c>
      <c r="S201" s="21"/>
      <c r="AH201" s="207"/>
      <c r="AI201"/>
      <c r="AJ201" s="136" t="s">
        <v>1833</v>
      </c>
    </row>
    <row r="202" spans="1:36" ht="13.5" customHeight="1" x14ac:dyDescent="0.2">
      <c r="A202" s="209">
        <v>90610</v>
      </c>
      <c r="B202" s="136" t="s">
        <v>4</v>
      </c>
      <c r="C202" s="136" t="s">
        <v>129</v>
      </c>
      <c r="D202" s="136" t="s">
        <v>96</v>
      </c>
      <c r="E202" s="136" t="s">
        <v>1454</v>
      </c>
      <c r="F202" s="136" t="s">
        <v>55</v>
      </c>
      <c r="G202" s="136">
        <v>1</v>
      </c>
      <c r="H202" s="136">
        <v>1</v>
      </c>
      <c r="I202" s="133">
        <v>1</v>
      </c>
      <c r="J202" s="136">
        <v>1</v>
      </c>
      <c r="K202" s="136">
        <v>1</v>
      </c>
      <c r="L202" s="136">
        <v>1</v>
      </c>
      <c r="M202" s="136">
        <v>1</v>
      </c>
      <c r="N202" s="23">
        <v>0</v>
      </c>
      <c r="O202" s="136">
        <v>1</v>
      </c>
      <c r="P202" s="136">
        <v>1</v>
      </c>
      <c r="Q202" s="133" t="str">
        <f t="shared" si="4"/>
        <v>1111110</v>
      </c>
      <c r="R202" s="20">
        <v>90610</v>
      </c>
      <c r="S202" s="21"/>
      <c r="AH202" s="207"/>
      <c r="AI202"/>
      <c r="AJ202" s="136" t="s">
        <v>1833</v>
      </c>
    </row>
    <row r="203" spans="1:36" ht="13.5" customHeight="1" x14ac:dyDescent="0.2">
      <c r="A203" s="209">
        <v>90612</v>
      </c>
      <c r="B203" s="136" t="s">
        <v>4</v>
      </c>
      <c r="C203" s="136" t="s">
        <v>129</v>
      </c>
      <c r="D203" s="136" t="s">
        <v>96</v>
      </c>
      <c r="E203" s="23" t="s">
        <v>55</v>
      </c>
      <c r="F203" s="136" t="s">
        <v>55</v>
      </c>
      <c r="G203" s="136">
        <v>1</v>
      </c>
      <c r="H203" s="136">
        <v>1</v>
      </c>
      <c r="I203" s="133">
        <v>1</v>
      </c>
      <c r="J203" s="136">
        <v>1</v>
      </c>
      <c r="K203" s="136">
        <v>1</v>
      </c>
      <c r="L203" s="136">
        <v>1</v>
      </c>
      <c r="M203" s="136">
        <v>1</v>
      </c>
      <c r="N203" s="23">
        <v>0</v>
      </c>
      <c r="O203" s="136">
        <v>1</v>
      </c>
      <c r="P203" s="136">
        <v>0</v>
      </c>
      <c r="Q203" s="133" t="str">
        <f t="shared" si="4"/>
        <v>1110110</v>
      </c>
      <c r="R203" s="20">
        <v>90612</v>
      </c>
      <c r="S203" s="21"/>
      <c r="AH203" s="207"/>
      <c r="AI203"/>
      <c r="AJ203" s="136" t="s">
        <v>1833</v>
      </c>
    </row>
    <row r="204" spans="1:36" ht="13.5" customHeight="1" x14ac:dyDescent="0.2">
      <c r="A204" s="209">
        <v>90620</v>
      </c>
      <c r="B204" s="136" t="s">
        <v>6</v>
      </c>
      <c r="C204" s="136" t="s">
        <v>130</v>
      </c>
      <c r="D204" s="136" t="s">
        <v>96</v>
      </c>
      <c r="E204" s="136" t="s">
        <v>60</v>
      </c>
      <c r="F204" s="136" t="s">
        <v>60</v>
      </c>
      <c r="G204" s="136">
        <v>1</v>
      </c>
      <c r="H204" s="136">
        <v>1</v>
      </c>
      <c r="I204" s="133">
        <v>1</v>
      </c>
      <c r="J204" s="136">
        <v>1</v>
      </c>
      <c r="K204" s="136">
        <v>1</v>
      </c>
      <c r="L204" s="136">
        <v>1</v>
      </c>
      <c r="M204" s="136">
        <v>1</v>
      </c>
      <c r="N204" s="23">
        <v>0</v>
      </c>
      <c r="O204" s="136">
        <v>1</v>
      </c>
      <c r="P204" s="136">
        <v>1</v>
      </c>
      <c r="Q204" s="133" t="str">
        <f t="shared" si="4"/>
        <v>1111110</v>
      </c>
      <c r="R204" s="20">
        <v>90620</v>
      </c>
      <c r="S204" s="21"/>
      <c r="AH204" s="207"/>
      <c r="AI204"/>
      <c r="AJ204" s="136" t="s">
        <v>1833</v>
      </c>
    </row>
    <row r="205" spans="1:36" ht="13.5" customHeight="1" x14ac:dyDescent="0.2">
      <c r="A205" s="209">
        <v>90621</v>
      </c>
      <c r="B205" s="136" t="s">
        <v>6</v>
      </c>
      <c r="C205" s="136" t="s">
        <v>130</v>
      </c>
      <c r="D205" s="136" t="s">
        <v>96</v>
      </c>
      <c r="E205" s="136" t="s">
        <v>60</v>
      </c>
      <c r="F205" s="136" t="s">
        <v>60</v>
      </c>
      <c r="G205" s="136">
        <v>1</v>
      </c>
      <c r="H205" s="136">
        <v>1</v>
      </c>
      <c r="I205" s="133">
        <v>1</v>
      </c>
      <c r="J205" s="136">
        <v>1</v>
      </c>
      <c r="K205" s="136">
        <v>1</v>
      </c>
      <c r="L205" s="136">
        <v>1</v>
      </c>
      <c r="M205" s="136">
        <v>1</v>
      </c>
      <c r="N205" s="23">
        <v>0</v>
      </c>
      <c r="O205" s="136">
        <v>1</v>
      </c>
      <c r="P205" s="136">
        <v>1</v>
      </c>
      <c r="Q205" s="133" t="str">
        <f t="shared" si="4"/>
        <v>1111110</v>
      </c>
      <c r="R205" s="20">
        <v>90621</v>
      </c>
      <c r="S205" s="21"/>
      <c r="AH205" s="207"/>
      <c r="AI205"/>
      <c r="AJ205" s="136" t="s">
        <v>1833</v>
      </c>
    </row>
    <row r="206" spans="1:36" ht="13.5" customHeight="1" x14ac:dyDescent="0.2">
      <c r="A206" s="209">
        <v>90622</v>
      </c>
      <c r="B206" s="136" t="s">
        <v>6</v>
      </c>
      <c r="C206" s="136" t="s">
        <v>130</v>
      </c>
      <c r="D206" s="136" t="s">
        <v>96</v>
      </c>
      <c r="E206" s="136" t="s">
        <v>60</v>
      </c>
      <c r="F206" s="136" t="s">
        <v>60</v>
      </c>
      <c r="G206" s="136">
        <v>1</v>
      </c>
      <c r="H206" s="136">
        <v>1</v>
      </c>
      <c r="I206" s="133">
        <v>1</v>
      </c>
      <c r="J206" s="136">
        <v>1</v>
      </c>
      <c r="K206" s="136">
        <v>1</v>
      </c>
      <c r="L206" s="136">
        <v>1</v>
      </c>
      <c r="M206" s="136">
        <v>1</v>
      </c>
      <c r="N206" s="23">
        <v>0</v>
      </c>
      <c r="O206" s="136">
        <v>1</v>
      </c>
      <c r="P206" s="136">
        <v>1</v>
      </c>
      <c r="Q206" s="133" t="str">
        <f t="shared" si="4"/>
        <v>1111110</v>
      </c>
      <c r="R206" s="20">
        <v>90622</v>
      </c>
      <c r="S206" s="21"/>
      <c r="AH206" s="207"/>
      <c r="AI206"/>
      <c r="AJ206" s="136" t="s">
        <v>1833</v>
      </c>
    </row>
    <row r="207" spans="1:36" ht="13.5" customHeight="1" x14ac:dyDescent="0.2">
      <c r="A207" s="209">
        <v>90623</v>
      </c>
      <c r="B207" s="136" t="s">
        <v>6</v>
      </c>
      <c r="C207" s="136" t="s">
        <v>131</v>
      </c>
      <c r="D207" s="136" t="s">
        <v>96</v>
      </c>
      <c r="E207" s="136" t="s">
        <v>60</v>
      </c>
      <c r="F207" s="136" t="s">
        <v>60</v>
      </c>
      <c r="G207" s="136">
        <v>1</v>
      </c>
      <c r="H207" s="136">
        <v>1</v>
      </c>
      <c r="I207" s="133">
        <v>1</v>
      </c>
      <c r="J207" s="136">
        <v>1</v>
      </c>
      <c r="K207" s="136">
        <v>1</v>
      </c>
      <c r="L207" s="136">
        <v>1</v>
      </c>
      <c r="M207" s="136">
        <v>1</v>
      </c>
      <c r="N207" s="23">
        <v>0</v>
      </c>
      <c r="O207" s="136">
        <v>1</v>
      </c>
      <c r="P207" s="136">
        <v>1</v>
      </c>
      <c r="Q207" s="133" t="str">
        <f t="shared" si="4"/>
        <v>1111110</v>
      </c>
      <c r="R207" s="20">
        <v>90623</v>
      </c>
      <c r="S207" s="21"/>
      <c r="AH207" s="207"/>
      <c r="AI207"/>
      <c r="AJ207" s="136" t="s">
        <v>1833</v>
      </c>
    </row>
    <row r="208" spans="1:36" ht="13.5" customHeight="1" x14ac:dyDescent="0.2">
      <c r="A208" s="209">
        <v>90624</v>
      </c>
      <c r="B208" s="136" t="s">
        <v>6</v>
      </c>
      <c r="C208" s="136" t="s">
        <v>130</v>
      </c>
      <c r="D208" s="136" t="s">
        <v>96</v>
      </c>
      <c r="E208" s="136" t="s">
        <v>60</v>
      </c>
      <c r="F208" s="136" t="s">
        <v>60</v>
      </c>
      <c r="G208" s="136">
        <v>1</v>
      </c>
      <c r="H208" s="136">
        <v>1</v>
      </c>
      <c r="I208" s="133">
        <v>1</v>
      </c>
      <c r="J208" s="136">
        <v>1</v>
      </c>
      <c r="K208" s="136">
        <v>1</v>
      </c>
      <c r="L208" s="136">
        <v>1</v>
      </c>
      <c r="M208" s="136">
        <v>1</v>
      </c>
      <c r="N208" s="23">
        <v>0</v>
      </c>
      <c r="O208" s="136">
        <v>1</v>
      </c>
      <c r="P208" s="136">
        <v>1</v>
      </c>
      <c r="Q208" s="133" t="str">
        <f t="shared" si="4"/>
        <v>1111110</v>
      </c>
      <c r="R208" s="20">
        <v>90624</v>
      </c>
      <c r="S208" s="21"/>
      <c r="AH208" s="207"/>
      <c r="AI208"/>
      <c r="AJ208" s="136" t="s">
        <v>1833</v>
      </c>
    </row>
    <row r="209" spans="1:36" ht="13.5" customHeight="1" x14ac:dyDescent="0.2">
      <c r="A209" s="209">
        <v>90630</v>
      </c>
      <c r="B209" s="136" t="s">
        <v>6</v>
      </c>
      <c r="C209" s="136" t="s">
        <v>132</v>
      </c>
      <c r="D209" s="136" t="s">
        <v>96</v>
      </c>
      <c r="E209" s="136" t="s">
        <v>60</v>
      </c>
      <c r="F209" s="136" t="s">
        <v>60</v>
      </c>
      <c r="G209" s="136">
        <v>1</v>
      </c>
      <c r="H209" s="136">
        <v>1</v>
      </c>
      <c r="I209" s="133">
        <v>1</v>
      </c>
      <c r="J209" s="136">
        <v>1</v>
      </c>
      <c r="K209" s="136">
        <v>1</v>
      </c>
      <c r="L209" s="136">
        <v>1</v>
      </c>
      <c r="M209" s="136">
        <v>1</v>
      </c>
      <c r="N209" s="23">
        <v>0</v>
      </c>
      <c r="O209" s="136">
        <v>1</v>
      </c>
      <c r="P209" s="136">
        <v>1</v>
      </c>
      <c r="Q209" s="133" t="str">
        <f t="shared" si="4"/>
        <v>1111110</v>
      </c>
      <c r="R209" s="20">
        <v>90630</v>
      </c>
      <c r="S209" s="21"/>
      <c r="AH209" s="207"/>
      <c r="AI209"/>
      <c r="AJ209" s="136" t="s">
        <v>1833</v>
      </c>
    </row>
    <row r="210" spans="1:36" ht="13.5" customHeight="1" x14ac:dyDescent="0.2">
      <c r="A210" s="209">
        <v>90631</v>
      </c>
      <c r="B210" s="136" t="s">
        <v>6</v>
      </c>
      <c r="C210" s="136" t="s">
        <v>133</v>
      </c>
      <c r="D210" s="136" t="s">
        <v>96</v>
      </c>
      <c r="E210" s="136" t="s">
        <v>60</v>
      </c>
      <c r="F210" s="136" t="s">
        <v>60</v>
      </c>
      <c r="G210" s="136">
        <v>1</v>
      </c>
      <c r="H210" s="136">
        <v>1</v>
      </c>
      <c r="I210" s="133">
        <v>1</v>
      </c>
      <c r="J210" s="136">
        <v>1</v>
      </c>
      <c r="K210" s="136">
        <v>1</v>
      </c>
      <c r="L210" s="136">
        <v>1</v>
      </c>
      <c r="M210" s="136">
        <v>1</v>
      </c>
      <c r="N210" s="23">
        <v>0</v>
      </c>
      <c r="O210" s="136">
        <v>1</v>
      </c>
      <c r="P210" s="136">
        <v>1</v>
      </c>
      <c r="Q210" s="133" t="str">
        <f t="shared" si="4"/>
        <v>1111110</v>
      </c>
      <c r="R210" s="20">
        <v>90631</v>
      </c>
      <c r="S210" s="21"/>
      <c r="AH210" s="207"/>
      <c r="AI210"/>
      <c r="AJ210" s="136" t="s">
        <v>1833</v>
      </c>
    </row>
    <row r="211" spans="1:36" ht="13.5" customHeight="1" x14ac:dyDescent="0.2">
      <c r="A211" s="209">
        <v>90632</v>
      </c>
      <c r="B211" s="136" t="s">
        <v>6</v>
      </c>
      <c r="C211" s="136" t="s">
        <v>133</v>
      </c>
      <c r="D211" s="136" t="s">
        <v>96</v>
      </c>
      <c r="E211" s="136" t="s">
        <v>60</v>
      </c>
      <c r="F211" s="136" t="s">
        <v>60</v>
      </c>
      <c r="G211" s="136">
        <v>1</v>
      </c>
      <c r="H211" s="136">
        <v>1</v>
      </c>
      <c r="I211" s="133">
        <v>1</v>
      </c>
      <c r="J211" s="136">
        <v>1</v>
      </c>
      <c r="K211" s="136">
        <v>1</v>
      </c>
      <c r="L211" s="136">
        <v>1</v>
      </c>
      <c r="M211" s="136">
        <v>1</v>
      </c>
      <c r="N211" s="23">
        <v>0</v>
      </c>
      <c r="O211" s="136">
        <v>1</v>
      </c>
      <c r="P211" s="136">
        <v>1</v>
      </c>
      <c r="Q211" s="133" t="str">
        <f t="shared" si="4"/>
        <v>1111110</v>
      </c>
      <c r="R211" s="20">
        <v>90632</v>
      </c>
      <c r="S211" s="21"/>
      <c r="AH211" s="207"/>
      <c r="AI211"/>
      <c r="AJ211" s="136" t="s">
        <v>1833</v>
      </c>
    </row>
    <row r="212" spans="1:36" ht="13.5" customHeight="1" x14ac:dyDescent="0.2">
      <c r="A212" s="209">
        <v>90633</v>
      </c>
      <c r="B212" s="136" t="s">
        <v>6</v>
      </c>
      <c r="C212" s="136" t="s">
        <v>133</v>
      </c>
      <c r="D212" s="136" t="s">
        <v>96</v>
      </c>
      <c r="E212" s="136" t="s">
        <v>60</v>
      </c>
      <c r="F212" s="136" t="s">
        <v>60</v>
      </c>
      <c r="G212" s="136">
        <v>1</v>
      </c>
      <c r="H212" s="136">
        <v>1</v>
      </c>
      <c r="I212" s="133">
        <v>1</v>
      </c>
      <c r="J212" s="136">
        <v>1</v>
      </c>
      <c r="K212" s="136">
        <v>1</v>
      </c>
      <c r="L212" s="136">
        <v>1</v>
      </c>
      <c r="M212" s="136">
        <v>1</v>
      </c>
      <c r="N212" s="23">
        <v>0</v>
      </c>
      <c r="O212" s="136">
        <v>1</v>
      </c>
      <c r="P212" s="136">
        <v>1</v>
      </c>
      <c r="Q212" s="133" t="str">
        <f t="shared" si="4"/>
        <v>1111110</v>
      </c>
      <c r="R212" s="20">
        <v>90633</v>
      </c>
      <c r="S212" s="21"/>
      <c r="AH212" s="207"/>
      <c r="AI212"/>
      <c r="AJ212" s="136" t="s">
        <v>1833</v>
      </c>
    </row>
    <row r="213" spans="1:36" ht="13.5" customHeight="1" x14ac:dyDescent="0.2">
      <c r="A213" s="209">
        <v>90637</v>
      </c>
      <c r="B213" s="136" t="s">
        <v>4</v>
      </c>
      <c r="C213" s="136" t="s">
        <v>134</v>
      </c>
      <c r="D213" s="136" t="s">
        <v>96</v>
      </c>
      <c r="E213" s="136" t="s">
        <v>1454</v>
      </c>
      <c r="F213" s="136" t="s">
        <v>55</v>
      </c>
      <c r="G213" s="136">
        <v>1</v>
      </c>
      <c r="H213" s="136">
        <v>1</v>
      </c>
      <c r="I213" s="133">
        <v>1</v>
      </c>
      <c r="J213" s="136">
        <v>1</v>
      </c>
      <c r="K213" s="136">
        <v>1</v>
      </c>
      <c r="L213" s="136">
        <v>1</v>
      </c>
      <c r="M213" s="136">
        <v>1</v>
      </c>
      <c r="N213" s="23">
        <v>0</v>
      </c>
      <c r="O213" s="136">
        <v>1</v>
      </c>
      <c r="P213" s="136">
        <v>1</v>
      </c>
      <c r="Q213" s="133" t="str">
        <f t="shared" si="4"/>
        <v>1111110</v>
      </c>
      <c r="R213" s="20">
        <v>90637</v>
      </c>
      <c r="S213" s="21"/>
      <c r="AH213" s="207"/>
      <c r="AI213"/>
      <c r="AJ213" s="136" t="s">
        <v>1833</v>
      </c>
    </row>
    <row r="214" spans="1:36" ht="13.5" customHeight="1" x14ac:dyDescent="0.2">
      <c r="A214" s="209">
        <v>90638</v>
      </c>
      <c r="B214" s="136" t="s">
        <v>4</v>
      </c>
      <c r="C214" s="136" t="s">
        <v>134</v>
      </c>
      <c r="D214" s="136" t="s">
        <v>96</v>
      </c>
      <c r="E214" s="136" t="s">
        <v>1454</v>
      </c>
      <c r="F214" s="136" t="s">
        <v>55</v>
      </c>
      <c r="G214" s="136">
        <v>1</v>
      </c>
      <c r="H214" s="136">
        <v>1</v>
      </c>
      <c r="I214" s="133">
        <v>1</v>
      </c>
      <c r="J214" s="136">
        <v>1</v>
      </c>
      <c r="K214" s="136">
        <v>1</v>
      </c>
      <c r="L214" s="136">
        <v>1</v>
      </c>
      <c r="M214" s="136">
        <v>1</v>
      </c>
      <c r="N214" s="23">
        <v>0</v>
      </c>
      <c r="O214" s="136">
        <v>1</v>
      </c>
      <c r="P214" s="136">
        <v>1</v>
      </c>
      <c r="Q214" s="133" t="str">
        <f t="shared" si="4"/>
        <v>1111110</v>
      </c>
      <c r="R214" s="20">
        <v>90638</v>
      </c>
      <c r="S214" s="21"/>
      <c r="AH214" s="207"/>
      <c r="AI214"/>
      <c r="AJ214" s="136" t="s">
        <v>1833</v>
      </c>
    </row>
    <row r="215" spans="1:36" ht="13.5" customHeight="1" x14ac:dyDescent="0.2">
      <c r="A215" s="209">
        <v>90639</v>
      </c>
      <c r="B215" s="136" t="s">
        <v>4</v>
      </c>
      <c r="C215" s="136" t="s">
        <v>134</v>
      </c>
      <c r="D215" s="136" t="s">
        <v>96</v>
      </c>
      <c r="E215" s="136" t="s">
        <v>1454</v>
      </c>
      <c r="F215" s="136" t="s">
        <v>55</v>
      </c>
      <c r="G215" s="136">
        <v>1</v>
      </c>
      <c r="H215" s="136">
        <v>1</v>
      </c>
      <c r="I215" s="133">
        <v>1</v>
      </c>
      <c r="J215" s="136">
        <v>1</v>
      </c>
      <c r="K215" s="136">
        <v>1</v>
      </c>
      <c r="L215" s="136">
        <v>1</v>
      </c>
      <c r="M215" s="136">
        <v>1</v>
      </c>
      <c r="N215" s="23">
        <v>0</v>
      </c>
      <c r="O215" s="136">
        <v>1</v>
      </c>
      <c r="P215" s="136">
        <v>1</v>
      </c>
      <c r="Q215" s="133" t="str">
        <f t="shared" si="4"/>
        <v>1111110</v>
      </c>
      <c r="R215" s="20">
        <v>90639</v>
      </c>
      <c r="S215" s="21"/>
      <c r="AH215" s="207"/>
      <c r="AI215"/>
      <c r="AJ215" s="136" t="s">
        <v>1833</v>
      </c>
    </row>
    <row r="216" spans="1:36" ht="13.5" customHeight="1" x14ac:dyDescent="0.2">
      <c r="A216" s="209">
        <v>90640</v>
      </c>
      <c r="B216" s="136" t="s">
        <v>4</v>
      </c>
      <c r="C216" s="136" t="s">
        <v>135</v>
      </c>
      <c r="D216" s="136" t="s">
        <v>96</v>
      </c>
      <c r="E216" s="136" t="s">
        <v>1454</v>
      </c>
      <c r="F216" s="136" t="s">
        <v>55</v>
      </c>
      <c r="G216" s="136">
        <v>1</v>
      </c>
      <c r="H216" s="136">
        <v>1</v>
      </c>
      <c r="I216" s="133">
        <v>1</v>
      </c>
      <c r="J216" s="136">
        <v>1</v>
      </c>
      <c r="K216" s="136">
        <v>1</v>
      </c>
      <c r="L216" s="136">
        <v>1</v>
      </c>
      <c r="M216" s="136">
        <v>1</v>
      </c>
      <c r="N216" s="23">
        <v>0</v>
      </c>
      <c r="O216" s="136">
        <v>1</v>
      </c>
      <c r="P216" s="136">
        <v>1</v>
      </c>
      <c r="Q216" s="133" t="str">
        <f t="shared" si="4"/>
        <v>1111110</v>
      </c>
      <c r="R216" s="20">
        <v>90640</v>
      </c>
      <c r="S216" s="21"/>
      <c r="AH216" s="207"/>
      <c r="AI216"/>
      <c r="AJ216" s="136" t="s">
        <v>1833</v>
      </c>
    </row>
    <row r="217" spans="1:36" ht="13.5" customHeight="1" x14ac:dyDescent="0.2">
      <c r="A217" s="209">
        <v>90650</v>
      </c>
      <c r="B217" s="136" t="s">
        <v>4</v>
      </c>
      <c r="C217" s="136" t="s">
        <v>136</v>
      </c>
      <c r="D217" s="136" t="s">
        <v>96</v>
      </c>
      <c r="E217" s="136" t="s">
        <v>1454</v>
      </c>
      <c r="F217" s="136" t="s">
        <v>55</v>
      </c>
      <c r="G217" s="136">
        <v>1</v>
      </c>
      <c r="H217" s="136">
        <v>1</v>
      </c>
      <c r="I217" s="133">
        <v>1</v>
      </c>
      <c r="J217" s="136">
        <v>1</v>
      </c>
      <c r="K217" s="136">
        <v>1</v>
      </c>
      <c r="L217" s="136">
        <v>1</v>
      </c>
      <c r="M217" s="136">
        <v>1</v>
      </c>
      <c r="N217" s="23">
        <v>0</v>
      </c>
      <c r="O217" s="136">
        <v>1</v>
      </c>
      <c r="P217" s="136">
        <v>1</v>
      </c>
      <c r="Q217" s="133" t="str">
        <f t="shared" si="4"/>
        <v>1111110</v>
      </c>
      <c r="R217" s="20">
        <v>90650</v>
      </c>
      <c r="S217" s="21"/>
      <c r="AH217" s="207"/>
      <c r="AI217"/>
      <c r="AJ217" s="136" t="s">
        <v>1833</v>
      </c>
    </row>
    <row r="218" spans="1:36" ht="13.5" customHeight="1" x14ac:dyDescent="0.2">
      <c r="A218" s="209">
        <v>90651</v>
      </c>
      <c r="B218" s="136" t="s">
        <v>4</v>
      </c>
      <c r="C218" s="136" t="s">
        <v>136</v>
      </c>
      <c r="D218" s="136" t="s">
        <v>96</v>
      </c>
      <c r="E218" s="136" t="s">
        <v>1454</v>
      </c>
      <c r="F218" s="136" t="s">
        <v>55</v>
      </c>
      <c r="G218" s="136">
        <v>1</v>
      </c>
      <c r="H218" s="136">
        <v>1</v>
      </c>
      <c r="I218" s="133">
        <v>1</v>
      </c>
      <c r="J218" s="136">
        <v>1</v>
      </c>
      <c r="K218" s="136">
        <v>1</v>
      </c>
      <c r="L218" s="136">
        <v>1</v>
      </c>
      <c r="M218" s="136">
        <v>1</v>
      </c>
      <c r="N218" s="23">
        <v>0</v>
      </c>
      <c r="O218" s="136">
        <v>1</v>
      </c>
      <c r="P218" s="136">
        <v>1</v>
      </c>
      <c r="Q218" s="133" t="str">
        <f t="shared" si="4"/>
        <v>1111110</v>
      </c>
      <c r="R218" s="20">
        <v>90651</v>
      </c>
      <c r="S218" s="21"/>
      <c r="AH218" s="207"/>
      <c r="AI218"/>
      <c r="AJ218" s="136" t="s">
        <v>1833</v>
      </c>
    </row>
    <row r="219" spans="1:36" ht="13.5" customHeight="1" x14ac:dyDescent="0.2">
      <c r="A219" s="209">
        <v>90652</v>
      </c>
      <c r="B219" s="136" t="s">
        <v>4</v>
      </c>
      <c r="C219" s="136" t="s">
        <v>136</v>
      </c>
      <c r="D219" s="136" t="s">
        <v>96</v>
      </c>
      <c r="E219" s="136" t="s">
        <v>1454</v>
      </c>
      <c r="F219" s="136" t="s">
        <v>55</v>
      </c>
      <c r="G219" s="136">
        <v>1</v>
      </c>
      <c r="H219" s="136">
        <v>1</v>
      </c>
      <c r="I219" s="133">
        <v>1</v>
      </c>
      <c r="J219" s="136">
        <v>1</v>
      </c>
      <c r="K219" s="136">
        <v>1</v>
      </c>
      <c r="L219" s="136">
        <v>1</v>
      </c>
      <c r="M219" s="136">
        <v>1</v>
      </c>
      <c r="N219" s="23">
        <v>0</v>
      </c>
      <c r="O219" s="136">
        <v>1</v>
      </c>
      <c r="P219" s="136">
        <v>1</v>
      </c>
      <c r="Q219" s="133" t="str">
        <f t="shared" si="4"/>
        <v>1111110</v>
      </c>
      <c r="R219" s="20">
        <v>90652</v>
      </c>
      <c r="S219" s="21"/>
      <c r="AH219" s="207"/>
      <c r="AI219"/>
      <c r="AJ219" s="136" t="s">
        <v>1833</v>
      </c>
    </row>
    <row r="220" spans="1:36" ht="13.5" customHeight="1" x14ac:dyDescent="0.2">
      <c r="A220" s="209">
        <v>90659</v>
      </c>
      <c r="B220" s="136" t="s">
        <v>4</v>
      </c>
      <c r="C220" s="136" t="s">
        <v>136</v>
      </c>
      <c r="D220" s="136" t="s">
        <v>96</v>
      </c>
      <c r="E220" s="23" t="s">
        <v>55</v>
      </c>
      <c r="F220" s="136" t="s">
        <v>55</v>
      </c>
      <c r="G220" s="136">
        <v>1</v>
      </c>
      <c r="H220" s="136">
        <v>1</v>
      </c>
      <c r="I220" s="133">
        <v>1</v>
      </c>
      <c r="J220" s="136">
        <v>1</v>
      </c>
      <c r="K220" s="136">
        <v>1</v>
      </c>
      <c r="L220" s="136">
        <v>1</v>
      </c>
      <c r="M220" s="136">
        <v>1</v>
      </c>
      <c r="N220" s="23">
        <v>0</v>
      </c>
      <c r="O220" s="136">
        <v>1</v>
      </c>
      <c r="P220" s="136">
        <v>0</v>
      </c>
      <c r="Q220" s="133" t="str">
        <f t="shared" si="4"/>
        <v>1110110</v>
      </c>
      <c r="R220" s="20">
        <v>90659</v>
      </c>
      <c r="S220" s="21"/>
      <c r="AH220" s="207"/>
      <c r="AI220"/>
      <c r="AJ220" s="136" t="s">
        <v>1833</v>
      </c>
    </row>
    <row r="221" spans="1:36" ht="13.5" customHeight="1" x14ac:dyDescent="0.2">
      <c r="A221" s="209">
        <v>90660</v>
      </c>
      <c r="B221" s="136" t="s">
        <v>4</v>
      </c>
      <c r="C221" s="136" t="s">
        <v>137</v>
      </c>
      <c r="D221" s="136" t="s">
        <v>96</v>
      </c>
      <c r="E221" s="136" t="s">
        <v>1454</v>
      </c>
      <c r="F221" s="136" t="s">
        <v>55</v>
      </c>
      <c r="G221" s="136">
        <v>1</v>
      </c>
      <c r="H221" s="136">
        <v>1</v>
      </c>
      <c r="I221" s="133">
        <v>1</v>
      </c>
      <c r="J221" s="136">
        <v>1</v>
      </c>
      <c r="K221" s="136">
        <v>1</v>
      </c>
      <c r="L221" s="136">
        <v>1</v>
      </c>
      <c r="M221" s="136">
        <v>1</v>
      </c>
      <c r="N221" s="23">
        <v>0</v>
      </c>
      <c r="O221" s="136">
        <v>1</v>
      </c>
      <c r="P221" s="136">
        <v>1</v>
      </c>
      <c r="Q221" s="133" t="str">
        <f t="shared" si="4"/>
        <v>1111110</v>
      </c>
      <c r="R221" s="20">
        <v>90660</v>
      </c>
      <c r="S221" s="21"/>
      <c r="AH221" s="207"/>
      <c r="AI221"/>
      <c r="AJ221" s="136" t="s">
        <v>1833</v>
      </c>
    </row>
    <row r="222" spans="1:36" ht="13.5" customHeight="1" x14ac:dyDescent="0.2">
      <c r="A222" s="209">
        <v>90661</v>
      </c>
      <c r="B222" s="136" t="s">
        <v>4</v>
      </c>
      <c r="C222" s="136" t="s">
        <v>137</v>
      </c>
      <c r="D222" s="136" t="s">
        <v>96</v>
      </c>
      <c r="E222" s="136" t="s">
        <v>1454</v>
      </c>
      <c r="F222" s="136" t="s">
        <v>55</v>
      </c>
      <c r="G222" s="136">
        <v>1</v>
      </c>
      <c r="H222" s="136">
        <v>1</v>
      </c>
      <c r="I222" s="133">
        <v>1</v>
      </c>
      <c r="J222" s="136">
        <v>1</v>
      </c>
      <c r="K222" s="136">
        <v>1</v>
      </c>
      <c r="L222" s="136">
        <v>1</v>
      </c>
      <c r="M222" s="136">
        <v>1</v>
      </c>
      <c r="N222" s="23">
        <v>0</v>
      </c>
      <c r="O222" s="136">
        <v>1</v>
      </c>
      <c r="P222" s="136">
        <v>1</v>
      </c>
      <c r="Q222" s="133" t="str">
        <f t="shared" si="4"/>
        <v>1111110</v>
      </c>
      <c r="R222" s="20">
        <v>90661</v>
      </c>
      <c r="S222" s="21"/>
      <c r="AH222" s="207"/>
      <c r="AI222"/>
      <c r="AJ222" s="136" t="s">
        <v>1833</v>
      </c>
    </row>
    <row r="223" spans="1:36" ht="13.5" customHeight="1" x14ac:dyDescent="0.2">
      <c r="A223" s="209">
        <v>90662</v>
      </c>
      <c r="B223" s="136" t="s">
        <v>4</v>
      </c>
      <c r="C223" s="136" t="s">
        <v>137</v>
      </c>
      <c r="D223" s="136" t="s">
        <v>96</v>
      </c>
      <c r="E223" s="136" t="s">
        <v>1454</v>
      </c>
      <c r="F223" s="136" t="s">
        <v>55</v>
      </c>
      <c r="G223" s="136">
        <v>1</v>
      </c>
      <c r="H223" s="136">
        <v>1</v>
      </c>
      <c r="I223" s="133">
        <v>1</v>
      </c>
      <c r="J223" s="136">
        <v>1</v>
      </c>
      <c r="K223" s="136">
        <v>1</v>
      </c>
      <c r="L223" s="136">
        <v>1</v>
      </c>
      <c r="M223" s="136">
        <v>1</v>
      </c>
      <c r="N223" s="23">
        <v>0</v>
      </c>
      <c r="O223" s="136">
        <v>1</v>
      </c>
      <c r="P223" s="136">
        <v>1</v>
      </c>
      <c r="Q223" s="133" t="str">
        <f t="shared" si="4"/>
        <v>1111110</v>
      </c>
      <c r="R223" s="20">
        <v>90662</v>
      </c>
      <c r="S223" s="21"/>
      <c r="AH223" s="207"/>
      <c r="AI223"/>
      <c r="AJ223" s="136" t="s">
        <v>1833</v>
      </c>
    </row>
    <row r="224" spans="1:36" ht="13.5" customHeight="1" x14ac:dyDescent="0.2">
      <c r="A224" s="209">
        <v>90665</v>
      </c>
      <c r="B224" s="136" t="s">
        <v>4</v>
      </c>
      <c r="C224" s="136" t="s">
        <v>137</v>
      </c>
      <c r="D224" s="136" t="s">
        <v>96</v>
      </c>
      <c r="E224" s="23" t="s">
        <v>55</v>
      </c>
      <c r="F224" s="136" t="s">
        <v>55</v>
      </c>
      <c r="G224" s="136">
        <v>1</v>
      </c>
      <c r="H224" s="136">
        <v>1</v>
      </c>
      <c r="I224" s="133">
        <v>1</v>
      </c>
      <c r="J224" s="136">
        <v>1</v>
      </c>
      <c r="K224" s="136">
        <v>1</v>
      </c>
      <c r="L224" s="136">
        <v>1</v>
      </c>
      <c r="M224" s="136">
        <v>1</v>
      </c>
      <c r="N224" s="23">
        <v>0</v>
      </c>
      <c r="O224" s="136">
        <v>1</v>
      </c>
      <c r="P224" s="136">
        <v>0</v>
      </c>
      <c r="Q224" s="133" t="str">
        <f t="shared" si="4"/>
        <v>1110110</v>
      </c>
      <c r="R224" s="20">
        <v>90665</v>
      </c>
      <c r="S224" s="21"/>
      <c r="AH224" s="207"/>
      <c r="AI224"/>
      <c r="AJ224" s="136" t="s">
        <v>1833</v>
      </c>
    </row>
    <row r="225" spans="1:36" ht="13.5" customHeight="1" x14ac:dyDescent="0.2">
      <c r="A225" s="209">
        <v>90670</v>
      </c>
      <c r="B225" s="136" t="s">
        <v>4</v>
      </c>
      <c r="C225" s="136" t="s">
        <v>138</v>
      </c>
      <c r="D225" s="136" t="s">
        <v>96</v>
      </c>
      <c r="E225" s="136" t="s">
        <v>1454</v>
      </c>
      <c r="F225" s="136" t="s">
        <v>55</v>
      </c>
      <c r="G225" s="136">
        <v>1</v>
      </c>
      <c r="H225" s="136">
        <v>1</v>
      </c>
      <c r="I225" s="133">
        <v>1</v>
      </c>
      <c r="J225" s="136">
        <v>1</v>
      </c>
      <c r="K225" s="136">
        <v>1</v>
      </c>
      <c r="L225" s="136">
        <v>1</v>
      </c>
      <c r="M225" s="136">
        <v>1</v>
      </c>
      <c r="N225" s="23">
        <v>0</v>
      </c>
      <c r="O225" s="136">
        <v>1</v>
      </c>
      <c r="P225" s="136">
        <v>1</v>
      </c>
      <c r="Q225" s="133" t="str">
        <f t="shared" si="4"/>
        <v>1111110</v>
      </c>
      <c r="R225" s="20">
        <v>90670</v>
      </c>
      <c r="S225" s="21"/>
      <c r="AH225" s="207"/>
      <c r="AI225"/>
      <c r="AJ225" s="136" t="s">
        <v>1833</v>
      </c>
    </row>
    <row r="226" spans="1:36" ht="13.5" customHeight="1" x14ac:dyDescent="0.2">
      <c r="A226" s="209">
        <v>90671</v>
      </c>
      <c r="B226" s="136" t="s">
        <v>4</v>
      </c>
      <c r="C226" s="136" t="s">
        <v>138</v>
      </c>
      <c r="D226" s="136" t="s">
        <v>96</v>
      </c>
      <c r="E226" s="136" t="s">
        <v>1454</v>
      </c>
      <c r="F226" s="136" t="s">
        <v>55</v>
      </c>
      <c r="G226" s="136">
        <v>1</v>
      </c>
      <c r="H226" s="136">
        <v>1</v>
      </c>
      <c r="I226" s="133">
        <v>1</v>
      </c>
      <c r="J226" s="136">
        <v>1</v>
      </c>
      <c r="K226" s="136">
        <v>1</v>
      </c>
      <c r="L226" s="136">
        <v>1</v>
      </c>
      <c r="M226" s="136">
        <v>1</v>
      </c>
      <c r="N226" s="23">
        <v>0</v>
      </c>
      <c r="O226" s="136">
        <v>1</v>
      </c>
      <c r="P226" s="136">
        <v>1</v>
      </c>
      <c r="Q226" s="133" t="str">
        <f t="shared" si="4"/>
        <v>1111110</v>
      </c>
      <c r="R226" s="20">
        <v>90671</v>
      </c>
      <c r="S226" s="21"/>
      <c r="AH226" s="207"/>
      <c r="AI226"/>
      <c r="AJ226" s="136" t="s">
        <v>1833</v>
      </c>
    </row>
    <row r="227" spans="1:36" ht="13.5" customHeight="1" x14ac:dyDescent="0.2">
      <c r="A227" s="209">
        <v>90680</v>
      </c>
      <c r="B227" s="136" t="s">
        <v>6</v>
      </c>
      <c r="C227" s="136" t="s">
        <v>139</v>
      </c>
      <c r="D227" s="136" t="s">
        <v>96</v>
      </c>
      <c r="E227" s="136" t="s">
        <v>60</v>
      </c>
      <c r="F227" s="136" t="s">
        <v>60</v>
      </c>
      <c r="G227" s="136">
        <v>1</v>
      </c>
      <c r="H227" s="136">
        <v>1</v>
      </c>
      <c r="I227" s="133">
        <v>1</v>
      </c>
      <c r="J227" s="136">
        <v>1</v>
      </c>
      <c r="K227" s="136">
        <v>1</v>
      </c>
      <c r="L227" s="136">
        <v>1</v>
      </c>
      <c r="M227" s="136">
        <v>1</v>
      </c>
      <c r="N227" s="23">
        <v>0</v>
      </c>
      <c r="O227" s="136">
        <v>1</v>
      </c>
      <c r="P227" s="136">
        <v>1</v>
      </c>
      <c r="Q227" s="133" t="str">
        <f t="shared" si="4"/>
        <v>1111110</v>
      </c>
      <c r="R227" s="20">
        <v>90680</v>
      </c>
      <c r="S227" s="21"/>
      <c r="AH227" s="207"/>
      <c r="AI227"/>
      <c r="AJ227" s="136" t="s">
        <v>1833</v>
      </c>
    </row>
    <row r="228" spans="1:36" ht="13.5" customHeight="1" x14ac:dyDescent="0.2">
      <c r="A228" s="209">
        <v>90701</v>
      </c>
      <c r="B228" s="136" t="s">
        <v>4</v>
      </c>
      <c r="C228" s="136" t="s">
        <v>140</v>
      </c>
      <c r="D228" s="136" t="s">
        <v>96</v>
      </c>
      <c r="E228" s="136" t="s">
        <v>1454</v>
      </c>
      <c r="F228" s="136" t="s">
        <v>55</v>
      </c>
      <c r="G228" s="136">
        <v>1</v>
      </c>
      <c r="H228" s="136">
        <v>1</v>
      </c>
      <c r="I228" s="133">
        <v>1</v>
      </c>
      <c r="J228" s="136">
        <v>1</v>
      </c>
      <c r="K228" s="136">
        <v>1</v>
      </c>
      <c r="L228" s="136">
        <v>1</v>
      </c>
      <c r="M228" s="136">
        <v>1</v>
      </c>
      <c r="N228" s="23">
        <v>0</v>
      </c>
      <c r="O228" s="136">
        <v>1</v>
      </c>
      <c r="P228" s="136">
        <v>1</v>
      </c>
      <c r="Q228" s="133" t="str">
        <f t="shared" si="4"/>
        <v>1111110</v>
      </c>
      <c r="R228" s="20">
        <v>90701</v>
      </c>
      <c r="S228" s="21"/>
      <c r="AH228" s="207"/>
      <c r="AI228"/>
      <c r="AJ228" s="136" t="s">
        <v>1833</v>
      </c>
    </row>
    <row r="229" spans="1:36" ht="13.5" customHeight="1" x14ac:dyDescent="0.2">
      <c r="A229" s="209">
        <v>90702</v>
      </c>
      <c r="B229" s="136" t="s">
        <v>4</v>
      </c>
      <c r="C229" s="136" t="s">
        <v>140</v>
      </c>
      <c r="D229" s="136" t="s">
        <v>96</v>
      </c>
      <c r="E229" s="136" t="s">
        <v>1454</v>
      </c>
      <c r="F229" s="136" t="s">
        <v>55</v>
      </c>
      <c r="G229" s="136">
        <v>1</v>
      </c>
      <c r="H229" s="136">
        <v>1</v>
      </c>
      <c r="I229" s="133">
        <v>1</v>
      </c>
      <c r="J229" s="136">
        <v>1</v>
      </c>
      <c r="K229" s="136">
        <v>1</v>
      </c>
      <c r="L229" s="136">
        <v>1</v>
      </c>
      <c r="M229" s="136">
        <v>1</v>
      </c>
      <c r="N229" s="23">
        <v>0</v>
      </c>
      <c r="O229" s="136">
        <v>1</v>
      </c>
      <c r="P229" s="136">
        <v>1</v>
      </c>
      <c r="Q229" s="133" t="str">
        <f t="shared" si="4"/>
        <v>1111110</v>
      </c>
      <c r="R229" s="20">
        <v>90702</v>
      </c>
      <c r="S229" s="21"/>
      <c r="AH229" s="207"/>
      <c r="AI229"/>
      <c r="AJ229" s="136" t="s">
        <v>1833</v>
      </c>
    </row>
    <row r="230" spans="1:36" ht="13.5" customHeight="1" x14ac:dyDescent="0.2">
      <c r="A230" s="209">
        <v>90703</v>
      </c>
      <c r="B230" s="136" t="s">
        <v>4</v>
      </c>
      <c r="C230" s="136" t="s">
        <v>141</v>
      </c>
      <c r="D230" s="136" t="s">
        <v>96</v>
      </c>
      <c r="E230" s="136" t="s">
        <v>1454</v>
      </c>
      <c r="F230" s="136" t="s">
        <v>55</v>
      </c>
      <c r="G230" s="136">
        <v>1</v>
      </c>
      <c r="H230" s="136">
        <v>1</v>
      </c>
      <c r="I230" s="133">
        <v>1</v>
      </c>
      <c r="J230" s="136">
        <v>1</v>
      </c>
      <c r="K230" s="136">
        <v>1</v>
      </c>
      <c r="L230" s="136">
        <v>1</v>
      </c>
      <c r="M230" s="136">
        <v>1</v>
      </c>
      <c r="N230" s="23">
        <v>0</v>
      </c>
      <c r="O230" s="136">
        <v>1</v>
      </c>
      <c r="P230" s="136">
        <v>1</v>
      </c>
      <c r="Q230" s="133" t="str">
        <f t="shared" si="4"/>
        <v>1111110</v>
      </c>
      <c r="R230" s="20">
        <v>90703</v>
      </c>
      <c r="S230" s="21"/>
      <c r="AH230" s="207"/>
      <c r="AI230"/>
      <c r="AJ230" s="136" t="s">
        <v>1833</v>
      </c>
    </row>
    <row r="231" spans="1:36" ht="13.5" customHeight="1" x14ac:dyDescent="0.2">
      <c r="A231" s="209">
        <v>90704</v>
      </c>
      <c r="B231" s="136" t="s">
        <v>4</v>
      </c>
      <c r="C231" s="136" t="s">
        <v>142</v>
      </c>
      <c r="D231" s="136" t="s">
        <v>96</v>
      </c>
      <c r="E231" s="136" t="s">
        <v>1359</v>
      </c>
      <c r="F231" s="136" t="s">
        <v>1359</v>
      </c>
      <c r="G231" s="136">
        <v>0</v>
      </c>
      <c r="H231" s="136">
        <v>0</v>
      </c>
      <c r="I231" s="133">
        <v>0</v>
      </c>
      <c r="J231" s="136">
        <v>1</v>
      </c>
      <c r="K231" s="136">
        <v>1</v>
      </c>
      <c r="L231" s="136">
        <v>1</v>
      </c>
      <c r="M231" s="136">
        <v>1</v>
      </c>
      <c r="N231" s="23">
        <v>0</v>
      </c>
      <c r="O231" s="136">
        <v>0</v>
      </c>
      <c r="P231" s="136">
        <v>0</v>
      </c>
      <c r="Q231" s="133" t="str">
        <f t="shared" si="4"/>
        <v>0000110</v>
      </c>
      <c r="R231" s="20">
        <v>90704</v>
      </c>
      <c r="S231" s="21"/>
      <c r="AH231" s="207"/>
      <c r="AI231"/>
      <c r="AJ231" s="136" t="s">
        <v>1833</v>
      </c>
    </row>
    <row r="232" spans="1:36" ht="13.5" customHeight="1" x14ac:dyDescent="0.2">
      <c r="A232" s="209">
        <v>90706</v>
      </c>
      <c r="B232" s="136" t="s">
        <v>4</v>
      </c>
      <c r="C232" s="136" t="s">
        <v>143</v>
      </c>
      <c r="D232" s="136" t="s">
        <v>96</v>
      </c>
      <c r="E232" s="136" t="s">
        <v>1454</v>
      </c>
      <c r="F232" s="136" t="s">
        <v>55</v>
      </c>
      <c r="G232" s="136">
        <v>1</v>
      </c>
      <c r="H232" s="136">
        <v>1</v>
      </c>
      <c r="I232" s="133">
        <v>1</v>
      </c>
      <c r="J232" s="136">
        <v>1</v>
      </c>
      <c r="K232" s="136">
        <v>1</v>
      </c>
      <c r="L232" s="136">
        <v>1</v>
      </c>
      <c r="M232" s="136">
        <v>1</v>
      </c>
      <c r="N232" s="23">
        <v>0</v>
      </c>
      <c r="O232" s="136">
        <v>1</v>
      </c>
      <c r="P232" s="136">
        <v>1</v>
      </c>
      <c r="Q232" s="133" t="str">
        <f t="shared" si="4"/>
        <v>1111110</v>
      </c>
      <c r="R232" s="20">
        <v>90706</v>
      </c>
      <c r="S232" s="21"/>
      <c r="AH232" s="207"/>
      <c r="AI232"/>
      <c r="AJ232" s="136" t="s">
        <v>1833</v>
      </c>
    </row>
    <row r="233" spans="1:36" ht="13.5" customHeight="1" x14ac:dyDescent="0.2">
      <c r="A233" s="209">
        <v>90707</v>
      </c>
      <c r="B233" s="136" t="s">
        <v>4</v>
      </c>
      <c r="C233" s="136" t="s">
        <v>143</v>
      </c>
      <c r="D233" s="136" t="s">
        <v>96</v>
      </c>
      <c r="E233" s="136" t="s">
        <v>1454</v>
      </c>
      <c r="F233" s="136" t="s">
        <v>55</v>
      </c>
      <c r="G233" s="136">
        <v>1</v>
      </c>
      <c r="H233" s="136">
        <v>1</v>
      </c>
      <c r="I233" s="133">
        <v>1</v>
      </c>
      <c r="J233" s="136">
        <v>1</v>
      </c>
      <c r="K233" s="136">
        <v>1</v>
      </c>
      <c r="L233" s="136">
        <v>1</v>
      </c>
      <c r="M233" s="136">
        <v>1</v>
      </c>
      <c r="N233" s="23">
        <v>0</v>
      </c>
      <c r="O233" s="136">
        <v>1</v>
      </c>
      <c r="P233" s="136">
        <v>1</v>
      </c>
      <c r="Q233" s="133" t="str">
        <f t="shared" si="4"/>
        <v>1111110</v>
      </c>
      <c r="R233" s="20">
        <v>90707</v>
      </c>
      <c r="S233" s="21"/>
      <c r="AH233" s="207"/>
      <c r="AI233"/>
      <c r="AJ233" s="136" t="s">
        <v>1833</v>
      </c>
    </row>
    <row r="234" spans="1:36" ht="13.5" customHeight="1" x14ac:dyDescent="0.2">
      <c r="A234" s="209">
        <v>90710</v>
      </c>
      <c r="B234" s="136" t="s">
        <v>4</v>
      </c>
      <c r="C234" s="136" t="s">
        <v>144</v>
      </c>
      <c r="D234" s="136" t="s">
        <v>96</v>
      </c>
      <c r="E234" s="136" t="s">
        <v>1454</v>
      </c>
      <c r="F234" s="136" t="s">
        <v>55</v>
      </c>
      <c r="G234" s="136">
        <v>1</v>
      </c>
      <c r="H234" s="136">
        <v>1</v>
      </c>
      <c r="I234" s="133">
        <v>1</v>
      </c>
      <c r="J234" s="136">
        <v>1</v>
      </c>
      <c r="K234" s="136">
        <v>1</v>
      </c>
      <c r="L234" s="136">
        <v>1</v>
      </c>
      <c r="M234" s="136">
        <v>1</v>
      </c>
      <c r="N234" s="23">
        <v>0</v>
      </c>
      <c r="O234" s="136">
        <v>1</v>
      </c>
      <c r="P234" s="136">
        <v>1</v>
      </c>
      <c r="Q234" s="133" t="str">
        <f t="shared" si="4"/>
        <v>1111110</v>
      </c>
      <c r="R234" s="20">
        <v>90710</v>
      </c>
      <c r="S234" s="21"/>
      <c r="AH234" s="207"/>
      <c r="AI234"/>
      <c r="AJ234" s="136" t="s">
        <v>1833</v>
      </c>
    </row>
    <row r="235" spans="1:36" ht="13.5" customHeight="1" x14ac:dyDescent="0.2">
      <c r="A235" s="209">
        <v>90711</v>
      </c>
      <c r="B235" s="136" t="s">
        <v>4</v>
      </c>
      <c r="C235" s="136" t="s">
        <v>145</v>
      </c>
      <c r="D235" s="136" t="s">
        <v>96</v>
      </c>
      <c r="E235" s="136" t="s">
        <v>1454</v>
      </c>
      <c r="F235" s="136" t="s">
        <v>55</v>
      </c>
      <c r="G235" s="136">
        <v>1</v>
      </c>
      <c r="H235" s="136">
        <v>1</v>
      </c>
      <c r="I235" s="133">
        <v>1</v>
      </c>
      <c r="J235" s="136">
        <v>1</v>
      </c>
      <c r="K235" s="136">
        <v>1</v>
      </c>
      <c r="L235" s="136">
        <v>1</v>
      </c>
      <c r="M235" s="136">
        <v>1</v>
      </c>
      <c r="N235" s="23">
        <v>0</v>
      </c>
      <c r="O235" s="136">
        <v>1</v>
      </c>
      <c r="P235" s="136">
        <v>1</v>
      </c>
      <c r="Q235" s="133" t="str">
        <f t="shared" si="4"/>
        <v>1111110</v>
      </c>
      <c r="R235" s="20">
        <v>90711</v>
      </c>
      <c r="S235" s="21"/>
      <c r="AH235" s="207"/>
      <c r="AI235"/>
      <c r="AJ235" s="136" t="s">
        <v>1833</v>
      </c>
    </row>
    <row r="236" spans="1:36" ht="13.5" customHeight="1" x14ac:dyDescent="0.2">
      <c r="A236" s="209">
        <v>90712</v>
      </c>
      <c r="B236" s="136" t="s">
        <v>4</v>
      </c>
      <c r="C236" s="136" t="s">
        <v>145</v>
      </c>
      <c r="D236" s="136" t="s">
        <v>96</v>
      </c>
      <c r="E236" s="136" t="s">
        <v>1454</v>
      </c>
      <c r="F236" s="136" t="s">
        <v>55</v>
      </c>
      <c r="G236" s="136">
        <v>1</v>
      </c>
      <c r="H236" s="136">
        <v>1</v>
      </c>
      <c r="I236" s="133">
        <v>1</v>
      </c>
      <c r="J236" s="136">
        <v>1</v>
      </c>
      <c r="K236" s="136">
        <v>1</v>
      </c>
      <c r="L236" s="136">
        <v>1</v>
      </c>
      <c r="M236" s="136">
        <v>1</v>
      </c>
      <c r="N236" s="23">
        <v>0</v>
      </c>
      <c r="O236" s="136">
        <v>1</v>
      </c>
      <c r="P236" s="136">
        <v>1</v>
      </c>
      <c r="Q236" s="133" t="str">
        <f t="shared" si="4"/>
        <v>1111110</v>
      </c>
      <c r="R236" s="20">
        <v>90712</v>
      </c>
      <c r="S236" s="21"/>
      <c r="AH236" s="207"/>
      <c r="AI236"/>
      <c r="AJ236" s="136" t="s">
        <v>1833</v>
      </c>
    </row>
    <row r="237" spans="1:36" ht="13.5" customHeight="1" x14ac:dyDescent="0.2">
      <c r="A237" s="209">
        <v>90713</v>
      </c>
      <c r="B237" s="136" t="s">
        <v>4</v>
      </c>
      <c r="C237" s="136" t="s">
        <v>145</v>
      </c>
      <c r="D237" s="136" t="s">
        <v>96</v>
      </c>
      <c r="E237" s="136" t="s">
        <v>1454</v>
      </c>
      <c r="F237" s="136" t="s">
        <v>55</v>
      </c>
      <c r="G237" s="136">
        <v>1</v>
      </c>
      <c r="H237" s="136">
        <v>1</v>
      </c>
      <c r="I237" s="133">
        <v>1</v>
      </c>
      <c r="J237" s="136">
        <v>1</v>
      </c>
      <c r="K237" s="136">
        <v>1</v>
      </c>
      <c r="L237" s="136">
        <v>1</v>
      </c>
      <c r="M237" s="136">
        <v>1</v>
      </c>
      <c r="N237" s="23">
        <v>0</v>
      </c>
      <c r="O237" s="136">
        <v>1</v>
      </c>
      <c r="P237" s="136">
        <v>1</v>
      </c>
      <c r="Q237" s="133" t="str">
        <f t="shared" si="4"/>
        <v>1111110</v>
      </c>
      <c r="R237" s="20">
        <v>90713</v>
      </c>
      <c r="S237" s="21"/>
      <c r="AH237" s="207"/>
      <c r="AI237"/>
      <c r="AJ237" s="136" t="s">
        <v>1833</v>
      </c>
    </row>
    <row r="238" spans="1:36" ht="13.5" customHeight="1" x14ac:dyDescent="0.2">
      <c r="A238" s="209">
        <v>90714</v>
      </c>
      <c r="B238" s="136" t="s">
        <v>4</v>
      </c>
      <c r="C238" s="136" t="s">
        <v>145</v>
      </c>
      <c r="D238" s="136" t="s">
        <v>96</v>
      </c>
      <c r="E238" s="136" t="s">
        <v>1454</v>
      </c>
      <c r="F238" s="136" t="s">
        <v>55</v>
      </c>
      <c r="G238" s="136">
        <v>1</v>
      </c>
      <c r="H238" s="136">
        <v>1</v>
      </c>
      <c r="I238" s="133">
        <v>1</v>
      </c>
      <c r="J238" s="136">
        <v>1</v>
      </c>
      <c r="K238" s="136">
        <v>1</v>
      </c>
      <c r="L238" s="136">
        <v>1</v>
      </c>
      <c r="M238" s="136">
        <v>1</v>
      </c>
      <c r="N238" s="23">
        <v>0</v>
      </c>
      <c r="O238" s="136">
        <v>1</v>
      </c>
      <c r="P238" s="136">
        <v>1</v>
      </c>
      <c r="Q238" s="133" t="str">
        <f t="shared" si="4"/>
        <v>1111110</v>
      </c>
      <c r="R238" s="20">
        <v>90714</v>
      </c>
      <c r="S238" s="21"/>
      <c r="AH238" s="207"/>
      <c r="AI238"/>
      <c r="AJ238" s="136" t="s">
        <v>1833</v>
      </c>
    </row>
    <row r="239" spans="1:36" ht="13.5" customHeight="1" x14ac:dyDescent="0.2">
      <c r="A239" s="209">
        <v>90715</v>
      </c>
      <c r="B239" s="136" t="s">
        <v>4</v>
      </c>
      <c r="C239" s="136" t="s">
        <v>145</v>
      </c>
      <c r="D239" s="136" t="s">
        <v>96</v>
      </c>
      <c r="E239" s="136" t="s">
        <v>1454</v>
      </c>
      <c r="F239" s="136" t="s">
        <v>55</v>
      </c>
      <c r="G239" s="136">
        <v>1</v>
      </c>
      <c r="H239" s="136">
        <v>1</v>
      </c>
      <c r="I239" s="133">
        <v>1</v>
      </c>
      <c r="J239" s="136">
        <v>1</v>
      </c>
      <c r="K239" s="136">
        <v>1</v>
      </c>
      <c r="L239" s="136">
        <v>1</v>
      </c>
      <c r="M239" s="136">
        <v>1</v>
      </c>
      <c r="N239" s="23">
        <v>0</v>
      </c>
      <c r="O239" s="136">
        <v>1</v>
      </c>
      <c r="P239" s="136">
        <v>1</v>
      </c>
      <c r="Q239" s="133" t="str">
        <f t="shared" si="4"/>
        <v>1111110</v>
      </c>
      <c r="R239" s="20">
        <v>90715</v>
      </c>
      <c r="S239" s="21"/>
      <c r="AH239" s="207"/>
      <c r="AI239"/>
      <c r="AJ239" s="136" t="s">
        <v>1833</v>
      </c>
    </row>
    <row r="240" spans="1:36" ht="13.5" customHeight="1" x14ac:dyDescent="0.2">
      <c r="A240" s="209">
        <v>90716</v>
      </c>
      <c r="B240" s="136" t="s">
        <v>4</v>
      </c>
      <c r="C240" s="136" t="s">
        <v>146</v>
      </c>
      <c r="D240" s="136" t="s">
        <v>96</v>
      </c>
      <c r="E240" s="136" t="s">
        <v>1454</v>
      </c>
      <c r="F240" s="136" t="s">
        <v>55</v>
      </c>
      <c r="G240" s="136">
        <v>1</v>
      </c>
      <c r="H240" s="136">
        <v>1</v>
      </c>
      <c r="I240" s="133">
        <v>1</v>
      </c>
      <c r="J240" s="136">
        <v>1</v>
      </c>
      <c r="K240" s="136">
        <v>1</v>
      </c>
      <c r="L240" s="136">
        <v>1</v>
      </c>
      <c r="M240" s="136">
        <v>1</v>
      </c>
      <c r="N240" s="23">
        <v>0</v>
      </c>
      <c r="O240" s="136">
        <v>1</v>
      </c>
      <c r="P240" s="136">
        <v>1</v>
      </c>
      <c r="Q240" s="133" t="str">
        <f t="shared" si="4"/>
        <v>1111110</v>
      </c>
      <c r="R240" s="20">
        <v>90716</v>
      </c>
      <c r="S240" s="21"/>
      <c r="AH240" s="207"/>
      <c r="AI240"/>
      <c r="AJ240" s="136" t="s">
        <v>1833</v>
      </c>
    </row>
    <row r="241" spans="1:36" ht="13.5" customHeight="1" x14ac:dyDescent="0.2">
      <c r="A241" s="209">
        <v>90717</v>
      </c>
      <c r="B241" s="136" t="s">
        <v>4</v>
      </c>
      <c r="C241" s="136" t="s">
        <v>147</v>
      </c>
      <c r="D241" s="136" t="s">
        <v>96</v>
      </c>
      <c r="E241" s="136" t="s">
        <v>1454</v>
      </c>
      <c r="F241" s="136" t="s">
        <v>55</v>
      </c>
      <c r="G241" s="136">
        <v>1</v>
      </c>
      <c r="H241" s="136">
        <v>1</v>
      </c>
      <c r="I241" s="133">
        <v>1</v>
      </c>
      <c r="J241" s="136">
        <v>1</v>
      </c>
      <c r="K241" s="136">
        <v>1</v>
      </c>
      <c r="L241" s="136">
        <v>1</v>
      </c>
      <c r="M241" s="136">
        <v>1</v>
      </c>
      <c r="N241" s="23">
        <v>0</v>
      </c>
      <c r="O241" s="136">
        <v>1</v>
      </c>
      <c r="P241" s="136">
        <v>1</v>
      </c>
      <c r="Q241" s="133" t="str">
        <f t="shared" si="4"/>
        <v>1111110</v>
      </c>
      <c r="R241" s="20">
        <v>90717</v>
      </c>
      <c r="S241" s="21"/>
      <c r="AH241" s="207"/>
      <c r="AI241"/>
      <c r="AJ241" s="136" t="s">
        <v>1833</v>
      </c>
    </row>
    <row r="242" spans="1:36" ht="13.5" customHeight="1" x14ac:dyDescent="0.2">
      <c r="A242" s="209">
        <v>90720</v>
      </c>
      <c r="B242" s="136" t="s">
        <v>6</v>
      </c>
      <c r="C242" s="136" t="s">
        <v>148</v>
      </c>
      <c r="D242" s="136" t="s">
        <v>96</v>
      </c>
      <c r="E242" s="136" t="s">
        <v>60</v>
      </c>
      <c r="F242" s="136" t="s">
        <v>60</v>
      </c>
      <c r="G242" s="136">
        <v>1</v>
      </c>
      <c r="H242" s="136">
        <v>1</v>
      </c>
      <c r="I242" s="133">
        <v>1</v>
      </c>
      <c r="J242" s="136">
        <v>1</v>
      </c>
      <c r="K242" s="136">
        <v>1</v>
      </c>
      <c r="L242" s="136">
        <v>1</v>
      </c>
      <c r="M242" s="136">
        <v>1</v>
      </c>
      <c r="N242" s="23">
        <v>0</v>
      </c>
      <c r="O242" s="136">
        <v>1</v>
      </c>
      <c r="P242" s="136">
        <v>1</v>
      </c>
      <c r="Q242" s="133" t="str">
        <f t="shared" si="4"/>
        <v>1111110</v>
      </c>
      <c r="R242" s="20">
        <v>90720</v>
      </c>
      <c r="S242" s="21"/>
      <c r="AH242" s="207"/>
      <c r="AI242"/>
      <c r="AJ242" s="136" t="s">
        <v>1833</v>
      </c>
    </row>
    <row r="243" spans="1:36" ht="13.5" customHeight="1" x14ac:dyDescent="0.2">
      <c r="A243" s="209">
        <v>90721</v>
      </c>
      <c r="B243" s="136" t="s">
        <v>6</v>
      </c>
      <c r="C243" s="136" t="s">
        <v>148</v>
      </c>
      <c r="D243" s="136" t="s">
        <v>96</v>
      </c>
      <c r="E243" s="136" t="s">
        <v>60</v>
      </c>
      <c r="F243" s="136" t="s">
        <v>60</v>
      </c>
      <c r="G243" s="136">
        <v>1</v>
      </c>
      <c r="H243" s="136">
        <v>1</v>
      </c>
      <c r="I243" s="133">
        <v>1</v>
      </c>
      <c r="J243" s="136">
        <v>1</v>
      </c>
      <c r="K243" s="136">
        <v>1</v>
      </c>
      <c r="L243" s="136">
        <v>1</v>
      </c>
      <c r="M243" s="136">
        <v>1</v>
      </c>
      <c r="N243" s="23">
        <v>0</v>
      </c>
      <c r="O243" s="136">
        <v>1</v>
      </c>
      <c r="P243" s="136">
        <v>1</v>
      </c>
      <c r="Q243" s="133" t="str">
        <f t="shared" si="4"/>
        <v>1111110</v>
      </c>
      <c r="R243" s="20">
        <v>90721</v>
      </c>
      <c r="S243" s="21"/>
      <c r="AH243" s="207"/>
      <c r="AI243"/>
      <c r="AJ243" s="136" t="s">
        <v>1833</v>
      </c>
    </row>
    <row r="244" spans="1:36" ht="13.5" customHeight="1" x14ac:dyDescent="0.2">
      <c r="A244" s="209">
        <v>90723</v>
      </c>
      <c r="B244" s="136" t="s">
        <v>4</v>
      </c>
      <c r="C244" s="136" t="s">
        <v>149</v>
      </c>
      <c r="D244" s="136" t="s">
        <v>96</v>
      </c>
      <c r="E244" s="136" t="s">
        <v>1454</v>
      </c>
      <c r="F244" s="136" t="s">
        <v>55</v>
      </c>
      <c r="G244" s="136">
        <v>1</v>
      </c>
      <c r="H244" s="136">
        <v>1</v>
      </c>
      <c r="I244" s="133">
        <v>1</v>
      </c>
      <c r="J244" s="136">
        <v>1</v>
      </c>
      <c r="K244" s="136">
        <v>1</v>
      </c>
      <c r="L244" s="136">
        <v>1</v>
      </c>
      <c r="M244" s="136">
        <v>1</v>
      </c>
      <c r="N244" s="23">
        <v>0</v>
      </c>
      <c r="O244" s="136">
        <v>1</v>
      </c>
      <c r="P244" s="136">
        <v>1</v>
      </c>
      <c r="Q244" s="133" t="str">
        <f t="shared" si="4"/>
        <v>1111110</v>
      </c>
      <c r="R244" s="20">
        <v>90723</v>
      </c>
      <c r="S244" s="21"/>
      <c r="AH244" s="207"/>
      <c r="AI244"/>
      <c r="AJ244" s="136" t="s">
        <v>1833</v>
      </c>
    </row>
    <row r="245" spans="1:36" ht="13.5" customHeight="1" x14ac:dyDescent="0.2">
      <c r="A245" s="209">
        <v>90731</v>
      </c>
      <c r="B245" s="136" t="s">
        <v>4</v>
      </c>
      <c r="C245" s="136" t="s">
        <v>150</v>
      </c>
      <c r="D245" s="136" t="s">
        <v>96</v>
      </c>
      <c r="E245" s="136" t="s">
        <v>1454</v>
      </c>
      <c r="F245" s="136" t="s">
        <v>55</v>
      </c>
      <c r="G245" s="136">
        <v>1</v>
      </c>
      <c r="H245" s="136">
        <v>1</v>
      </c>
      <c r="I245" s="133">
        <v>1</v>
      </c>
      <c r="J245" s="136">
        <v>1</v>
      </c>
      <c r="K245" s="136">
        <v>1</v>
      </c>
      <c r="L245" s="136">
        <v>1</v>
      </c>
      <c r="M245" s="136">
        <v>1</v>
      </c>
      <c r="N245" s="23">
        <v>0</v>
      </c>
      <c r="O245" s="136">
        <v>1</v>
      </c>
      <c r="P245" s="136">
        <v>1</v>
      </c>
      <c r="Q245" s="133" t="str">
        <f t="shared" si="4"/>
        <v>1111110</v>
      </c>
      <c r="R245" s="20">
        <v>90731</v>
      </c>
      <c r="S245" s="21"/>
      <c r="AH245" s="207"/>
      <c r="AI245"/>
      <c r="AJ245" s="136" t="s">
        <v>1833</v>
      </c>
    </row>
    <row r="246" spans="1:36" ht="13.5" customHeight="1" x14ac:dyDescent="0.2">
      <c r="A246" s="209">
        <v>90732</v>
      </c>
      <c r="B246" s="136" t="s">
        <v>4</v>
      </c>
      <c r="C246" s="136" t="s">
        <v>150</v>
      </c>
      <c r="D246" s="136" t="s">
        <v>96</v>
      </c>
      <c r="E246" s="136" t="s">
        <v>1454</v>
      </c>
      <c r="F246" s="136" t="s">
        <v>55</v>
      </c>
      <c r="G246" s="136">
        <v>1</v>
      </c>
      <c r="H246" s="136">
        <v>1</v>
      </c>
      <c r="I246" s="133">
        <v>1</v>
      </c>
      <c r="J246" s="136">
        <v>1</v>
      </c>
      <c r="K246" s="136">
        <v>1</v>
      </c>
      <c r="L246" s="136">
        <v>1</v>
      </c>
      <c r="M246" s="136">
        <v>1</v>
      </c>
      <c r="N246" s="23">
        <v>0</v>
      </c>
      <c r="O246" s="136">
        <v>1</v>
      </c>
      <c r="P246" s="136">
        <v>1</v>
      </c>
      <c r="Q246" s="133" t="str">
        <f t="shared" si="4"/>
        <v>1111110</v>
      </c>
      <c r="R246" s="20">
        <v>90732</v>
      </c>
      <c r="S246" s="21"/>
      <c r="AH246" s="207"/>
      <c r="AI246"/>
      <c r="AJ246" s="136" t="s">
        <v>1833</v>
      </c>
    </row>
    <row r="247" spans="1:36" ht="13.5" customHeight="1" x14ac:dyDescent="0.2">
      <c r="A247" s="209">
        <v>90733</v>
      </c>
      <c r="B247" s="136" t="s">
        <v>4</v>
      </c>
      <c r="C247" s="136" t="s">
        <v>150</v>
      </c>
      <c r="D247" s="136" t="s">
        <v>96</v>
      </c>
      <c r="E247" s="136" t="s">
        <v>1454</v>
      </c>
      <c r="F247" s="136" t="s">
        <v>55</v>
      </c>
      <c r="G247" s="136">
        <v>1</v>
      </c>
      <c r="H247" s="136">
        <v>1</v>
      </c>
      <c r="I247" s="133">
        <v>1</v>
      </c>
      <c r="J247" s="136">
        <v>1</v>
      </c>
      <c r="K247" s="136">
        <v>1</v>
      </c>
      <c r="L247" s="136">
        <v>1</v>
      </c>
      <c r="M247" s="136">
        <v>1</v>
      </c>
      <c r="N247" s="23">
        <v>0</v>
      </c>
      <c r="O247" s="136">
        <v>1</v>
      </c>
      <c r="P247" s="136">
        <v>1</v>
      </c>
      <c r="Q247" s="133" t="str">
        <f t="shared" si="4"/>
        <v>1111110</v>
      </c>
      <c r="R247" s="20">
        <v>90733</v>
      </c>
      <c r="S247" s="21"/>
      <c r="AH247" s="207"/>
      <c r="AI247"/>
      <c r="AJ247" s="136" t="s">
        <v>1833</v>
      </c>
    </row>
    <row r="248" spans="1:36" ht="13.5" customHeight="1" x14ac:dyDescent="0.2">
      <c r="A248" s="209">
        <v>90734</v>
      </c>
      <c r="B248" s="136" t="s">
        <v>4</v>
      </c>
      <c r="C248" s="136" t="s">
        <v>150</v>
      </c>
      <c r="D248" s="136" t="s">
        <v>96</v>
      </c>
      <c r="E248" s="136" t="s">
        <v>1454</v>
      </c>
      <c r="F248" s="136" t="s">
        <v>55</v>
      </c>
      <c r="G248" s="136">
        <v>1</v>
      </c>
      <c r="H248" s="136">
        <v>1</v>
      </c>
      <c r="I248" s="133">
        <v>1</v>
      </c>
      <c r="J248" s="136">
        <v>1</v>
      </c>
      <c r="K248" s="136">
        <v>1</v>
      </c>
      <c r="L248" s="136">
        <v>1</v>
      </c>
      <c r="M248" s="136">
        <v>1</v>
      </c>
      <c r="N248" s="23">
        <v>0</v>
      </c>
      <c r="O248" s="136">
        <v>1</v>
      </c>
      <c r="P248" s="136">
        <v>1</v>
      </c>
      <c r="Q248" s="133" t="str">
        <f t="shared" si="4"/>
        <v>1111110</v>
      </c>
      <c r="R248" s="20">
        <v>90734</v>
      </c>
      <c r="S248" s="21"/>
      <c r="AH248" s="207"/>
      <c r="AI248"/>
      <c r="AJ248" s="136" t="s">
        <v>1833</v>
      </c>
    </row>
    <row r="249" spans="1:36" ht="13.5" customHeight="1" x14ac:dyDescent="0.2">
      <c r="A249" s="209">
        <v>90740</v>
      </c>
      <c r="B249" s="136" t="s">
        <v>6</v>
      </c>
      <c r="C249" s="136" t="s">
        <v>151</v>
      </c>
      <c r="D249" s="136" t="s">
        <v>96</v>
      </c>
      <c r="E249" s="136" t="s">
        <v>60</v>
      </c>
      <c r="F249" s="136" t="s">
        <v>60</v>
      </c>
      <c r="G249" s="136">
        <v>1</v>
      </c>
      <c r="H249" s="136">
        <v>1</v>
      </c>
      <c r="I249" s="133">
        <v>1</v>
      </c>
      <c r="J249" s="136">
        <v>1</v>
      </c>
      <c r="K249" s="136">
        <v>1</v>
      </c>
      <c r="L249" s="136">
        <v>1</v>
      </c>
      <c r="M249" s="136">
        <v>1</v>
      </c>
      <c r="N249" s="23">
        <v>0</v>
      </c>
      <c r="O249" s="136">
        <v>1</v>
      </c>
      <c r="P249" s="136">
        <v>1</v>
      </c>
      <c r="Q249" s="133" t="str">
        <f t="shared" si="4"/>
        <v>1111110</v>
      </c>
      <c r="R249" s="20">
        <v>90740</v>
      </c>
      <c r="S249" s="21"/>
      <c r="AH249" s="207"/>
      <c r="AI249"/>
      <c r="AJ249" s="136" t="s">
        <v>1833</v>
      </c>
    </row>
    <row r="250" spans="1:36" ht="13.5" customHeight="1" x14ac:dyDescent="0.2">
      <c r="A250" s="209">
        <v>90742</v>
      </c>
      <c r="B250" s="136" t="s">
        <v>6</v>
      </c>
      <c r="C250" s="136" t="s">
        <v>152</v>
      </c>
      <c r="D250" s="136" t="s">
        <v>96</v>
      </c>
      <c r="E250" s="136" t="s">
        <v>60</v>
      </c>
      <c r="F250" s="136" t="s">
        <v>60</v>
      </c>
      <c r="G250" s="136">
        <v>1</v>
      </c>
      <c r="H250" s="136">
        <v>1</v>
      </c>
      <c r="I250" s="133">
        <v>1</v>
      </c>
      <c r="J250" s="136">
        <v>1</v>
      </c>
      <c r="K250" s="136">
        <v>1</v>
      </c>
      <c r="L250" s="136">
        <v>1</v>
      </c>
      <c r="M250" s="136">
        <v>1</v>
      </c>
      <c r="N250" s="23">
        <v>0</v>
      </c>
      <c r="O250" s="136">
        <v>1</v>
      </c>
      <c r="P250" s="136">
        <v>1</v>
      </c>
      <c r="Q250" s="133" t="str">
        <f t="shared" si="4"/>
        <v>1111110</v>
      </c>
      <c r="R250" s="20">
        <v>90742</v>
      </c>
      <c r="S250" s="21"/>
      <c r="AH250" s="207"/>
      <c r="AI250"/>
      <c r="AJ250" s="136" t="s">
        <v>1833</v>
      </c>
    </row>
    <row r="251" spans="1:36" ht="13.5" customHeight="1" x14ac:dyDescent="0.2">
      <c r="A251" s="209">
        <v>90743</v>
      </c>
      <c r="B251" s="136" t="s">
        <v>6</v>
      </c>
      <c r="C251" s="136" t="s">
        <v>153</v>
      </c>
      <c r="D251" s="136" t="s">
        <v>96</v>
      </c>
      <c r="E251" s="136" t="s">
        <v>60</v>
      </c>
      <c r="F251" s="136" t="s">
        <v>60</v>
      </c>
      <c r="G251" s="136">
        <v>1</v>
      </c>
      <c r="H251" s="136">
        <v>1</v>
      </c>
      <c r="I251" s="133">
        <v>1</v>
      </c>
      <c r="J251" s="136">
        <v>1</v>
      </c>
      <c r="K251" s="136">
        <v>1</v>
      </c>
      <c r="L251" s="136">
        <v>1</v>
      </c>
      <c r="M251" s="136">
        <v>1</v>
      </c>
      <c r="N251" s="23">
        <v>0</v>
      </c>
      <c r="O251" s="136">
        <v>1</v>
      </c>
      <c r="P251" s="136">
        <v>1</v>
      </c>
      <c r="Q251" s="133" t="str">
        <f t="shared" si="4"/>
        <v>1111110</v>
      </c>
      <c r="R251" s="20">
        <v>90743</v>
      </c>
      <c r="S251" s="21"/>
      <c r="AH251" s="207"/>
      <c r="AI251"/>
      <c r="AJ251" s="136" t="s">
        <v>1833</v>
      </c>
    </row>
    <row r="252" spans="1:36" ht="13.5" customHeight="1" x14ac:dyDescent="0.2">
      <c r="A252" s="209">
        <v>90744</v>
      </c>
      <c r="B252" s="136" t="s">
        <v>4</v>
      </c>
      <c r="C252" s="136" t="s">
        <v>154</v>
      </c>
      <c r="D252" s="136" t="s">
        <v>96</v>
      </c>
      <c r="E252" s="136" t="s">
        <v>1454</v>
      </c>
      <c r="F252" s="136" t="s">
        <v>55</v>
      </c>
      <c r="G252" s="136">
        <v>1</v>
      </c>
      <c r="H252" s="136">
        <v>1</v>
      </c>
      <c r="I252" s="133">
        <v>1</v>
      </c>
      <c r="J252" s="136">
        <v>1</v>
      </c>
      <c r="K252" s="136">
        <v>1</v>
      </c>
      <c r="L252" s="136">
        <v>1</v>
      </c>
      <c r="M252" s="136">
        <v>1</v>
      </c>
      <c r="N252" s="23">
        <v>0</v>
      </c>
      <c r="O252" s="136">
        <v>1</v>
      </c>
      <c r="P252" s="136">
        <v>1</v>
      </c>
      <c r="Q252" s="133" t="str">
        <f t="shared" si="4"/>
        <v>1111110</v>
      </c>
      <c r="R252" s="20">
        <v>90744</v>
      </c>
      <c r="S252" s="21"/>
      <c r="AH252" s="207"/>
      <c r="AI252"/>
      <c r="AJ252" s="136" t="s">
        <v>1833</v>
      </c>
    </row>
    <row r="253" spans="1:36" ht="13.5" customHeight="1" x14ac:dyDescent="0.2">
      <c r="A253" s="209">
        <v>90745</v>
      </c>
      <c r="B253" s="136" t="s">
        <v>4</v>
      </c>
      <c r="C253" s="136" t="s">
        <v>155</v>
      </c>
      <c r="D253" s="136" t="s">
        <v>96</v>
      </c>
      <c r="E253" s="136" t="s">
        <v>1454</v>
      </c>
      <c r="F253" s="136" t="s">
        <v>55</v>
      </c>
      <c r="G253" s="136">
        <v>1</v>
      </c>
      <c r="H253" s="136">
        <v>1</v>
      </c>
      <c r="I253" s="133">
        <v>1</v>
      </c>
      <c r="J253" s="136">
        <v>1</v>
      </c>
      <c r="K253" s="136">
        <v>1</v>
      </c>
      <c r="L253" s="136">
        <v>1</v>
      </c>
      <c r="M253" s="136">
        <v>1</v>
      </c>
      <c r="N253" s="23">
        <v>0</v>
      </c>
      <c r="O253" s="136">
        <v>1</v>
      </c>
      <c r="P253" s="136">
        <v>1</v>
      </c>
      <c r="Q253" s="133" t="str">
        <f t="shared" si="4"/>
        <v>1111110</v>
      </c>
      <c r="R253" s="20">
        <v>90745</v>
      </c>
      <c r="S253" s="21"/>
      <c r="AH253" s="207"/>
      <c r="AI253"/>
      <c r="AJ253" s="136" t="s">
        <v>1833</v>
      </c>
    </row>
    <row r="254" spans="1:36" ht="13.5" customHeight="1" x14ac:dyDescent="0.2">
      <c r="A254" s="209">
        <v>90746</v>
      </c>
      <c r="B254" s="136" t="s">
        <v>4</v>
      </c>
      <c r="C254" s="136" t="s">
        <v>155</v>
      </c>
      <c r="D254" s="136" t="s">
        <v>96</v>
      </c>
      <c r="E254" s="136" t="s">
        <v>1454</v>
      </c>
      <c r="F254" s="136" t="s">
        <v>55</v>
      </c>
      <c r="G254" s="136">
        <v>1</v>
      </c>
      <c r="H254" s="136">
        <v>1</v>
      </c>
      <c r="I254" s="133">
        <v>1</v>
      </c>
      <c r="J254" s="136">
        <v>1</v>
      </c>
      <c r="K254" s="136">
        <v>1</v>
      </c>
      <c r="L254" s="136">
        <v>1</v>
      </c>
      <c r="M254" s="136">
        <v>1</v>
      </c>
      <c r="N254" s="23">
        <v>0</v>
      </c>
      <c r="O254" s="136">
        <v>1</v>
      </c>
      <c r="P254" s="136">
        <v>1</v>
      </c>
      <c r="Q254" s="133" t="str">
        <f t="shared" si="4"/>
        <v>1111110</v>
      </c>
      <c r="R254" s="20">
        <v>90746</v>
      </c>
      <c r="S254" s="21"/>
      <c r="AH254" s="207"/>
      <c r="AI254"/>
      <c r="AJ254" s="136" t="s">
        <v>1833</v>
      </c>
    </row>
    <row r="255" spans="1:36" ht="13.5" customHeight="1" x14ac:dyDescent="0.2">
      <c r="A255" s="209">
        <v>90747</v>
      </c>
      <c r="B255" s="136" t="s">
        <v>4</v>
      </c>
      <c r="C255" s="136" t="s">
        <v>155</v>
      </c>
      <c r="D255" s="136" t="s">
        <v>96</v>
      </c>
      <c r="E255" s="136" t="s">
        <v>1454</v>
      </c>
      <c r="F255" s="136" t="s">
        <v>55</v>
      </c>
      <c r="G255" s="136">
        <v>1</v>
      </c>
      <c r="H255" s="136">
        <v>1</v>
      </c>
      <c r="I255" s="133">
        <v>1</v>
      </c>
      <c r="J255" s="136">
        <v>1</v>
      </c>
      <c r="K255" s="136">
        <v>1</v>
      </c>
      <c r="L255" s="136">
        <v>1</v>
      </c>
      <c r="M255" s="136">
        <v>1</v>
      </c>
      <c r="N255" s="23">
        <v>0</v>
      </c>
      <c r="O255" s="136">
        <v>1</v>
      </c>
      <c r="P255" s="136">
        <v>1</v>
      </c>
      <c r="Q255" s="133" t="str">
        <f t="shared" si="4"/>
        <v>1111110</v>
      </c>
      <c r="R255" s="20">
        <v>90747</v>
      </c>
      <c r="S255" s="21"/>
      <c r="AH255" s="207"/>
      <c r="AI255"/>
      <c r="AJ255" s="136" t="s">
        <v>1833</v>
      </c>
    </row>
    <row r="256" spans="1:36" ht="13.5" customHeight="1" x14ac:dyDescent="0.2">
      <c r="A256" s="209">
        <v>90748</v>
      </c>
      <c r="B256" s="136" t="s">
        <v>4</v>
      </c>
      <c r="C256" s="136" t="s">
        <v>154</v>
      </c>
      <c r="D256" s="136" t="s">
        <v>96</v>
      </c>
      <c r="E256" s="136" t="s">
        <v>1454</v>
      </c>
      <c r="F256" s="136" t="s">
        <v>55</v>
      </c>
      <c r="G256" s="136">
        <v>1</v>
      </c>
      <c r="H256" s="136">
        <v>1</v>
      </c>
      <c r="I256" s="133">
        <v>1</v>
      </c>
      <c r="J256" s="136">
        <v>1</v>
      </c>
      <c r="K256" s="136">
        <v>1</v>
      </c>
      <c r="L256" s="136">
        <v>1</v>
      </c>
      <c r="M256" s="136">
        <v>1</v>
      </c>
      <c r="N256" s="23">
        <v>0</v>
      </c>
      <c r="O256" s="136">
        <v>1</v>
      </c>
      <c r="P256" s="136">
        <v>1</v>
      </c>
      <c r="Q256" s="133" t="str">
        <f t="shared" si="4"/>
        <v>1111110</v>
      </c>
      <c r="R256" s="20">
        <v>90748</v>
      </c>
      <c r="S256" s="21"/>
      <c r="AH256" s="207"/>
      <c r="AI256"/>
      <c r="AJ256" s="136" t="s">
        <v>1833</v>
      </c>
    </row>
    <row r="257" spans="1:36" ht="13.5" customHeight="1" x14ac:dyDescent="0.2">
      <c r="A257" s="209">
        <v>90749</v>
      </c>
      <c r="B257" s="136" t="s">
        <v>4</v>
      </c>
      <c r="C257" s="136" t="s">
        <v>155</v>
      </c>
      <c r="D257" s="136" t="s">
        <v>96</v>
      </c>
      <c r="E257" s="136" t="s">
        <v>1454</v>
      </c>
      <c r="F257" s="136" t="s">
        <v>55</v>
      </c>
      <c r="G257" s="136">
        <v>1</v>
      </c>
      <c r="H257" s="136">
        <v>1</v>
      </c>
      <c r="I257" s="133">
        <v>1</v>
      </c>
      <c r="J257" s="136">
        <v>1</v>
      </c>
      <c r="K257" s="136">
        <v>1</v>
      </c>
      <c r="L257" s="136">
        <v>1</v>
      </c>
      <c r="M257" s="136">
        <v>1</v>
      </c>
      <c r="N257" s="23">
        <v>0</v>
      </c>
      <c r="O257" s="136">
        <v>1</v>
      </c>
      <c r="P257" s="136">
        <v>1</v>
      </c>
      <c r="Q257" s="133" t="str">
        <f t="shared" si="4"/>
        <v>1111110</v>
      </c>
      <c r="R257" s="20">
        <v>90749</v>
      </c>
      <c r="S257" s="21"/>
      <c r="AH257" s="207"/>
      <c r="AI257"/>
      <c r="AJ257" s="136" t="s">
        <v>1833</v>
      </c>
    </row>
    <row r="258" spans="1:36" ht="13.5" customHeight="1" x14ac:dyDescent="0.2">
      <c r="A258" s="209">
        <v>90755</v>
      </c>
      <c r="B258" s="136" t="s">
        <v>4</v>
      </c>
      <c r="C258" s="136" t="s">
        <v>156</v>
      </c>
      <c r="D258" s="136" t="s">
        <v>96</v>
      </c>
      <c r="E258" s="136" t="s">
        <v>1454</v>
      </c>
      <c r="F258" s="136" t="s">
        <v>55</v>
      </c>
      <c r="G258" s="136">
        <v>1</v>
      </c>
      <c r="H258" s="136">
        <v>1</v>
      </c>
      <c r="I258" s="133">
        <v>1</v>
      </c>
      <c r="J258" s="136">
        <v>1</v>
      </c>
      <c r="K258" s="136">
        <v>1</v>
      </c>
      <c r="L258" s="136">
        <v>1</v>
      </c>
      <c r="M258" s="136">
        <v>1</v>
      </c>
      <c r="N258" s="23">
        <v>0</v>
      </c>
      <c r="O258" s="136">
        <v>1</v>
      </c>
      <c r="P258" s="136">
        <v>1</v>
      </c>
      <c r="Q258" s="133" t="str">
        <f t="shared" si="4"/>
        <v>1111110</v>
      </c>
      <c r="R258" s="20">
        <v>90755</v>
      </c>
      <c r="S258" s="21"/>
      <c r="AH258" s="207"/>
      <c r="AI258"/>
      <c r="AJ258" s="136" t="s">
        <v>1833</v>
      </c>
    </row>
    <row r="259" spans="1:36" ht="13.5" customHeight="1" x14ac:dyDescent="0.2">
      <c r="A259" s="209">
        <v>90801</v>
      </c>
      <c r="B259" s="136" t="s">
        <v>4</v>
      </c>
      <c r="C259" s="136" t="s">
        <v>157</v>
      </c>
      <c r="D259" s="136" t="s">
        <v>96</v>
      </c>
      <c r="E259" s="136" t="s">
        <v>1454</v>
      </c>
      <c r="F259" s="136" t="s">
        <v>55</v>
      </c>
      <c r="G259" s="136">
        <v>1</v>
      </c>
      <c r="H259" s="136">
        <v>1</v>
      </c>
      <c r="I259" s="133">
        <v>1</v>
      </c>
      <c r="J259" s="136">
        <v>1</v>
      </c>
      <c r="K259" s="136">
        <v>1</v>
      </c>
      <c r="L259" s="136">
        <v>1</v>
      </c>
      <c r="M259" s="136">
        <v>1</v>
      </c>
      <c r="N259" s="23">
        <v>0</v>
      </c>
      <c r="O259" s="136">
        <v>1</v>
      </c>
      <c r="P259" s="136">
        <v>1</v>
      </c>
      <c r="Q259" s="133" t="str">
        <f t="shared" si="4"/>
        <v>1111110</v>
      </c>
      <c r="R259" s="20">
        <v>90801</v>
      </c>
      <c r="S259" s="21"/>
      <c r="AH259" s="207"/>
      <c r="AI259"/>
      <c r="AJ259" s="136" t="s">
        <v>1833</v>
      </c>
    </row>
    <row r="260" spans="1:36" ht="13.5" customHeight="1" x14ac:dyDescent="0.2">
      <c r="A260" s="209">
        <v>90802</v>
      </c>
      <c r="B260" s="136" t="s">
        <v>4</v>
      </c>
      <c r="C260" s="136" t="s">
        <v>157</v>
      </c>
      <c r="D260" s="136" t="s">
        <v>96</v>
      </c>
      <c r="E260" s="136" t="s">
        <v>1454</v>
      </c>
      <c r="F260" s="136" t="s">
        <v>55</v>
      </c>
      <c r="G260" s="136">
        <v>1</v>
      </c>
      <c r="H260" s="136">
        <v>1</v>
      </c>
      <c r="I260" s="133">
        <v>1</v>
      </c>
      <c r="J260" s="136">
        <v>1</v>
      </c>
      <c r="K260" s="136">
        <v>1</v>
      </c>
      <c r="L260" s="136">
        <v>1</v>
      </c>
      <c r="M260" s="136">
        <v>1</v>
      </c>
      <c r="N260" s="23">
        <v>0</v>
      </c>
      <c r="O260" s="136">
        <v>1</v>
      </c>
      <c r="P260" s="136">
        <v>1</v>
      </c>
      <c r="Q260" s="133" t="str">
        <f t="shared" si="4"/>
        <v>1111110</v>
      </c>
      <c r="R260" s="20">
        <v>90802</v>
      </c>
      <c r="S260" s="21"/>
      <c r="AH260" s="207"/>
      <c r="AI260"/>
      <c r="AJ260" s="136" t="s">
        <v>1833</v>
      </c>
    </row>
    <row r="261" spans="1:36" ht="13.5" customHeight="1" x14ac:dyDescent="0.2">
      <c r="A261" s="209">
        <v>90803</v>
      </c>
      <c r="B261" s="136" t="s">
        <v>4</v>
      </c>
      <c r="C261" s="136" t="s">
        <v>157</v>
      </c>
      <c r="D261" s="136" t="s">
        <v>96</v>
      </c>
      <c r="E261" s="136" t="s">
        <v>1454</v>
      </c>
      <c r="F261" s="136" t="s">
        <v>55</v>
      </c>
      <c r="G261" s="136">
        <v>1</v>
      </c>
      <c r="H261" s="136">
        <v>1</v>
      </c>
      <c r="I261" s="133">
        <v>1</v>
      </c>
      <c r="J261" s="136">
        <v>1</v>
      </c>
      <c r="K261" s="136">
        <v>1</v>
      </c>
      <c r="L261" s="136">
        <v>1</v>
      </c>
      <c r="M261" s="136">
        <v>1</v>
      </c>
      <c r="N261" s="23">
        <v>0</v>
      </c>
      <c r="O261" s="136">
        <v>1</v>
      </c>
      <c r="P261" s="136">
        <v>1</v>
      </c>
      <c r="Q261" s="133" t="str">
        <f t="shared" si="4"/>
        <v>1111110</v>
      </c>
      <c r="R261" s="20">
        <v>90803</v>
      </c>
      <c r="S261" s="21"/>
      <c r="AH261" s="207"/>
      <c r="AI261"/>
      <c r="AJ261" s="136" t="s">
        <v>1833</v>
      </c>
    </row>
    <row r="262" spans="1:36" ht="13.5" customHeight="1" x14ac:dyDescent="0.2">
      <c r="A262" s="209">
        <v>90804</v>
      </c>
      <c r="B262" s="136" t="s">
        <v>4</v>
      </c>
      <c r="C262" s="136" t="s">
        <v>157</v>
      </c>
      <c r="D262" s="136" t="s">
        <v>96</v>
      </c>
      <c r="E262" s="136" t="s">
        <v>1454</v>
      </c>
      <c r="F262" s="136" t="s">
        <v>55</v>
      </c>
      <c r="G262" s="136">
        <v>1</v>
      </c>
      <c r="H262" s="136">
        <v>1</v>
      </c>
      <c r="I262" s="133">
        <v>1</v>
      </c>
      <c r="J262" s="136">
        <v>1</v>
      </c>
      <c r="K262" s="136">
        <v>1</v>
      </c>
      <c r="L262" s="136">
        <v>1</v>
      </c>
      <c r="M262" s="136">
        <v>1</v>
      </c>
      <c r="N262" s="23">
        <v>0</v>
      </c>
      <c r="O262" s="136">
        <v>1</v>
      </c>
      <c r="P262" s="136">
        <v>1</v>
      </c>
      <c r="Q262" s="133" t="str">
        <f t="shared" ref="Q262:Q325" si="5">$G262&amp;$H262&amp;$O262&amp;$P262&amp;$L262&amp;$J262&amp;N262</f>
        <v>1111110</v>
      </c>
      <c r="R262" s="20">
        <v>90804</v>
      </c>
      <c r="S262" s="21"/>
      <c r="AH262" s="207"/>
      <c r="AI262"/>
      <c r="AJ262" s="136" t="s">
        <v>1833</v>
      </c>
    </row>
    <row r="263" spans="1:36" ht="13.5" customHeight="1" x14ac:dyDescent="0.2">
      <c r="A263" s="209">
        <v>90805</v>
      </c>
      <c r="B263" s="136" t="s">
        <v>4</v>
      </c>
      <c r="C263" s="136" t="s">
        <v>157</v>
      </c>
      <c r="D263" s="136" t="s">
        <v>96</v>
      </c>
      <c r="E263" s="136" t="s">
        <v>1454</v>
      </c>
      <c r="F263" s="136" t="s">
        <v>55</v>
      </c>
      <c r="G263" s="136">
        <v>1</v>
      </c>
      <c r="H263" s="136">
        <v>1</v>
      </c>
      <c r="I263" s="133">
        <v>1</v>
      </c>
      <c r="J263" s="136">
        <v>1</v>
      </c>
      <c r="K263" s="136">
        <v>1</v>
      </c>
      <c r="L263" s="136">
        <v>1</v>
      </c>
      <c r="M263" s="136">
        <v>1</v>
      </c>
      <c r="N263" s="23">
        <v>0</v>
      </c>
      <c r="O263" s="136">
        <v>1</v>
      </c>
      <c r="P263" s="136">
        <v>1</v>
      </c>
      <c r="Q263" s="133" t="str">
        <f t="shared" si="5"/>
        <v>1111110</v>
      </c>
      <c r="R263" s="20">
        <v>90805</v>
      </c>
      <c r="S263" s="21"/>
      <c r="AH263" s="207"/>
      <c r="AI263"/>
      <c r="AJ263" s="136" t="s">
        <v>1833</v>
      </c>
    </row>
    <row r="264" spans="1:36" ht="13.5" customHeight="1" x14ac:dyDescent="0.2">
      <c r="A264" s="209">
        <v>90806</v>
      </c>
      <c r="B264" s="136" t="s">
        <v>4</v>
      </c>
      <c r="C264" s="136" t="s">
        <v>157</v>
      </c>
      <c r="D264" s="136" t="s">
        <v>96</v>
      </c>
      <c r="E264" s="136" t="s">
        <v>1454</v>
      </c>
      <c r="F264" s="136" t="s">
        <v>55</v>
      </c>
      <c r="G264" s="136">
        <v>1</v>
      </c>
      <c r="H264" s="136">
        <v>1</v>
      </c>
      <c r="I264" s="133">
        <v>1</v>
      </c>
      <c r="J264" s="136">
        <v>1</v>
      </c>
      <c r="K264" s="136">
        <v>1</v>
      </c>
      <c r="L264" s="136">
        <v>1</v>
      </c>
      <c r="M264" s="136">
        <v>1</v>
      </c>
      <c r="N264" s="23">
        <v>0</v>
      </c>
      <c r="O264" s="136">
        <v>1</v>
      </c>
      <c r="P264" s="136">
        <v>1</v>
      </c>
      <c r="Q264" s="133" t="str">
        <f t="shared" si="5"/>
        <v>1111110</v>
      </c>
      <c r="R264" s="20">
        <v>90806</v>
      </c>
      <c r="S264" s="21"/>
      <c r="AH264" s="207"/>
      <c r="AI264"/>
      <c r="AJ264" s="136" t="s">
        <v>1833</v>
      </c>
    </row>
    <row r="265" spans="1:36" ht="13.5" customHeight="1" x14ac:dyDescent="0.2">
      <c r="A265" s="209">
        <v>90807</v>
      </c>
      <c r="B265" s="136" t="s">
        <v>4</v>
      </c>
      <c r="C265" s="136" t="s">
        <v>157</v>
      </c>
      <c r="D265" s="136" t="s">
        <v>96</v>
      </c>
      <c r="E265" s="136" t="s">
        <v>1454</v>
      </c>
      <c r="F265" s="136" t="s">
        <v>55</v>
      </c>
      <c r="G265" s="136">
        <v>1</v>
      </c>
      <c r="H265" s="136">
        <v>1</v>
      </c>
      <c r="I265" s="133">
        <v>1</v>
      </c>
      <c r="J265" s="136">
        <v>1</v>
      </c>
      <c r="K265" s="136">
        <v>1</v>
      </c>
      <c r="L265" s="136">
        <v>1</v>
      </c>
      <c r="M265" s="136">
        <v>1</v>
      </c>
      <c r="N265" s="23">
        <v>0</v>
      </c>
      <c r="O265" s="136">
        <v>1</v>
      </c>
      <c r="P265" s="136">
        <v>1</v>
      </c>
      <c r="Q265" s="133" t="str">
        <f t="shared" si="5"/>
        <v>1111110</v>
      </c>
      <c r="R265" s="20">
        <v>90807</v>
      </c>
      <c r="S265" s="21"/>
      <c r="AH265" s="207"/>
      <c r="AI265"/>
      <c r="AJ265" s="136" t="s">
        <v>1833</v>
      </c>
    </row>
    <row r="266" spans="1:36" ht="13.5" customHeight="1" x14ac:dyDescent="0.2">
      <c r="A266" s="209">
        <v>90808</v>
      </c>
      <c r="B266" s="136" t="s">
        <v>4</v>
      </c>
      <c r="C266" s="136" t="s">
        <v>157</v>
      </c>
      <c r="D266" s="136" t="s">
        <v>96</v>
      </c>
      <c r="E266" s="136" t="s">
        <v>1454</v>
      </c>
      <c r="F266" s="136" t="s">
        <v>55</v>
      </c>
      <c r="G266" s="136">
        <v>1</v>
      </c>
      <c r="H266" s="136">
        <v>1</v>
      </c>
      <c r="I266" s="133">
        <v>1</v>
      </c>
      <c r="J266" s="136">
        <v>1</v>
      </c>
      <c r="K266" s="136">
        <v>1</v>
      </c>
      <c r="L266" s="136">
        <v>1</v>
      </c>
      <c r="M266" s="136">
        <v>1</v>
      </c>
      <c r="N266" s="23">
        <v>0</v>
      </c>
      <c r="O266" s="136">
        <v>1</v>
      </c>
      <c r="P266" s="136">
        <v>1</v>
      </c>
      <c r="Q266" s="133" t="str">
        <f t="shared" si="5"/>
        <v>1111110</v>
      </c>
      <c r="R266" s="20">
        <v>90808</v>
      </c>
      <c r="S266" s="21"/>
      <c r="AH266" s="207"/>
      <c r="AI266"/>
      <c r="AJ266" s="136" t="s">
        <v>1833</v>
      </c>
    </row>
    <row r="267" spans="1:36" ht="13.5" customHeight="1" x14ac:dyDescent="0.2">
      <c r="A267" s="209">
        <v>90809</v>
      </c>
      <c r="B267" s="136" t="s">
        <v>4</v>
      </c>
      <c r="C267" s="136" t="s">
        <v>157</v>
      </c>
      <c r="D267" s="136" t="s">
        <v>96</v>
      </c>
      <c r="E267" s="136" t="s">
        <v>1454</v>
      </c>
      <c r="F267" s="136" t="s">
        <v>55</v>
      </c>
      <c r="G267" s="136">
        <v>1</v>
      </c>
      <c r="H267" s="136">
        <v>1</v>
      </c>
      <c r="I267" s="133">
        <v>1</v>
      </c>
      <c r="J267" s="136">
        <v>1</v>
      </c>
      <c r="K267" s="136">
        <v>1</v>
      </c>
      <c r="L267" s="136">
        <v>1</v>
      </c>
      <c r="M267" s="136">
        <v>1</v>
      </c>
      <c r="N267" s="23">
        <v>0</v>
      </c>
      <c r="O267" s="136">
        <v>1</v>
      </c>
      <c r="P267" s="136">
        <v>1</v>
      </c>
      <c r="Q267" s="133" t="str">
        <f t="shared" si="5"/>
        <v>1111110</v>
      </c>
      <c r="R267" s="20">
        <v>90809</v>
      </c>
      <c r="S267" s="21"/>
      <c r="AH267" s="207"/>
      <c r="AI267"/>
      <c r="AJ267" s="136" t="s">
        <v>1833</v>
      </c>
    </row>
    <row r="268" spans="1:36" ht="13.5" customHeight="1" x14ac:dyDescent="0.2">
      <c r="A268" s="209">
        <v>90810</v>
      </c>
      <c r="B268" s="136" t="s">
        <v>4</v>
      </c>
      <c r="C268" s="136" t="s">
        <v>157</v>
      </c>
      <c r="D268" s="136" t="s">
        <v>96</v>
      </c>
      <c r="E268" s="136" t="s">
        <v>1454</v>
      </c>
      <c r="F268" s="136" t="s">
        <v>55</v>
      </c>
      <c r="G268" s="136">
        <v>1</v>
      </c>
      <c r="H268" s="136">
        <v>1</v>
      </c>
      <c r="I268" s="133">
        <v>1</v>
      </c>
      <c r="J268" s="136">
        <v>1</v>
      </c>
      <c r="K268" s="136">
        <v>1</v>
      </c>
      <c r="L268" s="136">
        <v>1</v>
      </c>
      <c r="M268" s="136">
        <v>1</v>
      </c>
      <c r="N268" s="23">
        <v>0</v>
      </c>
      <c r="O268" s="136">
        <v>1</v>
      </c>
      <c r="P268" s="136">
        <v>1</v>
      </c>
      <c r="Q268" s="133" t="str">
        <f t="shared" si="5"/>
        <v>1111110</v>
      </c>
      <c r="R268" s="20">
        <v>90810</v>
      </c>
      <c r="S268" s="21"/>
      <c r="AH268" s="207"/>
      <c r="AI268"/>
      <c r="AJ268" s="136" t="s">
        <v>1833</v>
      </c>
    </row>
    <row r="269" spans="1:36" ht="13.5" customHeight="1" x14ac:dyDescent="0.2">
      <c r="A269" s="209">
        <v>90813</v>
      </c>
      <c r="B269" s="136" t="s">
        <v>4</v>
      </c>
      <c r="C269" s="136" t="s">
        <v>157</v>
      </c>
      <c r="D269" s="136" t="s">
        <v>96</v>
      </c>
      <c r="E269" s="136" t="s">
        <v>1454</v>
      </c>
      <c r="F269" s="136" t="s">
        <v>55</v>
      </c>
      <c r="G269" s="136">
        <v>1</v>
      </c>
      <c r="H269" s="136">
        <v>1</v>
      </c>
      <c r="I269" s="133">
        <v>1</v>
      </c>
      <c r="J269" s="136">
        <v>1</v>
      </c>
      <c r="K269" s="136">
        <v>1</v>
      </c>
      <c r="L269" s="136">
        <v>1</v>
      </c>
      <c r="M269" s="136">
        <v>1</v>
      </c>
      <c r="N269" s="23">
        <v>0</v>
      </c>
      <c r="O269" s="136">
        <v>1</v>
      </c>
      <c r="P269" s="136">
        <v>1</v>
      </c>
      <c r="Q269" s="133" t="str">
        <f t="shared" si="5"/>
        <v>1111110</v>
      </c>
      <c r="R269" s="20">
        <v>90813</v>
      </c>
      <c r="S269" s="21"/>
      <c r="AH269" s="207"/>
      <c r="AI269"/>
      <c r="AJ269" s="136" t="s">
        <v>1833</v>
      </c>
    </row>
    <row r="270" spans="1:36" ht="13.5" customHeight="1" x14ac:dyDescent="0.2">
      <c r="A270" s="209">
        <v>90814</v>
      </c>
      <c r="B270" s="136" t="s">
        <v>4</v>
      </c>
      <c r="C270" s="136" t="s">
        <v>157</v>
      </c>
      <c r="D270" s="136" t="s">
        <v>96</v>
      </c>
      <c r="E270" s="136" t="s">
        <v>1454</v>
      </c>
      <c r="F270" s="136" t="s">
        <v>55</v>
      </c>
      <c r="G270" s="136">
        <v>1</v>
      </c>
      <c r="H270" s="136">
        <v>1</v>
      </c>
      <c r="I270" s="133">
        <v>1</v>
      </c>
      <c r="J270" s="136">
        <v>1</v>
      </c>
      <c r="K270" s="136">
        <v>1</v>
      </c>
      <c r="L270" s="136">
        <v>1</v>
      </c>
      <c r="M270" s="136">
        <v>1</v>
      </c>
      <c r="N270" s="23">
        <v>0</v>
      </c>
      <c r="O270" s="136">
        <v>1</v>
      </c>
      <c r="P270" s="136">
        <v>1</v>
      </c>
      <c r="Q270" s="133" t="str">
        <f t="shared" si="5"/>
        <v>1111110</v>
      </c>
      <c r="R270" s="20">
        <v>90814</v>
      </c>
      <c r="S270" s="21"/>
      <c r="AH270" s="207"/>
      <c r="AI270"/>
      <c r="AJ270" s="136" t="s">
        <v>1833</v>
      </c>
    </row>
    <row r="271" spans="1:36" ht="13.5" customHeight="1" x14ac:dyDescent="0.2">
      <c r="A271" s="209">
        <v>90815</v>
      </c>
      <c r="B271" s="136" t="s">
        <v>4</v>
      </c>
      <c r="C271" s="136" t="s">
        <v>157</v>
      </c>
      <c r="D271" s="136" t="s">
        <v>96</v>
      </c>
      <c r="E271" s="136" t="s">
        <v>1454</v>
      </c>
      <c r="F271" s="136" t="s">
        <v>55</v>
      </c>
      <c r="G271" s="136">
        <v>1</v>
      </c>
      <c r="H271" s="136">
        <v>1</v>
      </c>
      <c r="I271" s="133">
        <v>1</v>
      </c>
      <c r="J271" s="136">
        <v>1</v>
      </c>
      <c r="K271" s="136">
        <v>1</v>
      </c>
      <c r="L271" s="136">
        <v>1</v>
      </c>
      <c r="M271" s="136">
        <v>1</v>
      </c>
      <c r="N271" s="23">
        <v>0</v>
      </c>
      <c r="O271" s="136">
        <v>1</v>
      </c>
      <c r="P271" s="136">
        <v>1</v>
      </c>
      <c r="Q271" s="133" t="str">
        <f t="shared" si="5"/>
        <v>1111110</v>
      </c>
      <c r="R271" s="20">
        <v>90815</v>
      </c>
      <c r="S271" s="21"/>
      <c r="AH271" s="207"/>
      <c r="AI271"/>
      <c r="AJ271" s="136" t="s">
        <v>1833</v>
      </c>
    </row>
    <row r="272" spans="1:36" ht="13.5" customHeight="1" x14ac:dyDescent="0.2">
      <c r="A272" s="209">
        <v>90822</v>
      </c>
      <c r="B272" s="136" t="s">
        <v>4</v>
      </c>
      <c r="C272" s="136" t="s">
        <v>157</v>
      </c>
      <c r="D272" s="136" t="s">
        <v>96</v>
      </c>
      <c r="E272" s="136" t="s">
        <v>1454</v>
      </c>
      <c r="F272" s="136" t="s">
        <v>55</v>
      </c>
      <c r="G272" s="136">
        <v>1</v>
      </c>
      <c r="H272" s="136">
        <v>1</v>
      </c>
      <c r="I272" s="133">
        <v>1</v>
      </c>
      <c r="J272" s="136">
        <v>1</v>
      </c>
      <c r="K272" s="136">
        <v>1</v>
      </c>
      <c r="L272" s="136">
        <v>1</v>
      </c>
      <c r="M272" s="136">
        <v>1</v>
      </c>
      <c r="N272" s="23">
        <v>0</v>
      </c>
      <c r="O272" s="136">
        <v>1</v>
      </c>
      <c r="P272" s="136">
        <v>1</v>
      </c>
      <c r="Q272" s="133" t="str">
        <f t="shared" si="5"/>
        <v>1111110</v>
      </c>
      <c r="R272" s="20">
        <v>90822</v>
      </c>
      <c r="S272" s="21"/>
      <c r="AH272" s="207"/>
      <c r="AI272"/>
      <c r="AJ272" s="136" t="s">
        <v>1833</v>
      </c>
    </row>
    <row r="273" spans="1:36" ht="13.5" customHeight="1" x14ac:dyDescent="0.2">
      <c r="A273" s="209">
        <v>90831</v>
      </c>
      <c r="B273" s="136" t="s">
        <v>4</v>
      </c>
      <c r="C273" s="136" t="s">
        <v>157</v>
      </c>
      <c r="D273" s="136" t="s">
        <v>96</v>
      </c>
      <c r="E273" s="136" t="s">
        <v>1454</v>
      </c>
      <c r="F273" s="136" t="s">
        <v>55</v>
      </c>
      <c r="G273" s="136">
        <v>1</v>
      </c>
      <c r="H273" s="136">
        <v>1</v>
      </c>
      <c r="I273" s="133">
        <v>1</v>
      </c>
      <c r="J273" s="136">
        <v>1</v>
      </c>
      <c r="K273" s="136">
        <v>1</v>
      </c>
      <c r="L273" s="136">
        <v>1</v>
      </c>
      <c r="M273" s="136">
        <v>1</v>
      </c>
      <c r="N273" s="23">
        <v>0</v>
      </c>
      <c r="O273" s="136">
        <v>1</v>
      </c>
      <c r="P273" s="136">
        <v>1</v>
      </c>
      <c r="Q273" s="133" t="str">
        <f t="shared" si="5"/>
        <v>1111110</v>
      </c>
      <c r="R273" s="20">
        <v>90831</v>
      </c>
      <c r="S273" s="21"/>
      <c r="AH273" s="207"/>
      <c r="AI273"/>
      <c r="AJ273" s="136" t="s">
        <v>1833</v>
      </c>
    </row>
    <row r="274" spans="1:36" ht="13.5" customHeight="1" x14ac:dyDescent="0.2">
      <c r="A274" s="209">
        <v>90832</v>
      </c>
      <c r="B274" s="136" t="s">
        <v>4</v>
      </c>
      <c r="C274" s="136" t="s">
        <v>157</v>
      </c>
      <c r="D274" s="136" t="s">
        <v>96</v>
      </c>
      <c r="E274" s="136" t="s">
        <v>1454</v>
      </c>
      <c r="F274" s="136" t="s">
        <v>55</v>
      </c>
      <c r="G274" s="136">
        <v>1</v>
      </c>
      <c r="H274" s="136">
        <v>1</v>
      </c>
      <c r="I274" s="133">
        <v>1</v>
      </c>
      <c r="J274" s="136">
        <v>1</v>
      </c>
      <c r="K274" s="136">
        <v>1</v>
      </c>
      <c r="L274" s="136">
        <v>1</v>
      </c>
      <c r="M274" s="136">
        <v>1</v>
      </c>
      <c r="N274" s="23">
        <v>0</v>
      </c>
      <c r="O274" s="136">
        <v>1</v>
      </c>
      <c r="P274" s="136">
        <v>1</v>
      </c>
      <c r="Q274" s="133" t="str">
        <f t="shared" si="5"/>
        <v>1111110</v>
      </c>
      <c r="R274" s="20">
        <v>90832</v>
      </c>
      <c r="S274" s="21"/>
      <c r="AH274" s="207"/>
      <c r="AI274"/>
      <c r="AJ274" s="136" t="s">
        <v>1833</v>
      </c>
    </row>
    <row r="275" spans="1:36" ht="13.5" customHeight="1" x14ac:dyDescent="0.2">
      <c r="A275" s="209">
        <v>90833</v>
      </c>
      <c r="B275" s="136" t="s">
        <v>4</v>
      </c>
      <c r="C275" s="136" t="s">
        <v>157</v>
      </c>
      <c r="D275" s="136" t="s">
        <v>96</v>
      </c>
      <c r="E275" s="136" t="s">
        <v>1454</v>
      </c>
      <c r="F275" s="136" t="s">
        <v>55</v>
      </c>
      <c r="G275" s="136">
        <v>1</v>
      </c>
      <c r="H275" s="136">
        <v>1</v>
      </c>
      <c r="I275" s="133">
        <v>1</v>
      </c>
      <c r="J275" s="136">
        <v>1</v>
      </c>
      <c r="K275" s="136">
        <v>1</v>
      </c>
      <c r="L275" s="136">
        <v>1</v>
      </c>
      <c r="M275" s="136">
        <v>1</v>
      </c>
      <c r="N275" s="23">
        <v>0</v>
      </c>
      <c r="O275" s="136">
        <v>1</v>
      </c>
      <c r="P275" s="136">
        <v>1</v>
      </c>
      <c r="Q275" s="133" t="str">
        <f t="shared" si="5"/>
        <v>1111110</v>
      </c>
      <c r="R275" s="20">
        <v>90833</v>
      </c>
      <c r="S275" s="21"/>
      <c r="AH275" s="207"/>
      <c r="AI275"/>
      <c r="AJ275" s="136" t="s">
        <v>1833</v>
      </c>
    </row>
    <row r="276" spans="1:36" ht="13.5" customHeight="1" x14ac:dyDescent="0.2">
      <c r="A276" s="209">
        <v>90834</v>
      </c>
      <c r="B276" s="136" t="s">
        <v>4</v>
      </c>
      <c r="C276" s="136" t="s">
        <v>157</v>
      </c>
      <c r="D276" s="136" t="s">
        <v>96</v>
      </c>
      <c r="E276" s="136" t="s">
        <v>1454</v>
      </c>
      <c r="F276" s="136" t="s">
        <v>55</v>
      </c>
      <c r="G276" s="136">
        <v>1</v>
      </c>
      <c r="H276" s="136">
        <v>1</v>
      </c>
      <c r="I276" s="133">
        <v>1</v>
      </c>
      <c r="J276" s="136">
        <v>1</v>
      </c>
      <c r="K276" s="136">
        <v>1</v>
      </c>
      <c r="L276" s="136">
        <v>1</v>
      </c>
      <c r="M276" s="136">
        <v>1</v>
      </c>
      <c r="N276" s="23">
        <v>0</v>
      </c>
      <c r="O276" s="136">
        <v>1</v>
      </c>
      <c r="P276" s="136">
        <v>1</v>
      </c>
      <c r="Q276" s="133" t="str">
        <f t="shared" si="5"/>
        <v>1111110</v>
      </c>
      <c r="R276" s="20">
        <v>90834</v>
      </c>
      <c r="S276" s="21"/>
      <c r="AH276" s="207"/>
      <c r="AI276"/>
      <c r="AJ276" s="136" t="s">
        <v>1833</v>
      </c>
    </row>
    <row r="277" spans="1:36" ht="13.5" customHeight="1" x14ac:dyDescent="0.2">
      <c r="A277" s="209">
        <v>90835</v>
      </c>
      <c r="B277" s="136" t="s">
        <v>4</v>
      </c>
      <c r="C277" s="136" t="s">
        <v>157</v>
      </c>
      <c r="D277" s="136" t="s">
        <v>96</v>
      </c>
      <c r="E277" s="136" t="s">
        <v>1454</v>
      </c>
      <c r="F277" s="136" t="s">
        <v>55</v>
      </c>
      <c r="G277" s="136">
        <v>1</v>
      </c>
      <c r="H277" s="136">
        <v>1</v>
      </c>
      <c r="I277" s="133">
        <v>1</v>
      </c>
      <c r="J277" s="136">
        <v>1</v>
      </c>
      <c r="K277" s="136">
        <v>1</v>
      </c>
      <c r="L277" s="136">
        <v>1</v>
      </c>
      <c r="M277" s="136">
        <v>1</v>
      </c>
      <c r="N277" s="23">
        <v>0</v>
      </c>
      <c r="O277" s="136">
        <v>1</v>
      </c>
      <c r="P277" s="136">
        <v>1</v>
      </c>
      <c r="Q277" s="133" t="str">
        <f t="shared" si="5"/>
        <v>1111110</v>
      </c>
      <c r="R277" s="20">
        <v>90835</v>
      </c>
      <c r="S277" s="21"/>
      <c r="AH277" s="207"/>
      <c r="AI277"/>
      <c r="AJ277" s="136" t="s">
        <v>1833</v>
      </c>
    </row>
    <row r="278" spans="1:36" ht="13.5" customHeight="1" x14ac:dyDescent="0.2">
      <c r="A278" s="209">
        <v>90840</v>
      </c>
      <c r="B278" s="136" t="s">
        <v>4</v>
      </c>
      <c r="C278" s="136" t="s">
        <v>157</v>
      </c>
      <c r="D278" s="136" t="s">
        <v>96</v>
      </c>
      <c r="E278" s="136" t="s">
        <v>1454</v>
      </c>
      <c r="F278" s="136" t="s">
        <v>55</v>
      </c>
      <c r="G278" s="136">
        <v>1</v>
      </c>
      <c r="H278" s="136">
        <v>1</v>
      </c>
      <c r="I278" s="133">
        <v>1</v>
      </c>
      <c r="J278" s="136">
        <v>1</v>
      </c>
      <c r="K278" s="136">
        <v>1</v>
      </c>
      <c r="L278" s="136">
        <v>1</v>
      </c>
      <c r="M278" s="136">
        <v>1</v>
      </c>
      <c r="N278" s="23">
        <v>0</v>
      </c>
      <c r="O278" s="136">
        <v>1</v>
      </c>
      <c r="P278" s="136">
        <v>1</v>
      </c>
      <c r="Q278" s="133" t="str">
        <f t="shared" si="5"/>
        <v>1111110</v>
      </c>
      <c r="R278" s="20">
        <v>90840</v>
      </c>
      <c r="S278" s="21"/>
      <c r="AH278" s="207"/>
      <c r="AI278"/>
      <c r="AJ278" s="136" t="s">
        <v>1833</v>
      </c>
    </row>
    <row r="279" spans="1:36" ht="13.5" customHeight="1" x14ac:dyDescent="0.2">
      <c r="A279" s="209">
        <v>90842</v>
      </c>
      <c r="B279" s="136" t="s">
        <v>4</v>
      </c>
      <c r="C279" s="136" t="s">
        <v>157</v>
      </c>
      <c r="D279" s="136" t="s">
        <v>96</v>
      </c>
      <c r="E279" s="136" t="s">
        <v>1454</v>
      </c>
      <c r="F279" s="136" t="s">
        <v>55</v>
      </c>
      <c r="G279" s="136">
        <v>1</v>
      </c>
      <c r="H279" s="136">
        <v>1</v>
      </c>
      <c r="I279" s="133">
        <v>1</v>
      </c>
      <c r="J279" s="136">
        <v>1</v>
      </c>
      <c r="K279" s="136">
        <v>1</v>
      </c>
      <c r="L279" s="136">
        <v>1</v>
      </c>
      <c r="M279" s="136">
        <v>1</v>
      </c>
      <c r="N279" s="23">
        <v>0</v>
      </c>
      <c r="O279" s="136">
        <v>1</v>
      </c>
      <c r="P279" s="136">
        <v>1</v>
      </c>
      <c r="Q279" s="133" t="str">
        <f t="shared" si="5"/>
        <v>1111110</v>
      </c>
      <c r="R279" s="20">
        <v>90842</v>
      </c>
      <c r="S279" s="21"/>
      <c r="AH279" s="207"/>
      <c r="AI279"/>
      <c r="AJ279" s="136" t="s">
        <v>1833</v>
      </c>
    </row>
    <row r="280" spans="1:36" ht="13.5" customHeight="1" x14ac:dyDescent="0.2">
      <c r="A280" s="209">
        <v>90844</v>
      </c>
      <c r="B280" s="136" t="s">
        <v>4</v>
      </c>
      <c r="C280" s="136" t="s">
        <v>157</v>
      </c>
      <c r="D280" s="136" t="s">
        <v>96</v>
      </c>
      <c r="E280" s="136" t="s">
        <v>1454</v>
      </c>
      <c r="F280" s="136" t="s">
        <v>55</v>
      </c>
      <c r="G280" s="136">
        <v>1</v>
      </c>
      <c r="H280" s="136">
        <v>1</v>
      </c>
      <c r="I280" s="133">
        <v>1</v>
      </c>
      <c r="J280" s="136">
        <v>1</v>
      </c>
      <c r="K280" s="136">
        <v>1</v>
      </c>
      <c r="L280" s="136">
        <v>1</v>
      </c>
      <c r="M280" s="136">
        <v>1</v>
      </c>
      <c r="N280" s="23">
        <v>0</v>
      </c>
      <c r="O280" s="136">
        <v>1</v>
      </c>
      <c r="P280" s="136">
        <v>1</v>
      </c>
      <c r="Q280" s="133" t="str">
        <f t="shared" si="5"/>
        <v>1111110</v>
      </c>
      <c r="R280" s="20">
        <v>90844</v>
      </c>
      <c r="S280" s="21"/>
      <c r="AH280" s="207"/>
      <c r="AI280"/>
      <c r="AJ280" s="136" t="s">
        <v>1833</v>
      </c>
    </row>
    <row r="281" spans="1:36" ht="13.5" customHeight="1" x14ac:dyDescent="0.2">
      <c r="A281" s="209">
        <v>90845</v>
      </c>
      <c r="B281" s="136" t="s">
        <v>4</v>
      </c>
      <c r="C281" s="136" t="s">
        <v>157</v>
      </c>
      <c r="D281" s="136" t="s">
        <v>96</v>
      </c>
      <c r="E281" s="23" t="s">
        <v>55</v>
      </c>
      <c r="F281" s="136" t="s">
        <v>55</v>
      </c>
      <c r="G281" s="136">
        <v>1</v>
      </c>
      <c r="H281" s="136">
        <v>1</v>
      </c>
      <c r="I281" s="133">
        <v>1</v>
      </c>
      <c r="J281" s="136">
        <v>1</v>
      </c>
      <c r="K281" s="136">
        <v>1</v>
      </c>
      <c r="L281" s="136">
        <v>1</v>
      </c>
      <c r="M281" s="136">
        <v>1</v>
      </c>
      <c r="N281" s="23">
        <v>0</v>
      </c>
      <c r="O281" s="136">
        <v>1</v>
      </c>
      <c r="P281" s="136">
        <v>0</v>
      </c>
      <c r="Q281" s="133" t="str">
        <f t="shared" si="5"/>
        <v>1110110</v>
      </c>
      <c r="R281" s="20">
        <v>90845</v>
      </c>
      <c r="S281" s="21"/>
      <c r="AH281" s="207"/>
      <c r="AI281"/>
      <c r="AJ281" s="136" t="s">
        <v>1833</v>
      </c>
    </row>
    <row r="282" spans="1:36" ht="13.5" customHeight="1" x14ac:dyDescent="0.2">
      <c r="A282" s="209">
        <v>90846</v>
      </c>
      <c r="B282" s="136" t="s">
        <v>4</v>
      </c>
      <c r="C282" s="136" t="s">
        <v>157</v>
      </c>
      <c r="D282" s="136" t="s">
        <v>96</v>
      </c>
      <c r="E282" s="136" t="s">
        <v>1454</v>
      </c>
      <c r="F282" s="136" t="s">
        <v>55</v>
      </c>
      <c r="G282" s="136">
        <v>1</v>
      </c>
      <c r="H282" s="136">
        <v>1</v>
      </c>
      <c r="I282" s="133">
        <v>1</v>
      </c>
      <c r="J282" s="136">
        <v>1</v>
      </c>
      <c r="K282" s="136">
        <v>1</v>
      </c>
      <c r="L282" s="136">
        <v>1</v>
      </c>
      <c r="M282" s="136">
        <v>1</v>
      </c>
      <c r="N282" s="23">
        <v>0</v>
      </c>
      <c r="O282" s="136">
        <v>1</v>
      </c>
      <c r="P282" s="136">
        <v>1</v>
      </c>
      <c r="Q282" s="133" t="str">
        <f t="shared" si="5"/>
        <v>1111110</v>
      </c>
      <c r="R282" s="20">
        <v>90846</v>
      </c>
      <c r="S282" s="21"/>
      <c r="AH282" s="207"/>
      <c r="AI282"/>
      <c r="AJ282" s="136" t="s">
        <v>1833</v>
      </c>
    </row>
    <row r="283" spans="1:36" ht="13.5" customHeight="1" x14ac:dyDescent="0.2">
      <c r="A283" s="209">
        <v>90847</v>
      </c>
      <c r="B283" s="136" t="s">
        <v>4</v>
      </c>
      <c r="C283" s="136" t="s">
        <v>157</v>
      </c>
      <c r="D283" s="136" t="s">
        <v>96</v>
      </c>
      <c r="E283" s="136" t="s">
        <v>1454</v>
      </c>
      <c r="F283" s="136" t="s">
        <v>55</v>
      </c>
      <c r="G283" s="136">
        <v>1</v>
      </c>
      <c r="H283" s="136">
        <v>1</v>
      </c>
      <c r="I283" s="133">
        <v>1</v>
      </c>
      <c r="J283" s="136">
        <v>1</v>
      </c>
      <c r="K283" s="136">
        <v>1</v>
      </c>
      <c r="L283" s="136">
        <v>1</v>
      </c>
      <c r="M283" s="136">
        <v>1</v>
      </c>
      <c r="N283" s="23">
        <v>0</v>
      </c>
      <c r="O283" s="136">
        <v>1</v>
      </c>
      <c r="P283" s="136">
        <v>1</v>
      </c>
      <c r="Q283" s="133" t="str">
        <f t="shared" si="5"/>
        <v>1111110</v>
      </c>
      <c r="R283" s="20">
        <v>90847</v>
      </c>
      <c r="S283" s="21"/>
      <c r="AH283" s="207"/>
      <c r="AI283"/>
      <c r="AJ283" s="136" t="s">
        <v>1833</v>
      </c>
    </row>
    <row r="284" spans="1:36" ht="13.5" customHeight="1" x14ac:dyDescent="0.2">
      <c r="A284" s="209">
        <v>90848</v>
      </c>
      <c r="B284" s="136" t="s">
        <v>4</v>
      </c>
      <c r="C284" s="136" t="s">
        <v>157</v>
      </c>
      <c r="D284" s="136" t="s">
        <v>96</v>
      </c>
      <c r="E284" s="136" t="s">
        <v>1454</v>
      </c>
      <c r="F284" s="136" t="s">
        <v>55</v>
      </c>
      <c r="G284" s="136">
        <v>1</v>
      </c>
      <c r="H284" s="136">
        <v>1</v>
      </c>
      <c r="I284" s="133">
        <v>1</v>
      </c>
      <c r="J284" s="136">
        <v>1</v>
      </c>
      <c r="K284" s="136">
        <v>1</v>
      </c>
      <c r="L284" s="136">
        <v>1</v>
      </c>
      <c r="M284" s="136">
        <v>1</v>
      </c>
      <c r="N284" s="23">
        <v>0</v>
      </c>
      <c r="O284" s="136">
        <v>1</v>
      </c>
      <c r="P284" s="136">
        <v>1</v>
      </c>
      <c r="Q284" s="133" t="str">
        <f t="shared" si="5"/>
        <v>1111110</v>
      </c>
      <c r="R284" s="20">
        <v>90848</v>
      </c>
      <c r="S284" s="21"/>
      <c r="AH284" s="207"/>
      <c r="AI284"/>
      <c r="AJ284" s="136" t="s">
        <v>1833</v>
      </c>
    </row>
    <row r="285" spans="1:36" ht="13.5" customHeight="1" x14ac:dyDescent="0.2">
      <c r="A285" s="209">
        <v>90853</v>
      </c>
      <c r="B285" s="136" t="s">
        <v>4</v>
      </c>
      <c r="C285" s="136" t="s">
        <v>157</v>
      </c>
      <c r="D285" s="136" t="s">
        <v>96</v>
      </c>
      <c r="E285" s="136" t="s">
        <v>1454</v>
      </c>
      <c r="F285" s="136" t="s">
        <v>55</v>
      </c>
      <c r="G285" s="136">
        <v>1</v>
      </c>
      <c r="H285" s="136">
        <v>1</v>
      </c>
      <c r="I285" s="133">
        <v>1</v>
      </c>
      <c r="J285" s="136">
        <v>1</v>
      </c>
      <c r="K285" s="136">
        <v>1</v>
      </c>
      <c r="L285" s="136">
        <v>1</v>
      </c>
      <c r="M285" s="136">
        <v>1</v>
      </c>
      <c r="N285" s="23">
        <v>0</v>
      </c>
      <c r="O285" s="136">
        <v>1</v>
      </c>
      <c r="P285" s="136">
        <v>1</v>
      </c>
      <c r="Q285" s="133" t="str">
        <f t="shared" si="5"/>
        <v>1111110</v>
      </c>
      <c r="R285" s="20">
        <v>90853</v>
      </c>
      <c r="S285" s="21"/>
      <c r="AH285" s="207"/>
      <c r="AI285"/>
      <c r="AJ285" s="136" t="s">
        <v>1833</v>
      </c>
    </row>
    <row r="286" spans="1:36" ht="13.5" customHeight="1" x14ac:dyDescent="0.2">
      <c r="A286" s="209">
        <v>90888</v>
      </c>
      <c r="B286" s="136" t="s">
        <v>4</v>
      </c>
      <c r="C286" s="136" t="s">
        <v>157</v>
      </c>
      <c r="D286" s="136" t="s">
        <v>96</v>
      </c>
      <c r="E286" s="23" t="s">
        <v>55</v>
      </c>
      <c r="F286" s="136" t="s">
        <v>55</v>
      </c>
      <c r="G286" s="136">
        <v>1</v>
      </c>
      <c r="H286" s="136">
        <v>1</v>
      </c>
      <c r="I286" s="133">
        <v>1</v>
      </c>
      <c r="J286" s="136">
        <v>1</v>
      </c>
      <c r="K286" s="136">
        <v>1</v>
      </c>
      <c r="L286" s="136">
        <v>1</v>
      </c>
      <c r="M286" s="136">
        <v>1</v>
      </c>
      <c r="N286" s="23">
        <v>0</v>
      </c>
      <c r="O286" s="136">
        <v>1</v>
      </c>
      <c r="P286" s="136">
        <v>0</v>
      </c>
      <c r="Q286" s="133" t="str">
        <f t="shared" si="5"/>
        <v>1110110</v>
      </c>
      <c r="R286" s="20">
        <v>90888</v>
      </c>
      <c r="S286" s="21"/>
      <c r="AH286" s="207"/>
      <c r="AI286"/>
      <c r="AJ286" s="136" t="s">
        <v>1833</v>
      </c>
    </row>
    <row r="287" spans="1:36" ht="13.5" customHeight="1" x14ac:dyDescent="0.2">
      <c r="A287" s="209">
        <v>90895</v>
      </c>
      <c r="B287" s="136" t="s">
        <v>4</v>
      </c>
      <c r="C287" s="136" t="s">
        <v>155</v>
      </c>
      <c r="D287" s="136" t="s">
        <v>96</v>
      </c>
      <c r="E287" s="136" t="s">
        <v>1454</v>
      </c>
      <c r="F287" s="136" t="s">
        <v>55</v>
      </c>
      <c r="G287" s="136">
        <v>1</v>
      </c>
      <c r="H287" s="136">
        <v>1</v>
      </c>
      <c r="I287" s="133">
        <v>1</v>
      </c>
      <c r="J287" s="136">
        <v>1</v>
      </c>
      <c r="K287" s="136">
        <v>1</v>
      </c>
      <c r="L287" s="136">
        <v>1</v>
      </c>
      <c r="M287" s="136">
        <v>1</v>
      </c>
      <c r="N287" s="23">
        <v>0</v>
      </c>
      <c r="O287" s="136">
        <v>1</v>
      </c>
      <c r="P287" s="136">
        <v>1</v>
      </c>
      <c r="Q287" s="133" t="str">
        <f t="shared" si="5"/>
        <v>1111110</v>
      </c>
      <c r="R287" s="20">
        <v>90895</v>
      </c>
      <c r="S287" s="21"/>
      <c r="AH287" s="207"/>
      <c r="AI287"/>
      <c r="AJ287" s="136" t="s">
        <v>1833</v>
      </c>
    </row>
    <row r="288" spans="1:36" ht="13.5" customHeight="1" x14ac:dyDescent="0.2">
      <c r="A288" s="209">
        <v>90899</v>
      </c>
      <c r="B288" s="136" t="s">
        <v>4</v>
      </c>
      <c r="C288" s="136" t="s">
        <v>157</v>
      </c>
      <c r="D288" s="136" t="s">
        <v>96</v>
      </c>
      <c r="E288" s="136" t="s">
        <v>1454</v>
      </c>
      <c r="F288" s="136" t="s">
        <v>55</v>
      </c>
      <c r="G288" s="136">
        <v>1</v>
      </c>
      <c r="H288" s="136">
        <v>1</v>
      </c>
      <c r="I288" s="133">
        <v>1</v>
      </c>
      <c r="J288" s="136">
        <v>1</v>
      </c>
      <c r="K288" s="136">
        <v>1</v>
      </c>
      <c r="L288" s="136">
        <v>1</v>
      </c>
      <c r="M288" s="136">
        <v>1</v>
      </c>
      <c r="N288" s="23">
        <v>0</v>
      </c>
      <c r="O288" s="136">
        <v>1</v>
      </c>
      <c r="P288" s="136">
        <v>1</v>
      </c>
      <c r="Q288" s="133" t="str">
        <f t="shared" si="5"/>
        <v>1111110</v>
      </c>
      <c r="R288" s="20">
        <v>90899</v>
      </c>
      <c r="S288" s="21"/>
      <c r="AH288" s="207"/>
      <c r="AI288"/>
      <c r="AJ288" s="136" t="s">
        <v>1833</v>
      </c>
    </row>
    <row r="289" spans="1:36" ht="13.5" customHeight="1" x14ac:dyDescent="0.2">
      <c r="A289" s="209">
        <v>91001</v>
      </c>
      <c r="B289" s="136" t="s">
        <v>4</v>
      </c>
      <c r="C289" s="136" t="s">
        <v>158</v>
      </c>
      <c r="D289" s="136" t="s">
        <v>96</v>
      </c>
      <c r="E289" s="136" t="s">
        <v>1454</v>
      </c>
      <c r="F289" s="136" t="s">
        <v>55</v>
      </c>
      <c r="G289" s="136">
        <v>1</v>
      </c>
      <c r="H289" s="136">
        <v>1</v>
      </c>
      <c r="I289" s="133">
        <v>1</v>
      </c>
      <c r="J289" s="136">
        <v>1</v>
      </c>
      <c r="K289" s="136">
        <v>1</v>
      </c>
      <c r="L289" s="136">
        <v>1</v>
      </c>
      <c r="M289" s="136">
        <v>1</v>
      </c>
      <c r="N289" s="23">
        <v>0</v>
      </c>
      <c r="O289" s="136">
        <v>1</v>
      </c>
      <c r="P289" s="136">
        <v>1</v>
      </c>
      <c r="Q289" s="133" t="str">
        <f t="shared" si="5"/>
        <v>1111110</v>
      </c>
      <c r="R289" s="20">
        <v>91001</v>
      </c>
      <c r="S289" s="21"/>
      <c r="AH289" s="207"/>
      <c r="AI289"/>
      <c r="AJ289" s="136" t="s">
        <v>1833</v>
      </c>
    </row>
    <row r="290" spans="1:36" ht="13.5" customHeight="1" x14ac:dyDescent="0.2">
      <c r="A290" s="209">
        <v>91003</v>
      </c>
      <c r="B290" s="136" t="s">
        <v>4</v>
      </c>
      <c r="C290" s="136" t="s">
        <v>158</v>
      </c>
      <c r="D290" s="136" t="s">
        <v>96</v>
      </c>
      <c r="E290" s="136" t="s">
        <v>1454</v>
      </c>
      <c r="F290" s="136" t="s">
        <v>55</v>
      </c>
      <c r="G290" s="136">
        <v>1</v>
      </c>
      <c r="H290" s="136">
        <v>1</v>
      </c>
      <c r="I290" s="133">
        <v>1</v>
      </c>
      <c r="J290" s="136">
        <v>1</v>
      </c>
      <c r="K290" s="136">
        <v>1</v>
      </c>
      <c r="L290" s="136">
        <v>1</v>
      </c>
      <c r="M290" s="136">
        <v>1</v>
      </c>
      <c r="N290" s="23">
        <v>0</v>
      </c>
      <c r="O290" s="136">
        <v>1</v>
      </c>
      <c r="P290" s="136">
        <v>1</v>
      </c>
      <c r="Q290" s="133" t="str">
        <f t="shared" si="5"/>
        <v>1111110</v>
      </c>
      <c r="R290" s="20">
        <v>91003</v>
      </c>
      <c r="S290" s="21"/>
      <c r="AH290" s="207"/>
      <c r="AI290"/>
      <c r="AJ290" s="136" t="s">
        <v>1833</v>
      </c>
    </row>
    <row r="291" spans="1:36" ht="13.5" customHeight="1" x14ac:dyDescent="0.2">
      <c r="A291" s="209">
        <v>91006</v>
      </c>
      <c r="B291" s="136" t="s">
        <v>4</v>
      </c>
      <c r="C291" s="136" t="s">
        <v>159</v>
      </c>
      <c r="D291" s="136" t="s">
        <v>96</v>
      </c>
      <c r="E291" s="136" t="s">
        <v>1454</v>
      </c>
      <c r="F291" s="136" t="s">
        <v>55</v>
      </c>
      <c r="G291" s="136">
        <v>1</v>
      </c>
      <c r="H291" s="136">
        <v>1</v>
      </c>
      <c r="I291" s="133">
        <v>1</v>
      </c>
      <c r="J291" s="136">
        <v>1</v>
      </c>
      <c r="K291" s="136">
        <v>1</v>
      </c>
      <c r="L291" s="136">
        <v>1</v>
      </c>
      <c r="M291" s="136">
        <v>1</v>
      </c>
      <c r="N291" s="23">
        <v>0</v>
      </c>
      <c r="O291" s="136">
        <v>1</v>
      </c>
      <c r="P291" s="136">
        <v>1</v>
      </c>
      <c r="Q291" s="133" t="str">
        <f t="shared" si="5"/>
        <v>1111110</v>
      </c>
      <c r="R291" s="20">
        <v>91006</v>
      </c>
      <c r="S291" s="21"/>
      <c r="AH291" s="207"/>
      <c r="AI291"/>
      <c r="AJ291" s="136" t="s">
        <v>1833</v>
      </c>
    </row>
    <row r="292" spans="1:36" ht="13.5" customHeight="1" x14ac:dyDescent="0.2">
      <c r="A292" s="209">
        <v>91007</v>
      </c>
      <c r="B292" s="136" t="s">
        <v>4</v>
      </c>
      <c r="C292" s="136" t="s">
        <v>159</v>
      </c>
      <c r="D292" s="136" t="s">
        <v>96</v>
      </c>
      <c r="E292" s="136" t="s">
        <v>1454</v>
      </c>
      <c r="F292" s="136" t="s">
        <v>55</v>
      </c>
      <c r="G292" s="136">
        <v>1</v>
      </c>
      <c r="H292" s="136">
        <v>1</v>
      </c>
      <c r="I292" s="133">
        <v>1</v>
      </c>
      <c r="J292" s="136">
        <v>1</v>
      </c>
      <c r="K292" s="136">
        <v>1</v>
      </c>
      <c r="L292" s="136">
        <v>1</v>
      </c>
      <c r="M292" s="136">
        <v>1</v>
      </c>
      <c r="N292" s="23">
        <v>0</v>
      </c>
      <c r="O292" s="136">
        <v>1</v>
      </c>
      <c r="P292" s="136">
        <v>1</v>
      </c>
      <c r="Q292" s="133" t="str">
        <f t="shared" si="5"/>
        <v>1111110</v>
      </c>
      <c r="R292" s="20">
        <v>91007</v>
      </c>
      <c r="S292" s="21"/>
      <c r="AH292" s="207"/>
      <c r="AI292"/>
      <c r="AJ292" s="136" t="s">
        <v>1833</v>
      </c>
    </row>
    <row r="293" spans="1:36" ht="13.5" customHeight="1" x14ac:dyDescent="0.2">
      <c r="A293" s="209">
        <v>91008</v>
      </c>
      <c r="B293" s="136" t="s">
        <v>4</v>
      </c>
      <c r="C293" s="136" t="s">
        <v>160</v>
      </c>
      <c r="D293" s="136" t="s">
        <v>96</v>
      </c>
      <c r="E293" s="136" t="s">
        <v>1454</v>
      </c>
      <c r="F293" s="136" t="s">
        <v>55</v>
      </c>
      <c r="G293" s="136">
        <v>1</v>
      </c>
      <c r="H293" s="136">
        <v>1</v>
      </c>
      <c r="I293" s="133">
        <v>1</v>
      </c>
      <c r="J293" s="136">
        <v>1</v>
      </c>
      <c r="K293" s="136">
        <v>1</v>
      </c>
      <c r="L293" s="136">
        <v>1</v>
      </c>
      <c r="M293" s="136">
        <v>1</v>
      </c>
      <c r="N293" s="23">
        <v>0</v>
      </c>
      <c r="O293" s="136">
        <v>1</v>
      </c>
      <c r="P293" s="136">
        <v>1</v>
      </c>
      <c r="Q293" s="133" t="str">
        <f t="shared" si="5"/>
        <v>1111110</v>
      </c>
      <c r="R293" s="20">
        <v>91008</v>
      </c>
      <c r="S293" s="21"/>
      <c r="AH293" s="207"/>
      <c r="AI293"/>
      <c r="AJ293" s="136" t="s">
        <v>1833</v>
      </c>
    </row>
    <row r="294" spans="1:36" ht="13.5" customHeight="1" x14ac:dyDescent="0.2">
      <c r="A294" s="209">
        <v>91009</v>
      </c>
      <c r="B294" s="136" t="s">
        <v>4</v>
      </c>
      <c r="C294" s="136" t="s">
        <v>160</v>
      </c>
      <c r="D294" s="136" t="s">
        <v>96</v>
      </c>
      <c r="E294" s="136" t="s">
        <v>1454</v>
      </c>
      <c r="F294" s="136" t="s">
        <v>55</v>
      </c>
      <c r="G294" s="136">
        <v>1</v>
      </c>
      <c r="H294" s="136">
        <v>1</v>
      </c>
      <c r="I294" s="133">
        <v>1</v>
      </c>
      <c r="J294" s="136">
        <v>1</v>
      </c>
      <c r="K294" s="136">
        <v>1</v>
      </c>
      <c r="L294" s="136">
        <v>1</v>
      </c>
      <c r="M294" s="136">
        <v>1</v>
      </c>
      <c r="N294" s="23">
        <v>0</v>
      </c>
      <c r="O294" s="136">
        <v>1</v>
      </c>
      <c r="P294" s="136">
        <v>1</v>
      </c>
      <c r="Q294" s="133" t="str">
        <f t="shared" si="5"/>
        <v>1111110</v>
      </c>
      <c r="R294" s="20">
        <v>91009</v>
      </c>
      <c r="S294" s="21"/>
      <c r="AH294" s="207"/>
      <c r="AI294"/>
      <c r="AJ294" s="136" t="s">
        <v>1833</v>
      </c>
    </row>
    <row r="295" spans="1:36" ht="13.5" customHeight="1" x14ac:dyDescent="0.2">
      <c r="A295" s="209">
        <v>91010</v>
      </c>
      <c r="B295" s="136" t="s">
        <v>4</v>
      </c>
      <c r="C295" s="136" t="s">
        <v>160</v>
      </c>
      <c r="D295" s="136" t="s">
        <v>96</v>
      </c>
      <c r="E295" s="136" t="s">
        <v>1454</v>
      </c>
      <c r="F295" s="136" t="s">
        <v>55</v>
      </c>
      <c r="G295" s="136">
        <v>1</v>
      </c>
      <c r="H295" s="136">
        <v>1</v>
      </c>
      <c r="I295" s="133">
        <v>1</v>
      </c>
      <c r="J295" s="136">
        <v>1</v>
      </c>
      <c r="K295" s="136">
        <v>1</v>
      </c>
      <c r="L295" s="136">
        <v>1</v>
      </c>
      <c r="M295" s="136">
        <v>1</v>
      </c>
      <c r="N295" s="23">
        <v>0</v>
      </c>
      <c r="O295" s="136">
        <v>1</v>
      </c>
      <c r="P295" s="136">
        <v>1</v>
      </c>
      <c r="Q295" s="133" t="str">
        <f t="shared" si="5"/>
        <v>1111110</v>
      </c>
      <c r="R295" s="20">
        <v>91010</v>
      </c>
      <c r="S295" s="21"/>
      <c r="AH295" s="207"/>
      <c r="AI295"/>
      <c r="AJ295" s="136" t="s">
        <v>1833</v>
      </c>
    </row>
    <row r="296" spans="1:36" ht="13.5" customHeight="1" x14ac:dyDescent="0.2">
      <c r="A296" s="209">
        <v>91011</v>
      </c>
      <c r="B296" s="136" t="s">
        <v>4</v>
      </c>
      <c r="C296" s="136" t="s">
        <v>161</v>
      </c>
      <c r="D296" s="136" t="s">
        <v>96</v>
      </c>
      <c r="E296" s="136" t="s">
        <v>1454</v>
      </c>
      <c r="F296" s="136" t="s">
        <v>55</v>
      </c>
      <c r="G296" s="136">
        <v>1</v>
      </c>
      <c r="H296" s="136">
        <v>1</v>
      </c>
      <c r="I296" s="133">
        <v>1</v>
      </c>
      <c r="J296" s="136">
        <v>1</v>
      </c>
      <c r="K296" s="136">
        <v>1</v>
      </c>
      <c r="L296" s="136">
        <v>1</v>
      </c>
      <c r="M296" s="136">
        <v>1</v>
      </c>
      <c r="N296" s="23">
        <v>0</v>
      </c>
      <c r="O296" s="136">
        <v>1</v>
      </c>
      <c r="P296" s="136">
        <v>1</v>
      </c>
      <c r="Q296" s="133" t="str">
        <f t="shared" si="5"/>
        <v>1111110</v>
      </c>
      <c r="R296" s="20">
        <v>91011</v>
      </c>
      <c r="S296" s="21"/>
      <c r="AH296" s="207"/>
      <c r="AI296"/>
      <c r="AJ296" s="136" t="s">
        <v>1833</v>
      </c>
    </row>
    <row r="297" spans="1:36" ht="13.5" customHeight="1" x14ac:dyDescent="0.2">
      <c r="A297" s="209">
        <v>91012</v>
      </c>
      <c r="B297" s="136" t="s">
        <v>4</v>
      </c>
      <c r="C297" s="136" t="s">
        <v>161</v>
      </c>
      <c r="D297" s="136" t="s">
        <v>96</v>
      </c>
      <c r="E297" s="136" t="s">
        <v>1454</v>
      </c>
      <c r="F297" s="136" t="s">
        <v>55</v>
      </c>
      <c r="G297" s="136">
        <v>1</v>
      </c>
      <c r="H297" s="136">
        <v>1</v>
      </c>
      <c r="I297" s="133">
        <v>1</v>
      </c>
      <c r="J297" s="136">
        <v>1</v>
      </c>
      <c r="K297" s="136">
        <v>1</v>
      </c>
      <c r="L297" s="136">
        <v>1</v>
      </c>
      <c r="M297" s="136">
        <v>1</v>
      </c>
      <c r="N297" s="23">
        <v>0</v>
      </c>
      <c r="O297" s="136">
        <v>1</v>
      </c>
      <c r="P297" s="136">
        <v>1</v>
      </c>
      <c r="Q297" s="133" t="str">
        <f t="shared" si="5"/>
        <v>1111110</v>
      </c>
      <c r="R297" s="20">
        <v>91012</v>
      </c>
      <c r="S297" s="21"/>
      <c r="AH297" s="207"/>
      <c r="AI297"/>
      <c r="AJ297" s="136" t="s">
        <v>1833</v>
      </c>
    </row>
    <row r="298" spans="1:36" ht="13.5" customHeight="1" x14ac:dyDescent="0.2">
      <c r="A298" s="209">
        <v>91016</v>
      </c>
      <c r="B298" s="136" t="s">
        <v>4</v>
      </c>
      <c r="C298" s="136" t="s">
        <v>162</v>
      </c>
      <c r="D298" s="136" t="s">
        <v>96</v>
      </c>
      <c r="E298" s="136" t="s">
        <v>1454</v>
      </c>
      <c r="F298" s="136" t="s">
        <v>55</v>
      </c>
      <c r="G298" s="136">
        <v>1</v>
      </c>
      <c r="H298" s="136">
        <v>1</v>
      </c>
      <c r="I298" s="133">
        <v>1</v>
      </c>
      <c r="J298" s="136">
        <v>1</v>
      </c>
      <c r="K298" s="136">
        <v>1</v>
      </c>
      <c r="L298" s="136">
        <v>1</v>
      </c>
      <c r="M298" s="136">
        <v>1</v>
      </c>
      <c r="N298" s="23">
        <v>0</v>
      </c>
      <c r="O298" s="136">
        <v>1</v>
      </c>
      <c r="P298" s="136">
        <v>1</v>
      </c>
      <c r="Q298" s="133" t="str">
        <f t="shared" si="5"/>
        <v>1111110</v>
      </c>
      <c r="R298" s="20">
        <v>91016</v>
      </c>
      <c r="S298" s="21"/>
      <c r="AH298" s="207"/>
      <c r="AI298"/>
      <c r="AJ298" s="136" t="s">
        <v>1833</v>
      </c>
    </row>
    <row r="299" spans="1:36" ht="13.5" customHeight="1" x14ac:dyDescent="0.2">
      <c r="A299" s="209">
        <v>91017</v>
      </c>
      <c r="B299" s="136" t="s">
        <v>4</v>
      </c>
      <c r="C299" s="136" t="s">
        <v>162</v>
      </c>
      <c r="D299" s="136" t="s">
        <v>96</v>
      </c>
      <c r="E299" s="136" t="s">
        <v>1454</v>
      </c>
      <c r="F299" s="136" t="s">
        <v>55</v>
      </c>
      <c r="G299" s="136">
        <v>1</v>
      </c>
      <c r="H299" s="136">
        <v>1</v>
      </c>
      <c r="I299" s="133">
        <v>1</v>
      </c>
      <c r="J299" s="136">
        <v>1</v>
      </c>
      <c r="K299" s="136">
        <v>1</v>
      </c>
      <c r="L299" s="136">
        <v>1</v>
      </c>
      <c r="M299" s="136">
        <v>1</v>
      </c>
      <c r="N299" s="23">
        <v>0</v>
      </c>
      <c r="O299" s="136">
        <v>1</v>
      </c>
      <c r="P299" s="136">
        <v>1</v>
      </c>
      <c r="Q299" s="133" t="str">
        <f t="shared" si="5"/>
        <v>1111110</v>
      </c>
      <c r="R299" s="20">
        <v>91017</v>
      </c>
      <c r="S299" s="21"/>
      <c r="AH299" s="207"/>
      <c r="AI299"/>
      <c r="AJ299" s="136" t="s">
        <v>1833</v>
      </c>
    </row>
    <row r="300" spans="1:36" ht="13.5" customHeight="1" x14ac:dyDescent="0.2">
      <c r="A300" s="209">
        <v>91020</v>
      </c>
      <c r="B300" s="136" t="s">
        <v>4</v>
      </c>
      <c r="C300" s="136" t="s">
        <v>163</v>
      </c>
      <c r="D300" s="136" t="s">
        <v>96</v>
      </c>
      <c r="E300" s="136" t="s">
        <v>1454</v>
      </c>
      <c r="F300" s="136" t="s">
        <v>55</v>
      </c>
      <c r="G300" s="136">
        <v>1</v>
      </c>
      <c r="H300" s="136">
        <v>1</v>
      </c>
      <c r="I300" s="133">
        <v>1</v>
      </c>
      <c r="J300" s="136">
        <v>1</v>
      </c>
      <c r="K300" s="136">
        <v>1</v>
      </c>
      <c r="L300" s="136">
        <v>1</v>
      </c>
      <c r="M300" s="136">
        <v>1</v>
      </c>
      <c r="N300" s="23">
        <v>0</v>
      </c>
      <c r="O300" s="136">
        <v>1</v>
      </c>
      <c r="P300" s="136">
        <v>1</v>
      </c>
      <c r="Q300" s="133" t="str">
        <f t="shared" si="5"/>
        <v>1111110</v>
      </c>
      <c r="R300" s="20">
        <v>91020</v>
      </c>
      <c r="S300" s="21"/>
      <c r="AH300" s="207"/>
      <c r="AI300"/>
      <c r="AJ300" s="136" t="s">
        <v>1833</v>
      </c>
    </row>
    <row r="301" spans="1:36" ht="13.5" customHeight="1" x14ac:dyDescent="0.2">
      <c r="A301" s="209">
        <v>91021</v>
      </c>
      <c r="B301" s="136" t="s">
        <v>4</v>
      </c>
      <c r="C301" s="136" t="s">
        <v>163</v>
      </c>
      <c r="D301" s="136" t="s">
        <v>96</v>
      </c>
      <c r="E301" s="136" t="s">
        <v>1454</v>
      </c>
      <c r="F301" s="136" t="s">
        <v>55</v>
      </c>
      <c r="G301" s="136">
        <v>1</v>
      </c>
      <c r="H301" s="136">
        <v>1</v>
      </c>
      <c r="I301" s="133">
        <v>1</v>
      </c>
      <c r="J301" s="136">
        <v>1</v>
      </c>
      <c r="K301" s="136">
        <v>1</v>
      </c>
      <c r="L301" s="136">
        <v>1</v>
      </c>
      <c r="M301" s="136">
        <v>1</v>
      </c>
      <c r="N301" s="23">
        <v>0</v>
      </c>
      <c r="O301" s="136">
        <v>1</v>
      </c>
      <c r="P301" s="136">
        <v>1</v>
      </c>
      <c r="Q301" s="133" t="str">
        <f t="shared" si="5"/>
        <v>1111110</v>
      </c>
      <c r="R301" s="20">
        <v>91021</v>
      </c>
      <c r="S301" s="21"/>
      <c r="AH301" s="207"/>
      <c r="AI301"/>
      <c r="AJ301" s="136" t="s">
        <v>1833</v>
      </c>
    </row>
    <row r="302" spans="1:36" ht="13.5" customHeight="1" x14ac:dyDescent="0.2">
      <c r="A302" s="209">
        <v>91023</v>
      </c>
      <c r="B302" s="136" t="s">
        <v>4</v>
      </c>
      <c r="C302" s="136" t="s">
        <v>164</v>
      </c>
      <c r="D302" s="136" t="s">
        <v>96</v>
      </c>
      <c r="E302" s="136" t="s">
        <v>1454</v>
      </c>
      <c r="F302" s="136" t="s">
        <v>55</v>
      </c>
      <c r="G302" s="136">
        <v>1</v>
      </c>
      <c r="H302" s="136">
        <v>1</v>
      </c>
      <c r="I302" s="133">
        <v>1</v>
      </c>
      <c r="J302" s="136">
        <v>1</v>
      </c>
      <c r="K302" s="136">
        <v>1</v>
      </c>
      <c r="L302" s="136">
        <v>1</v>
      </c>
      <c r="M302" s="136">
        <v>1</v>
      </c>
      <c r="N302" s="23">
        <v>0</v>
      </c>
      <c r="O302" s="136">
        <v>1</v>
      </c>
      <c r="P302" s="136">
        <v>1</v>
      </c>
      <c r="Q302" s="133" t="str">
        <f t="shared" si="5"/>
        <v>1111110</v>
      </c>
      <c r="R302" s="20">
        <v>91023</v>
      </c>
      <c r="S302" s="21"/>
      <c r="AH302" s="207"/>
      <c r="AI302"/>
      <c r="AJ302" s="136" t="s">
        <v>1833</v>
      </c>
    </row>
    <row r="303" spans="1:36" ht="13.5" customHeight="1" x14ac:dyDescent="0.2">
      <c r="A303" s="209">
        <v>91024</v>
      </c>
      <c r="B303" s="136" t="s">
        <v>4</v>
      </c>
      <c r="C303" s="136" t="s">
        <v>165</v>
      </c>
      <c r="D303" s="136" t="s">
        <v>96</v>
      </c>
      <c r="E303" s="136" t="s">
        <v>1454</v>
      </c>
      <c r="F303" s="136" t="s">
        <v>55</v>
      </c>
      <c r="G303" s="136">
        <v>1</v>
      </c>
      <c r="H303" s="136">
        <v>1</v>
      </c>
      <c r="I303" s="133">
        <v>1</v>
      </c>
      <c r="J303" s="136">
        <v>1</v>
      </c>
      <c r="K303" s="136">
        <v>1</v>
      </c>
      <c r="L303" s="136">
        <v>1</v>
      </c>
      <c r="M303" s="136">
        <v>1</v>
      </c>
      <c r="N303" s="23">
        <v>0</v>
      </c>
      <c r="O303" s="136">
        <v>1</v>
      </c>
      <c r="P303" s="136">
        <v>1</v>
      </c>
      <c r="Q303" s="133" t="str">
        <f t="shared" si="5"/>
        <v>1111110</v>
      </c>
      <c r="R303" s="20">
        <v>91024</v>
      </c>
      <c r="S303" s="21"/>
      <c r="AH303" s="207"/>
      <c r="AI303"/>
      <c r="AJ303" s="136" t="s">
        <v>1833</v>
      </c>
    </row>
    <row r="304" spans="1:36" ht="13.5" customHeight="1" x14ac:dyDescent="0.2">
      <c r="A304" s="209">
        <v>91025</v>
      </c>
      <c r="B304" s="136" t="s">
        <v>4</v>
      </c>
      <c r="C304" s="136" t="s">
        <v>165</v>
      </c>
      <c r="D304" s="136" t="s">
        <v>96</v>
      </c>
      <c r="E304" s="136" t="s">
        <v>1454</v>
      </c>
      <c r="F304" s="136" t="s">
        <v>55</v>
      </c>
      <c r="G304" s="136">
        <v>1</v>
      </c>
      <c r="H304" s="136">
        <v>1</v>
      </c>
      <c r="I304" s="133">
        <v>1</v>
      </c>
      <c r="J304" s="136">
        <v>1</v>
      </c>
      <c r="K304" s="136">
        <v>1</v>
      </c>
      <c r="L304" s="136">
        <v>1</v>
      </c>
      <c r="M304" s="136">
        <v>1</v>
      </c>
      <c r="N304" s="23">
        <v>0</v>
      </c>
      <c r="O304" s="136">
        <v>1</v>
      </c>
      <c r="P304" s="136">
        <v>1</v>
      </c>
      <c r="Q304" s="133" t="str">
        <f t="shared" si="5"/>
        <v>1111110</v>
      </c>
      <c r="R304" s="20">
        <v>91025</v>
      </c>
      <c r="S304" s="21"/>
      <c r="AH304" s="207"/>
      <c r="AI304"/>
      <c r="AJ304" s="136" t="s">
        <v>1833</v>
      </c>
    </row>
    <row r="305" spans="1:36" ht="13.5" customHeight="1" x14ac:dyDescent="0.2">
      <c r="A305" s="209">
        <v>91030</v>
      </c>
      <c r="B305" s="136" t="s">
        <v>4</v>
      </c>
      <c r="C305" s="136" t="s">
        <v>166</v>
      </c>
      <c r="D305" s="136" t="s">
        <v>96</v>
      </c>
      <c r="E305" s="136" t="s">
        <v>1454</v>
      </c>
      <c r="F305" s="136" t="s">
        <v>55</v>
      </c>
      <c r="G305" s="136">
        <v>1</v>
      </c>
      <c r="H305" s="136">
        <v>1</v>
      </c>
      <c r="I305" s="133">
        <v>1</v>
      </c>
      <c r="J305" s="136">
        <v>1</v>
      </c>
      <c r="K305" s="136">
        <v>1</v>
      </c>
      <c r="L305" s="136">
        <v>1</v>
      </c>
      <c r="M305" s="136">
        <v>1</v>
      </c>
      <c r="N305" s="23">
        <v>0</v>
      </c>
      <c r="O305" s="136">
        <v>1</v>
      </c>
      <c r="P305" s="136">
        <v>1</v>
      </c>
      <c r="Q305" s="133" t="str">
        <f t="shared" si="5"/>
        <v>1111110</v>
      </c>
      <c r="R305" s="20">
        <v>91030</v>
      </c>
      <c r="S305" s="21"/>
      <c r="AH305" s="207"/>
      <c r="AI305"/>
      <c r="AJ305" s="136" t="s">
        <v>1833</v>
      </c>
    </row>
    <row r="306" spans="1:36" ht="13.5" customHeight="1" x14ac:dyDescent="0.2">
      <c r="A306" s="209">
        <v>91031</v>
      </c>
      <c r="B306" s="136" t="s">
        <v>4</v>
      </c>
      <c r="C306" s="136" t="s">
        <v>166</v>
      </c>
      <c r="D306" s="136" t="s">
        <v>96</v>
      </c>
      <c r="E306" s="136" t="s">
        <v>1454</v>
      </c>
      <c r="F306" s="136" t="s">
        <v>55</v>
      </c>
      <c r="G306" s="136">
        <v>1</v>
      </c>
      <c r="H306" s="136">
        <v>1</v>
      </c>
      <c r="I306" s="133">
        <v>1</v>
      </c>
      <c r="J306" s="136">
        <v>1</v>
      </c>
      <c r="K306" s="136">
        <v>1</v>
      </c>
      <c r="L306" s="136">
        <v>1</v>
      </c>
      <c r="M306" s="136">
        <v>1</v>
      </c>
      <c r="N306" s="23">
        <v>0</v>
      </c>
      <c r="O306" s="136">
        <v>1</v>
      </c>
      <c r="P306" s="136">
        <v>1</v>
      </c>
      <c r="Q306" s="133" t="str">
        <f t="shared" si="5"/>
        <v>1111110</v>
      </c>
      <c r="R306" s="20">
        <v>91031</v>
      </c>
      <c r="S306" s="21"/>
      <c r="AH306" s="207"/>
      <c r="AI306"/>
      <c r="AJ306" s="136" t="s">
        <v>1833</v>
      </c>
    </row>
    <row r="307" spans="1:36" ht="13.5" customHeight="1" x14ac:dyDescent="0.2">
      <c r="A307" s="209">
        <v>91040</v>
      </c>
      <c r="B307" s="136" t="s">
        <v>4</v>
      </c>
      <c r="C307" s="136" t="s">
        <v>167</v>
      </c>
      <c r="D307" s="136" t="s">
        <v>96</v>
      </c>
      <c r="E307" s="136" t="s">
        <v>1454</v>
      </c>
      <c r="F307" s="136" t="s">
        <v>55</v>
      </c>
      <c r="G307" s="136">
        <v>1</v>
      </c>
      <c r="H307" s="136">
        <v>1</v>
      </c>
      <c r="I307" s="133">
        <v>1</v>
      </c>
      <c r="J307" s="136">
        <v>1</v>
      </c>
      <c r="K307" s="136">
        <v>1</v>
      </c>
      <c r="L307" s="136">
        <v>1</v>
      </c>
      <c r="M307" s="136">
        <v>1</v>
      </c>
      <c r="N307" s="23">
        <v>0</v>
      </c>
      <c r="O307" s="136">
        <v>1</v>
      </c>
      <c r="P307" s="136">
        <v>1</v>
      </c>
      <c r="Q307" s="133" t="str">
        <f t="shared" si="5"/>
        <v>1111110</v>
      </c>
      <c r="R307" s="20">
        <v>91040</v>
      </c>
      <c r="S307" s="21"/>
      <c r="AH307" s="207"/>
      <c r="AI307"/>
      <c r="AJ307" s="136" t="s">
        <v>1833</v>
      </c>
    </row>
    <row r="308" spans="1:36" ht="13.5" customHeight="1" x14ac:dyDescent="0.2">
      <c r="A308" s="209">
        <v>91041</v>
      </c>
      <c r="B308" s="136" t="s">
        <v>4</v>
      </c>
      <c r="C308" s="136" t="s">
        <v>167</v>
      </c>
      <c r="D308" s="136" t="s">
        <v>96</v>
      </c>
      <c r="E308" s="136" t="s">
        <v>1454</v>
      </c>
      <c r="F308" s="136" t="s">
        <v>55</v>
      </c>
      <c r="G308" s="136">
        <v>1</v>
      </c>
      <c r="H308" s="136">
        <v>1</v>
      </c>
      <c r="I308" s="133">
        <v>1</v>
      </c>
      <c r="J308" s="136">
        <v>1</v>
      </c>
      <c r="K308" s="136">
        <v>1</v>
      </c>
      <c r="L308" s="136">
        <v>1</v>
      </c>
      <c r="M308" s="136">
        <v>1</v>
      </c>
      <c r="N308" s="23">
        <v>0</v>
      </c>
      <c r="O308" s="136">
        <v>1</v>
      </c>
      <c r="P308" s="136">
        <v>1</v>
      </c>
      <c r="Q308" s="133" t="str">
        <f t="shared" si="5"/>
        <v>1111110</v>
      </c>
      <c r="R308" s="20">
        <v>91041</v>
      </c>
      <c r="S308" s="21"/>
      <c r="AH308" s="207"/>
      <c r="AI308"/>
      <c r="AJ308" s="136" t="s">
        <v>1833</v>
      </c>
    </row>
    <row r="309" spans="1:36" ht="13.5" customHeight="1" x14ac:dyDescent="0.2">
      <c r="A309" s="209">
        <v>91042</v>
      </c>
      <c r="B309" s="136" t="s">
        <v>4</v>
      </c>
      <c r="C309" s="136" t="s">
        <v>168</v>
      </c>
      <c r="D309" s="136" t="s">
        <v>96</v>
      </c>
      <c r="E309" s="136" t="s">
        <v>1454</v>
      </c>
      <c r="F309" s="136" t="s">
        <v>55</v>
      </c>
      <c r="G309" s="136">
        <v>1</v>
      </c>
      <c r="H309" s="136">
        <v>1</v>
      </c>
      <c r="I309" s="133">
        <v>1</v>
      </c>
      <c r="J309" s="136">
        <v>1</v>
      </c>
      <c r="K309" s="136">
        <v>1</v>
      </c>
      <c r="L309" s="136">
        <v>1</v>
      </c>
      <c r="M309" s="136">
        <v>1</v>
      </c>
      <c r="N309" s="23">
        <v>0</v>
      </c>
      <c r="O309" s="136">
        <v>1</v>
      </c>
      <c r="P309" s="136">
        <v>1</v>
      </c>
      <c r="Q309" s="133" t="str">
        <f t="shared" si="5"/>
        <v>1111110</v>
      </c>
      <c r="R309" s="20">
        <v>91042</v>
      </c>
      <c r="S309" s="21"/>
      <c r="AH309" s="207"/>
      <c r="AI309"/>
      <c r="AJ309" s="136" t="s">
        <v>1833</v>
      </c>
    </row>
    <row r="310" spans="1:36" ht="13.5" customHeight="1" x14ac:dyDescent="0.2">
      <c r="A310" s="209">
        <v>91043</v>
      </c>
      <c r="B310" s="136" t="s">
        <v>4</v>
      </c>
      <c r="C310" s="136" t="s">
        <v>168</v>
      </c>
      <c r="D310" s="136" t="s">
        <v>96</v>
      </c>
      <c r="E310" s="136" t="s">
        <v>1454</v>
      </c>
      <c r="F310" s="136" t="s">
        <v>55</v>
      </c>
      <c r="G310" s="136">
        <v>1</v>
      </c>
      <c r="H310" s="136">
        <v>1</v>
      </c>
      <c r="I310" s="133">
        <v>1</v>
      </c>
      <c r="J310" s="136">
        <v>1</v>
      </c>
      <c r="K310" s="136">
        <v>1</v>
      </c>
      <c r="L310" s="136">
        <v>1</v>
      </c>
      <c r="M310" s="136">
        <v>1</v>
      </c>
      <c r="N310" s="23">
        <v>0</v>
      </c>
      <c r="O310" s="136">
        <v>1</v>
      </c>
      <c r="P310" s="136">
        <v>1</v>
      </c>
      <c r="Q310" s="133" t="str">
        <f t="shared" si="5"/>
        <v>1111110</v>
      </c>
      <c r="R310" s="20">
        <v>91043</v>
      </c>
      <c r="S310" s="21"/>
      <c r="AH310" s="207"/>
      <c r="AI310"/>
      <c r="AJ310" s="136" t="s">
        <v>1833</v>
      </c>
    </row>
    <row r="311" spans="1:36" ht="13.5" customHeight="1" x14ac:dyDescent="0.2">
      <c r="A311" s="209">
        <v>91046</v>
      </c>
      <c r="B311" s="136" t="s">
        <v>4</v>
      </c>
      <c r="C311" s="136" t="s">
        <v>169</v>
      </c>
      <c r="D311" s="136" t="s">
        <v>96</v>
      </c>
      <c r="E311" s="136" t="s">
        <v>1454</v>
      </c>
      <c r="F311" s="136" t="s">
        <v>55</v>
      </c>
      <c r="G311" s="136">
        <v>1</v>
      </c>
      <c r="H311" s="136">
        <v>1</v>
      </c>
      <c r="I311" s="133">
        <v>1</v>
      </c>
      <c r="J311" s="136">
        <v>1</v>
      </c>
      <c r="K311" s="136">
        <v>1</v>
      </c>
      <c r="L311" s="136">
        <v>1</v>
      </c>
      <c r="M311" s="136">
        <v>1</v>
      </c>
      <c r="N311" s="23">
        <v>0</v>
      </c>
      <c r="O311" s="136">
        <v>1</v>
      </c>
      <c r="P311" s="136">
        <v>1</v>
      </c>
      <c r="Q311" s="133" t="str">
        <f t="shared" si="5"/>
        <v>1111110</v>
      </c>
      <c r="R311" s="20">
        <v>91046</v>
      </c>
      <c r="S311" s="21"/>
      <c r="AH311" s="207"/>
      <c r="AI311"/>
      <c r="AJ311" s="136" t="s">
        <v>1833</v>
      </c>
    </row>
    <row r="312" spans="1:36" ht="13.5" customHeight="1" x14ac:dyDescent="0.2">
      <c r="A312" s="209">
        <v>91066</v>
      </c>
      <c r="B312" s="136" t="s">
        <v>4</v>
      </c>
      <c r="C312" s="136" t="s">
        <v>159</v>
      </c>
      <c r="D312" s="136" t="s">
        <v>96</v>
      </c>
      <c r="E312" s="136" t="s">
        <v>1454</v>
      </c>
      <c r="F312" s="136" t="s">
        <v>55</v>
      </c>
      <c r="G312" s="136">
        <v>1</v>
      </c>
      <c r="H312" s="136">
        <v>1</v>
      </c>
      <c r="I312" s="133">
        <v>1</v>
      </c>
      <c r="J312" s="136">
        <v>1</v>
      </c>
      <c r="K312" s="136">
        <v>1</v>
      </c>
      <c r="L312" s="136">
        <v>1</v>
      </c>
      <c r="M312" s="136">
        <v>1</v>
      </c>
      <c r="N312" s="23">
        <v>0</v>
      </c>
      <c r="O312" s="136">
        <v>1</v>
      </c>
      <c r="P312" s="136">
        <v>1</v>
      </c>
      <c r="Q312" s="133" t="str">
        <f t="shared" si="5"/>
        <v>1111110</v>
      </c>
      <c r="R312" s="20">
        <v>91066</v>
      </c>
      <c r="S312" s="21"/>
      <c r="AH312" s="207"/>
      <c r="AI312"/>
      <c r="AJ312" s="136" t="s">
        <v>1833</v>
      </c>
    </row>
    <row r="313" spans="1:36" ht="13.5" customHeight="1" x14ac:dyDescent="0.2">
      <c r="A313" s="209">
        <v>91077</v>
      </c>
      <c r="B313" s="136" t="s">
        <v>4</v>
      </c>
      <c r="C313" s="136" t="s">
        <v>159</v>
      </c>
      <c r="D313" s="136" t="s">
        <v>96</v>
      </c>
      <c r="E313" s="136" t="s">
        <v>1454</v>
      </c>
      <c r="F313" s="136" t="s">
        <v>55</v>
      </c>
      <c r="G313" s="136">
        <v>1</v>
      </c>
      <c r="H313" s="136">
        <v>1</v>
      </c>
      <c r="I313" s="133">
        <v>1</v>
      </c>
      <c r="J313" s="136">
        <v>1</v>
      </c>
      <c r="K313" s="136">
        <v>1</v>
      </c>
      <c r="L313" s="136">
        <v>1</v>
      </c>
      <c r="M313" s="136">
        <v>1</v>
      </c>
      <c r="N313" s="23">
        <v>0</v>
      </c>
      <c r="O313" s="136">
        <v>1</v>
      </c>
      <c r="P313" s="136">
        <v>1</v>
      </c>
      <c r="Q313" s="133" t="str">
        <f t="shared" si="5"/>
        <v>1111110</v>
      </c>
      <c r="R313" s="20">
        <v>91077</v>
      </c>
      <c r="S313" s="21"/>
      <c r="AH313" s="207"/>
      <c r="AI313"/>
      <c r="AJ313" s="136" t="s">
        <v>1833</v>
      </c>
    </row>
    <row r="314" spans="1:36" ht="13.5" customHeight="1" x14ac:dyDescent="0.2">
      <c r="A314" s="209">
        <v>91101</v>
      </c>
      <c r="B314" s="136" t="s">
        <v>4</v>
      </c>
      <c r="C314" s="136" t="s">
        <v>170</v>
      </c>
      <c r="D314" s="136" t="s">
        <v>96</v>
      </c>
      <c r="E314" s="136" t="s">
        <v>1454</v>
      </c>
      <c r="F314" s="136" t="s">
        <v>55</v>
      </c>
      <c r="G314" s="136">
        <v>1</v>
      </c>
      <c r="H314" s="136">
        <v>1</v>
      </c>
      <c r="I314" s="133">
        <v>1</v>
      </c>
      <c r="J314" s="136">
        <v>1</v>
      </c>
      <c r="K314" s="136">
        <v>1</v>
      </c>
      <c r="L314" s="136">
        <v>1</v>
      </c>
      <c r="M314" s="136">
        <v>1</v>
      </c>
      <c r="N314" s="23">
        <v>0</v>
      </c>
      <c r="O314" s="136">
        <v>1</v>
      </c>
      <c r="P314" s="136">
        <v>1</v>
      </c>
      <c r="Q314" s="133" t="str">
        <f t="shared" si="5"/>
        <v>1111110</v>
      </c>
      <c r="R314" s="20">
        <v>91101</v>
      </c>
      <c r="S314" s="21"/>
      <c r="AH314" s="207"/>
      <c r="AI314"/>
      <c r="AJ314" s="136" t="s">
        <v>1833</v>
      </c>
    </row>
    <row r="315" spans="1:36" ht="13.5" customHeight="1" x14ac:dyDescent="0.2">
      <c r="A315" s="209">
        <v>91102</v>
      </c>
      <c r="B315" s="136" t="s">
        <v>4</v>
      </c>
      <c r="C315" s="136" t="s">
        <v>170</v>
      </c>
      <c r="D315" s="136" t="s">
        <v>96</v>
      </c>
      <c r="E315" s="136" t="s">
        <v>1454</v>
      </c>
      <c r="F315" s="136" t="s">
        <v>55</v>
      </c>
      <c r="G315" s="136">
        <v>1</v>
      </c>
      <c r="H315" s="136">
        <v>1</v>
      </c>
      <c r="I315" s="133">
        <v>1</v>
      </c>
      <c r="J315" s="136">
        <v>1</v>
      </c>
      <c r="K315" s="136">
        <v>1</v>
      </c>
      <c r="L315" s="136">
        <v>1</v>
      </c>
      <c r="M315" s="136">
        <v>1</v>
      </c>
      <c r="N315" s="23">
        <v>0</v>
      </c>
      <c r="O315" s="136">
        <v>1</v>
      </c>
      <c r="P315" s="136">
        <v>1</v>
      </c>
      <c r="Q315" s="133" t="str">
        <f t="shared" si="5"/>
        <v>1111110</v>
      </c>
      <c r="R315" s="20">
        <v>91102</v>
      </c>
      <c r="S315" s="21"/>
      <c r="AH315" s="207"/>
      <c r="AI315"/>
      <c r="AJ315" s="136" t="s">
        <v>1833</v>
      </c>
    </row>
    <row r="316" spans="1:36" ht="13.5" customHeight="1" x14ac:dyDescent="0.2">
      <c r="A316" s="209">
        <v>91103</v>
      </c>
      <c r="B316" s="136" t="s">
        <v>4</v>
      </c>
      <c r="C316" s="136" t="s">
        <v>170</v>
      </c>
      <c r="D316" s="136" t="s">
        <v>96</v>
      </c>
      <c r="E316" s="136" t="s">
        <v>1454</v>
      </c>
      <c r="F316" s="136" t="s">
        <v>55</v>
      </c>
      <c r="G316" s="136">
        <v>1</v>
      </c>
      <c r="H316" s="136">
        <v>1</v>
      </c>
      <c r="I316" s="133">
        <v>1</v>
      </c>
      <c r="J316" s="136">
        <v>1</v>
      </c>
      <c r="K316" s="136">
        <v>1</v>
      </c>
      <c r="L316" s="136">
        <v>1</v>
      </c>
      <c r="M316" s="136">
        <v>1</v>
      </c>
      <c r="N316" s="23">
        <v>0</v>
      </c>
      <c r="O316" s="136">
        <v>1</v>
      </c>
      <c r="P316" s="136">
        <v>1</v>
      </c>
      <c r="Q316" s="133" t="str">
        <f t="shared" si="5"/>
        <v>1111110</v>
      </c>
      <c r="R316" s="20">
        <v>91103</v>
      </c>
      <c r="S316" s="21"/>
      <c r="AH316" s="207"/>
      <c r="AI316"/>
      <c r="AJ316" s="136" t="s">
        <v>1833</v>
      </c>
    </row>
    <row r="317" spans="1:36" ht="13.5" customHeight="1" x14ac:dyDescent="0.2">
      <c r="A317" s="209">
        <v>91104</v>
      </c>
      <c r="B317" s="136" t="s">
        <v>4</v>
      </c>
      <c r="C317" s="136" t="s">
        <v>170</v>
      </c>
      <c r="D317" s="136" t="s">
        <v>96</v>
      </c>
      <c r="E317" s="136" t="s">
        <v>1454</v>
      </c>
      <c r="F317" s="136" t="s">
        <v>55</v>
      </c>
      <c r="G317" s="136">
        <v>1</v>
      </c>
      <c r="H317" s="136">
        <v>1</v>
      </c>
      <c r="I317" s="133">
        <v>1</v>
      </c>
      <c r="J317" s="136">
        <v>1</v>
      </c>
      <c r="K317" s="136">
        <v>1</v>
      </c>
      <c r="L317" s="136">
        <v>1</v>
      </c>
      <c r="M317" s="136">
        <v>1</v>
      </c>
      <c r="N317" s="23">
        <v>0</v>
      </c>
      <c r="O317" s="136">
        <v>1</v>
      </c>
      <c r="P317" s="136">
        <v>1</v>
      </c>
      <c r="Q317" s="133" t="str">
        <f t="shared" si="5"/>
        <v>1111110</v>
      </c>
      <c r="R317" s="20">
        <v>91104</v>
      </c>
      <c r="S317" s="21"/>
      <c r="AH317" s="207"/>
      <c r="AI317"/>
      <c r="AJ317" s="136" t="s">
        <v>1833</v>
      </c>
    </row>
    <row r="318" spans="1:36" ht="13.5" customHeight="1" x14ac:dyDescent="0.2">
      <c r="A318" s="209">
        <v>91105</v>
      </c>
      <c r="B318" s="136" t="s">
        <v>4</v>
      </c>
      <c r="C318" s="136" t="s">
        <v>170</v>
      </c>
      <c r="D318" s="136" t="s">
        <v>96</v>
      </c>
      <c r="E318" s="136" t="s">
        <v>1454</v>
      </c>
      <c r="F318" s="136" t="s">
        <v>55</v>
      </c>
      <c r="G318" s="136">
        <v>1</v>
      </c>
      <c r="H318" s="136">
        <v>1</v>
      </c>
      <c r="I318" s="133">
        <v>1</v>
      </c>
      <c r="J318" s="136">
        <v>1</v>
      </c>
      <c r="K318" s="136">
        <v>1</v>
      </c>
      <c r="L318" s="136">
        <v>1</v>
      </c>
      <c r="M318" s="136">
        <v>1</v>
      </c>
      <c r="N318" s="23">
        <v>0</v>
      </c>
      <c r="O318" s="136">
        <v>1</v>
      </c>
      <c r="P318" s="136">
        <v>1</v>
      </c>
      <c r="Q318" s="133" t="str">
        <f t="shared" si="5"/>
        <v>1111110</v>
      </c>
      <c r="R318" s="20">
        <v>91105</v>
      </c>
      <c r="S318" s="21"/>
      <c r="AH318" s="207"/>
      <c r="AI318"/>
      <c r="AJ318" s="136" t="s">
        <v>1833</v>
      </c>
    </row>
    <row r="319" spans="1:36" ht="13.5" customHeight="1" x14ac:dyDescent="0.2">
      <c r="A319" s="209">
        <v>91106</v>
      </c>
      <c r="B319" s="136" t="s">
        <v>4</v>
      </c>
      <c r="C319" s="136" t="s">
        <v>170</v>
      </c>
      <c r="D319" s="136" t="s">
        <v>96</v>
      </c>
      <c r="E319" s="136" t="s">
        <v>1454</v>
      </c>
      <c r="F319" s="136" t="s">
        <v>55</v>
      </c>
      <c r="G319" s="136">
        <v>1</v>
      </c>
      <c r="H319" s="136">
        <v>1</v>
      </c>
      <c r="I319" s="133">
        <v>1</v>
      </c>
      <c r="J319" s="136">
        <v>1</v>
      </c>
      <c r="K319" s="136">
        <v>1</v>
      </c>
      <c r="L319" s="136">
        <v>1</v>
      </c>
      <c r="M319" s="136">
        <v>1</v>
      </c>
      <c r="N319" s="23">
        <v>0</v>
      </c>
      <c r="O319" s="136">
        <v>1</v>
      </c>
      <c r="P319" s="136">
        <v>1</v>
      </c>
      <c r="Q319" s="133" t="str">
        <f t="shared" si="5"/>
        <v>1111110</v>
      </c>
      <c r="R319" s="20">
        <v>91106</v>
      </c>
      <c r="S319" s="21"/>
      <c r="AH319" s="207"/>
      <c r="AI319"/>
      <c r="AJ319" s="136" t="s">
        <v>1833</v>
      </c>
    </row>
    <row r="320" spans="1:36" ht="13.5" customHeight="1" x14ac:dyDescent="0.2">
      <c r="A320" s="209">
        <v>91107</v>
      </c>
      <c r="B320" s="136" t="s">
        <v>4</v>
      </c>
      <c r="C320" s="136" t="s">
        <v>170</v>
      </c>
      <c r="D320" s="136" t="s">
        <v>96</v>
      </c>
      <c r="E320" s="136" t="s">
        <v>1454</v>
      </c>
      <c r="F320" s="136" t="s">
        <v>55</v>
      </c>
      <c r="G320" s="136">
        <v>1</v>
      </c>
      <c r="H320" s="136">
        <v>1</v>
      </c>
      <c r="I320" s="133">
        <v>1</v>
      </c>
      <c r="J320" s="136">
        <v>1</v>
      </c>
      <c r="K320" s="136">
        <v>1</v>
      </c>
      <c r="L320" s="136">
        <v>1</v>
      </c>
      <c r="M320" s="136">
        <v>1</v>
      </c>
      <c r="N320" s="23">
        <v>0</v>
      </c>
      <c r="O320" s="136">
        <v>1</v>
      </c>
      <c r="P320" s="136">
        <v>1</v>
      </c>
      <c r="Q320" s="133" t="str">
        <f t="shared" si="5"/>
        <v>1111110</v>
      </c>
      <c r="R320" s="20">
        <v>91107</v>
      </c>
      <c r="S320" s="21"/>
      <c r="AH320" s="207"/>
      <c r="AI320"/>
      <c r="AJ320" s="136" t="s">
        <v>1833</v>
      </c>
    </row>
    <row r="321" spans="1:36" ht="13.5" customHeight="1" x14ac:dyDescent="0.2">
      <c r="A321" s="209">
        <v>91108</v>
      </c>
      <c r="B321" s="136" t="s">
        <v>4</v>
      </c>
      <c r="C321" s="136" t="s">
        <v>171</v>
      </c>
      <c r="D321" s="136" t="s">
        <v>96</v>
      </c>
      <c r="E321" s="136" t="s">
        <v>1454</v>
      </c>
      <c r="F321" s="136" t="s">
        <v>55</v>
      </c>
      <c r="G321" s="136">
        <v>1</v>
      </c>
      <c r="H321" s="136">
        <v>1</v>
      </c>
      <c r="I321" s="133">
        <v>1</v>
      </c>
      <c r="J321" s="136">
        <v>1</v>
      </c>
      <c r="K321" s="136">
        <v>1</v>
      </c>
      <c r="L321" s="136">
        <v>1</v>
      </c>
      <c r="M321" s="136">
        <v>1</v>
      </c>
      <c r="N321" s="23">
        <v>0</v>
      </c>
      <c r="O321" s="136">
        <v>1</v>
      </c>
      <c r="P321" s="136">
        <v>1</v>
      </c>
      <c r="Q321" s="133" t="str">
        <f t="shared" si="5"/>
        <v>1111110</v>
      </c>
      <c r="R321" s="20">
        <v>91108</v>
      </c>
      <c r="S321" s="21"/>
      <c r="AH321" s="207"/>
      <c r="AI321"/>
      <c r="AJ321" s="136" t="s">
        <v>1833</v>
      </c>
    </row>
    <row r="322" spans="1:36" ht="13.5" customHeight="1" x14ac:dyDescent="0.2">
      <c r="A322" s="209">
        <v>91109</v>
      </c>
      <c r="B322" s="136" t="s">
        <v>4</v>
      </c>
      <c r="C322" s="136" t="s">
        <v>170</v>
      </c>
      <c r="D322" s="136" t="s">
        <v>96</v>
      </c>
      <c r="E322" s="136" t="s">
        <v>1454</v>
      </c>
      <c r="F322" s="136" t="s">
        <v>55</v>
      </c>
      <c r="G322" s="136">
        <v>1</v>
      </c>
      <c r="H322" s="136">
        <v>1</v>
      </c>
      <c r="I322" s="133">
        <v>1</v>
      </c>
      <c r="J322" s="136">
        <v>1</v>
      </c>
      <c r="K322" s="136">
        <v>1</v>
      </c>
      <c r="L322" s="136">
        <v>1</v>
      </c>
      <c r="M322" s="136">
        <v>1</v>
      </c>
      <c r="N322" s="23">
        <v>0</v>
      </c>
      <c r="O322" s="136">
        <v>1</v>
      </c>
      <c r="P322" s="136">
        <v>1</v>
      </c>
      <c r="Q322" s="133" t="str">
        <f t="shared" si="5"/>
        <v>1111110</v>
      </c>
      <c r="R322" s="20">
        <v>91109</v>
      </c>
      <c r="S322" s="21"/>
      <c r="AH322" s="207"/>
      <c r="AI322"/>
      <c r="AJ322" s="136" t="s">
        <v>1833</v>
      </c>
    </row>
    <row r="323" spans="1:36" ht="13.5" customHeight="1" x14ac:dyDescent="0.2">
      <c r="A323" s="209">
        <v>91110</v>
      </c>
      <c r="B323" s="136" t="s">
        <v>4</v>
      </c>
      <c r="C323" s="136" t="s">
        <v>170</v>
      </c>
      <c r="D323" s="136" t="s">
        <v>96</v>
      </c>
      <c r="E323" s="136" t="s">
        <v>1454</v>
      </c>
      <c r="F323" s="136" t="s">
        <v>55</v>
      </c>
      <c r="G323" s="136">
        <v>1</v>
      </c>
      <c r="H323" s="136">
        <v>1</v>
      </c>
      <c r="I323" s="133">
        <v>1</v>
      </c>
      <c r="J323" s="136">
        <v>1</v>
      </c>
      <c r="K323" s="136">
        <v>1</v>
      </c>
      <c r="L323" s="136">
        <v>1</v>
      </c>
      <c r="M323" s="136">
        <v>1</v>
      </c>
      <c r="N323" s="23">
        <v>0</v>
      </c>
      <c r="O323" s="136">
        <v>1</v>
      </c>
      <c r="P323" s="136">
        <v>1</v>
      </c>
      <c r="Q323" s="133" t="str">
        <f t="shared" si="5"/>
        <v>1111110</v>
      </c>
      <c r="R323" s="20">
        <v>91110</v>
      </c>
      <c r="S323" s="21"/>
      <c r="AH323" s="207"/>
      <c r="AI323"/>
      <c r="AJ323" s="136" t="s">
        <v>1833</v>
      </c>
    </row>
    <row r="324" spans="1:36" ht="13.5" customHeight="1" x14ac:dyDescent="0.2">
      <c r="A324" s="209">
        <v>91114</v>
      </c>
      <c r="B324" s="136" t="s">
        <v>4</v>
      </c>
      <c r="C324" s="136" t="s">
        <v>170</v>
      </c>
      <c r="D324" s="136" t="s">
        <v>96</v>
      </c>
      <c r="E324" s="136" t="s">
        <v>1454</v>
      </c>
      <c r="F324" s="136" t="s">
        <v>55</v>
      </c>
      <c r="G324" s="136">
        <v>1</v>
      </c>
      <c r="H324" s="136">
        <v>1</v>
      </c>
      <c r="I324" s="133">
        <v>1</v>
      </c>
      <c r="J324" s="136">
        <v>1</v>
      </c>
      <c r="K324" s="136">
        <v>1</v>
      </c>
      <c r="L324" s="136">
        <v>1</v>
      </c>
      <c r="M324" s="136">
        <v>1</v>
      </c>
      <c r="N324" s="23">
        <v>0</v>
      </c>
      <c r="O324" s="136">
        <v>1</v>
      </c>
      <c r="P324" s="136">
        <v>1</v>
      </c>
      <c r="Q324" s="133" t="str">
        <f t="shared" si="5"/>
        <v>1111110</v>
      </c>
      <c r="R324" s="20">
        <v>91114</v>
      </c>
      <c r="S324" s="21"/>
      <c r="AH324" s="207"/>
      <c r="AI324"/>
      <c r="AJ324" s="136" t="s">
        <v>1833</v>
      </c>
    </row>
    <row r="325" spans="1:36" ht="13.5" customHeight="1" x14ac:dyDescent="0.2">
      <c r="A325" s="209">
        <v>91115</v>
      </c>
      <c r="B325" s="136" t="s">
        <v>4</v>
      </c>
      <c r="C325" s="136" t="s">
        <v>170</v>
      </c>
      <c r="D325" s="136" t="s">
        <v>96</v>
      </c>
      <c r="E325" s="136" t="s">
        <v>1454</v>
      </c>
      <c r="F325" s="136" t="s">
        <v>55</v>
      </c>
      <c r="G325" s="136">
        <v>1</v>
      </c>
      <c r="H325" s="136">
        <v>1</v>
      </c>
      <c r="I325" s="133">
        <v>1</v>
      </c>
      <c r="J325" s="136">
        <v>1</v>
      </c>
      <c r="K325" s="136">
        <v>1</v>
      </c>
      <c r="L325" s="136">
        <v>1</v>
      </c>
      <c r="M325" s="136">
        <v>1</v>
      </c>
      <c r="N325" s="23">
        <v>0</v>
      </c>
      <c r="O325" s="136">
        <v>1</v>
      </c>
      <c r="P325" s="136">
        <v>1</v>
      </c>
      <c r="Q325" s="133" t="str">
        <f t="shared" si="5"/>
        <v>1111110</v>
      </c>
      <c r="R325" s="20">
        <v>91115</v>
      </c>
      <c r="S325" s="21"/>
      <c r="AH325" s="207"/>
      <c r="AI325"/>
      <c r="AJ325" s="136" t="s">
        <v>1833</v>
      </c>
    </row>
    <row r="326" spans="1:36" ht="13.5" customHeight="1" x14ac:dyDescent="0.2">
      <c r="A326" s="209">
        <v>91116</v>
      </c>
      <c r="B326" s="136" t="s">
        <v>4</v>
      </c>
      <c r="C326" s="136" t="s">
        <v>170</v>
      </c>
      <c r="D326" s="136" t="s">
        <v>96</v>
      </c>
      <c r="E326" s="136" t="s">
        <v>1454</v>
      </c>
      <c r="F326" s="136" t="s">
        <v>55</v>
      </c>
      <c r="G326" s="136">
        <v>1</v>
      </c>
      <c r="H326" s="136">
        <v>1</v>
      </c>
      <c r="I326" s="133">
        <v>1</v>
      </c>
      <c r="J326" s="136">
        <v>1</v>
      </c>
      <c r="K326" s="136">
        <v>1</v>
      </c>
      <c r="L326" s="136">
        <v>1</v>
      </c>
      <c r="M326" s="136">
        <v>1</v>
      </c>
      <c r="N326" s="23">
        <v>0</v>
      </c>
      <c r="O326" s="136">
        <v>1</v>
      </c>
      <c r="P326" s="136">
        <v>1</v>
      </c>
      <c r="Q326" s="133" t="str">
        <f t="shared" ref="Q326:Q389" si="6">$G326&amp;$H326&amp;$O326&amp;$P326&amp;$L326&amp;$J326&amp;N326</f>
        <v>1111110</v>
      </c>
      <c r="R326" s="20">
        <v>91116</v>
      </c>
      <c r="S326" s="21"/>
      <c r="AH326" s="207"/>
      <c r="AI326"/>
      <c r="AJ326" s="136" t="s">
        <v>1833</v>
      </c>
    </row>
    <row r="327" spans="1:36" ht="13.5" customHeight="1" x14ac:dyDescent="0.2">
      <c r="A327" s="209">
        <v>91117</v>
      </c>
      <c r="B327" s="136" t="s">
        <v>4</v>
      </c>
      <c r="C327" s="136" t="s">
        <v>170</v>
      </c>
      <c r="D327" s="136" t="s">
        <v>96</v>
      </c>
      <c r="E327" s="136" t="s">
        <v>1454</v>
      </c>
      <c r="F327" s="136" t="s">
        <v>55</v>
      </c>
      <c r="G327" s="136">
        <v>1</v>
      </c>
      <c r="H327" s="136">
        <v>1</v>
      </c>
      <c r="I327" s="133">
        <v>1</v>
      </c>
      <c r="J327" s="136">
        <v>1</v>
      </c>
      <c r="K327" s="136">
        <v>1</v>
      </c>
      <c r="L327" s="136">
        <v>1</v>
      </c>
      <c r="M327" s="136">
        <v>1</v>
      </c>
      <c r="N327" s="23">
        <v>0</v>
      </c>
      <c r="O327" s="136">
        <v>1</v>
      </c>
      <c r="P327" s="136">
        <v>1</v>
      </c>
      <c r="Q327" s="133" t="str">
        <f t="shared" si="6"/>
        <v>1111110</v>
      </c>
      <c r="R327" s="20">
        <v>91117</v>
      </c>
      <c r="S327" s="21"/>
      <c r="AH327" s="207"/>
      <c r="AI327"/>
      <c r="AJ327" s="136" t="s">
        <v>1833</v>
      </c>
    </row>
    <row r="328" spans="1:36" ht="13.5" customHeight="1" x14ac:dyDescent="0.2">
      <c r="A328" s="209">
        <v>91118</v>
      </c>
      <c r="B328" s="136" t="s">
        <v>4</v>
      </c>
      <c r="C328" s="136" t="s">
        <v>171</v>
      </c>
      <c r="D328" s="136" t="s">
        <v>96</v>
      </c>
      <c r="E328" s="136" t="s">
        <v>1454</v>
      </c>
      <c r="F328" s="136" t="s">
        <v>55</v>
      </c>
      <c r="G328" s="136">
        <v>1</v>
      </c>
      <c r="H328" s="136">
        <v>1</v>
      </c>
      <c r="I328" s="133">
        <v>1</v>
      </c>
      <c r="J328" s="136">
        <v>1</v>
      </c>
      <c r="K328" s="136">
        <v>1</v>
      </c>
      <c r="L328" s="136">
        <v>1</v>
      </c>
      <c r="M328" s="136">
        <v>1</v>
      </c>
      <c r="N328" s="23">
        <v>0</v>
      </c>
      <c r="O328" s="136">
        <v>1</v>
      </c>
      <c r="P328" s="136">
        <v>1</v>
      </c>
      <c r="Q328" s="133" t="str">
        <f t="shared" si="6"/>
        <v>1111110</v>
      </c>
      <c r="R328" s="20">
        <v>91118</v>
      </c>
      <c r="S328" s="21"/>
      <c r="AH328" s="207"/>
      <c r="AI328"/>
      <c r="AJ328" s="136" t="s">
        <v>1833</v>
      </c>
    </row>
    <row r="329" spans="1:36" ht="13.5" customHeight="1" x14ac:dyDescent="0.2">
      <c r="A329" s="209">
        <v>91121</v>
      </c>
      <c r="B329" s="136" t="s">
        <v>4</v>
      </c>
      <c r="C329" s="136" t="s">
        <v>170</v>
      </c>
      <c r="D329" s="136" t="s">
        <v>96</v>
      </c>
      <c r="E329" s="136" t="s">
        <v>1454</v>
      </c>
      <c r="F329" s="136" t="s">
        <v>55</v>
      </c>
      <c r="G329" s="136">
        <v>1</v>
      </c>
      <c r="H329" s="136">
        <v>1</v>
      </c>
      <c r="I329" s="133">
        <v>1</v>
      </c>
      <c r="J329" s="136">
        <v>1</v>
      </c>
      <c r="K329" s="136">
        <v>1</v>
      </c>
      <c r="L329" s="136">
        <v>1</v>
      </c>
      <c r="M329" s="136">
        <v>1</v>
      </c>
      <c r="N329" s="23">
        <v>0</v>
      </c>
      <c r="O329" s="136">
        <v>1</v>
      </c>
      <c r="P329" s="136">
        <v>1</v>
      </c>
      <c r="Q329" s="133" t="str">
        <f t="shared" si="6"/>
        <v>1111110</v>
      </c>
      <c r="R329" s="20">
        <v>91121</v>
      </c>
      <c r="S329" s="21"/>
      <c r="AH329" s="207"/>
      <c r="AI329"/>
      <c r="AJ329" s="136" t="s">
        <v>1833</v>
      </c>
    </row>
    <row r="330" spans="1:36" ht="13.5" customHeight="1" x14ac:dyDescent="0.2">
      <c r="A330" s="209">
        <v>91123</v>
      </c>
      <c r="B330" s="136" t="s">
        <v>4</v>
      </c>
      <c r="C330" s="136" t="s">
        <v>170</v>
      </c>
      <c r="D330" s="136" t="s">
        <v>96</v>
      </c>
      <c r="E330" s="136" t="s">
        <v>1454</v>
      </c>
      <c r="F330" s="136" t="s">
        <v>55</v>
      </c>
      <c r="G330" s="136">
        <v>1</v>
      </c>
      <c r="H330" s="136">
        <v>1</v>
      </c>
      <c r="I330" s="133">
        <v>1</v>
      </c>
      <c r="J330" s="136">
        <v>1</v>
      </c>
      <c r="K330" s="136">
        <v>1</v>
      </c>
      <c r="L330" s="136">
        <v>1</v>
      </c>
      <c r="M330" s="136">
        <v>1</v>
      </c>
      <c r="N330" s="23">
        <v>0</v>
      </c>
      <c r="O330" s="136">
        <v>1</v>
      </c>
      <c r="P330" s="136">
        <v>1</v>
      </c>
      <c r="Q330" s="133" t="str">
        <f t="shared" si="6"/>
        <v>1111110</v>
      </c>
      <c r="R330" s="20">
        <v>91123</v>
      </c>
      <c r="S330" s="21"/>
      <c r="AH330" s="207"/>
      <c r="AI330"/>
      <c r="AJ330" s="136" t="s">
        <v>1833</v>
      </c>
    </row>
    <row r="331" spans="1:36" ht="13.5" customHeight="1" x14ac:dyDescent="0.2">
      <c r="A331" s="209">
        <v>91124</v>
      </c>
      <c r="B331" s="136" t="s">
        <v>4</v>
      </c>
      <c r="C331" s="136" t="s">
        <v>170</v>
      </c>
      <c r="D331" s="136" t="s">
        <v>96</v>
      </c>
      <c r="E331" s="136" t="s">
        <v>1454</v>
      </c>
      <c r="F331" s="136" t="s">
        <v>55</v>
      </c>
      <c r="G331" s="136">
        <v>1</v>
      </c>
      <c r="H331" s="136">
        <v>1</v>
      </c>
      <c r="I331" s="133">
        <v>1</v>
      </c>
      <c r="J331" s="136">
        <v>1</v>
      </c>
      <c r="K331" s="136">
        <v>1</v>
      </c>
      <c r="L331" s="136">
        <v>1</v>
      </c>
      <c r="M331" s="136">
        <v>1</v>
      </c>
      <c r="N331" s="23">
        <v>0</v>
      </c>
      <c r="O331" s="136">
        <v>1</v>
      </c>
      <c r="P331" s="136">
        <v>1</v>
      </c>
      <c r="Q331" s="133" t="str">
        <f t="shared" si="6"/>
        <v>1111110</v>
      </c>
      <c r="R331" s="20">
        <v>91124</v>
      </c>
      <c r="S331" s="21"/>
      <c r="AH331" s="207"/>
      <c r="AI331"/>
      <c r="AJ331" s="136" t="s">
        <v>1833</v>
      </c>
    </row>
    <row r="332" spans="1:36" ht="13.5" customHeight="1" x14ac:dyDescent="0.2">
      <c r="A332" s="209">
        <v>91125</v>
      </c>
      <c r="B332" s="136" t="s">
        <v>4</v>
      </c>
      <c r="C332" s="136" t="s">
        <v>170</v>
      </c>
      <c r="D332" s="136" t="s">
        <v>96</v>
      </c>
      <c r="E332" s="136" t="s">
        <v>1454</v>
      </c>
      <c r="F332" s="136" t="s">
        <v>55</v>
      </c>
      <c r="G332" s="136">
        <v>1</v>
      </c>
      <c r="H332" s="136">
        <v>1</v>
      </c>
      <c r="I332" s="133">
        <v>1</v>
      </c>
      <c r="J332" s="136">
        <v>1</v>
      </c>
      <c r="K332" s="136">
        <v>1</v>
      </c>
      <c r="L332" s="136">
        <v>1</v>
      </c>
      <c r="M332" s="136">
        <v>1</v>
      </c>
      <c r="N332" s="23">
        <v>0</v>
      </c>
      <c r="O332" s="136">
        <v>1</v>
      </c>
      <c r="P332" s="136">
        <v>1</v>
      </c>
      <c r="Q332" s="133" t="str">
        <f t="shared" si="6"/>
        <v>1111110</v>
      </c>
      <c r="R332" s="20">
        <v>91125</v>
      </c>
      <c r="S332" s="21"/>
      <c r="AH332" s="207"/>
      <c r="AI332"/>
      <c r="AJ332" s="136" t="s">
        <v>1833</v>
      </c>
    </row>
    <row r="333" spans="1:36" ht="13.5" customHeight="1" x14ac:dyDescent="0.2">
      <c r="A333" s="209">
        <v>91126</v>
      </c>
      <c r="B333" s="136" t="s">
        <v>4</v>
      </c>
      <c r="C333" s="136" t="s">
        <v>170</v>
      </c>
      <c r="D333" s="136" t="s">
        <v>96</v>
      </c>
      <c r="E333" s="136" t="s">
        <v>1454</v>
      </c>
      <c r="F333" s="136" t="s">
        <v>55</v>
      </c>
      <c r="G333" s="136">
        <v>1</v>
      </c>
      <c r="H333" s="136">
        <v>1</v>
      </c>
      <c r="I333" s="133">
        <v>1</v>
      </c>
      <c r="J333" s="136">
        <v>1</v>
      </c>
      <c r="K333" s="136">
        <v>1</v>
      </c>
      <c r="L333" s="136">
        <v>1</v>
      </c>
      <c r="M333" s="136">
        <v>1</v>
      </c>
      <c r="N333" s="23">
        <v>0</v>
      </c>
      <c r="O333" s="136">
        <v>1</v>
      </c>
      <c r="P333" s="136">
        <v>1</v>
      </c>
      <c r="Q333" s="133" t="str">
        <f t="shared" si="6"/>
        <v>1111110</v>
      </c>
      <c r="R333" s="20">
        <v>91126</v>
      </c>
      <c r="S333" s="21"/>
      <c r="AH333" s="207"/>
      <c r="AI333"/>
      <c r="AJ333" s="136" t="s">
        <v>1833</v>
      </c>
    </row>
    <row r="334" spans="1:36" ht="13.5" customHeight="1" x14ac:dyDescent="0.2">
      <c r="A334" s="209">
        <v>91129</v>
      </c>
      <c r="B334" s="136" t="s">
        <v>4</v>
      </c>
      <c r="C334" s="136" t="s">
        <v>170</v>
      </c>
      <c r="D334" s="136" t="s">
        <v>96</v>
      </c>
      <c r="E334" s="136" t="s">
        <v>1454</v>
      </c>
      <c r="F334" s="136" t="s">
        <v>55</v>
      </c>
      <c r="G334" s="136">
        <v>1</v>
      </c>
      <c r="H334" s="136">
        <v>1</v>
      </c>
      <c r="I334" s="133">
        <v>1</v>
      </c>
      <c r="J334" s="136">
        <v>1</v>
      </c>
      <c r="K334" s="136">
        <v>1</v>
      </c>
      <c r="L334" s="136">
        <v>1</v>
      </c>
      <c r="M334" s="136">
        <v>1</v>
      </c>
      <c r="N334" s="23">
        <v>0</v>
      </c>
      <c r="O334" s="136">
        <v>1</v>
      </c>
      <c r="P334" s="136">
        <v>1</v>
      </c>
      <c r="Q334" s="133" t="str">
        <f t="shared" si="6"/>
        <v>1111110</v>
      </c>
      <c r="R334" s="20">
        <v>91129</v>
      </c>
      <c r="S334" s="21"/>
      <c r="AH334" s="207"/>
      <c r="AI334"/>
      <c r="AJ334" s="136" t="s">
        <v>1833</v>
      </c>
    </row>
    <row r="335" spans="1:36" ht="13.5" customHeight="1" x14ac:dyDescent="0.2">
      <c r="A335" s="209">
        <v>91131</v>
      </c>
      <c r="B335" s="136" t="s">
        <v>4</v>
      </c>
      <c r="C335" s="136" t="s">
        <v>170</v>
      </c>
      <c r="D335" s="136" t="s">
        <v>96</v>
      </c>
      <c r="E335" s="23" t="s">
        <v>55</v>
      </c>
      <c r="F335" s="136" t="s">
        <v>55</v>
      </c>
      <c r="G335" s="136">
        <v>1</v>
      </c>
      <c r="H335" s="136">
        <v>1</v>
      </c>
      <c r="I335" s="133">
        <v>1</v>
      </c>
      <c r="J335" s="136">
        <v>1</v>
      </c>
      <c r="K335" s="136">
        <v>1</v>
      </c>
      <c r="L335" s="136">
        <v>1</v>
      </c>
      <c r="M335" s="136">
        <v>1</v>
      </c>
      <c r="N335" s="23">
        <v>0</v>
      </c>
      <c r="O335" s="136">
        <v>1</v>
      </c>
      <c r="P335" s="136">
        <v>0</v>
      </c>
      <c r="Q335" s="133" t="str">
        <f t="shared" si="6"/>
        <v>1110110</v>
      </c>
      <c r="R335" s="20">
        <v>91131</v>
      </c>
      <c r="S335" s="21"/>
      <c r="AH335" s="207"/>
      <c r="AI335"/>
      <c r="AJ335" s="136" t="s">
        <v>1833</v>
      </c>
    </row>
    <row r="336" spans="1:36" ht="13.5" customHeight="1" x14ac:dyDescent="0.2">
      <c r="A336" s="209">
        <v>91175</v>
      </c>
      <c r="B336" s="136" t="s">
        <v>4</v>
      </c>
      <c r="C336" s="136" t="s">
        <v>170</v>
      </c>
      <c r="D336" s="136" t="s">
        <v>96</v>
      </c>
      <c r="E336" s="23" t="s">
        <v>55</v>
      </c>
      <c r="F336" s="136" t="s">
        <v>55</v>
      </c>
      <c r="G336" s="136">
        <v>1</v>
      </c>
      <c r="H336" s="136">
        <v>1</v>
      </c>
      <c r="I336" s="133">
        <v>1</v>
      </c>
      <c r="J336" s="136">
        <v>1</v>
      </c>
      <c r="K336" s="136">
        <v>1</v>
      </c>
      <c r="L336" s="136">
        <v>1</v>
      </c>
      <c r="M336" s="136">
        <v>1</v>
      </c>
      <c r="N336" s="23">
        <v>0</v>
      </c>
      <c r="O336" s="136">
        <v>1</v>
      </c>
      <c r="P336" s="136">
        <v>0</v>
      </c>
      <c r="Q336" s="133" t="str">
        <f t="shared" si="6"/>
        <v>1110110</v>
      </c>
      <c r="R336" s="20">
        <v>91175</v>
      </c>
      <c r="S336" s="21"/>
      <c r="AH336" s="207"/>
      <c r="AI336"/>
      <c r="AJ336" s="136" t="s">
        <v>1833</v>
      </c>
    </row>
    <row r="337" spans="1:36" ht="13.5" customHeight="1" x14ac:dyDescent="0.2">
      <c r="A337" s="209">
        <v>91182</v>
      </c>
      <c r="B337" s="136" t="s">
        <v>4</v>
      </c>
      <c r="C337" s="136" t="s">
        <v>170</v>
      </c>
      <c r="D337" s="136" t="s">
        <v>96</v>
      </c>
      <c r="E337" s="136" t="s">
        <v>1454</v>
      </c>
      <c r="F337" s="136" t="s">
        <v>55</v>
      </c>
      <c r="G337" s="136">
        <v>1</v>
      </c>
      <c r="H337" s="136">
        <v>1</v>
      </c>
      <c r="I337" s="133">
        <v>1</v>
      </c>
      <c r="J337" s="136">
        <v>1</v>
      </c>
      <c r="K337" s="136">
        <v>1</v>
      </c>
      <c r="L337" s="136">
        <v>1</v>
      </c>
      <c r="M337" s="136">
        <v>1</v>
      </c>
      <c r="N337" s="23">
        <v>0</v>
      </c>
      <c r="O337" s="136">
        <v>1</v>
      </c>
      <c r="P337" s="136">
        <v>1</v>
      </c>
      <c r="Q337" s="133" t="str">
        <f t="shared" si="6"/>
        <v>1111110</v>
      </c>
      <c r="R337" s="20">
        <v>91182</v>
      </c>
      <c r="S337" s="21"/>
      <c r="AH337" s="207"/>
      <c r="AI337"/>
      <c r="AJ337" s="136" t="s">
        <v>1833</v>
      </c>
    </row>
    <row r="338" spans="1:36" ht="13.5" customHeight="1" x14ac:dyDescent="0.2">
      <c r="A338" s="209">
        <v>91184</v>
      </c>
      <c r="B338" s="136" t="s">
        <v>4</v>
      </c>
      <c r="C338" s="136" t="s">
        <v>170</v>
      </c>
      <c r="D338" s="136" t="s">
        <v>96</v>
      </c>
      <c r="E338" s="136" t="s">
        <v>1454</v>
      </c>
      <c r="F338" s="136" t="s">
        <v>55</v>
      </c>
      <c r="G338" s="136">
        <v>1</v>
      </c>
      <c r="H338" s="136">
        <v>1</v>
      </c>
      <c r="I338" s="133">
        <v>1</v>
      </c>
      <c r="J338" s="136">
        <v>1</v>
      </c>
      <c r="K338" s="136">
        <v>1</v>
      </c>
      <c r="L338" s="136">
        <v>1</v>
      </c>
      <c r="M338" s="136">
        <v>1</v>
      </c>
      <c r="N338" s="23">
        <v>0</v>
      </c>
      <c r="O338" s="136">
        <v>1</v>
      </c>
      <c r="P338" s="136">
        <v>1</v>
      </c>
      <c r="Q338" s="133" t="str">
        <f t="shared" si="6"/>
        <v>1111110</v>
      </c>
      <c r="R338" s="20">
        <v>91184</v>
      </c>
      <c r="S338" s="21"/>
      <c r="AH338" s="207"/>
      <c r="AI338"/>
      <c r="AJ338" s="136" t="s">
        <v>1833</v>
      </c>
    </row>
    <row r="339" spans="1:36" ht="13.5" customHeight="1" x14ac:dyDescent="0.2">
      <c r="A339" s="209">
        <v>91185</v>
      </c>
      <c r="B339" s="136" t="s">
        <v>4</v>
      </c>
      <c r="C339" s="136" t="s">
        <v>170</v>
      </c>
      <c r="D339" s="136" t="s">
        <v>96</v>
      </c>
      <c r="E339" s="136" t="s">
        <v>1454</v>
      </c>
      <c r="F339" s="136" t="s">
        <v>55</v>
      </c>
      <c r="G339" s="136">
        <v>1</v>
      </c>
      <c r="H339" s="136">
        <v>1</v>
      </c>
      <c r="I339" s="133">
        <v>1</v>
      </c>
      <c r="J339" s="136">
        <v>1</v>
      </c>
      <c r="K339" s="136">
        <v>1</v>
      </c>
      <c r="L339" s="136">
        <v>1</v>
      </c>
      <c r="M339" s="136">
        <v>1</v>
      </c>
      <c r="N339" s="23">
        <v>0</v>
      </c>
      <c r="O339" s="136">
        <v>1</v>
      </c>
      <c r="P339" s="136">
        <v>1</v>
      </c>
      <c r="Q339" s="133" t="str">
        <f t="shared" si="6"/>
        <v>1111110</v>
      </c>
      <c r="R339" s="20">
        <v>91185</v>
      </c>
      <c r="S339" s="21"/>
      <c r="AH339" s="207"/>
      <c r="AI339"/>
      <c r="AJ339" s="136" t="s">
        <v>1833</v>
      </c>
    </row>
    <row r="340" spans="1:36" ht="13.5" customHeight="1" x14ac:dyDescent="0.2">
      <c r="A340" s="209">
        <v>91186</v>
      </c>
      <c r="B340" s="136" t="s">
        <v>4</v>
      </c>
      <c r="C340" s="136" t="s">
        <v>170</v>
      </c>
      <c r="D340" s="136" t="s">
        <v>96</v>
      </c>
      <c r="E340" s="23" t="s">
        <v>55</v>
      </c>
      <c r="F340" s="136" t="s">
        <v>55</v>
      </c>
      <c r="G340" s="136">
        <v>1</v>
      </c>
      <c r="H340" s="136">
        <v>1</v>
      </c>
      <c r="I340" s="133">
        <v>1</v>
      </c>
      <c r="J340" s="136">
        <v>1</v>
      </c>
      <c r="K340" s="136">
        <v>1</v>
      </c>
      <c r="L340" s="136">
        <v>1</v>
      </c>
      <c r="M340" s="136">
        <v>1</v>
      </c>
      <c r="N340" s="23">
        <v>0</v>
      </c>
      <c r="O340" s="136">
        <v>1</v>
      </c>
      <c r="P340" s="136">
        <v>0</v>
      </c>
      <c r="Q340" s="133" t="str">
        <f t="shared" si="6"/>
        <v>1110110</v>
      </c>
      <c r="R340" s="20">
        <v>91186</v>
      </c>
      <c r="S340" s="21"/>
      <c r="AH340" s="207"/>
      <c r="AI340"/>
      <c r="AJ340" s="136" t="s">
        <v>1833</v>
      </c>
    </row>
    <row r="341" spans="1:36" ht="13.5" customHeight="1" x14ac:dyDescent="0.2">
      <c r="A341" s="209">
        <v>91187</v>
      </c>
      <c r="B341" s="136" t="s">
        <v>4</v>
      </c>
      <c r="C341" s="136" t="s">
        <v>170</v>
      </c>
      <c r="D341" s="136" t="s">
        <v>96</v>
      </c>
      <c r="E341" s="23" t="s">
        <v>55</v>
      </c>
      <c r="F341" s="136" t="s">
        <v>55</v>
      </c>
      <c r="G341" s="136">
        <v>1</v>
      </c>
      <c r="H341" s="136">
        <v>1</v>
      </c>
      <c r="I341" s="133">
        <v>1</v>
      </c>
      <c r="J341" s="136">
        <v>1</v>
      </c>
      <c r="K341" s="136">
        <v>1</v>
      </c>
      <c r="L341" s="136">
        <v>1</v>
      </c>
      <c r="M341" s="136">
        <v>1</v>
      </c>
      <c r="N341" s="23">
        <v>0</v>
      </c>
      <c r="O341" s="136">
        <v>1</v>
      </c>
      <c r="P341" s="136">
        <v>0</v>
      </c>
      <c r="Q341" s="133" t="str">
        <f t="shared" si="6"/>
        <v>1110110</v>
      </c>
      <c r="R341" s="20">
        <v>91187</v>
      </c>
      <c r="S341" s="21"/>
      <c r="AH341" s="207"/>
      <c r="AI341"/>
      <c r="AJ341" s="136" t="s">
        <v>1833</v>
      </c>
    </row>
    <row r="342" spans="1:36" ht="13.5" customHeight="1" x14ac:dyDescent="0.2">
      <c r="A342" s="209">
        <v>91188</v>
      </c>
      <c r="B342" s="136" t="s">
        <v>4</v>
      </c>
      <c r="C342" s="136" t="s">
        <v>170</v>
      </c>
      <c r="D342" s="136" t="s">
        <v>96</v>
      </c>
      <c r="E342" s="136" t="s">
        <v>1454</v>
      </c>
      <c r="F342" s="136" t="s">
        <v>55</v>
      </c>
      <c r="G342" s="136">
        <v>1</v>
      </c>
      <c r="H342" s="136">
        <v>1</v>
      </c>
      <c r="I342" s="133">
        <v>1</v>
      </c>
      <c r="J342" s="136">
        <v>1</v>
      </c>
      <c r="K342" s="136">
        <v>1</v>
      </c>
      <c r="L342" s="136">
        <v>1</v>
      </c>
      <c r="M342" s="136">
        <v>1</v>
      </c>
      <c r="N342" s="23">
        <v>0</v>
      </c>
      <c r="O342" s="136">
        <v>1</v>
      </c>
      <c r="P342" s="136">
        <v>1</v>
      </c>
      <c r="Q342" s="133" t="str">
        <f t="shared" si="6"/>
        <v>1111110</v>
      </c>
      <c r="R342" s="20">
        <v>91188</v>
      </c>
      <c r="S342" s="21"/>
      <c r="AH342" s="207"/>
      <c r="AI342"/>
      <c r="AJ342" s="136" t="s">
        <v>1833</v>
      </c>
    </row>
    <row r="343" spans="1:36" ht="13.5" customHeight="1" x14ac:dyDescent="0.2">
      <c r="A343" s="209">
        <v>91189</v>
      </c>
      <c r="B343" s="136" t="s">
        <v>4</v>
      </c>
      <c r="C343" s="136" t="s">
        <v>170</v>
      </c>
      <c r="D343" s="136" t="s">
        <v>96</v>
      </c>
      <c r="E343" s="136" t="s">
        <v>1454</v>
      </c>
      <c r="F343" s="136" t="s">
        <v>55</v>
      </c>
      <c r="G343" s="136">
        <v>1</v>
      </c>
      <c r="H343" s="136">
        <v>1</v>
      </c>
      <c r="I343" s="133">
        <v>1</v>
      </c>
      <c r="J343" s="136">
        <v>1</v>
      </c>
      <c r="K343" s="136">
        <v>1</v>
      </c>
      <c r="L343" s="136">
        <v>1</v>
      </c>
      <c r="M343" s="136">
        <v>1</v>
      </c>
      <c r="N343" s="23">
        <v>0</v>
      </c>
      <c r="O343" s="136">
        <v>1</v>
      </c>
      <c r="P343" s="136">
        <v>1</v>
      </c>
      <c r="Q343" s="133" t="str">
        <f t="shared" si="6"/>
        <v>1111110</v>
      </c>
      <c r="R343" s="20">
        <v>91189</v>
      </c>
      <c r="S343" s="21"/>
      <c r="AH343" s="207"/>
      <c r="AI343"/>
      <c r="AJ343" s="136" t="s">
        <v>1833</v>
      </c>
    </row>
    <row r="344" spans="1:36" ht="13.5" customHeight="1" x14ac:dyDescent="0.2">
      <c r="A344" s="209">
        <v>91191</v>
      </c>
      <c r="B344" s="136" t="s">
        <v>4</v>
      </c>
      <c r="C344" s="136" t="s">
        <v>170</v>
      </c>
      <c r="D344" s="136" t="s">
        <v>96</v>
      </c>
      <c r="E344" s="23" t="s">
        <v>55</v>
      </c>
      <c r="F344" s="136" t="s">
        <v>55</v>
      </c>
      <c r="G344" s="136">
        <v>1</v>
      </c>
      <c r="H344" s="136">
        <v>1</v>
      </c>
      <c r="I344" s="133">
        <v>1</v>
      </c>
      <c r="J344" s="136">
        <v>1</v>
      </c>
      <c r="K344" s="136">
        <v>1</v>
      </c>
      <c r="L344" s="136">
        <v>1</v>
      </c>
      <c r="M344" s="136">
        <v>1</v>
      </c>
      <c r="N344" s="23">
        <v>0</v>
      </c>
      <c r="O344" s="136">
        <v>1</v>
      </c>
      <c r="P344" s="136">
        <v>0</v>
      </c>
      <c r="Q344" s="133" t="str">
        <f t="shared" si="6"/>
        <v>1110110</v>
      </c>
      <c r="R344" s="20">
        <v>91191</v>
      </c>
      <c r="S344" s="21"/>
      <c r="AH344" s="207"/>
      <c r="AI344"/>
      <c r="AJ344" s="136" t="s">
        <v>1833</v>
      </c>
    </row>
    <row r="345" spans="1:36" ht="13.5" customHeight="1" x14ac:dyDescent="0.2">
      <c r="A345" s="209">
        <v>91199</v>
      </c>
      <c r="B345" s="136" t="s">
        <v>4</v>
      </c>
      <c r="C345" s="136" t="s">
        <v>170</v>
      </c>
      <c r="D345" s="136" t="s">
        <v>96</v>
      </c>
      <c r="E345" s="136" t="s">
        <v>1454</v>
      </c>
      <c r="F345" s="136" t="s">
        <v>55</v>
      </c>
      <c r="G345" s="136">
        <v>1</v>
      </c>
      <c r="H345" s="136">
        <v>1</v>
      </c>
      <c r="I345" s="133">
        <v>1</v>
      </c>
      <c r="J345" s="136">
        <v>1</v>
      </c>
      <c r="K345" s="136">
        <v>1</v>
      </c>
      <c r="L345" s="136">
        <v>1</v>
      </c>
      <c r="M345" s="136">
        <v>1</v>
      </c>
      <c r="N345" s="23">
        <v>0</v>
      </c>
      <c r="O345" s="136">
        <v>1</v>
      </c>
      <c r="P345" s="136">
        <v>1</v>
      </c>
      <c r="Q345" s="133" t="str">
        <f t="shared" si="6"/>
        <v>1111110</v>
      </c>
      <c r="R345" s="22">
        <v>91199</v>
      </c>
      <c r="S345" s="148"/>
      <c r="AH345" s="207"/>
      <c r="AI345"/>
      <c r="AJ345" s="136" t="s">
        <v>1833</v>
      </c>
    </row>
    <row r="346" spans="1:36" ht="13.5" customHeight="1" x14ac:dyDescent="0.2">
      <c r="A346" s="209">
        <v>91201</v>
      </c>
      <c r="B346" s="136" t="s">
        <v>4</v>
      </c>
      <c r="C346" s="136" t="s">
        <v>172</v>
      </c>
      <c r="D346" s="136" t="s">
        <v>96</v>
      </c>
      <c r="E346" s="136" t="s">
        <v>1454</v>
      </c>
      <c r="F346" s="136" t="s">
        <v>55</v>
      </c>
      <c r="G346" s="136">
        <v>1</v>
      </c>
      <c r="H346" s="136">
        <v>1</v>
      </c>
      <c r="I346" s="133">
        <v>1</v>
      </c>
      <c r="J346" s="136">
        <v>1</v>
      </c>
      <c r="K346" s="136">
        <v>1</v>
      </c>
      <c r="L346" s="136">
        <v>1</v>
      </c>
      <c r="M346" s="136">
        <v>1</v>
      </c>
      <c r="N346" s="23">
        <v>0</v>
      </c>
      <c r="O346" s="136">
        <v>1</v>
      </c>
      <c r="P346" s="136">
        <v>1</v>
      </c>
      <c r="Q346" s="133" t="str">
        <f t="shared" si="6"/>
        <v>1111110</v>
      </c>
      <c r="R346" s="20">
        <v>91201</v>
      </c>
      <c r="S346" s="21"/>
      <c r="AH346" s="207"/>
      <c r="AI346"/>
      <c r="AJ346" s="136" t="s">
        <v>1833</v>
      </c>
    </row>
    <row r="347" spans="1:36" ht="13.5" customHeight="1" x14ac:dyDescent="0.2">
      <c r="A347" s="209">
        <v>91202</v>
      </c>
      <c r="B347" s="136" t="s">
        <v>4</v>
      </c>
      <c r="C347" s="136" t="s">
        <v>172</v>
      </c>
      <c r="D347" s="136" t="s">
        <v>96</v>
      </c>
      <c r="E347" s="136" t="s">
        <v>1454</v>
      </c>
      <c r="F347" s="136" t="s">
        <v>55</v>
      </c>
      <c r="G347" s="136">
        <v>1</v>
      </c>
      <c r="H347" s="136">
        <v>1</v>
      </c>
      <c r="I347" s="133">
        <v>1</v>
      </c>
      <c r="J347" s="136">
        <v>1</v>
      </c>
      <c r="K347" s="136">
        <v>1</v>
      </c>
      <c r="L347" s="136">
        <v>1</v>
      </c>
      <c r="M347" s="136">
        <v>1</v>
      </c>
      <c r="N347" s="23">
        <v>0</v>
      </c>
      <c r="O347" s="136">
        <v>1</v>
      </c>
      <c r="P347" s="136">
        <v>1</v>
      </c>
      <c r="Q347" s="133" t="str">
        <f t="shared" si="6"/>
        <v>1111110</v>
      </c>
      <c r="R347" s="20">
        <v>91202</v>
      </c>
      <c r="S347" s="21"/>
      <c r="AH347" s="207"/>
      <c r="AI347"/>
      <c r="AJ347" s="136" t="s">
        <v>1833</v>
      </c>
    </row>
    <row r="348" spans="1:36" ht="13.5" customHeight="1" x14ac:dyDescent="0.2">
      <c r="A348" s="209">
        <v>91203</v>
      </c>
      <c r="B348" s="136" t="s">
        <v>4</v>
      </c>
      <c r="C348" s="136" t="s">
        <v>172</v>
      </c>
      <c r="D348" s="136" t="s">
        <v>96</v>
      </c>
      <c r="E348" s="136" t="s">
        <v>1454</v>
      </c>
      <c r="F348" s="136" t="s">
        <v>55</v>
      </c>
      <c r="G348" s="136">
        <v>1</v>
      </c>
      <c r="H348" s="136">
        <v>1</v>
      </c>
      <c r="I348" s="133">
        <v>1</v>
      </c>
      <c r="J348" s="136">
        <v>1</v>
      </c>
      <c r="K348" s="136">
        <v>1</v>
      </c>
      <c r="L348" s="136">
        <v>1</v>
      </c>
      <c r="M348" s="136">
        <v>1</v>
      </c>
      <c r="N348" s="23">
        <v>0</v>
      </c>
      <c r="O348" s="136">
        <v>1</v>
      </c>
      <c r="P348" s="136">
        <v>1</v>
      </c>
      <c r="Q348" s="133" t="str">
        <f t="shared" si="6"/>
        <v>1111110</v>
      </c>
      <c r="R348" s="20">
        <v>91203</v>
      </c>
      <c r="S348" s="21"/>
      <c r="AH348" s="207"/>
      <c r="AI348"/>
      <c r="AJ348" s="136" t="s">
        <v>1833</v>
      </c>
    </row>
    <row r="349" spans="1:36" ht="13.5" customHeight="1" x14ac:dyDescent="0.2">
      <c r="A349" s="209">
        <v>91204</v>
      </c>
      <c r="B349" s="136" t="s">
        <v>4</v>
      </c>
      <c r="C349" s="136" t="s">
        <v>172</v>
      </c>
      <c r="D349" s="136" t="s">
        <v>96</v>
      </c>
      <c r="E349" s="136" t="s">
        <v>1454</v>
      </c>
      <c r="F349" s="136" t="s">
        <v>55</v>
      </c>
      <c r="G349" s="136">
        <v>1</v>
      </c>
      <c r="H349" s="136">
        <v>1</v>
      </c>
      <c r="I349" s="133">
        <v>1</v>
      </c>
      <c r="J349" s="136">
        <v>1</v>
      </c>
      <c r="K349" s="136">
        <v>1</v>
      </c>
      <c r="L349" s="136">
        <v>1</v>
      </c>
      <c r="M349" s="136">
        <v>1</v>
      </c>
      <c r="N349" s="23">
        <v>0</v>
      </c>
      <c r="O349" s="136">
        <v>1</v>
      </c>
      <c r="P349" s="136">
        <v>1</v>
      </c>
      <c r="Q349" s="133" t="str">
        <f t="shared" si="6"/>
        <v>1111110</v>
      </c>
      <c r="R349" s="20">
        <v>91204</v>
      </c>
      <c r="S349" s="21"/>
      <c r="AH349" s="207"/>
      <c r="AI349"/>
      <c r="AJ349" s="136" t="s">
        <v>1833</v>
      </c>
    </row>
    <row r="350" spans="1:36" ht="13.5" customHeight="1" x14ac:dyDescent="0.2">
      <c r="A350" s="209">
        <v>91205</v>
      </c>
      <c r="B350" s="136" t="s">
        <v>4</v>
      </c>
      <c r="C350" s="136" t="s">
        <v>172</v>
      </c>
      <c r="D350" s="136" t="s">
        <v>96</v>
      </c>
      <c r="E350" s="136" t="s">
        <v>1454</v>
      </c>
      <c r="F350" s="136" t="s">
        <v>55</v>
      </c>
      <c r="G350" s="136">
        <v>1</v>
      </c>
      <c r="H350" s="136">
        <v>1</v>
      </c>
      <c r="I350" s="133">
        <v>1</v>
      </c>
      <c r="J350" s="136">
        <v>1</v>
      </c>
      <c r="K350" s="136">
        <v>1</v>
      </c>
      <c r="L350" s="136">
        <v>1</v>
      </c>
      <c r="M350" s="136">
        <v>1</v>
      </c>
      <c r="N350" s="23">
        <v>0</v>
      </c>
      <c r="O350" s="136">
        <v>1</v>
      </c>
      <c r="P350" s="136">
        <v>1</v>
      </c>
      <c r="Q350" s="133" t="str">
        <f t="shared" si="6"/>
        <v>1111110</v>
      </c>
      <c r="R350" s="20">
        <v>91205</v>
      </c>
      <c r="S350" s="21"/>
      <c r="AH350" s="207"/>
      <c r="AI350"/>
      <c r="AJ350" s="136" t="s">
        <v>1833</v>
      </c>
    </row>
    <row r="351" spans="1:36" ht="13.5" customHeight="1" x14ac:dyDescent="0.2">
      <c r="A351" s="209">
        <v>91206</v>
      </c>
      <c r="B351" s="136" t="s">
        <v>4</v>
      </c>
      <c r="C351" s="136" t="s">
        <v>172</v>
      </c>
      <c r="D351" s="136" t="s">
        <v>96</v>
      </c>
      <c r="E351" s="136" t="s">
        <v>1454</v>
      </c>
      <c r="F351" s="136" t="s">
        <v>55</v>
      </c>
      <c r="G351" s="136">
        <v>1</v>
      </c>
      <c r="H351" s="136">
        <v>1</v>
      </c>
      <c r="I351" s="133">
        <v>1</v>
      </c>
      <c r="J351" s="136">
        <v>1</v>
      </c>
      <c r="K351" s="136">
        <v>1</v>
      </c>
      <c r="L351" s="136">
        <v>1</v>
      </c>
      <c r="M351" s="136">
        <v>1</v>
      </c>
      <c r="N351" s="23">
        <v>0</v>
      </c>
      <c r="O351" s="136">
        <v>1</v>
      </c>
      <c r="P351" s="136">
        <v>1</v>
      </c>
      <c r="Q351" s="133" t="str">
        <f t="shared" si="6"/>
        <v>1111110</v>
      </c>
      <c r="R351" s="20">
        <v>91206</v>
      </c>
      <c r="S351" s="21"/>
      <c r="AH351" s="207"/>
      <c r="AI351"/>
      <c r="AJ351" s="136" t="s">
        <v>1833</v>
      </c>
    </row>
    <row r="352" spans="1:36" ht="13.5" customHeight="1" x14ac:dyDescent="0.2">
      <c r="A352" s="209">
        <v>91207</v>
      </c>
      <c r="B352" s="136" t="s">
        <v>4</v>
      </c>
      <c r="C352" s="136" t="s">
        <v>172</v>
      </c>
      <c r="D352" s="136" t="s">
        <v>96</v>
      </c>
      <c r="E352" s="136" t="s">
        <v>1454</v>
      </c>
      <c r="F352" s="136" t="s">
        <v>55</v>
      </c>
      <c r="G352" s="136">
        <v>1</v>
      </c>
      <c r="H352" s="136">
        <v>1</v>
      </c>
      <c r="I352" s="133">
        <v>1</v>
      </c>
      <c r="J352" s="136">
        <v>1</v>
      </c>
      <c r="K352" s="136">
        <v>1</v>
      </c>
      <c r="L352" s="136">
        <v>1</v>
      </c>
      <c r="M352" s="136">
        <v>1</v>
      </c>
      <c r="N352" s="23">
        <v>0</v>
      </c>
      <c r="O352" s="136">
        <v>1</v>
      </c>
      <c r="P352" s="136">
        <v>1</v>
      </c>
      <c r="Q352" s="133" t="str">
        <f t="shared" si="6"/>
        <v>1111110</v>
      </c>
      <c r="R352" s="20">
        <v>91207</v>
      </c>
      <c r="S352" s="21"/>
      <c r="AH352" s="207"/>
      <c r="AI352"/>
      <c r="AJ352" s="136" t="s">
        <v>1833</v>
      </c>
    </row>
    <row r="353" spans="1:36" ht="13.5" customHeight="1" x14ac:dyDescent="0.2">
      <c r="A353" s="209">
        <v>91208</v>
      </c>
      <c r="B353" s="136" t="s">
        <v>4</v>
      </c>
      <c r="C353" s="136" t="s">
        <v>172</v>
      </c>
      <c r="D353" s="136" t="s">
        <v>96</v>
      </c>
      <c r="E353" s="136" t="s">
        <v>1454</v>
      </c>
      <c r="F353" s="136" t="s">
        <v>55</v>
      </c>
      <c r="G353" s="136">
        <v>1</v>
      </c>
      <c r="H353" s="136">
        <v>1</v>
      </c>
      <c r="I353" s="133">
        <v>1</v>
      </c>
      <c r="J353" s="136">
        <v>1</v>
      </c>
      <c r="K353" s="136">
        <v>1</v>
      </c>
      <c r="L353" s="136">
        <v>1</v>
      </c>
      <c r="M353" s="136">
        <v>1</v>
      </c>
      <c r="N353" s="23">
        <v>0</v>
      </c>
      <c r="O353" s="136">
        <v>1</v>
      </c>
      <c r="P353" s="136">
        <v>1</v>
      </c>
      <c r="Q353" s="133" t="str">
        <f t="shared" si="6"/>
        <v>1111110</v>
      </c>
      <c r="R353" s="20">
        <v>91208</v>
      </c>
      <c r="S353" s="21"/>
      <c r="AH353" s="207"/>
      <c r="AI353"/>
      <c r="AJ353" s="136" t="s">
        <v>1833</v>
      </c>
    </row>
    <row r="354" spans="1:36" ht="13.5" customHeight="1" x14ac:dyDescent="0.2">
      <c r="A354" s="209">
        <v>91209</v>
      </c>
      <c r="B354" s="136" t="s">
        <v>4</v>
      </c>
      <c r="C354" s="136" t="s">
        <v>172</v>
      </c>
      <c r="D354" s="136" t="s">
        <v>96</v>
      </c>
      <c r="E354" s="136" t="s">
        <v>1454</v>
      </c>
      <c r="F354" s="136" t="s">
        <v>55</v>
      </c>
      <c r="G354" s="136">
        <v>1</v>
      </c>
      <c r="H354" s="136">
        <v>1</v>
      </c>
      <c r="I354" s="133">
        <v>1</v>
      </c>
      <c r="J354" s="136">
        <v>1</v>
      </c>
      <c r="K354" s="136">
        <v>1</v>
      </c>
      <c r="L354" s="136">
        <v>1</v>
      </c>
      <c r="M354" s="136">
        <v>1</v>
      </c>
      <c r="N354" s="23">
        <v>0</v>
      </c>
      <c r="O354" s="136">
        <v>1</v>
      </c>
      <c r="P354" s="136">
        <v>1</v>
      </c>
      <c r="Q354" s="133" t="str">
        <f t="shared" si="6"/>
        <v>1111110</v>
      </c>
      <c r="R354" s="20">
        <v>91209</v>
      </c>
      <c r="S354" s="21"/>
      <c r="AH354" s="207"/>
      <c r="AI354"/>
      <c r="AJ354" s="136" t="s">
        <v>1833</v>
      </c>
    </row>
    <row r="355" spans="1:36" ht="13.5" customHeight="1" x14ac:dyDescent="0.2">
      <c r="A355" s="209">
        <v>91210</v>
      </c>
      <c r="B355" s="136" t="s">
        <v>4</v>
      </c>
      <c r="C355" s="136" t="s">
        <v>172</v>
      </c>
      <c r="D355" s="136" t="s">
        <v>96</v>
      </c>
      <c r="E355" s="136" t="s">
        <v>1454</v>
      </c>
      <c r="F355" s="136" t="s">
        <v>55</v>
      </c>
      <c r="G355" s="136">
        <v>1</v>
      </c>
      <c r="H355" s="136">
        <v>1</v>
      </c>
      <c r="I355" s="133">
        <v>1</v>
      </c>
      <c r="J355" s="136">
        <v>1</v>
      </c>
      <c r="K355" s="136">
        <v>1</v>
      </c>
      <c r="L355" s="136">
        <v>1</v>
      </c>
      <c r="M355" s="136">
        <v>1</v>
      </c>
      <c r="N355" s="23">
        <v>0</v>
      </c>
      <c r="O355" s="136">
        <v>1</v>
      </c>
      <c r="P355" s="136">
        <v>1</v>
      </c>
      <c r="Q355" s="133" t="str">
        <f t="shared" si="6"/>
        <v>1111110</v>
      </c>
      <c r="R355" s="20">
        <v>91210</v>
      </c>
      <c r="S355" s="21"/>
      <c r="AH355" s="207"/>
      <c r="AI355"/>
      <c r="AJ355" s="136" t="s">
        <v>1833</v>
      </c>
    </row>
    <row r="356" spans="1:36" ht="13.5" customHeight="1" x14ac:dyDescent="0.2">
      <c r="A356" s="209">
        <v>91214</v>
      </c>
      <c r="B356" s="136" t="s">
        <v>4</v>
      </c>
      <c r="C356" s="136" t="s">
        <v>173</v>
      </c>
      <c r="D356" s="136" t="s">
        <v>96</v>
      </c>
      <c r="E356" s="136" t="s">
        <v>1454</v>
      </c>
      <c r="F356" s="136" t="s">
        <v>55</v>
      </c>
      <c r="G356" s="136">
        <v>1</v>
      </c>
      <c r="H356" s="136">
        <v>1</v>
      </c>
      <c r="I356" s="133">
        <v>1</v>
      </c>
      <c r="J356" s="136">
        <v>1</v>
      </c>
      <c r="K356" s="136">
        <v>1</v>
      </c>
      <c r="L356" s="136">
        <v>1</v>
      </c>
      <c r="M356" s="136">
        <v>1</v>
      </c>
      <c r="N356" s="23">
        <v>0</v>
      </c>
      <c r="O356" s="136">
        <v>1</v>
      </c>
      <c r="P356" s="136">
        <v>1</v>
      </c>
      <c r="Q356" s="133" t="str">
        <f t="shared" si="6"/>
        <v>1111110</v>
      </c>
      <c r="R356" s="20">
        <v>91214</v>
      </c>
      <c r="S356" s="21"/>
      <c r="AH356" s="207"/>
      <c r="AI356"/>
      <c r="AJ356" s="136" t="s">
        <v>1833</v>
      </c>
    </row>
    <row r="357" spans="1:36" ht="13.5" customHeight="1" x14ac:dyDescent="0.2">
      <c r="A357" s="209">
        <v>91221</v>
      </c>
      <c r="B357" s="136" t="s">
        <v>4</v>
      </c>
      <c r="C357" s="136" t="s">
        <v>172</v>
      </c>
      <c r="D357" s="136" t="s">
        <v>96</v>
      </c>
      <c r="E357" s="136" t="s">
        <v>1454</v>
      </c>
      <c r="F357" s="136" t="s">
        <v>55</v>
      </c>
      <c r="G357" s="136">
        <v>1</v>
      </c>
      <c r="H357" s="136">
        <v>1</v>
      </c>
      <c r="I357" s="133">
        <v>1</v>
      </c>
      <c r="J357" s="136">
        <v>1</v>
      </c>
      <c r="K357" s="136">
        <v>1</v>
      </c>
      <c r="L357" s="136">
        <v>1</v>
      </c>
      <c r="M357" s="136">
        <v>1</v>
      </c>
      <c r="N357" s="23">
        <v>0</v>
      </c>
      <c r="O357" s="136">
        <v>1</v>
      </c>
      <c r="P357" s="136">
        <v>1</v>
      </c>
      <c r="Q357" s="133" t="str">
        <f t="shared" si="6"/>
        <v>1111110</v>
      </c>
      <c r="R357" s="20">
        <v>91221</v>
      </c>
      <c r="S357" s="21"/>
      <c r="AH357" s="207"/>
      <c r="AI357"/>
      <c r="AJ357" s="136" t="s">
        <v>1833</v>
      </c>
    </row>
    <row r="358" spans="1:36" ht="13.5" customHeight="1" x14ac:dyDescent="0.2">
      <c r="A358" s="209">
        <v>91222</v>
      </c>
      <c r="B358" s="136" t="s">
        <v>4</v>
      </c>
      <c r="C358" s="136" t="s">
        <v>172</v>
      </c>
      <c r="D358" s="136" t="s">
        <v>96</v>
      </c>
      <c r="E358" s="136" t="s">
        <v>1454</v>
      </c>
      <c r="F358" s="136" t="s">
        <v>55</v>
      </c>
      <c r="G358" s="136">
        <v>1</v>
      </c>
      <c r="H358" s="136">
        <v>1</v>
      </c>
      <c r="I358" s="133">
        <v>1</v>
      </c>
      <c r="J358" s="136">
        <v>1</v>
      </c>
      <c r="K358" s="136">
        <v>1</v>
      </c>
      <c r="L358" s="136">
        <v>1</v>
      </c>
      <c r="M358" s="136">
        <v>1</v>
      </c>
      <c r="N358" s="23">
        <v>0</v>
      </c>
      <c r="O358" s="136">
        <v>1</v>
      </c>
      <c r="P358" s="136">
        <v>1</v>
      </c>
      <c r="Q358" s="133" t="str">
        <f t="shared" si="6"/>
        <v>1111110</v>
      </c>
      <c r="R358" s="20">
        <v>91222</v>
      </c>
      <c r="S358" s="21"/>
      <c r="AH358" s="207"/>
      <c r="AI358"/>
      <c r="AJ358" s="136" t="s">
        <v>1833</v>
      </c>
    </row>
    <row r="359" spans="1:36" ht="13.5" customHeight="1" x14ac:dyDescent="0.2">
      <c r="A359" s="209">
        <v>91224</v>
      </c>
      <c r="B359" s="136" t="s">
        <v>4</v>
      </c>
      <c r="C359" s="136" t="s">
        <v>173</v>
      </c>
      <c r="D359" s="136" t="s">
        <v>96</v>
      </c>
      <c r="E359" s="136" t="s">
        <v>1454</v>
      </c>
      <c r="F359" s="136" t="s">
        <v>55</v>
      </c>
      <c r="G359" s="136">
        <v>1</v>
      </c>
      <c r="H359" s="136">
        <v>1</v>
      </c>
      <c r="I359" s="133">
        <v>1</v>
      </c>
      <c r="J359" s="136">
        <v>1</v>
      </c>
      <c r="K359" s="136">
        <v>1</v>
      </c>
      <c r="L359" s="136">
        <v>1</v>
      </c>
      <c r="M359" s="136">
        <v>1</v>
      </c>
      <c r="N359" s="23">
        <v>0</v>
      </c>
      <c r="O359" s="136">
        <v>1</v>
      </c>
      <c r="P359" s="136">
        <v>1</v>
      </c>
      <c r="Q359" s="133" t="str">
        <f t="shared" si="6"/>
        <v>1111110</v>
      </c>
      <c r="R359" s="20">
        <v>91224</v>
      </c>
      <c r="S359" s="21"/>
      <c r="AH359" s="207"/>
      <c r="AI359"/>
      <c r="AJ359" s="136" t="s">
        <v>1833</v>
      </c>
    </row>
    <row r="360" spans="1:36" ht="13.5" customHeight="1" x14ac:dyDescent="0.2">
      <c r="A360" s="209">
        <v>91225</v>
      </c>
      <c r="B360" s="136" t="s">
        <v>4</v>
      </c>
      <c r="C360" s="136" t="s">
        <v>172</v>
      </c>
      <c r="D360" s="136" t="s">
        <v>96</v>
      </c>
      <c r="E360" s="136" t="s">
        <v>1454</v>
      </c>
      <c r="F360" s="136" t="s">
        <v>55</v>
      </c>
      <c r="G360" s="136">
        <v>1</v>
      </c>
      <c r="H360" s="136">
        <v>1</v>
      </c>
      <c r="I360" s="133">
        <v>1</v>
      </c>
      <c r="J360" s="136">
        <v>1</v>
      </c>
      <c r="K360" s="136">
        <v>1</v>
      </c>
      <c r="L360" s="136">
        <v>1</v>
      </c>
      <c r="M360" s="136">
        <v>1</v>
      </c>
      <c r="N360" s="23">
        <v>0</v>
      </c>
      <c r="O360" s="136">
        <v>1</v>
      </c>
      <c r="P360" s="136">
        <v>1</v>
      </c>
      <c r="Q360" s="133" t="str">
        <f t="shared" si="6"/>
        <v>1111110</v>
      </c>
      <c r="R360" s="20">
        <v>91225</v>
      </c>
      <c r="S360" s="21"/>
      <c r="AH360" s="207"/>
      <c r="AI360"/>
      <c r="AJ360" s="136" t="s">
        <v>1833</v>
      </c>
    </row>
    <row r="361" spans="1:36" ht="13.5" customHeight="1" x14ac:dyDescent="0.2">
      <c r="A361" s="209">
        <v>91226</v>
      </c>
      <c r="B361" s="136" t="s">
        <v>4</v>
      </c>
      <c r="C361" s="136" t="s">
        <v>172</v>
      </c>
      <c r="D361" s="136" t="s">
        <v>96</v>
      </c>
      <c r="E361" s="136" t="s">
        <v>1454</v>
      </c>
      <c r="F361" s="136" t="s">
        <v>55</v>
      </c>
      <c r="G361" s="136">
        <v>1</v>
      </c>
      <c r="H361" s="136">
        <v>1</v>
      </c>
      <c r="I361" s="133">
        <v>1</v>
      </c>
      <c r="J361" s="136">
        <v>1</v>
      </c>
      <c r="K361" s="136">
        <v>1</v>
      </c>
      <c r="L361" s="136">
        <v>1</v>
      </c>
      <c r="M361" s="136">
        <v>1</v>
      </c>
      <c r="N361" s="23">
        <v>0</v>
      </c>
      <c r="O361" s="136">
        <v>1</v>
      </c>
      <c r="P361" s="136">
        <v>1</v>
      </c>
      <c r="Q361" s="133" t="str">
        <f t="shared" si="6"/>
        <v>1111110</v>
      </c>
      <c r="R361" s="20">
        <v>91226</v>
      </c>
      <c r="S361" s="21"/>
      <c r="AH361" s="207"/>
      <c r="AI361"/>
      <c r="AJ361" s="136" t="s">
        <v>1833</v>
      </c>
    </row>
    <row r="362" spans="1:36" ht="13.5" customHeight="1" x14ac:dyDescent="0.2">
      <c r="A362" s="209">
        <v>91301</v>
      </c>
      <c r="B362" s="136" t="s">
        <v>4</v>
      </c>
      <c r="C362" s="136" t="s">
        <v>174</v>
      </c>
      <c r="D362" s="136" t="s">
        <v>96</v>
      </c>
      <c r="E362" s="136" t="s">
        <v>56</v>
      </c>
      <c r="F362" s="136" t="s">
        <v>56</v>
      </c>
      <c r="G362" s="136">
        <v>1</v>
      </c>
      <c r="H362" s="136">
        <v>1</v>
      </c>
      <c r="I362" s="133">
        <v>1</v>
      </c>
      <c r="J362" s="136">
        <v>1</v>
      </c>
      <c r="K362" s="136">
        <v>1</v>
      </c>
      <c r="L362" s="136">
        <v>1</v>
      </c>
      <c r="M362" s="136">
        <v>1</v>
      </c>
      <c r="N362" s="23">
        <v>0</v>
      </c>
      <c r="O362" s="136">
        <v>1</v>
      </c>
      <c r="P362" s="136">
        <v>1</v>
      </c>
      <c r="Q362" s="133" t="str">
        <f t="shared" si="6"/>
        <v>1111110</v>
      </c>
      <c r="R362" s="20">
        <v>91301</v>
      </c>
      <c r="S362" s="21"/>
      <c r="AH362" s="207"/>
      <c r="AI362"/>
      <c r="AJ362" s="136" t="s">
        <v>1833</v>
      </c>
    </row>
    <row r="363" spans="1:36" ht="13.5" customHeight="1" x14ac:dyDescent="0.2">
      <c r="A363" s="209">
        <v>91302</v>
      </c>
      <c r="B363" s="136" t="s">
        <v>4</v>
      </c>
      <c r="C363" s="136" t="s">
        <v>175</v>
      </c>
      <c r="D363" s="136" t="s">
        <v>96</v>
      </c>
      <c r="E363" s="136" t="s">
        <v>56</v>
      </c>
      <c r="F363" s="136" t="s">
        <v>56</v>
      </c>
      <c r="G363" s="136">
        <v>1</v>
      </c>
      <c r="H363" s="136">
        <v>1</v>
      </c>
      <c r="I363" s="133">
        <v>1</v>
      </c>
      <c r="J363" s="136">
        <v>1</v>
      </c>
      <c r="K363" s="136">
        <v>1</v>
      </c>
      <c r="L363" s="136">
        <v>1</v>
      </c>
      <c r="M363" s="136">
        <v>1</v>
      </c>
      <c r="N363" s="23">
        <v>0</v>
      </c>
      <c r="O363" s="136">
        <v>1</v>
      </c>
      <c r="P363" s="136">
        <v>1</v>
      </c>
      <c r="Q363" s="133" t="str">
        <f t="shared" si="6"/>
        <v>1111110</v>
      </c>
      <c r="R363" s="20">
        <v>91302</v>
      </c>
      <c r="S363" s="21"/>
      <c r="AH363" s="207"/>
      <c r="AI363"/>
      <c r="AJ363" s="136" t="s">
        <v>1833</v>
      </c>
    </row>
    <row r="364" spans="1:36" ht="13.5" customHeight="1" x14ac:dyDescent="0.2">
      <c r="A364" s="209">
        <v>91303</v>
      </c>
      <c r="B364" s="136" t="s">
        <v>4</v>
      </c>
      <c r="C364" s="136" t="s">
        <v>176</v>
      </c>
      <c r="D364" s="136" t="s">
        <v>96</v>
      </c>
      <c r="E364" s="136" t="s">
        <v>56</v>
      </c>
      <c r="F364" s="136" t="s">
        <v>56</v>
      </c>
      <c r="G364" s="136">
        <v>1</v>
      </c>
      <c r="H364" s="136">
        <v>1</v>
      </c>
      <c r="I364" s="133">
        <v>1</v>
      </c>
      <c r="J364" s="136">
        <v>1</v>
      </c>
      <c r="K364" s="136">
        <v>1</v>
      </c>
      <c r="L364" s="136">
        <v>1</v>
      </c>
      <c r="M364" s="136">
        <v>1</v>
      </c>
      <c r="N364" s="23">
        <v>0</v>
      </c>
      <c r="O364" s="136">
        <v>1</v>
      </c>
      <c r="P364" s="136">
        <v>1</v>
      </c>
      <c r="Q364" s="133" t="str">
        <f t="shared" si="6"/>
        <v>1111110</v>
      </c>
      <c r="R364" s="20">
        <v>91303</v>
      </c>
      <c r="S364" s="21"/>
      <c r="AH364" s="207"/>
      <c r="AI364"/>
      <c r="AJ364" s="136" t="s">
        <v>1833</v>
      </c>
    </row>
    <row r="365" spans="1:36" ht="13.5" customHeight="1" x14ac:dyDescent="0.2">
      <c r="A365" s="209">
        <v>91304</v>
      </c>
      <c r="B365" s="136" t="s">
        <v>4</v>
      </c>
      <c r="C365" s="136" t="s">
        <v>176</v>
      </c>
      <c r="D365" s="136" t="s">
        <v>96</v>
      </c>
      <c r="E365" s="136" t="s">
        <v>56</v>
      </c>
      <c r="F365" s="136" t="s">
        <v>56</v>
      </c>
      <c r="G365" s="136">
        <v>1</v>
      </c>
      <c r="H365" s="136">
        <v>1</v>
      </c>
      <c r="I365" s="133">
        <v>1</v>
      </c>
      <c r="J365" s="136">
        <v>1</v>
      </c>
      <c r="K365" s="136">
        <v>1</v>
      </c>
      <c r="L365" s="136">
        <v>1</v>
      </c>
      <c r="M365" s="136">
        <v>1</v>
      </c>
      <c r="N365" s="23">
        <v>0</v>
      </c>
      <c r="O365" s="136">
        <v>1</v>
      </c>
      <c r="P365" s="136">
        <v>1</v>
      </c>
      <c r="Q365" s="133" t="str">
        <f t="shared" si="6"/>
        <v>1111110</v>
      </c>
      <c r="R365" s="20">
        <v>91304</v>
      </c>
      <c r="S365" s="21"/>
      <c r="AH365" s="207"/>
      <c r="AI365"/>
      <c r="AJ365" s="136" t="s">
        <v>1833</v>
      </c>
    </row>
    <row r="366" spans="1:36" ht="13.5" customHeight="1" x14ac:dyDescent="0.2">
      <c r="A366" s="209">
        <v>91305</v>
      </c>
      <c r="B366" s="136" t="s">
        <v>4</v>
      </c>
      <c r="C366" s="136" t="s">
        <v>176</v>
      </c>
      <c r="D366" s="136" t="s">
        <v>96</v>
      </c>
      <c r="E366" s="136" t="s">
        <v>56</v>
      </c>
      <c r="F366" s="136" t="s">
        <v>56</v>
      </c>
      <c r="G366" s="136">
        <v>1</v>
      </c>
      <c r="H366" s="136">
        <v>1</v>
      </c>
      <c r="I366" s="133">
        <v>1</v>
      </c>
      <c r="J366" s="136">
        <v>1</v>
      </c>
      <c r="K366" s="136">
        <v>1</v>
      </c>
      <c r="L366" s="136">
        <v>1</v>
      </c>
      <c r="M366" s="136">
        <v>1</v>
      </c>
      <c r="N366" s="23">
        <v>0</v>
      </c>
      <c r="O366" s="136">
        <v>1</v>
      </c>
      <c r="P366" s="136">
        <v>1</v>
      </c>
      <c r="Q366" s="133" t="str">
        <f t="shared" si="6"/>
        <v>1111110</v>
      </c>
      <c r="R366" s="20">
        <v>91305</v>
      </c>
      <c r="S366" s="21"/>
      <c r="AH366" s="207"/>
      <c r="AI366"/>
      <c r="AJ366" s="136" t="s">
        <v>1833</v>
      </c>
    </row>
    <row r="367" spans="1:36" ht="13.5" customHeight="1" x14ac:dyDescent="0.2">
      <c r="A367" s="209">
        <v>91306</v>
      </c>
      <c r="B367" s="136" t="s">
        <v>4</v>
      </c>
      <c r="C367" s="136" t="s">
        <v>177</v>
      </c>
      <c r="D367" s="136" t="s">
        <v>96</v>
      </c>
      <c r="E367" s="136" t="s">
        <v>56</v>
      </c>
      <c r="F367" s="136" t="s">
        <v>56</v>
      </c>
      <c r="G367" s="136">
        <v>1</v>
      </c>
      <c r="H367" s="136">
        <v>1</v>
      </c>
      <c r="I367" s="133">
        <v>1</v>
      </c>
      <c r="J367" s="136">
        <v>1</v>
      </c>
      <c r="K367" s="136">
        <v>1</v>
      </c>
      <c r="L367" s="136">
        <v>1</v>
      </c>
      <c r="M367" s="136">
        <v>1</v>
      </c>
      <c r="N367" s="23">
        <v>0</v>
      </c>
      <c r="O367" s="136">
        <v>1</v>
      </c>
      <c r="P367" s="136">
        <v>1</v>
      </c>
      <c r="Q367" s="133" t="str">
        <f t="shared" si="6"/>
        <v>1111110</v>
      </c>
      <c r="R367" s="20">
        <v>91306</v>
      </c>
      <c r="S367" s="21"/>
      <c r="AH367" s="207"/>
      <c r="AI367"/>
      <c r="AJ367" s="136" t="s">
        <v>1833</v>
      </c>
    </row>
    <row r="368" spans="1:36" ht="13.5" customHeight="1" x14ac:dyDescent="0.2">
      <c r="A368" s="209">
        <v>91307</v>
      </c>
      <c r="B368" s="136" t="s">
        <v>4</v>
      </c>
      <c r="C368" s="136" t="s">
        <v>178</v>
      </c>
      <c r="D368" s="136" t="s">
        <v>96</v>
      </c>
      <c r="E368" s="136" t="s">
        <v>56</v>
      </c>
      <c r="F368" s="136" t="s">
        <v>56</v>
      </c>
      <c r="G368" s="136">
        <v>1</v>
      </c>
      <c r="H368" s="136">
        <v>1</v>
      </c>
      <c r="I368" s="133">
        <v>1</v>
      </c>
      <c r="J368" s="136">
        <v>1</v>
      </c>
      <c r="K368" s="136">
        <v>1</v>
      </c>
      <c r="L368" s="136">
        <v>1</v>
      </c>
      <c r="M368" s="136">
        <v>1</v>
      </c>
      <c r="N368" s="23">
        <v>0</v>
      </c>
      <c r="O368" s="136">
        <v>1</v>
      </c>
      <c r="P368" s="136">
        <v>1</v>
      </c>
      <c r="Q368" s="133" t="str">
        <f t="shared" si="6"/>
        <v>1111110</v>
      </c>
      <c r="R368" s="20">
        <v>91307</v>
      </c>
      <c r="S368" s="21"/>
      <c r="AH368" s="207"/>
      <c r="AI368"/>
      <c r="AJ368" s="136" t="s">
        <v>1833</v>
      </c>
    </row>
    <row r="369" spans="1:36" ht="13.5" customHeight="1" x14ac:dyDescent="0.2">
      <c r="A369" s="209">
        <v>91308</v>
      </c>
      <c r="B369" s="136" t="s">
        <v>4</v>
      </c>
      <c r="C369" s="136" t="s">
        <v>178</v>
      </c>
      <c r="D369" s="136" t="s">
        <v>96</v>
      </c>
      <c r="E369" s="136" t="s">
        <v>56</v>
      </c>
      <c r="F369" s="136" t="s">
        <v>56</v>
      </c>
      <c r="G369" s="136">
        <v>1</v>
      </c>
      <c r="H369" s="136">
        <v>1</v>
      </c>
      <c r="I369" s="133">
        <v>1</v>
      </c>
      <c r="J369" s="136">
        <v>1</v>
      </c>
      <c r="K369" s="136">
        <v>1</v>
      </c>
      <c r="L369" s="136">
        <v>1</v>
      </c>
      <c r="M369" s="136">
        <v>1</v>
      </c>
      <c r="N369" s="23">
        <v>0</v>
      </c>
      <c r="O369" s="136">
        <v>1</v>
      </c>
      <c r="P369" s="136">
        <v>1</v>
      </c>
      <c r="Q369" s="133" t="str">
        <f t="shared" si="6"/>
        <v>1111110</v>
      </c>
      <c r="R369" s="20">
        <v>91308</v>
      </c>
      <c r="S369" s="21"/>
      <c r="AH369" s="207"/>
      <c r="AI369"/>
      <c r="AJ369" s="136" t="s">
        <v>1833</v>
      </c>
    </row>
    <row r="370" spans="1:36" ht="13.5" customHeight="1" x14ac:dyDescent="0.2">
      <c r="A370" s="209">
        <v>91309</v>
      </c>
      <c r="B370" s="136" t="s">
        <v>4</v>
      </c>
      <c r="C370" s="136" t="s">
        <v>176</v>
      </c>
      <c r="D370" s="136" t="s">
        <v>96</v>
      </c>
      <c r="E370" s="136" t="s">
        <v>56</v>
      </c>
      <c r="F370" s="136" t="s">
        <v>56</v>
      </c>
      <c r="G370" s="136">
        <v>1</v>
      </c>
      <c r="H370" s="136">
        <v>1</v>
      </c>
      <c r="I370" s="133">
        <v>1</v>
      </c>
      <c r="J370" s="136">
        <v>1</v>
      </c>
      <c r="K370" s="136">
        <v>1</v>
      </c>
      <c r="L370" s="136">
        <v>1</v>
      </c>
      <c r="M370" s="136">
        <v>1</v>
      </c>
      <c r="N370" s="23">
        <v>0</v>
      </c>
      <c r="O370" s="136">
        <v>1</v>
      </c>
      <c r="P370" s="136">
        <v>1</v>
      </c>
      <c r="Q370" s="133" t="str">
        <f t="shared" si="6"/>
        <v>1111110</v>
      </c>
      <c r="R370" s="20">
        <v>91309</v>
      </c>
      <c r="S370" s="21"/>
      <c r="AH370" s="207"/>
      <c r="AI370"/>
      <c r="AJ370" s="136" t="s">
        <v>1833</v>
      </c>
    </row>
    <row r="371" spans="1:36" ht="13.5" customHeight="1" x14ac:dyDescent="0.2">
      <c r="A371" s="209">
        <v>91310</v>
      </c>
      <c r="B371" s="136" t="s">
        <v>4</v>
      </c>
      <c r="C371" s="136" t="s">
        <v>179</v>
      </c>
      <c r="D371" s="136" t="s">
        <v>96</v>
      </c>
      <c r="E371" s="136" t="s">
        <v>56</v>
      </c>
      <c r="F371" s="136" t="s">
        <v>56</v>
      </c>
      <c r="G371" s="136">
        <v>1</v>
      </c>
      <c r="H371" s="136">
        <v>1</v>
      </c>
      <c r="I371" s="133">
        <v>1</v>
      </c>
      <c r="J371" s="136">
        <v>1</v>
      </c>
      <c r="K371" s="136">
        <v>1</v>
      </c>
      <c r="L371" s="136">
        <v>1</v>
      </c>
      <c r="M371" s="136">
        <v>1</v>
      </c>
      <c r="N371" s="23">
        <v>0</v>
      </c>
      <c r="O371" s="136">
        <v>1</v>
      </c>
      <c r="P371" s="136">
        <v>1</v>
      </c>
      <c r="Q371" s="133" t="str">
        <f t="shared" si="6"/>
        <v>1111110</v>
      </c>
      <c r="R371" s="20">
        <v>91310</v>
      </c>
      <c r="S371" s="21"/>
      <c r="AH371" s="207"/>
      <c r="AI371"/>
      <c r="AJ371" s="136" t="s">
        <v>1833</v>
      </c>
    </row>
    <row r="372" spans="1:36" ht="13.5" customHeight="1" x14ac:dyDescent="0.2">
      <c r="A372" s="209">
        <v>91311</v>
      </c>
      <c r="B372" s="136" t="s">
        <v>4</v>
      </c>
      <c r="C372" s="136" t="s">
        <v>180</v>
      </c>
      <c r="D372" s="136" t="s">
        <v>96</v>
      </c>
      <c r="E372" s="136" t="s">
        <v>56</v>
      </c>
      <c r="F372" s="136" t="s">
        <v>56</v>
      </c>
      <c r="G372" s="136">
        <v>1</v>
      </c>
      <c r="H372" s="136">
        <v>1</v>
      </c>
      <c r="I372" s="133">
        <v>1</v>
      </c>
      <c r="J372" s="136">
        <v>1</v>
      </c>
      <c r="K372" s="136">
        <v>1</v>
      </c>
      <c r="L372" s="136">
        <v>1</v>
      </c>
      <c r="M372" s="136">
        <v>1</v>
      </c>
      <c r="N372" s="23">
        <v>0</v>
      </c>
      <c r="O372" s="136">
        <v>1</v>
      </c>
      <c r="P372" s="136">
        <v>1</v>
      </c>
      <c r="Q372" s="133" t="str">
        <f t="shared" si="6"/>
        <v>1111110</v>
      </c>
      <c r="R372" s="20">
        <v>91311</v>
      </c>
      <c r="S372" s="21"/>
      <c r="AH372" s="207"/>
      <c r="AI372"/>
      <c r="AJ372" s="136" t="s">
        <v>1833</v>
      </c>
    </row>
    <row r="373" spans="1:36" ht="13.5" customHeight="1" x14ac:dyDescent="0.2">
      <c r="A373" s="209">
        <v>91312</v>
      </c>
      <c r="B373" s="136" t="s">
        <v>4</v>
      </c>
      <c r="C373" s="136" t="s">
        <v>180</v>
      </c>
      <c r="D373" s="136" t="s">
        <v>96</v>
      </c>
      <c r="E373" s="136" t="s">
        <v>1358</v>
      </c>
      <c r="F373" s="136" t="s">
        <v>56</v>
      </c>
      <c r="G373" s="136">
        <v>1</v>
      </c>
      <c r="H373" s="136">
        <v>1</v>
      </c>
      <c r="I373" s="133">
        <v>1</v>
      </c>
      <c r="J373" s="136">
        <v>1</v>
      </c>
      <c r="K373" s="136">
        <v>1</v>
      </c>
      <c r="L373" s="136">
        <v>1</v>
      </c>
      <c r="M373" s="136">
        <v>1</v>
      </c>
      <c r="N373" s="23">
        <v>0</v>
      </c>
      <c r="O373" s="136">
        <v>1</v>
      </c>
      <c r="P373" s="136">
        <v>0</v>
      </c>
      <c r="Q373" s="133" t="str">
        <f t="shared" si="6"/>
        <v>1110110</v>
      </c>
      <c r="R373" s="20">
        <v>91312</v>
      </c>
      <c r="S373" s="21"/>
      <c r="AH373" s="207"/>
      <c r="AI373"/>
      <c r="AJ373" s="136" t="s">
        <v>1833</v>
      </c>
    </row>
    <row r="374" spans="1:36" ht="13.5" customHeight="1" x14ac:dyDescent="0.2">
      <c r="A374" s="209">
        <v>91313</v>
      </c>
      <c r="B374" s="136" t="s">
        <v>4</v>
      </c>
      <c r="C374" s="136" t="s">
        <v>180</v>
      </c>
      <c r="D374" s="136" t="s">
        <v>96</v>
      </c>
      <c r="E374" s="136" t="s">
        <v>56</v>
      </c>
      <c r="F374" s="136" t="s">
        <v>56</v>
      </c>
      <c r="G374" s="136">
        <v>1</v>
      </c>
      <c r="H374" s="136">
        <v>1</v>
      </c>
      <c r="I374" s="133">
        <v>1</v>
      </c>
      <c r="J374" s="136">
        <v>1</v>
      </c>
      <c r="K374" s="136">
        <v>1</v>
      </c>
      <c r="L374" s="136">
        <v>1</v>
      </c>
      <c r="M374" s="136">
        <v>1</v>
      </c>
      <c r="N374" s="23">
        <v>0</v>
      </c>
      <c r="O374" s="136">
        <v>1</v>
      </c>
      <c r="P374" s="136">
        <v>1</v>
      </c>
      <c r="Q374" s="133" t="str">
        <f t="shared" si="6"/>
        <v>1111110</v>
      </c>
      <c r="R374" s="20">
        <v>91313</v>
      </c>
      <c r="S374" s="21"/>
      <c r="AH374" s="207"/>
      <c r="AI374"/>
      <c r="AJ374" s="136" t="s">
        <v>1833</v>
      </c>
    </row>
    <row r="375" spans="1:36" ht="13.5" customHeight="1" x14ac:dyDescent="0.2">
      <c r="A375" s="209">
        <v>91316</v>
      </c>
      <c r="B375" s="136" t="s">
        <v>4</v>
      </c>
      <c r="C375" s="136" t="s">
        <v>181</v>
      </c>
      <c r="D375" s="136" t="s">
        <v>96</v>
      </c>
      <c r="E375" s="136" t="s">
        <v>56</v>
      </c>
      <c r="F375" s="136" t="s">
        <v>56</v>
      </c>
      <c r="G375" s="136">
        <v>1</v>
      </c>
      <c r="H375" s="136">
        <v>1</v>
      </c>
      <c r="I375" s="133">
        <v>1</v>
      </c>
      <c r="J375" s="136">
        <v>1</v>
      </c>
      <c r="K375" s="136">
        <v>1</v>
      </c>
      <c r="L375" s="136">
        <v>1</v>
      </c>
      <c r="M375" s="136">
        <v>1</v>
      </c>
      <c r="N375" s="23">
        <v>0</v>
      </c>
      <c r="O375" s="136">
        <v>1</v>
      </c>
      <c r="P375" s="136">
        <v>1</v>
      </c>
      <c r="Q375" s="133" t="str">
        <f t="shared" si="6"/>
        <v>1111110</v>
      </c>
      <c r="R375" s="20">
        <v>91316</v>
      </c>
      <c r="S375" s="21"/>
      <c r="AH375" s="207"/>
      <c r="AI375"/>
      <c r="AJ375" s="136" t="s">
        <v>1833</v>
      </c>
    </row>
    <row r="376" spans="1:36" ht="13.5" customHeight="1" x14ac:dyDescent="0.2">
      <c r="A376" s="209">
        <v>91319</v>
      </c>
      <c r="B376" s="136" t="s">
        <v>51</v>
      </c>
      <c r="C376" s="136" t="s">
        <v>182</v>
      </c>
      <c r="D376" s="136" t="s">
        <v>96</v>
      </c>
      <c r="E376" s="23" t="s">
        <v>1881</v>
      </c>
      <c r="F376" s="136" t="s">
        <v>46</v>
      </c>
      <c r="G376" s="136">
        <v>1</v>
      </c>
      <c r="H376" s="136">
        <v>1</v>
      </c>
      <c r="I376" s="133">
        <v>1</v>
      </c>
      <c r="J376" s="136">
        <v>1</v>
      </c>
      <c r="K376" s="136">
        <v>1</v>
      </c>
      <c r="L376" s="136">
        <v>1</v>
      </c>
      <c r="M376" s="136">
        <v>1</v>
      </c>
      <c r="N376" s="23">
        <v>0</v>
      </c>
      <c r="O376" s="136">
        <v>1</v>
      </c>
      <c r="P376" s="136">
        <v>0</v>
      </c>
      <c r="Q376" s="133" t="str">
        <f t="shared" si="6"/>
        <v>1110110</v>
      </c>
      <c r="R376" s="20">
        <v>91319</v>
      </c>
      <c r="S376" s="21"/>
      <c r="AH376" s="207"/>
      <c r="AI376"/>
      <c r="AJ376" s="136" t="s">
        <v>1833</v>
      </c>
    </row>
    <row r="377" spans="1:36" ht="13.5" customHeight="1" x14ac:dyDescent="0.2">
      <c r="A377" s="209">
        <v>91320</v>
      </c>
      <c r="B377" s="136" t="s">
        <v>51</v>
      </c>
      <c r="C377" s="136" t="s">
        <v>182</v>
      </c>
      <c r="D377" s="136" t="s">
        <v>96</v>
      </c>
      <c r="E377" s="23" t="s">
        <v>1881</v>
      </c>
      <c r="F377" s="136" t="s">
        <v>46</v>
      </c>
      <c r="G377" s="136">
        <v>1</v>
      </c>
      <c r="H377" s="136">
        <v>1</v>
      </c>
      <c r="I377" s="133">
        <v>1</v>
      </c>
      <c r="J377" s="136">
        <v>1</v>
      </c>
      <c r="K377" s="136">
        <v>1</v>
      </c>
      <c r="L377" s="136">
        <v>1</v>
      </c>
      <c r="M377" s="136">
        <v>1</v>
      </c>
      <c r="N377" s="23">
        <v>0</v>
      </c>
      <c r="O377" s="136">
        <v>1</v>
      </c>
      <c r="P377" s="136">
        <v>0</v>
      </c>
      <c r="Q377" s="133" t="str">
        <f t="shared" si="6"/>
        <v>1110110</v>
      </c>
      <c r="R377" s="20">
        <v>91320</v>
      </c>
      <c r="S377" s="21"/>
      <c r="AH377" s="207"/>
      <c r="AI377"/>
      <c r="AJ377" s="136" t="s">
        <v>1833</v>
      </c>
    </row>
    <row r="378" spans="1:36" ht="13.5" customHeight="1" x14ac:dyDescent="0.2">
      <c r="A378" s="209">
        <v>91321</v>
      </c>
      <c r="B378" s="136" t="s">
        <v>4</v>
      </c>
      <c r="C378" s="136" t="s">
        <v>183</v>
      </c>
      <c r="D378" s="136" t="s">
        <v>96</v>
      </c>
      <c r="E378" s="136" t="s">
        <v>56</v>
      </c>
      <c r="F378" s="136" t="s">
        <v>56</v>
      </c>
      <c r="G378" s="136">
        <v>1</v>
      </c>
      <c r="H378" s="136">
        <v>1</v>
      </c>
      <c r="I378" s="133">
        <v>1</v>
      </c>
      <c r="J378" s="136">
        <v>1</v>
      </c>
      <c r="K378" s="136">
        <v>1</v>
      </c>
      <c r="L378" s="136">
        <v>1</v>
      </c>
      <c r="M378" s="136">
        <v>1</v>
      </c>
      <c r="N378" s="23">
        <v>0</v>
      </c>
      <c r="O378" s="136">
        <v>1</v>
      </c>
      <c r="P378" s="136">
        <v>1</v>
      </c>
      <c r="Q378" s="133" t="str">
        <f t="shared" si="6"/>
        <v>1111110</v>
      </c>
      <c r="R378" s="20">
        <v>91321</v>
      </c>
      <c r="S378" s="21"/>
      <c r="AH378" s="207"/>
      <c r="AI378"/>
      <c r="AJ378" s="136" t="s">
        <v>1833</v>
      </c>
    </row>
    <row r="379" spans="1:36" ht="13.5" customHeight="1" x14ac:dyDescent="0.2">
      <c r="A379" s="209">
        <v>91322</v>
      </c>
      <c r="B379" s="136" t="s">
        <v>4</v>
      </c>
      <c r="C379" s="136" t="s">
        <v>183</v>
      </c>
      <c r="D379" s="136" t="s">
        <v>96</v>
      </c>
      <c r="E379" s="136" t="s">
        <v>56</v>
      </c>
      <c r="F379" s="136" t="s">
        <v>56</v>
      </c>
      <c r="G379" s="136">
        <v>1</v>
      </c>
      <c r="H379" s="136">
        <v>1</v>
      </c>
      <c r="I379" s="133">
        <v>1</v>
      </c>
      <c r="J379" s="136">
        <v>1</v>
      </c>
      <c r="K379" s="136">
        <v>1</v>
      </c>
      <c r="L379" s="136">
        <v>1</v>
      </c>
      <c r="M379" s="136">
        <v>1</v>
      </c>
      <c r="N379" s="23">
        <v>0</v>
      </c>
      <c r="O379" s="136">
        <v>1</v>
      </c>
      <c r="P379" s="136">
        <v>1</v>
      </c>
      <c r="Q379" s="133" t="str">
        <f t="shared" si="6"/>
        <v>1111110</v>
      </c>
      <c r="R379" s="20">
        <v>91322</v>
      </c>
      <c r="S379" s="21"/>
      <c r="AH379" s="207"/>
      <c r="AI379"/>
      <c r="AJ379" s="136" t="s">
        <v>1833</v>
      </c>
    </row>
    <row r="380" spans="1:36" ht="13.5" customHeight="1" x14ac:dyDescent="0.2">
      <c r="A380" s="209">
        <v>91324</v>
      </c>
      <c r="B380" s="136" t="s">
        <v>4</v>
      </c>
      <c r="C380" s="136" t="s">
        <v>184</v>
      </c>
      <c r="D380" s="136" t="s">
        <v>96</v>
      </c>
      <c r="E380" s="136" t="s">
        <v>56</v>
      </c>
      <c r="F380" s="136" t="s">
        <v>56</v>
      </c>
      <c r="G380" s="136">
        <v>1</v>
      </c>
      <c r="H380" s="136">
        <v>1</v>
      </c>
      <c r="I380" s="133">
        <v>1</v>
      </c>
      <c r="J380" s="136">
        <v>1</v>
      </c>
      <c r="K380" s="136">
        <v>1</v>
      </c>
      <c r="L380" s="136">
        <v>1</v>
      </c>
      <c r="M380" s="136">
        <v>1</v>
      </c>
      <c r="N380" s="23">
        <v>0</v>
      </c>
      <c r="O380" s="136">
        <v>1</v>
      </c>
      <c r="P380" s="136">
        <v>1</v>
      </c>
      <c r="Q380" s="133" t="str">
        <f t="shared" si="6"/>
        <v>1111110</v>
      </c>
      <c r="R380" s="20">
        <v>91324</v>
      </c>
      <c r="S380" s="21"/>
      <c r="AH380" s="207"/>
      <c r="AI380"/>
      <c r="AJ380" s="136" t="s">
        <v>1833</v>
      </c>
    </row>
    <row r="381" spans="1:36" ht="13.5" customHeight="1" x14ac:dyDescent="0.2">
      <c r="A381" s="209">
        <v>91325</v>
      </c>
      <c r="B381" s="136" t="s">
        <v>4</v>
      </c>
      <c r="C381" s="136" t="s">
        <v>184</v>
      </c>
      <c r="D381" s="136" t="s">
        <v>96</v>
      </c>
      <c r="E381" s="136" t="s">
        <v>56</v>
      </c>
      <c r="F381" s="136" t="s">
        <v>56</v>
      </c>
      <c r="G381" s="136">
        <v>1</v>
      </c>
      <c r="H381" s="136">
        <v>1</v>
      </c>
      <c r="I381" s="133">
        <v>1</v>
      </c>
      <c r="J381" s="136">
        <v>1</v>
      </c>
      <c r="K381" s="136">
        <v>1</v>
      </c>
      <c r="L381" s="136">
        <v>1</v>
      </c>
      <c r="M381" s="136">
        <v>1</v>
      </c>
      <c r="N381" s="23">
        <v>0</v>
      </c>
      <c r="O381" s="136">
        <v>1</v>
      </c>
      <c r="P381" s="136">
        <v>1</v>
      </c>
      <c r="Q381" s="133" t="str">
        <f t="shared" si="6"/>
        <v>1111110</v>
      </c>
      <c r="R381" s="20">
        <v>91325</v>
      </c>
      <c r="S381" s="21"/>
      <c r="AH381" s="207"/>
      <c r="AI381"/>
      <c r="AJ381" s="136" t="s">
        <v>1833</v>
      </c>
    </row>
    <row r="382" spans="1:36" ht="13.5" customHeight="1" x14ac:dyDescent="0.2">
      <c r="A382" s="209">
        <v>91326</v>
      </c>
      <c r="B382" s="136" t="s">
        <v>4</v>
      </c>
      <c r="C382" s="136" t="s">
        <v>184</v>
      </c>
      <c r="D382" s="136" t="s">
        <v>96</v>
      </c>
      <c r="E382" s="136" t="s">
        <v>56</v>
      </c>
      <c r="F382" s="136" t="s">
        <v>56</v>
      </c>
      <c r="G382" s="136">
        <v>1</v>
      </c>
      <c r="H382" s="136">
        <v>1</v>
      </c>
      <c r="I382" s="133">
        <v>1</v>
      </c>
      <c r="J382" s="136">
        <v>1</v>
      </c>
      <c r="K382" s="136">
        <v>1</v>
      </c>
      <c r="L382" s="136">
        <v>1</v>
      </c>
      <c r="M382" s="136">
        <v>1</v>
      </c>
      <c r="N382" s="23">
        <v>0</v>
      </c>
      <c r="O382" s="136">
        <v>1</v>
      </c>
      <c r="P382" s="136">
        <v>1</v>
      </c>
      <c r="Q382" s="133" t="str">
        <f t="shared" si="6"/>
        <v>1111110</v>
      </c>
      <c r="R382" s="20">
        <v>91326</v>
      </c>
      <c r="S382" s="21"/>
      <c r="AH382" s="207"/>
      <c r="AI382"/>
      <c r="AJ382" s="136" t="s">
        <v>1833</v>
      </c>
    </row>
    <row r="383" spans="1:36" ht="13.5" customHeight="1" x14ac:dyDescent="0.2">
      <c r="A383" s="209">
        <v>91327</v>
      </c>
      <c r="B383" s="136" t="s">
        <v>4</v>
      </c>
      <c r="C383" s="136" t="s">
        <v>184</v>
      </c>
      <c r="D383" s="136" t="s">
        <v>96</v>
      </c>
      <c r="E383" s="136" t="s">
        <v>56</v>
      </c>
      <c r="F383" s="136" t="s">
        <v>56</v>
      </c>
      <c r="G383" s="136">
        <v>1</v>
      </c>
      <c r="H383" s="136">
        <v>1</v>
      </c>
      <c r="I383" s="133">
        <v>1</v>
      </c>
      <c r="J383" s="136">
        <v>1</v>
      </c>
      <c r="K383" s="136">
        <v>1</v>
      </c>
      <c r="L383" s="136">
        <v>1</v>
      </c>
      <c r="M383" s="136">
        <v>1</v>
      </c>
      <c r="N383" s="23">
        <v>0</v>
      </c>
      <c r="O383" s="136">
        <v>1</v>
      </c>
      <c r="P383" s="136">
        <v>1</v>
      </c>
      <c r="Q383" s="133" t="str">
        <f t="shared" si="6"/>
        <v>1111110</v>
      </c>
      <c r="R383" s="20">
        <v>91327</v>
      </c>
      <c r="S383" s="21"/>
      <c r="AH383" s="207"/>
      <c r="AI383"/>
      <c r="AJ383" s="136" t="s">
        <v>1833</v>
      </c>
    </row>
    <row r="384" spans="1:36" ht="13.5" customHeight="1" x14ac:dyDescent="0.2">
      <c r="A384" s="209">
        <v>91328</v>
      </c>
      <c r="B384" s="136" t="s">
        <v>4</v>
      </c>
      <c r="C384" s="136" t="s">
        <v>184</v>
      </c>
      <c r="D384" s="136" t="s">
        <v>96</v>
      </c>
      <c r="E384" s="136" t="s">
        <v>56</v>
      </c>
      <c r="F384" s="136" t="s">
        <v>56</v>
      </c>
      <c r="G384" s="136">
        <v>1</v>
      </c>
      <c r="H384" s="136">
        <v>1</v>
      </c>
      <c r="I384" s="133">
        <v>1</v>
      </c>
      <c r="J384" s="136">
        <v>1</v>
      </c>
      <c r="K384" s="136">
        <v>1</v>
      </c>
      <c r="L384" s="136">
        <v>1</v>
      </c>
      <c r="M384" s="136">
        <v>1</v>
      </c>
      <c r="N384" s="23">
        <v>0</v>
      </c>
      <c r="O384" s="136">
        <v>1</v>
      </c>
      <c r="P384" s="136">
        <v>1</v>
      </c>
      <c r="Q384" s="133" t="str">
        <f t="shared" si="6"/>
        <v>1111110</v>
      </c>
      <c r="R384" s="20">
        <v>91328</v>
      </c>
      <c r="S384" s="21"/>
      <c r="AH384" s="207"/>
      <c r="AI384"/>
      <c r="AJ384" s="136" t="s">
        <v>1833</v>
      </c>
    </row>
    <row r="385" spans="1:36" ht="13.5" customHeight="1" x14ac:dyDescent="0.2">
      <c r="A385" s="209">
        <v>91329</v>
      </c>
      <c r="B385" s="136" t="s">
        <v>4</v>
      </c>
      <c r="C385" s="136" t="s">
        <v>184</v>
      </c>
      <c r="D385" s="136" t="s">
        <v>96</v>
      </c>
      <c r="E385" s="136" t="s">
        <v>56</v>
      </c>
      <c r="F385" s="136" t="s">
        <v>56</v>
      </c>
      <c r="G385" s="136">
        <v>1</v>
      </c>
      <c r="H385" s="136">
        <v>1</v>
      </c>
      <c r="I385" s="133">
        <v>1</v>
      </c>
      <c r="J385" s="136">
        <v>1</v>
      </c>
      <c r="K385" s="136">
        <v>1</v>
      </c>
      <c r="L385" s="136">
        <v>1</v>
      </c>
      <c r="M385" s="136">
        <v>1</v>
      </c>
      <c r="N385" s="23">
        <v>0</v>
      </c>
      <c r="O385" s="136">
        <v>1</v>
      </c>
      <c r="P385" s="136">
        <v>1</v>
      </c>
      <c r="Q385" s="133" t="str">
        <f t="shared" si="6"/>
        <v>1111110</v>
      </c>
      <c r="R385" s="20">
        <v>91329</v>
      </c>
      <c r="S385" s="21"/>
      <c r="AH385" s="207"/>
      <c r="AI385"/>
      <c r="AJ385" s="136" t="s">
        <v>1833</v>
      </c>
    </row>
    <row r="386" spans="1:36" ht="13.5" customHeight="1" x14ac:dyDescent="0.2">
      <c r="A386" s="209">
        <v>91330</v>
      </c>
      <c r="B386" s="136" t="s">
        <v>4</v>
      </c>
      <c r="C386" s="136" t="s">
        <v>184</v>
      </c>
      <c r="D386" s="136" t="s">
        <v>96</v>
      </c>
      <c r="E386" s="136" t="s">
        <v>56</v>
      </c>
      <c r="F386" s="136" t="s">
        <v>56</v>
      </c>
      <c r="G386" s="136">
        <v>1</v>
      </c>
      <c r="H386" s="136">
        <v>1</v>
      </c>
      <c r="I386" s="133">
        <v>1</v>
      </c>
      <c r="J386" s="136">
        <v>1</v>
      </c>
      <c r="K386" s="136">
        <v>1</v>
      </c>
      <c r="L386" s="136">
        <v>1</v>
      </c>
      <c r="M386" s="136">
        <v>1</v>
      </c>
      <c r="N386" s="23">
        <v>0</v>
      </c>
      <c r="O386" s="136">
        <v>1</v>
      </c>
      <c r="P386" s="136">
        <v>1</v>
      </c>
      <c r="Q386" s="133" t="str">
        <f t="shared" si="6"/>
        <v>1111110</v>
      </c>
      <c r="R386" s="20">
        <v>91330</v>
      </c>
      <c r="S386" s="21"/>
      <c r="AH386" s="207"/>
      <c r="AI386"/>
      <c r="AJ386" s="136" t="s">
        <v>1833</v>
      </c>
    </row>
    <row r="387" spans="1:36" ht="13.5" customHeight="1" x14ac:dyDescent="0.2">
      <c r="A387" s="209">
        <v>91331</v>
      </c>
      <c r="B387" s="136" t="s">
        <v>4</v>
      </c>
      <c r="C387" s="136" t="s">
        <v>185</v>
      </c>
      <c r="D387" s="136" t="s">
        <v>96</v>
      </c>
      <c r="E387" s="136" t="s">
        <v>56</v>
      </c>
      <c r="F387" s="136" t="s">
        <v>56</v>
      </c>
      <c r="G387" s="136">
        <v>1</v>
      </c>
      <c r="H387" s="136">
        <v>1</v>
      </c>
      <c r="I387" s="133">
        <v>1</v>
      </c>
      <c r="J387" s="136">
        <v>1</v>
      </c>
      <c r="K387" s="136">
        <v>1</v>
      </c>
      <c r="L387" s="136">
        <v>1</v>
      </c>
      <c r="M387" s="136">
        <v>1</v>
      </c>
      <c r="N387" s="23">
        <v>0</v>
      </c>
      <c r="O387" s="136">
        <v>1</v>
      </c>
      <c r="P387" s="136">
        <v>1</v>
      </c>
      <c r="Q387" s="133" t="str">
        <f t="shared" si="6"/>
        <v>1111110</v>
      </c>
      <c r="R387" s="20">
        <v>91331</v>
      </c>
      <c r="S387" s="21"/>
      <c r="AH387" s="207"/>
      <c r="AI387"/>
      <c r="AJ387" s="136" t="s">
        <v>1833</v>
      </c>
    </row>
    <row r="388" spans="1:36" ht="13.5" customHeight="1" x14ac:dyDescent="0.2">
      <c r="A388" s="209">
        <v>91333</v>
      </c>
      <c r="B388" s="136" t="s">
        <v>4</v>
      </c>
      <c r="C388" s="136" t="s">
        <v>185</v>
      </c>
      <c r="D388" s="136" t="s">
        <v>96</v>
      </c>
      <c r="E388" s="136" t="s">
        <v>56</v>
      </c>
      <c r="F388" s="136" t="s">
        <v>56</v>
      </c>
      <c r="G388" s="136">
        <v>1</v>
      </c>
      <c r="H388" s="136">
        <v>1</v>
      </c>
      <c r="I388" s="133">
        <v>1</v>
      </c>
      <c r="J388" s="136">
        <v>1</v>
      </c>
      <c r="K388" s="136">
        <v>1</v>
      </c>
      <c r="L388" s="136">
        <v>1</v>
      </c>
      <c r="M388" s="136">
        <v>1</v>
      </c>
      <c r="N388" s="23">
        <v>0</v>
      </c>
      <c r="O388" s="136">
        <v>1</v>
      </c>
      <c r="P388" s="136">
        <v>1</v>
      </c>
      <c r="Q388" s="133" t="str">
        <f t="shared" si="6"/>
        <v>1111110</v>
      </c>
      <c r="R388" s="20">
        <v>91333</v>
      </c>
      <c r="S388" s="21"/>
      <c r="AH388" s="207"/>
      <c r="AI388"/>
      <c r="AJ388" s="136" t="s">
        <v>1833</v>
      </c>
    </row>
    <row r="389" spans="1:36" ht="13.5" customHeight="1" x14ac:dyDescent="0.2">
      <c r="A389" s="209">
        <v>91334</v>
      </c>
      <c r="B389" s="136" t="s">
        <v>4</v>
      </c>
      <c r="C389" s="136" t="s">
        <v>185</v>
      </c>
      <c r="D389" s="136" t="s">
        <v>96</v>
      </c>
      <c r="E389" s="136" t="s">
        <v>56</v>
      </c>
      <c r="F389" s="136" t="s">
        <v>56</v>
      </c>
      <c r="G389" s="136">
        <v>1</v>
      </c>
      <c r="H389" s="136">
        <v>1</v>
      </c>
      <c r="I389" s="133">
        <v>1</v>
      </c>
      <c r="J389" s="136">
        <v>1</v>
      </c>
      <c r="K389" s="136">
        <v>1</v>
      </c>
      <c r="L389" s="136">
        <v>1</v>
      </c>
      <c r="M389" s="136">
        <v>1</v>
      </c>
      <c r="N389" s="23">
        <v>0</v>
      </c>
      <c r="O389" s="136">
        <v>1</v>
      </c>
      <c r="P389" s="136">
        <v>1</v>
      </c>
      <c r="Q389" s="133" t="str">
        <f t="shared" si="6"/>
        <v>1111110</v>
      </c>
      <c r="R389" s="20">
        <v>91334</v>
      </c>
      <c r="S389" s="21"/>
      <c r="AH389" s="207"/>
      <c r="AI389"/>
      <c r="AJ389" s="136" t="s">
        <v>1833</v>
      </c>
    </row>
    <row r="390" spans="1:36" ht="13.5" customHeight="1" x14ac:dyDescent="0.2">
      <c r="A390" s="209">
        <v>91335</v>
      </c>
      <c r="B390" s="136" t="s">
        <v>4</v>
      </c>
      <c r="C390" s="136" t="s">
        <v>186</v>
      </c>
      <c r="D390" s="136" t="s">
        <v>96</v>
      </c>
      <c r="E390" s="136" t="s">
        <v>56</v>
      </c>
      <c r="F390" s="136" t="s">
        <v>56</v>
      </c>
      <c r="G390" s="136">
        <v>1</v>
      </c>
      <c r="H390" s="136">
        <v>1</v>
      </c>
      <c r="I390" s="133">
        <v>1</v>
      </c>
      <c r="J390" s="136">
        <v>1</v>
      </c>
      <c r="K390" s="136">
        <v>1</v>
      </c>
      <c r="L390" s="136">
        <v>1</v>
      </c>
      <c r="M390" s="136">
        <v>1</v>
      </c>
      <c r="N390" s="23">
        <v>0</v>
      </c>
      <c r="O390" s="136">
        <v>1</v>
      </c>
      <c r="P390" s="136">
        <v>1</v>
      </c>
      <c r="Q390" s="133" t="str">
        <f t="shared" ref="Q390:Q453" si="7">$G390&amp;$H390&amp;$O390&amp;$P390&amp;$L390&amp;$J390&amp;N390</f>
        <v>1111110</v>
      </c>
      <c r="R390" s="20">
        <v>91335</v>
      </c>
      <c r="S390" s="21"/>
      <c r="AH390" s="207"/>
      <c r="AI390"/>
      <c r="AJ390" s="136" t="s">
        <v>1833</v>
      </c>
    </row>
    <row r="391" spans="1:36" ht="13.5" customHeight="1" x14ac:dyDescent="0.2">
      <c r="A391" s="209">
        <v>91337</v>
      </c>
      <c r="B391" s="136" t="s">
        <v>4</v>
      </c>
      <c r="C391" s="136" t="s">
        <v>186</v>
      </c>
      <c r="D391" s="136" t="s">
        <v>96</v>
      </c>
      <c r="E391" s="136" t="s">
        <v>56</v>
      </c>
      <c r="F391" s="136" t="s">
        <v>56</v>
      </c>
      <c r="G391" s="136">
        <v>1</v>
      </c>
      <c r="H391" s="136">
        <v>1</v>
      </c>
      <c r="I391" s="133">
        <v>1</v>
      </c>
      <c r="J391" s="136">
        <v>1</v>
      </c>
      <c r="K391" s="136">
        <v>1</v>
      </c>
      <c r="L391" s="136">
        <v>1</v>
      </c>
      <c r="M391" s="136">
        <v>1</v>
      </c>
      <c r="N391" s="23">
        <v>0</v>
      </c>
      <c r="O391" s="136">
        <v>1</v>
      </c>
      <c r="P391" s="136">
        <v>1</v>
      </c>
      <c r="Q391" s="133" t="str">
        <f t="shared" si="7"/>
        <v>1111110</v>
      </c>
      <c r="R391" s="20">
        <v>91337</v>
      </c>
      <c r="S391" s="21"/>
      <c r="AH391" s="207"/>
      <c r="AI391"/>
      <c r="AJ391" s="136" t="s">
        <v>1833</v>
      </c>
    </row>
    <row r="392" spans="1:36" ht="13.5" customHeight="1" x14ac:dyDescent="0.2">
      <c r="A392" s="209">
        <v>91340</v>
      </c>
      <c r="B392" s="136" t="s">
        <v>4</v>
      </c>
      <c r="C392" s="136" t="s">
        <v>187</v>
      </c>
      <c r="D392" s="136" t="s">
        <v>96</v>
      </c>
      <c r="E392" s="136" t="s">
        <v>56</v>
      </c>
      <c r="F392" s="136" t="s">
        <v>56</v>
      </c>
      <c r="G392" s="136">
        <v>1</v>
      </c>
      <c r="H392" s="136">
        <v>1</v>
      </c>
      <c r="I392" s="133">
        <v>1</v>
      </c>
      <c r="J392" s="136">
        <v>1</v>
      </c>
      <c r="K392" s="136">
        <v>1</v>
      </c>
      <c r="L392" s="136">
        <v>1</v>
      </c>
      <c r="M392" s="136">
        <v>1</v>
      </c>
      <c r="N392" s="23">
        <v>0</v>
      </c>
      <c r="O392" s="136">
        <v>1</v>
      </c>
      <c r="P392" s="136">
        <v>1</v>
      </c>
      <c r="Q392" s="133" t="str">
        <f t="shared" si="7"/>
        <v>1111110</v>
      </c>
      <c r="R392" s="20">
        <v>91340</v>
      </c>
      <c r="S392" s="21"/>
      <c r="AH392" s="207"/>
      <c r="AI392"/>
      <c r="AJ392" s="136" t="s">
        <v>1833</v>
      </c>
    </row>
    <row r="393" spans="1:36" ht="13.5" customHeight="1" x14ac:dyDescent="0.2">
      <c r="A393" s="209">
        <v>91341</v>
      </c>
      <c r="B393" s="136" t="s">
        <v>4</v>
      </c>
      <c r="C393" s="136" t="s">
        <v>187</v>
      </c>
      <c r="D393" s="136" t="s">
        <v>96</v>
      </c>
      <c r="E393" s="136" t="s">
        <v>56</v>
      </c>
      <c r="F393" s="136" t="s">
        <v>56</v>
      </c>
      <c r="G393" s="136">
        <v>1</v>
      </c>
      <c r="H393" s="136">
        <v>1</v>
      </c>
      <c r="I393" s="133">
        <v>1</v>
      </c>
      <c r="J393" s="136">
        <v>1</v>
      </c>
      <c r="K393" s="136">
        <v>1</v>
      </c>
      <c r="L393" s="136">
        <v>1</v>
      </c>
      <c r="M393" s="136">
        <v>1</v>
      </c>
      <c r="N393" s="23">
        <v>0</v>
      </c>
      <c r="O393" s="136">
        <v>1</v>
      </c>
      <c r="P393" s="136">
        <v>1</v>
      </c>
      <c r="Q393" s="133" t="str">
        <f t="shared" si="7"/>
        <v>1111110</v>
      </c>
      <c r="R393" s="20">
        <v>91341</v>
      </c>
      <c r="S393" s="21"/>
      <c r="AH393" s="207"/>
      <c r="AI393"/>
      <c r="AJ393" s="136" t="s">
        <v>1833</v>
      </c>
    </row>
    <row r="394" spans="1:36" ht="13.5" customHeight="1" x14ac:dyDescent="0.2">
      <c r="A394" s="209">
        <v>91342</v>
      </c>
      <c r="B394" s="136" t="s">
        <v>4</v>
      </c>
      <c r="C394" s="136" t="s">
        <v>188</v>
      </c>
      <c r="D394" s="136" t="s">
        <v>96</v>
      </c>
      <c r="E394" s="136" t="s">
        <v>56</v>
      </c>
      <c r="F394" s="136" t="s">
        <v>56</v>
      </c>
      <c r="G394" s="136">
        <v>1</v>
      </c>
      <c r="H394" s="136">
        <v>1</v>
      </c>
      <c r="I394" s="133">
        <v>1</v>
      </c>
      <c r="J394" s="136">
        <v>1</v>
      </c>
      <c r="K394" s="136">
        <v>1</v>
      </c>
      <c r="L394" s="136">
        <v>1</v>
      </c>
      <c r="M394" s="136">
        <v>1</v>
      </c>
      <c r="N394" s="23">
        <v>0</v>
      </c>
      <c r="O394" s="136">
        <v>1</v>
      </c>
      <c r="P394" s="136">
        <v>1</v>
      </c>
      <c r="Q394" s="133" t="str">
        <f t="shared" si="7"/>
        <v>1111110</v>
      </c>
      <c r="R394" s="20">
        <v>91342</v>
      </c>
      <c r="S394" s="21"/>
      <c r="AH394" s="207"/>
      <c r="AI394"/>
      <c r="AJ394" s="136" t="s">
        <v>1833</v>
      </c>
    </row>
    <row r="395" spans="1:36" ht="13.5" customHeight="1" x14ac:dyDescent="0.2">
      <c r="A395" s="209">
        <v>91343</v>
      </c>
      <c r="B395" s="136" t="s">
        <v>4</v>
      </c>
      <c r="C395" s="136" t="s">
        <v>189</v>
      </c>
      <c r="D395" s="136" t="s">
        <v>96</v>
      </c>
      <c r="E395" s="136" t="s">
        <v>56</v>
      </c>
      <c r="F395" s="136" t="s">
        <v>56</v>
      </c>
      <c r="G395" s="136">
        <v>1</v>
      </c>
      <c r="H395" s="136">
        <v>1</v>
      </c>
      <c r="I395" s="133">
        <v>1</v>
      </c>
      <c r="J395" s="136">
        <v>1</v>
      </c>
      <c r="K395" s="136">
        <v>1</v>
      </c>
      <c r="L395" s="136">
        <v>1</v>
      </c>
      <c r="M395" s="136">
        <v>1</v>
      </c>
      <c r="N395" s="23">
        <v>0</v>
      </c>
      <c r="O395" s="136">
        <v>1</v>
      </c>
      <c r="P395" s="136">
        <v>1</v>
      </c>
      <c r="Q395" s="133" t="str">
        <f t="shared" si="7"/>
        <v>1111110</v>
      </c>
      <c r="R395" s="20">
        <v>91343</v>
      </c>
      <c r="S395" s="21"/>
      <c r="AH395" s="207"/>
      <c r="AI395"/>
      <c r="AJ395" s="136" t="s">
        <v>1833</v>
      </c>
    </row>
    <row r="396" spans="1:36" ht="13.5" customHeight="1" x14ac:dyDescent="0.2">
      <c r="A396" s="209">
        <v>91344</v>
      </c>
      <c r="B396" s="136" t="s">
        <v>4</v>
      </c>
      <c r="C396" s="136" t="s">
        <v>190</v>
      </c>
      <c r="D396" s="136" t="s">
        <v>96</v>
      </c>
      <c r="E396" s="136" t="s">
        <v>56</v>
      </c>
      <c r="F396" s="136" t="s">
        <v>56</v>
      </c>
      <c r="G396" s="136">
        <v>1</v>
      </c>
      <c r="H396" s="136">
        <v>1</v>
      </c>
      <c r="I396" s="133">
        <v>1</v>
      </c>
      <c r="J396" s="136">
        <v>1</v>
      </c>
      <c r="K396" s="136">
        <v>1</v>
      </c>
      <c r="L396" s="136">
        <v>1</v>
      </c>
      <c r="M396" s="136">
        <v>1</v>
      </c>
      <c r="N396" s="23">
        <v>0</v>
      </c>
      <c r="O396" s="136">
        <v>1</v>
      </c>
      <c r="P396" s="136">
        <v>1</v>
      </c>
      <c r="Q396" s="133" t="str">
        <f t="shared" si="7"/>
        <v>1111110</v>
      </c>
      <c r="R396" s="20">
        <v>91344</v>
      </c>
      <c r="S396" s="21"/>
      <c r="AH396" s="207"/>
      <c r="AI396"/>
      <c r="AJ396" s="136" t="s">
        <v>1833</v>
      </c>
    </row>
    <row r="397" spans="1:36" ht="13.5" customHeight="1" x14ac:dyDescent="0.2">
      <c r="A397" s="209">
        <v>91345</v>
      </c>
      <c r="B397" s="136" t="s">
        <v>4</v>
      </c>
      <c r="C397" s="136" t="s">
        <v>191</v>
      </c>
      <c r="D397" s="136" t="s">
        <v>96</v>
      </c>
      <c r="E397" s="136" t="s">
        <v>56</v>
      </c>
      <c r="F397" s="136" t="s">
        <v>56</v>
      </c>
      <c r="G397" s="136">
        <v>1</v>
      </c>
      <c r="H397" s="136">
        <v>1</v>
      </c>
      <c r="I397" s="133">
        <v>1</v>
      </c>
      <c r="J397" s="136">
        <v>1</v>
      </c>
      <c r="K397" s="136">
        <v>1</v>
      </c>
      <c r="L397" s="136">
        <v>1</v>
      </c>
      <c r="M397" s="136">
        <v>1</v>
      </c>
      <c r="N397" s="23">
        <v>0</v>
      </c>
      <c r="O397" s="136">
        <v>1</v>
      </c>
      <c r="P397" s="136">
        <v>1</v>
      </c>
      <c r="Q397" s="133" t="str">
        <f t="shared" si="7"/>
        <v>1111110</v>
      </c>
      <c r="R397" s="20">
        <v>91345</v>
      </c>
      <c r="S397" s="21"/>
      <c r="AH397" s="207"/>
      <c r="AI397"/>
      <c r="AJ397" s="136" t="s">
        <v>1833</v>
      </c>
    </row>
    <row r="398" spans="1:36" ht="13.5" customHeight="1" x14ac:dyDescent="0.2">
      <c r="A398" s="209">
        <v>91346</v>
      </c>
      <c r="B398" s="136" t="s">
        <v>4</v>
      </c>
      <c r="C398" s="136" t="s">
        <v>191</v>
      </c>
      <c r="D398" s="136" t="s">
        <v>96</v>
      </c>
      <c r="E398" s="136" t="s">
        <v>56</v>
      </c>
      <c r="F398" s="136" t="s">
        <v>56</v>
      </c>
      <c r="G398" s="136">
        <v>1</v>
      </c>
      <c r="H398" s="136">
        <v>1</v>
      </c>
      <c r="I398" s="133">
        <v>1</v>
      </c>
      <c r="J398" s="136">
        <v>1</v>
      </c>
      <c r="K398" s="136">
        <v>1</v>
      </c>
      <c r="L398" s="136">
        <v>1</v>
      </c>
      <c r="M398" s="136">
        <v>1</v>
      </c>
      <c r="N398" s="23">
        <v>0</v>
      </c>
      <c r="O398" s="136">
        <v>1</v>
      </c>
      <c r="P398" s="136">
        <v>1</v>
      </c>
      <c r="Q398" s="133" t="str">
        <f t="shared" si="7"/>
        <v>1111110</v>
      </c>
      <c r="R398" s="20">
        <v>91346</v>
      </c>
      <c r="S398" s="21"/>
      <c r="AH398" s="207"/>
      <c r="AI398"/>
      <c r="AJ398" s="136" t="s">
        <v>1833</v>
      </c>
    </row>
    <row r="399" spans="1:36" ht="13.5" customHeight="1" x14ac:dyDescent="0.2">
      <c r="A399" s="209">
        <v>91350</v>
      </c>
      <c r="B399" s="136" t="s">
        <v>4</v>
      </c>
      <c r="C399" s="136" t="s">
        <v>192</v>
      </c>
      <c r="D399" s="136" t="s">
        <v>96</v>
      </c>
      <c r="E399" s="136" t="s">
        <v>56</v>
      </c>
      <c r="F399" s="136" t="s">
        <v>56</v>
      </c>
      <c r="G399" s="136">
        <v>1</v>
      </c>
      <c r="H399" s="136">
        <v>1</v>
      </c>
      <c r="I399" s="133">
        <v>1</v>
      </c>
      <c r="J399" s="136">
        <v>1</v>
      </c>
      <c r="K399" s="136">
        <v>1</v>
      </c>
      <c r="L399" s="136">
        <v>1</v>
      </c>
      <c r="M399" s="136">
        <v>1</v>
      </c>
      <c r="N399" s="23">
        <v>0</v>
      </c>
      <c r="O399" s="136">
        <v>1</v>
      </c>
      <c r="P399" s="136">
        <v>1</v>
      </c>
      <c r="Q399" s="133" t="str">
        <f t="shared" si="7"/>
        <v>1111110</v>
      </c>
      <c r="R399" s="20">
        <v>91350</v>
      </c>
      <c r="S399" s="21"/>
      <c r="AH399" s="207"/>
      <c r="AI399"/>
      <c r="AJ399" s="136" t="s">
        <v>1833</v>
      </c>
    </row>
    <row r="400" spans="1:36" ht="13.5" customHeight="1" x14ac:dyDescent="0.2">
      <c r="A400" s="209">
        <v>91351</v>
      </c>
      <c r="B400" s="136" t="s">
        <v>4</v>
      </c>
      <c r="C400" s="136" t="s">
        <v>193</v>
      </c>
      <c r="D400" s="136" t="s">
        <v>96</v>
      </c>
      <c r="E400" s="136" t="s">
        <v>56</v>
      </c>
      <c r="F400" s="136" t="s">
        <v>56</v>
      </c>
      <c r="G400" s="136">
        <v>1</v>
      </c>
      <c r="H400" s="136">
        <v>1</v>
      </c>
      <c r="I400" s="133">
        <v>1</v>
      </c>
      <c r="J400" s="136">
        <v>1</v>
      </c>
      <c r="K400" s="136">
        <v>1</v>
      </c>
      <c r="L400" s="136">
        <v>1</v>
      </c>
      <c r="M400" s="136">
        <v>1</v>
      </c>
      <c r="N400" s="23">
        <v>0</v>
      </c>
      <c r="O400" s="136">
        <v>1</v>
      </c>
      <c r="P400" s="136">
        <v>1</v>
      </c>
      <c r="Q400" s="133" t="str">
        <f t="shared" si="7"/>
        <v>1111110</v>
      </c>
      <c r="R400" s="20">
        <v>91351</v>
      </c>
      <c r="S400" s="21"/>
      <c r="AH400" s="207"/>
      <c r="AI400"/>
      <c r="AJ400" s="136" t="s">
        <v>1833</v>
      </c>
    </row>
    <row r="401" spans="1:36" ht="13.5" customHeight="1" x14ac:dyDescent="0.2">
      <c r="A401" s="209">
        <v>91352</v>
      </c>
      <c r="B401" s="136" t="s">
        <v>4</v>
      </c>
      <c r="C401" s="136" t="s">
        <v>194</v>
      </c>
      <c r="D401" s="136" t="s">
        <v>96</v>
      </c>
      <c r="E401" s="136" t="s">
        <v>56</v>
      </c>
      <c r="F401" s="136" t="s">
        <v>56</v>
      </c>
      <c r="G401" s="136">
        <v>1</v>
      </c>
      <c r="H401" s="136">
        <v>1</v>
      </c>
      <c r="I401" s="133">
        <v>1</v>
      </c>
      <c r="J401" s="136">
        <v>1</v>
      </c>
      <c r="K401" s="136">
        <v>1</v>
      </c>
      <c r="L401" s="136">
        <v>1</v>
      </c>
      <c r="M401" s="136">
        <v>1</v>
      </c>
      <c r="N401" s="23">
        <v>0</v>
      </c>
      <c r="O401" s="136">
        <v>1</v>
      </c>
      <c r="P401" s="136">
        <v>1</v>
      </c>
      <c r="Q401" s="133" t="str">
        <f t="shared" si="7"/>
        <v>1111110</v>
      </c>
      <c r="R401" s="20">
        <v>91352</v>
      </c>
      <c r="S401" s="21"/>
      <c r="AH401" s="207"/>
      <c r="AI401"/>
      <c r="AJ401" s="136" t="s">
        <v>1833</v>
      </c>
    </row>
    <row r="402" spans="1:36" ht="13.5" customHeight="1" x14ac:dyDescent="0.2">
      <c r="A402" s="209">
        <v>91353</v>
      </c>
      <c r="B402" s="136" t="s">
        <v>4</v>
      </c>
      <c r="C402" s="136" t="s">
        <v>194</v>
      </c>
      <c r="D402" s="136" t="s">
        <v>96</v>
      </c>
      <c r="E402" s="136" t="s">
        <v>56</v>
      </c>
      <c r="F402" s="136" t="s">
        <v>56</v>
      </c>
      <c r="G402" s="136">
        <v>1</v>
      </c>
      <c r="H402" s="136">
        <v>1</v>
      </c>
      <c r="I402" s="133">
        <v>1</v>
      </c>
      <c r="J402" s="136">
        <v>1</v>
      </c>
      <c r="K402" s="136">
        <v>1</v>
      </c>
      <c r="L402" s="136">
        <v>1</v>
      </c>
      <c r="M402" s="136">
        <v>1</v>
      </c>
      <c r="N402" s="23">
        <v>0</v>
      </c>
      <c r="O402" s="136">
        <v>1</v>
      </c>
      <c r="P402" s="136">
        <v>1</v>
      </c>
      <c r="Q402" s="133" t="str">
        <f t="shared" si="7"/>
        <v>1111110</v>
      </c>
      <c r="R402" s="20">
        <v>91353</v>
      </c>
      <c r="S402" s="21"/>
      <c r="AH402" s="207"/>
      <c r="AI402"/>
      <c r="AJ402" s="136" t="s">
        <v>1833</v>
      </c>
    </row>
    <row r="403" spans="1:36" ht="13.5" customHeight="1" x14ac:dyDescent="0.2">
      <c r="A403" s="209">
        <v>91354</v>
      </c>
      <c r="B403" s="136" t="s">
        <v>4</v>
      </c>
      <c r="C403" s="136" t="s">
        <v>195</v>
      </c>
      <c r="D403" s="136" t="s">
        <v>96</v>
      </c>
      <c r="E403" s="136" t="s">
        <v>56</v>
      </c>
      <c r="F403" s="136" t="s">
        <v>56</v>
      </c>
      <c r="G403" s="136">
        <v>1</v>
      </c>
      <c r="H403" s="136">
        <v>1</v>
      </c>
      <c r="I403" s="133">
        <v>1</v>
      </c>
      <c r="J403" s="136">
        <v>1</v>
      </c>
      <c r="K403" s="136">
        <v>1</v>
      </c>
      <c r="L403" s="136">
        <v>1</v>
      </c>
      <c r="M403" s="136">
        <v>1</v>
      </c>
      <c r="N403" s="23">
        <v>0</v>
      </c>
      <c r="O403" s="136">
        <v>1</v>
      </c>
      <c r="P403" s="136">
        <v>1</v>
      </c>
      <c r="Q403" s="133" t="str">
        <f t="shared" si="7"/>
        <v>1111110</v>
      </c>
      <c r="R403" s="20">
        <v>91354</v>
      </c>
      <c r="S403" s="21"/>
      <c r="AH403" s="207"/>
      <c r="AI403"/>
      <c r="AJ403" s="136" t="s">
        <v>1833</v>
      </c>
    </row>
    <row r="404" spans="1:36" ht="13.5" customHeight="1" x14ac:dyDescent="0.2">
      <c r="A404" s="209">
        <v>91355</v>
      </c>
      <c r="B404" s="136" t="s">
        <v>4</v>
      </c>
      <c r="C404" s="136" t="s">
        <v>195</v>
      </c>
      <c r="D404" s="136" t="s">
        <v>96</v>
      </c>
      <c r="E404" s="136" t="s">
        <v>56</v>
      </c>
      <c r="F404" s="136" t="s">
        <v>56</v>
      </c>
      <c r="G404" s="136">
        <v>1</v>
      </c>
      <c r="H404" s="136">
        <v>1</v>
      </c>
      <c r="I404" s="133">
        <v>1</v>
      </c>
      <c r="J404" s="136">
        <v>1</v>
      </c>
      <c r="K404" s="136">
        <v>1</v>
      </c>
      <c r="L404" s="136">
        <v>1</v>
      </c>
      <c r="M404" s="136">
        <v>1</v>
      </c>
      <c r="N404" s="23">
        <v>0</v>
      </c>
      <c r="O404" s="136">
        <v>1</v>
      </c>
      <c r="P404" s="136">
        <v>1</v>
      </c>
      <c r="Q404" s="133" t="str">
        <f t="shared" si="7"/>
        <v>1111110</v>
      </c>
      <c r="R404" s="20">
        <v>91355</v>
      </c>
      <c r="S404" s="21"/>
      <c r="AH404" s="207"/>
      <c r="AI404"/>
      <c r="AJ404" s="136" t="s">
        <v>1833</v>
      </c>
    </row>
    <row r="405" spans="1:36" ht="13.5" customHeight="1" x14ac:dyDescent="0.2">
      <c r="A405" s="209">
        <v>91356</v>
      </c>
      <c r="B405" s="136" t="s">
        <v>4</v>
      </c>
      <c r="C405" s="136" t="s">
        <v>196</v>
      </c>
      <c r="D405" s="136" t="s">
        <v>96</v>
      </c>
      <c r="E405" s="136" t="s">
        <v>56</v>
      </c>
      <c r="F405" s="136" t="s">
        <v>56</v>
      </c>
      <c r="G405" s="136">
        <v>1</v>
      </c>
      <c r="H405" s="136">
        <v>1</v>
      </c>
      <c r="I405" s="133">
        <v>1</v>
      </c>
      <c r="J405" s="136">
        <v>1</v>
      </c>
      <c r="K405" s="136">
        <v>1</v>
      </c>
      <c r="L405" s="136">
        <v>1</v>
      </c>
      <c r="M405" s="136">
        <v>1</v>
      </c>
      <c r="N405" s="23">
        <v>0</v>
      </c>
      <c r="O405" s="136">
        <v>1</v>
      </c>
      <c r="P405" s="136">
        <v>1</v>
      </c>
      <c r="Q405" s="133" t="str">
        <f t="shared" si="7"/>
        <v>1111110</v>
      </c>
      <c r="R405" s="20">
        <v>91356</v>
      </c>
      <c r="S405" s="21"/>
      <c r="AH405" s="207"/>
      <c r="AI405"/>
      <c r="AJ405" s="136" t="s">
        <v>1833</v>
      </c>
    </row>
    <row r="406" spans="1:36" ht="13.5" customHeight="1" x14ac:dyDescent="0.2">
      <c r="A406" s="209">
        <v>91357</v>
      </c>
      <c r="B406" s="136" t="s">
        <v>4</v>
      </c>
      <c r="C406" s="136" t="s">
        <v>196</v>
      </c>
      <c r="D406" s="136" t="s">
        <v>96</v>
      </c>
      <c r="E406" s="136" t="s">
        <v>56</v>
      </c>
      <c r="F406" s="136" t="s">
        <v>56</v>
      </c>
      <c r="G406" s="136">
        <v>1</v>
      </c>
      <c r="H406" s="136">
        <v>1</v>
      </c>
      <c r="I406" s="133">
        <v>1</v>
      </c>
      <c r="J406" s="136">
        <v>1</v>
      </c>
      <c r="K406" s="136">
        <v>1</v>
      </c>
      <c r="L406" s="136">
        <v>1</v>
      </c>
      <c r="M406" s="136">
        <v>1</v>
      </c>
      <c r="N406" s="23">
        <v>0</v>
      </c>
      <c r="O406" s="136">
        <v>1</v>
      </c>
      <c r="P406" s="136">
        <v>1</v>
      </c>
      <c r="Q406" s="133" t="str">
        <f t="shared" si="7"/>
        <v>1111110</v>
      </c>
      <c r="R406" s="20">
        <v>91357</v>
      </c>
      <c r="S406" s="21"/>
      <c r="AH406" s="207"/>
      <c r="AI406"/>
      <c r="AJ406" s="136" t="s">
        <v>1833</v>
      </c>
    </row>
    <row r="407" spans="1:36" ht="13.5" customHeight="1" x14ac:dyDescent="0.2">
      <c r="A407" s="209">
        <v>91358</v>
      </c>
      <c r="B407" s="136" t="s">
        <v>51</v>
      </c>
      <c r="C407" s="136" t="s">
        <v>197</v>
      </c>
      <c r="D407" s="136" t="s">
        <v>96</v>
      </c>
      <c r="E407" s="23" t="s">
        <v>1881</v>
      </c>
      <c r="F407" s="136" t="s">
        <v>46</v>
      </c>
      <c r="G407" s="136">
        <v>1</v>
      </c>
      <c r="H407" s="136">
        <v>1</v>
      </c>
      <c r="I407" s="133">
        <v>1</v>
      </c>
      <c r="J407" s="136">
        <v>1</v>
      </c>
      <c r="K407" s="136">
        <v>1</v>
      </c>
      <c r="L407" s="136">
        <v>1</v>
      </c>
      <c r="M407" s="136">
        <v>1</v>
      </c>
      <c r="N407" s="23">
        <v>0</v>
      </c>
      <c r="O407" s="136">
        <v>1</v>
      </c>
      <c r="P407" s="136">
        <v>0</v>
      </c>
      <c r="Q407" s="133" t="str">
        <f t="shared" si="7"/>
        <v>1110110</v>
      </c>
      <c r="R407" s="20">
        <v>91358</v>
      </c>
      <c r="S407" s="21"/>
      <c r="AH407" s="207"/>
      <c r="AI407"/>
      <c r="AJ407" s="136" t="s">
        <v>1833</v>
      </c>
    </row>
    <row r="408" spans="1:36" ht="13.5" customHeight="1" x14ac:dyDescent="0.2">
      <c r="A408" s="209">
        <v>91359</v>
      </c>
      <c r="B408" s="136" t="s">
        <v>51</v>
      </c>
      <c r="C408" s="136" t="s">
        <v>198</v>
      </c>
      <c r="D408" s="136" t="s">
        <v>96</v>
      </c>
      <c r="E408" s="23" t="s">
        <v>1881</v>
      </c>
      <c r="F408" s="136" t="s">
        <v>46</v>
      </c>
      <c r="G408" s="136">
        <v>1</v>
      </c>
      <c r="H408" s="136">
        <v>1</v>
      </c>
      <c r="I408" s="133">
        <v>1</v>
      </c>
      <c r="J408" s="136">
        <v>1</v>
      </c>
      <c r="K408" s="136">
        <v>1</v>
      </c>
      <c r="L408" s="136">
        <v>1</v>
      </c>
      <c r="M408" s="136">
        <v>1</v>
      </c>
      <c r="N408" s="23">
        <v>0</v>
      </c>
      <c r="O408" s="136">
        <v>1</v>
      </c>
      <c r="P408" s="136">
        <v>0</v>
      </c>
      <c r="Q408" s="133" t="str">
        <f t="shared" si="7"/>
        <v>1110110</v>
      </c>
      <c r="R408" s="20">
        <v>91359</v>
      </c>
      <c r="S408" s="21"/>
      <c r="AH408" s="207"/>
      <c r="AI408"/>
      <c r="AJ408" s="136" t="s">
        <v>1833</v>
      </c>
    </row>
    <row r="409" spans="1:36" ht="13.5" customHeight="1" x14ac:dyDescent="0.2">
      <c r="A409" s="209">
        <v>91360</v>
      </c>
      <c r="B409" s="136" t="s">
        <v>51</v>
      </c>
      <c r="C409" s="136" t="s">
        <v>197</v>
      </c>
      <c r="D409" s="136" t="s">
        <v>96</v>
      </c>
      <c r="E409" s="23" t="s">
        <v>1881</v>
      </c>
      <c r="F409" s="136" t="s">
        <v>46</v>
      </c>
      <c r="G409" s="136">
        <v>1</v>
      </c>
      <c r="H409" s="136">
        <v>1</v>
      </c>
      <c r="I409" s="133">
        <v>1</v>
      </c>
      <c r="J409" s="136">
        <v>1</v>
      </c>
      <c r="K409" s="136">
        <v>1</v>
      </c>
      <c r="L409" s="136">
        <v>1</v>
      </c>
      <c r="M409" s="136">
        <v>1</v>
      </c>
      <c r="N409" s="23">
        <v>0</v>
      </c>
      <c r="O409" s="136">
        <v>1</v>
      </c>
      <c r="P409" s="136">
        <v>0</v>
      </c>
      <c r="Q409" s="133" t="str">
        <f t="shared" si="7"/>
        <v>1110110</v>
      </c>
      <c r="R409" s="20">
        <v>91360</v>
      </c>
      <c r="S409" s="21"/>
      <c r="AH409" s="207"/>
      <c r="AI409"/>
      <c r="AJ409" s="136" t="s">
        <v>1833</v>
      </c>
    </row>
    <row r="410" spans="1:36" ht="13.5" customHeight="1" x14ac:dyDescent="0.2">
      <c r="A410" s="209">
        <v>91361</v>
      </c>
      <c r="B410" s="136" t="s">
        <v>51</v>
      </c>
      <c r="C410" s="136" t="s">
        <v>198</v>
      </c>
      <c r="D410" s="136" t="s">
        <v>96</v>
      </c>
      <c r="E410" s="23" t="s">
        <v>1881</v>
      </c>
      <c r="F410" s="136" t="s">
        <v>46</v>
      </c>
      <c r="G410" s="136">
        <v>1</v>
      </c>
      <c r="H410" s="136">
        <v>1</v>
      </c>
      <c r="I410" s="133">
        <v>1</v>
      </c>
      <c r="J410" s="136">
        <v>1</v>
      </c>
      <c r="K410" s="136">
        <v>1</v>
      </c>
      <c r="L410" s="136">
        <v>1</v>
      </c>
      <c r="M410" s="136">
        <v>1</v>
      </c>
      <c r="N410" s="23">
        <v>0</v>
      </c>
      <c r="O410" s="136">
        <v>1</v>
      </c>
      <c r="P410" s="136">
        <v>0</v>
      </c>
      <c r="Q410" s="133" t="str">
        <f t="shared" si="7"/>
        <v>1110110</v>
      </c>
      <c r="R410" s="20">
        <v>91361</v>
      </c>
      <c r="S410" s="21"/>
      <c r="AH410" s="207"/>
      <c r="AI410"/>
      <c r="AJ410" s="136" t="s">
        <v>1833</v>
      </c>
    </row>
    <row r="411" spans="1:36" ht="13.5" customHeight="1" x14ac:dyDescent="0.2">
      <c r="A411" s="209">
        <v>91362</v>
      </c>
      <c r="B411" s="136" t="s">
        <v>51</v>
      </c>
      <c r="C411" s="136" t="s">
        <v>197</v>
      </c>
      <c r="D411" s="136" t="s">
        <v>96</v>
      </c>
      <c r="E411" s="23" t="s">
        <v>1881</v>
      </c>
      <c r="F411" s="136" t="s">
        <v>46</v>
      </c>
      <c r="G411" s="136">
        <v>1</v>
      </c>
      <c r="H411" s="136">
        <v>1</v>
      </c>
      <c r="I411" s="133">
        <v>1</v>
      </c>
      <c r="J411" s="136">
        <v>1</v>
      </c>
      <c r="K411" s="136">
        <v>1</v>
      </c>
      <c r="L411" s="136">
        <v>1</v>
      </c>
      <c r="M411" s="136">
        <v>1</v>
      </c>
      <c r="N411" s="23">
        <v>0</v>
      </c>
      <c r="O411" s="136">
        <v>1</v>
      </c>
      <c r="P411" s="136">
        <v>0</v>
      </c>
      <c r="Q411" s="133" t="str">
        <f t="shared" si="7"/>
        <v>1110110</v>
      </c>
      <c r="R411" s="20">
        <v>91362</v>
      </c>
      <c r="S411" s="21"/>
      <c r="AH411" s="207"/>
      <c r="AI411"/>
      <c r="AJ411" s="136" t="s">
        <v>1833</v>
      </c>
    </row>
    <row r="412" spans="1:36" ht="13.5" customHeight="1" x14ac:dyDescent="0.2">
      <c r="A412" s="209">
        <v>91364</v>
      </c>
      <c r="B412" s="136" t="s">
        <v>4</v>
      </c>
      <c r="C412" s="136" t="s">
        <v>199</v>
      </c>
      <c r="D412" s="136" t="s">
        <v>96</v>
      </c>
      <c r="E412" s="136" t="s">
        <v>56</v>
      </c>
      <c r="F412" s="136" t="s">
        <v>56</v>
      </c>
      <c r="G412" s="136">
        <v>1</v>
      </c>
      <c r="H412" s="136">
        <v>1</v>
      </c>
      <c r="I412" s="133">
        <v>1</v>
      </c>
      <c r="J412" s="136">
        <v>1</v>
      </c>
      <c r="K412" s="136">
        <v>1</v>
      </c>
      <c r="L412" s="136">
        <v>1</v>
      </c>
      <c r="M412" s="136">
        <v>1</v>
      </c>
      <c r="N412" s="23">
        <v>0</v>
      </c>
      <c r="O412" s="136">
        <v>1</v>
      </c>
      <c r="P412" s="136">
        <v>1</v>
      </c>
      <c r="Q412" s="133" t="str">
        <f t="shared" si="7"/>
        <v>1111110</v>
      </c>
      <c r="R412" s="20">
        <v>91364</v>
      </c>
      <c r="S412" s="21"/>
      <c r="AH412" s="207"/>
      <c r="AI412"/>
      <c r="AJ412" s="136" t="s">
        <v>1833</v>
      </c>
    </row>
    <row r="413" spans="1:36" ht="13.5" customHeight="1" x14ac:dyDescent="0.2">
      <c r="A413" s="209">
        <v>91365</v>
      </c>
      <c r="B413" s="136" t="s">
        <v>4</v>
      </c>
      <c r="C413" s="136" t="s">
        <v>199</v>
      </c>
      <c r="D413" s="136" t="s">
        <v>96</v>
      </c>
      <c r="E413" s="136" t="s">
        <v>56</v>
      </c>
      <c r="F413" s="136" t="s">
        <v>56</v>
      </c>
      <c r="G413" s="136">
        <v>1</v>
      </c>
      <c r="H413" s="136">
        <v>1</v>
      </c>
      <c r="I413" s="133">
        <v>1</v>
      </c>
      <c r="J413" s="136">
        <v>1</v>
      </c>
      <c r="K413" s="136">
        <v>1</v>
      </c>
      <c r="L413" s="136">
        <v>1</v>
      </c>
      <c r="M413" s="136">
        <v>1</v>
      </c>
      <c r="N413" s="23">
        <v>0</v>
      </c>
      <c r="O413" s="136">
        <v>1</v>
      </c>
      <c r="P413" s="136">
        <v>1</v>
      </c>
      <c r="Q413" s="133" t="str">
        <f t="shared" si="7"/>
        <v>1111110</v>
      </c>
      <c r="R413" s="20">
        <v>91365</v>
      </c>
      <c r="S413" s="21"/>
      <c r="AH413" s="207"/>
      <c r="AI413"/>
      <c r="AJ413" s="136" t="s">
        <v>1833</v>
      </c>
    </row>
    <row r="414" spans="1:36" ht="13.5" customHeight="1" x14ac:dyDescent="0.2">
      <c r="A414" s="209">
        <v>91367</v>
      </c>
      <c r="B414" s="136" t="s">
        <v>4</v>
      </c>
      <c r="C414" s="136" t="s">
        <v>199</v>
      </c>
      <c r="D414" s="136" t="s">
        <v>96</v>
      </c>
      <c r="E414" s="136" t="s">
        <v>56</v>
      </c>
      <c r="F414" s="136" t="s">
        <v>56</v>
      </c>
      <c r="G414" s="136">
        <v>1</v>
      </c>
      <c r="H414" s="136">
        <v>1</v>
      </c>
      <c r="I414" s="133">
        <v>1</v>
      </c>
      <c r="J414" s="136">
        <v>1</v>
      </c>
      <c r="K414" s="136">
        <v>1</v>
      </c>
      <c r="L414" s="136">
        <v>1</v>
      </c>
      <c r="M414" s="136">
        <v>1</v>
      </c>
      <c r="N414" s="23">
        <v>0</v>
      </c>
      <c r="O414" s="136">
        <v>1</v>
      </c>
      <c r="P414" s="136">
        <v>1</v>
      </c>
      <c r="Q414" s="133" t="str">
        <f t="shared" si="7"/>
        <v>1111110</v>
      </c>
      <c r="R414" s="20">
        <v>91367</v>
      </c>
      <c r="S414" s="21"/>
      <c r="AH414" s="207"/>
      <c r="AI414"/>
      <c r="AJ414" s="136" t="s">
        <v>1833</v>
      </c>
    </row>
    <row r="415" spans="1:36" ht="13.5" customHeight="1" x14ac:dyDescent="0.2">
      <c r="A415" s="209">
        <v>91371</v>
      </c>
      <c r="B415" s="136" t="s">
        <v>4</v>
      </c>
      <c r="C415" s="136" t="s">
        <v>199</v>
      </c>
      <c r="D415" s="136" t="s">
        <v>96</v>
      </c>
      <c r="E415" s="136" t="s">
        <v>56</v>
      </c>
      <c r="F415" s="136" t="s">
        <v>56</v>
      </c>
      <c r="G415" s="136">
        <v>1</v>
      </c>
      <c r="H415" s="136">
        <v>1</v>
      </c>
      <c r="I415" s="133">
        <v>1</v>
      </c>
      <c r="J415" s="136">
        <v>1</v>
      </c>
      <c r="K415" s="136">
        <v>1</v>
      </c>
      <c r="L415" s="136">
        <v>1</v>
      </c>
      <c r="M415" s="136">
        <v>1</v>
      </c>
      <c r="N415" s="23">
        <v>0</v>
      </c>
      <c r="O415" s="136">
        <v>1</v>
      </c>
      <c r="P415" s="136">
        <v>1</v>
      </c>
      <c r="Q415" s="133" t="str">
        <f t="shared" si="7"/>
        <v>1111110</v>
      </c>
      <c r="R415" s="20">
        <v>91371</v>
      </c>
      <c r="S415" s="21"/>
      <c r="AH415" s="207"/>
      <c r="AI415"/>
      <c r="AJ415" s="136" t="s">
        <v>1833</v>
      </c>
    </row>
    <row r="416" spans="1:36" ht="13.5" customHeight="1" x14ac:dyDescent="0.2">
      <c r="A416" s="209">
        <v>91372</v>
      </c>
      <c r="B416" s="136" t="s">
        <v>4</v>
      </c>
      <c r="C416" s="136" t="s">
        <v>175</v>
      </c>
      <c r="D416" s="136" t="s">
        <v>96</v>
      </c>
      <c r="E416" s="136" t="s">
        <v>56</v>
      </c>
      <c r="F416" s="136" t="s">
        <v>56</v>
      </c>
      <c r="G416" s="136">
        <v>1</v>
      </c>
      <c r="H416" s="136">
        <v>1</v>
      </c>
      <c r="I416" s="133">
        <v>1</v>
      </c>
      <c r="J416" s="136">
        <v>1</v>
      </c>
      <c r="K416" s="136">
        <v>1</v>
      </c>
      <c r="L416" s="136">
        <v>1</v>
      </c>
      <c r="M416" s="136">
        <v>1</v>
      </c>
      <c r="N416" s="23">
        <v>0</v>
      </c>
      <c r="O416" s="136">
        <v>1</v>
      </c>
      <c r="P416" s="136">
        <v>1</v>
      </c>
      <c r="Q416" s="133" t="str">
        <f t="shared" si="7"/>
        <v>1111110</v>
      </c>
      <c r="R416" s="20">
        <v>91372</v>
      </c>
      <c r="S416" s="21"/>
      <c r="AH416" s="207"/>
      <c r="AI416"/>
      <c r="AJ416" s="136" t="s">
        <v>1833</v>
      </c>
    </row>
    <row r="417" spans="1:36" ht="13.5" customHeight="1" x14ac:dyDescent="0.2">
      <c r="A417" s="209">
        <v>91376</v>
      </c>
      <c r="B417" s="136" t="s">
        <v>4</v>
      </c>
      <c r="C417" s="136" t="s">
        <v>174</v>
      </c>
      <c r="D417" s="136" t="s">
        <v>96</v>
      </c>
      <c r="E417" s="136" t="s">
        <v>56</v>
      </c>
      <c r="F417" s="136" t="s">
        <v>56</v>
      </c>
      <c r="G417" s="136">
        <v>1</v>
      </c>
      <c r="H417" s="136">
        <v>1</v>
      </c>
      <c r="I417" s="133">
        <v>1</v>
      </c>
      <c r="J417" s="136">
        <v>1</v>
      </c>
      <c r="K417" s="136">
        <v>1</v>
      </c>
      <c r="L417" s="136">
        <v>1</v>
      </c>
      <c r="M417" s="136">
        <v>1</v>
      </c>
      <c r="N417" s="23">
        <v>0</v>
      </c>
      <c r="O417" s="136">
        <v>1</v>
      </c>
      <c r="P417" s="136">
        <v>1</v>
      </c>
      <c r="Q417" s="133" t="str">
        <f t="shared" si="7"/>
        <v>1111110</v>
      </c>
      <c r="R417" s="20">
        <v>91376</v>
      </c>
      <c r="S417" s="21"/>
      <c r="AH417" s="207"/>
      <c r="AI417"/>
      <c r="AJ417" s="136" t="s">
        <v>1833</v>
      </c>
    </row>
    <row r="418" spans="1:36" ht="13.5" customHeight="1" x14ac:dyDescent="0.2">
      <c r="A418" s="209">
        <v>91377</v>
      </c>
      <c r="B418" s="136" t="s">
        <v>51</v>
      </c>
      <c r="C418" s="136" t="s">
        <v>200</v>
      </c>
      <c r="D418" s="136" t="s">
        <v>96</v>
      </c>
      <c r="E418" s="23" t="s">
        <v>1881</v>
      </c>
      <c r="F418" s="136" t="s">
        <v>46</v>
      </c>
      <c r="G418" s="136">
        <v>1</v>
      </c>
      <c r="H418" s="136">
        <v>1</v>
      </c>
      <c r="I418" s="133">
        <v>1</v>
      </c>
      <c r="J418" s="136">
        <v>1</v>
      </c>
      <c r="K418" s="136">
        <v>1</v>
      </c>
      <c r="L418" s="136">
        <v>1</v>
      </c>
      <c r="M418" s="136">
        <v>1</v>
      </c>
      <c r="N418" s="23">
        <v>0</v>
      </c>
      <c r="O418" s="136">
        <v>1</v>
      </c>
      <c r="P418" s="136">
        <v>0</v>
      </c>
      <c r="Q418" s="133" t="str">
        <f t="shared" si="7"/>
        <v>1110110</v>
      </c>
      <c r="R418" s="20">
        <v>91377</v>
      </c>
      <c r="S418" s="21"/>
      <c r="AH418" s="207"/>
      <c r="AI418"/>
      <c r="AJ418" s="136" t="s">
        <v>1833</v>
      </c>
    </row>
    <row r="419" spans="1:36" ht="13.5" customHeight="1" x14ac:dyDescent="0.2">
      <c r="A419" s="209">
        <v>91380</v>
      </c>
      <c r="B419" s="136" t="s">
        <v>4</v>
      </c>
      <c r="C419" s="136" t="s">
        <v>192</v>
      </c>
      <c r="D419" s="136" t="s">
        <v>96</v>
      </c>
      <c r="E419" s="136" t="s">
        <v>56</v>
      </c>
      <c r="F419" s="136" t="s">
        <v>56</v>
      </c>
      <c r="G419" s="136">
        <v>1</v>
      </c>
      <c r="H419" s="136">
        <v>1</v>
      </c>
      <c r="I419" s="133">
        <v>1</v>
      </c>
      <c r="J419" s="136">
        <v>1</v>
      </c>
      <c r="K419" s="136">
        <v>1</v>
      </c>
      <c r="L419" s="136">
        <v>1</v>
      </c>
      <c r="M419" s="136">
        <v>1</v>
      </c>
      <c r="N419" s="23">
        <v>0</v>
      </c>
      <c r="O419" s="136">
        <v>1</v>
      </c>
      <c r="P419" s="136">
        <v>1</v>
      </c>
      <c r="Q419" s="133" t="str">
        <f t="shared" si="7"/>
        <v>1111110</v>
      </c>
      <c r="R419" s="20">
        <v>91380</v>
      </c>
      <c r="S419" s="21"/>
      <c r="AH419" s="207"/>
      <c r="AI419"/>
      <c r="AJ419" s="136" t="s">
        <v>1833</v>
      </c>
    </row>
    <row r="420" spans="1:36" ht="13.5" customHeight="1" x14ac:dyDescent="0.2">
      <c r="A420" s="209">
        <v>91381</v>
      </c>
      <c r="B420" s="136" t="s">
        <v>4</v>
      </c>
      <c r="C420" s="136" t="s">
        <v>201</v>
      </c>
      <c r="D420" s="136" t="s">
        <v>96</v>
      </c>
      <c r="E420" s="136" t="s">
        <v>56</v>
      </c>
      <c r="F420" s="136" t="s">
        <v>56</v>
      </c>
      <c r="G420" s="136">
        <v>1</v>
      </c>
      <c r="H420" s="136">
        <v>1</v>
      </c>
      <c r="I420" s="133">
        <v>1</v>
      </c>
      <c r="J420" s="136">
        <v>1</v>
      </c>
      <c r="K420" s="136">
        <v>1</v>
      </c>
      <c r="L420" s="136">
        <v>1</v>
      </c>
      <c r="M420" s="136">
        <v>1</v>
      </c>
      <c r="N420" s="23">
        <v>0</v>
      </c>
      <c r="O420" s="136">
        <v>1</v>
      </c>
      <c r="P420" s="136">
        <v>1</v>
      </c>
      <c r="Q420" s="133" t="str">
        <f t="shared" si="7"/>
        <v>1111110</v>
      </c>
      <c r="R420" s="20">
        <v>91381</v>
      </c>
      <c r="S420" s="21"/>
      <c r="AH420" s="207"/>
      <c r="AI420"/>
      <c r="AJ420" s="136" t="s">
        <v>1833</v>
      </c>
    </row>
    <row r="421" spans="1:36" ht="13.5" customHeight="1" x14ac:dyDescent="0.2">
      <c r="A421" s="209">
        <v>91382</v>
      </c>
      <c r="B421" s="136" t="s">
        <v>4</v>
      </c>
      <c r="C421" s="136" t="s">
        <v>192</v>
      </c>
      <c r="D421" s="136" t="s">
        <v>96</v>
      </c>
      <c r="E421" s="136" t="s">
        <v>56</v>
      </c>
      <c r="F421" s="136" t="s">
        <v>56</v>
      </c>
      <c r="G421" s="136">
        <v>1</v>
      </c>
      <c r="H421" s="136">
        <v>1</v>
      </c>
      <c r="I421" s="133">
        <v>1</v>
      </c>
      <c r="J421" s="136">
        <v>1</v>
      </c>
      <c r="K421" s="136">
        <v>1</v>
      </c>
      <c r="L421" s="136">
        <v>1</v>
      </c>
      <c r="M421" s="136">
        <v>1</v>
      </c>
      <c r="N421" s="23">
        <v>0</v>
      </c>
      <c r="O421" s="136">
        <v>1</v>
      </c>
      <c r="P421" s="136">
        <v>1</v>
      </c>
      <c r="Q421" s="133" t="str">
        <f t="shared" si="7"/>
        <v>1111110</v>
      </c>
      <c r="R421" s="20">
        <v>91382</v>
      </c>
      <c r="S421" s="21"/>
      <c r="AH421" s="207"/>
      <c r="AI421"/>
      <c r="AJ421" s="136" t="s">
        <v>1833</v>
      </c>
    </row>
    <row r="422" spans="1:36" ht="13.5" customHeight="1" x14ac:dyDescent="0.2">
      <c r="A422" s="209">
        <v>91383</v>
      </c>
      <c r="B422" s="136" t="s">
        <v>4</v>
      </c>
      <c r="C422" s="136" t="s">
        <v>192</v>
      </c>
      <c r="D422" s="136" t="s">
        <v>96</v>
      </c>
      <c r="E422" s="136" t="s">
        <v>56</v>
      </c>
      <c r="F422" s="136" t="s">
        <v>56</v>
      </c>
      <c r="G422" s="136">
        <v>1</v>
      </c>
      <c r="H422" s="136">
        <v>1</v>
      </c>
      <c r="I422" s="133">
        <v>1</v>
      </c>
      <c r="J422" s="136">
        <v>1</v>
      </c>
      <c r="K422" s="136">
        <v>1</v>
      </c>
      <c r="L422" s="136">
        <v>1</v>
      </c>
      <c r="M422" s="136">
        <v>1</v>
      </c>
      <c r="N422" s="23">
        <v>0</v>
      </c>
      <c r="O422" s="136">
        <v>1</v>
      </c>
      <c r="P422" s="136">
        <v>1</v>
      </c>
      <c r="Q422" s="133" t="str">
        <f t="shared" si="7"/>
        <v>1111110</v>
      </c>
      <c r="R422" s="20">
        <v>91383</v>
      </c>
      <c r="S422" s="21"/>
      <c r="AH422" s="207"/>
      <c r="AI422"/>
      <c r="AJ422" s="136" t="s">
        <v>1833</v>
      </c>
    </row>
    <row r="423" spans="1:36" ht="13.5" customHeight="1" x14ac:dyDescent="0.2">
      <c r="A423" s="209">
        <v>91384</v>
      </c>
      <c r="B423" s="136" t="s">
        <v>4</v>
      </c>
      <c r="C423" s="136" t="s">
        <v>179</v>
      </c>
      <c r="D423" s="136" t="s">
        <v>96</v>
      </c>
      <c r="E423" s="136" t="s">
        <v>56</v>
      </c>
      <c r="F423" s="136" t="s">
        <v>56</v>
      </c>
      <c r="G423" s="136">
        <v>1</v>
      </c>
      <c r="H423" s="136">
        <v>1</v>
      </c>
      <c r="I423" s="133">
        <v>1</v>
      </c>
      <c r="J423" s="136">
        <v>1</v>
      </c>
      <c r="K423" s="136">
        <v>1</v>
      </c>
      <c r="L423" s="136">
        <v>1</v>
      </c>
      <c r="M423" s="136">
        <v>1</v>
      </c>
      <c r="N423" s="23">
        <v>0</v>
      </c>
      <c r="O423" s="136">
        <v>1</v>
      </c>
      <c r="P423" s="136">
        <v>1</v>
      </c>
      <c r="Q423" s="133" t="str">
        <f t="shared" si="7"/>
        <v>1111110</v>
      </c>
      <c r="R423" s="20">
        <v>91384</v>
      </c>
      <c r="S423" s="21"/>
      <c r="AH423" s="207"/>
      <c r="AI423"/>
      <c r="AJ423" s="136" t="s">
        <v>1833</v>
      </c>
    </row>
    <row r="424" spans="1:36" ht="13.5" customHeight="1" x14ac:dyDescent="0.2">
      <c r="A424" s="209">
        <v>91385</v>
      </c>
      <c r="B424" s="136" t="s">
        <v>4</v>
      </c>
      <c r="C424" s="136" t="s">
        <v>195</v>
      </c>
      <c r="D424" s="136" t="s">
        <v>96</v>
      </c>
      <c r="E424" s="136" t="s">
        <v>56</v>
      </c>
      <c r="F424" s="136" t="s">
        <v>56</v>
      </c>
      <c r="G424" s="136">
        <v>1</v>
      </c>
      <c r="H424" s="136">
        <v>1</v>
      </c>
      <c r="I424" s="133">
        <v>1</v>
      </c>
      <c r="J424" s="136">
        <v>1</v>
      </c>
      <c r="K424" s="136">
        <v>1</v>
      </c>
      <c r="L424" s="136">
        <v>1</v>
      </c>
      <c r="M424" s="136">
        <v>1</v>
      </c>
      <c r="N424" s="23">
        <v>0</v>
      </c>
      <c r="O424" s="136">
        <v>1</v>
      </c>
      <c r="P424" s="136">
        <v>1</v>
      </c>
      <c r="Q424" s="133" t="str">
        <f t="shared" si="7"/>
        <v>1111110</v>
      </c>
      <c r="R424" s="20">
        <v>91385</v>
      </c>
      <c r="S424" s="21"/>
      <c r="AH424" s="207"/>
      <c r="AI424"/>
      <c r="AJ424" s="136" t="s">
        <v>1833</v>
      </c>
    </row>
    <row r="425" spans="1:36" ht="13.5" customHeight="1" x14ac:dyDescent="0.2">
      <c r="A425" s="209">
        <v>91386</v>
      </c>
      <c r="B425" s="136" t="s">
        <v>4</v>
      </c>
      <c r="C425" s="136" t="s">
        <v>193</v>
      </c>
      <c r="D425" s="136" t="s">
        <v>96</v>
      </c>
      <c r="E425" s="136" t="s">
        <v>56</v>
      </c>
      <c r="F425" s="136" t="s">
        <v>56</v>
      </c>
      <c r="G425" s="136">
        <v>1</v>
      </c>
      <c r="H425" s="136">
        <v>1</v>
      </c>
      <c r="I425" s="133">
        <v>1</v>
      </c>
      <c r="J425" s="136">
        <v>1</v>
      </c>
      <c r="K425" s="136">
        <v>1</v>
      </c>
      <c r="L425" s="136">
        <v>1</v>
      </c>
      <c r="M425" s="136">
        <v>1</v>
      </c>
      <c r="N425" s="23">
        <v>0</v>
      </c>
      <c r="O425" s="136">
        <v>1</v>
      </c>
      <c r="P425" s="136">
        <v>1</v>
      </c>
      <c r="Q425" s="133" t="str">
        <f t="shared" si="7"/>
        <v>1111110</v>
      </c>
      <c r="R425" s="20">
        <v>91386</v>
      </c>
      <c r="S425" s="21"/>
      <c r="AH425" s="207"/>
      <c r="AI425"/>
      <c r="AJ425" s="136" t="s">
        <v>1833</v>
      </c>
    </row>
    <row r="426" spans="1:36" ht="13.5" customHeight="1" x14ac:dyDescent="0.2">
      <c r="A426" s="209">
        <v>91387</v>
      </c>
      <c r="B426" s="136" t="s">
        <v>4</v>
      </c>
      <c r="C426" s="136" t="s">
        <v>193</v>
      </c>
      <c r="D426" s="136" t="s">
        <v>96</v>
      </c>
      <c r="E426" s="136" t="s">
        <v>56</v>
      </c>
      <c r="F426" s="136" t="s">
        <v>56</v>
      </c>
      <c r="G426" s="136">
        <v>1</v>
      </c>
      <c r="H426" s="136">
        <v>1</v>
      </c>
      <c r="I426" s="133">
        <v>1</v>
      </c>
      <c r="J426" s="136">
        <v>1</v>
      </c>
      <c r="K426" s="136">
        <v>1</v>
      </c>
      <c r="L426" s="136">
        <v>1</v>
      </c>
      <c r="M426" s="136">
        <v>1</v>
      </c>
      <c r="N426" s="23">
        <v>0</v>
      </c>
      <c r="O426" s="136">
        <v>1</v>
      </c>
      <c r="P426" s="136">
        <v>1</v>
      </c>
      <c r="Q426" s="133" t="str">
        <f t="shared" si="7"/>
        <v>1111110</v>
      </c>
      <c r="R426" s="20">
        <v>91387</v>
      </c>
      <c r="S426" s="21"/>
      <c r="AH426" s="207"/>
      <c r="AI426"/>
      <c r="AJ426" s="136" t="s">
        <v>1833</v>
      </c>
    </row>
    <row r="427" spans="1:36" ht="13.5" customHeight="1" x14ac:dyDescent="0.2">
      <c r="A427" s="209">
        <v>91388</v>
      </c>
      <c r="B427" s="136" t="s">
        <v>4</v>
      </c>
      <c r="C427" s="136" t="s">
        <v>202</v>
      </c>
      <c r="D427" s="136" t="s">
        <v>96</v>
      </c>
      <c r="E427" s="136" t="s">
        <v>1358</v>
      </c>
      <c r="F427" s="136" t="s">
        <v>56</v>
      </c>
      <c r="G427" s="136">
        <v>1</v>
      </c>
      <c r="H427" s="136">
        <v>1</v>
      </c>
      <c r="I427" s="133">
        <v>1</v>
      </c>
      <c r="J427" s="136">
        <v>1</v>
      </c>
      <c r="K427" s="136">
        <v>1</v>
      </c>
      <c r="L427" s="136">
        <v>1</v>
      </c>
      <c r="M427" s="136">
        <v>1</v>
      </c>
      <c r="N427" s="23">
        <v>0</v>
      </c>
      <c r="O427" s="136">
        <v>1</v>
      </c>
      <c r="P427" s="136">
        <v>0</v>
      </c>
      <c r="Q427" s="133" t="str">
        <f t="shared" si="7"/>
        <v>1110110</v>
      </c>
      <c r="R427" s="20">
        <v>91388</v>
      </c>
      <c r="S427" s="21"/>
      <c r="AH427" s="207"/>
      <c r="AI427"/>
      <c r="AJ427" s="136" t="s">
        <v>1833</v>
      </c>
    </row>
    <row r="428" spans="1:36" ht="13.5" customHeight="1" x14ac:dyDescent="0.2">
      <c r="A428" s="209">
        <v>91390</v>
      </c>
      <c r="B428" s="136" t="s">
        <v>4</v>
      </c>
      <c r="C428" s="136" t="s">
        <v>192</v>
      </c>
      <c r="D428" s="136" t="s">
        <v>96</v>
      </c>
      <c r="E428" s="136" t="s">
        <v>56</v>
      </c>
      <c r="F428" s="136" t="s">
        <v>56</v>
      </c>
      <c r="G428" s="136">
        <v>1</v>
      </c>
      <c r="H428" s="136">
        <v>1</v>
      </c>
      <c r="I428" s="133">
        <v>1</v>
      </c>
      <c r="J428" s="136">
        <v>1</v>
      </c>
      <c r="K428" s="136">
        <v>1</v>
      </c>
      <c r="L428" s="136">
        <v>1</v>
      </c>
      <c r="M428" s="136">
        <v>1</v>
      </c>
      <c r="N428" s="23">
        <v>0</v>
      </c>
      <c r="O428" s="136">
        <v>1</v>
      </c>
      <c r="P428" s="136">
        <v>1</v>
      </c>
      <c r="Q428" s="133" t="str">
        <f t="shared" si="7"/>
        <v>1111110</v>
      </c>
      <c r="R428" s="20">
        <v>91390</v>
      </c>
      <c r="S428" s="21"/>
      <c r="AH428" s="207"/>
      <c r="AI428"/>
      <c r="AJ428" s="136" t="s">
        <v>1833</v>
      </c>
    </row>
    <row r="429" spans="1:36" ht="13.5" customHeight="1" x14ac:dyDescent="0.2">
      <c r="A429" s="209">
        <v>91392</v>
      </c>
      <c r="B429" s="136" t="s">
        <v>4</v>
      </c>
      <c r="C429" s="136" t="s">
        <v>188</v>
      </c>
      <c r="D429" s="136" t="s">
        <v>96</v>
      </c>
      <c r="E429" s="136" t="s">
        <v>56</v>
      </c>
      <c r="F429" s="136" t="s">
        <v>56</v>
      </c>
      <c r="G429" s="136">
        <v>1</v>
      </c>
      <c r="H429" s="136">
        <v>1</v>
      </c>
      <c r="I429" s="133">
        <v>1</v>
      </c>
      <c r="J429" s="136">
        <v>1</v>
      </c>
      <c r="K429" s="136">
        <v>1</v>
      </c>
      <c r="L429" s="136">
        <v>1</v>
      </c>
      <c r="M429" s="136">
        <v>1</v>
      </c>
      <c r="N429" s="23">
        <v>0</v>
      </c>
      <c r="O429" s="136">
        <v>1</v>
      </c>
      <c r="P429" s="136">
        <v>1</v>
      </c>
      <c r="Q429" s="133" t="str">
        <f t="shared" si="7"/>
        <v>1111110</v>
      </c>
      <c r="R429" s="20">
        <v>91392</v>
      </c>
      <c r="S429" s="21"/>
      <c r="AH429" s="207"/>
      <c r="AI429"/>
      <c r="AJ429" s="136" t="s">
        <v>1833</v>
      </c>
    </row>
    <row r="430" spans="1:36" ht="13.5" customHeight="1" x14ac:dyDescent="0.2">
      <c r="A430" s="209">
        <v>91393</v>
      </c>
      <c r="B430" s="136" t="s">
        <v>4</v>
      </c>
      <c r="C430" s="136" t="s">
        <v>189</v>
      </c>
      <c r="D430" s="136" t="s">
        <v>96</v>
      </c>
      <c r="E430" s="136" t="s">
        <v>56</v>
      </c>
      <c r="F430" s="136" t="s">
        <v>56</v>
      </c>
      <c r="G430" s="136">
        <v>1</v>
      </c>
      <c r="H430" s="136">
        <v>1</v>
      </c>
      <c r="I430" s="133">
        <v>1</v>
      </c>
      <c r="J430" s="136">
        <v>1</v>
      </c>
      <c r="K430" s="136">
        <v>1</v>
      </c>
      <c r="L430" s="136">
        <v>1</v>
      </c>
      <c r="M430" s="136">
        <v>1</v>
      </c>
      <c r="N430" s="23">
        <v>0</v>
      </c>
      <c r="O430" s="136">
        <v>1</v>
      </c>
      <c r="P430" s="136">
        <v>1</v>
      </c>
      <c r="Q430" s="133" t="str">
        <f t="shared" si="7"/>
        <v>1111110</v>
      </c>
      <c r="R430" s="20">
        <v>91393</v>
      </c>
      <c r="S430" s="21"/>
      <c r="AH430" s="207"/>
      <c r="AI430"/>
      <c r="AJ430" s="136" t="s">
        <v>1833</v>
      </c>
    </row>
    <row r="431" spans="1:36" ht="13.5" customHeight="1" x14ac:dyDescent="0.2">
      <c r="A431" s="209">
        <v>91394</v>
      </c>
      <c r="B431" s="136" t="s">
        <v>4</v>
      </c>
      <c r="C431" s="136" t="s">
        <v>190</v>
      </c>
      <c r="D431" s="136" t="s">
        <v>96</v>
      </c>
      <c r="E431" s="136" t="s">
        <v>56</v>
      </c>
      <c r="F431" s="136" t="s">
        <v>56</v>
      </c>
      <c r="G431" s="136">
        <v>1</v>
      </c>
      <c r="H431" s="136">
        <v>1</v>
      </c>
      <c r="I431" s="133">
        <v>1</v>
      </c>
      <c r="J431" s="136">
        <v>1</v>
      </c>
      <c r="K431" s="136">
        <v>1</v>
      </c>
      <c r="L431" s="136">
        <v>1</v>
      </c>
      <c r="M431" s="136">
        <v>1</v>
      </c>
      <c r="N431" s="23">
        <v>0</v>
      </c>
      <c r="O431" s="136">
        <v>1</v>
      </c>
      <c r="P431" s="136">
        <v>1</v>
      </c>
      <c r="Q431" s="133" t="str">
        <f t="shared" si="7"/>
        <v>1111110</v>
      </c>
      <c r="R431" s="20">
        <v>91394</v>
      </c>
      <c r="S431" s="21"/>
      <c r="AH431" s="207"/>
      <c r="AI431"/>
      <c r="AJ431" s="136" t="s">
        <v>1833</v>
      </c>
    </row>
    <row r="432" spans="1:36" ht="13.5" customHeight="1" x14ac:dyDescent="0.2">
      <c r="A432" s="209">
        <v>91395</v>
      </c>
      <c r="B432" s="136" t="s">
        <v>4</v>
      </c>
      <c r="C432" s="136" t="s">
        <v>191</v>
      </c>
      <c r="D432" s="136" t="s">
        <v>96</v>
      </c>
      <c r="E432" s="136" t="s">
        <v>56</v>
      </c>
      <c r="F432" s="136" t="s">
        <v>56</v>
      </c>
      <c r="G432" s="136">
        <v>1</v>
      </c>
      <c r="H432" s="136">
        <v>1</v>
      </c>
      <c r="I432" s="133">
        <v>1</v>
      </c>
      <c r="J432" s="136">
        <v>1</v>
      </c>
      <c r="K432" s="136">
        <v>1</v>
      </c>
      <c r="L432" s="136">
        <v>1</v>
      </c>
      <c r="M432" s="136">
        <v>1</v>
      </c>
      <c r="N432" s="23">
        <v>0</v>
      </c>
      <c r="O432" s="136">
        <v>1</v>
      </c>
      <c r="P432" s="136">
        <v>1</v>
      </c>
      <c r="Q432" s="133" t="str">
        <f t="shared" si="7"/>
        <v>1111110</v>
      </c>
      <c r="R432" s="20">
        <v>91395</v>
      </c>
      <c r="S432" s="21"/>
      <c r="AH432" s="207"/>
      <c r="AI432"/>
      <c r="AJ432" s="136" t="s">
        <v>1833</v>
      </c>
    </row>
    <row r="433" spans="1:36" ht="13.5" customHeight="1" x14ac:dyDescent="0.2">
      <c r="A433" s="209">
        <v>91396</v>
      </c>
      <c r="B433" s="136" t="s">
        <v>4</v>
      </c>
      <c r="C433" s="136" t="s">
        <v>177</v>
      </c>
      <c r="D433" s="136" t="s">
        <v>96</v>
      </c>
      <c r="E433" s="136" t="s">
        <v>56</v>
      </c>
      <c r="F433" s="136" t="s">
        <v>56</v>
      </c>
      <c r="G433" s="136">
        <v>1</v>
      </c>
      <c r="H433" s="136">
        <v>1</v>
      </c>
      <c r="I433" s="133">
        <v>1</v>
      </c>
      <c r="J433" s="136">
        <v>1</v>
      </c>
      <c r="K433" s="136">
        <v>1</v>
      </c>
      <c r="L433" s="136">
        <v>1</v>
      </c>
      <c r="M433" s="136">
        <v>1</v>
      </c>
      <c r="N433" s="23">
        <v>0</v>
      </c>
      <c r="O433" s="136">
        <v>1</v>
      </c>
      <c r="P433" s="136">
        <v>1</v>
      </c>
      <c r="Q433" s="133" t="str">
        <f t="shared" si="7"/>
        <v>1111110</v>
      </c>
      <c r="R433" s="20">
        <v>91396</v>
      </c>
      <c r="S433" s="21"/>
      <c r="AH433" s="207"/>
      <c r="AI433"/>
      <c r="AJ433" s="136" t="s">
        <v>1833</v>
      </c>
    </row>
    <row r="434" spans="1:36" ht="13.5" customHeight="1" x14ac:dyDescent="0.2">
      <c r="A434" s="209">
        <v>91399</v>
      </c>
      <c r="B434" s="136" t="s">
        <v>4</v>
      </c>
      <c r="C434" s="136" t="s">
        <v>199</v>
      </c>
      <c r="D434" s="136" t="s">
        <v>96</v>
      </c>
      <c r="E434" s="136" t="s">
        <v>1358</v>
      </c>
      <c r="F434" s="136" t="s">
        <v>56</v>
      </c>
      <c r="G434" s="136">
        <v>1</v>
      </c>
      <c r="H434" s="136">
        <v>1</v>
      </c>
      <c r="I434" s="133">
        <v>1</v>
      </c>
      <c r="J434" s="136">
        <v>1</v>
      </c>
      <c r="K434" s="136">
        <v>1</v>
      </c>
      <c r="L434" s="136">
        <v>1</v>
      </c>
      <c r="M434" s="136">
        <v>1</v>
      </c>
      <c r="N434" s="23">
        <v>0</v>
      </c>
      <c r="O434" s="136">
        <v>1</v>
      </c>
      <c r="P434" s="136">
        <v>0</v>
      </c>
      <c r="Q434" s="133" t="str">
        <f t="shared" si="7"/>
        <v>1110110</v>
      </c>
      <c r="R434" s="20">
        <v>91399</v>
      </c>
      <c r="S434" s="21"/>
      <c r="AH434" s="207"/>
      <c r="AI434"/>
      <c r="AJ434" s="136" t="s">
        <v>1833</v>
      </c>
    </row>
    <row r="435" spans="1:36" ht="13.5" customHeight="1" x14ac:dyDescent="0.2">
      <c r="A435" s="209">
        <v>91401</v>
      </c>
      <c r="B435" s="136" t="s">
        <v>4</v>
      </c>
      <c r="C435" s="136" t="s">
        <v>202</v>
      </c>
      <c r="D435" s="136" t="s">
        <v>96</v>
      </c>
      <c r="E435" s="136" t="s">
        <v>56</v>
      </c>
      <c r="F435" s="136" t="s">
        <v>56</v>
      </c>
      <c r="G435" s="136">
        <v>1</v>
      </c>
      <c r="H435" s="136">
        <v>1</v>
      </c>
      <c r="I435" s="133">
        <v>1</v>
      </c>
      <c r="J435" s="136">
        <v>1</v>
      </c>
      <c r="K435" s="136">
        <v>1</v>
      </c>
      <c r="L435" s="136">
        <v>1</v>
      </c>
      <c r="M435" s="136">
        <v>1</v>
      </c>
      <c r="N435" s="23">
        <v>0</v>
      </c>
      <c r="O435" s="136">
        <v>1</v>
      </c>
      <c r="P435" s="136">
        <v>1</v>
      </c>
      <c r="Q435" s="133" t="str">
        <f t="shared" si="7"/>
        <v>1111110</v>
      </c>
      <c r="R435" s="20">
        <v>91401</v>
      </c>
      <c r="S435" s="21"/>
      <c r="AH435" s="207"/>
      <c r="AI435"/>
      <c r="AJ435" s="136" t="s">
        <v>1833</v>
      </c>
    </row>
    <row r="436" spans="1:36" ht="13.5" customHeight="1" x14ac:dyDescent="0.2">
      <c r="A436" s="209">
        <v>91402</v>
      </c>
      <c r="B436" s="136" t="s">
        <v>4</v>
      </c>
      <c r="C436" s="136" t="s">
        <v>203</v>
      </c>
      <c r="D436" s="136" t="s">
        <v>96</v>
      </c>
      <c r="E436" s="136" t="s">
        <v>56</v>
      </c>
      <c r="F436" s="136" t="s">
        <v>56</v>
      </c>
      <c r="G436" s="136">
        <v>1</v>
      </c>
      <c r="H436" s="136">
        <v>1</v>
      </c>
      <c r="I436" s="133">
        <v>1</v>
      </c>
      <c r="J436" s="136">
        <v>1</v>
      </c>
      <c r="K436" s="136">
        <v>1</v>
      </c>
      <c r="L436" s="136">
        <v>1</v>
      </c>
      <c r="M436" s="136">
        <v>1</v>
      </c>
      <c r="N436" s="23">
        <v>0</v>
      </c>
      <c r="O436" s="136">
        <v>1</v>
      </c>
      <c r="P436" s="136">
        <v>1</v>
      </c>
      <c r="Q436" s="133" t="str">
        <f t="shared" si="7"/>
        <v>1111110</v>
      </c>
      <c r="R436" s="20">
        <v>91402</v>
      </c>
      <c r="S436" s="21"/>
      <c r="AH436" s="207"/>
      <c r="AI436"/>
      <c r="AJ436" s="136" t="s">
        <v>1833</v>
      </c>
    </row>
    <row r="437" spans="1:36" ht="13.5" customHeight="1" x14ac:dyDescent="0.2">
      <c r="A437" s="209">
        <v>91403</v>
      </c>
      <c r="B437" s="136" t="s">
        <v>4</v>
      </c>
      <c r="C437" s="136" t="s">
        <v>204</v>
      </c>
      <c r="D437" s="136" t="s">
        <v>96</v>
      </c>
      <c r="E437" s="136" t="s">
        <v>56</v>
      </c>
      <c r="F437" s="136" t="s">
        <v>56</v>
      </c>
      <c r="G437" s="136">
        <v>1</v>
      </c>
      <c r="H437" s="136">
        <v>1</v>
      </c>
      <c r="I437" s="133">
        <v>1</v>
      </c>
      <c r="J437" s="136">
        <v>1</v>
      </c>
      <c r="K437" s="136">
        <v>1</v>
      </c>
      <c r="L437" s="136">
        <v>1</v>
      </c>
      <c r="M437" s="136">
        <v>1</v>
      </c>
      <c r="N437" s="23">
        <v>0</v>
      </c>
      <c r="O437" s="136">
        <v>1</v>
      </c>
      <c r="P437" s="136">
        <v>1</v>
      </c>
      <c r="Q437" s="133" t="str">
        <f t="shared" si="7"/>
        <v>1111110</v>
      </c>
      <c r="R437" s="20">
        <v>91403</v>
      </c>
      <c r="S437" s="21"/>
      <c r="AH437" s="207"/>
      <c r="AI437"/>
      <c r="AJ437" s="136" t="s">
        <v>1833</v>
      </c>
    </row>
    <row r="438" spans="1:36" ht="13.5" customHeight="1" x14ac:dyDescent="0.2">
      <c r="A438" s="209">
        <v>91404</v>
      </c>
      <c r="B438" s="136" t="s">
        <v>4</v>
      </c>
      <c r="C438" s="136" t="s">
        <v>202</v>
      </c>
      <c r="D438" s="136" t="s">
        <v>96</v>
      </c>
      <c r="E438" s="136" t="s">
        <v>56</v>
      </c>
      <c r="F438" s="136" t="s">
        <v>56</v>
      </c>
      <c r="G438" s="136">
        <v>1</v>
      </c>
      <c r="H438" s="136">
        <v>1</v>
      </c>
      <c r="I438" s="133">
        <v>1</v>
      </c>
      <c r="J438" s="136">
        <v>1</v>
      </c>
      <c r="K438" s="136">
        <v>1</v>
      </c>
      <c r="L438" s="136">
        <v>1</v>
      </c>
      <c r="M438" s="136">
        <v>1</v>
      </c>
      <c r="N438" s="23">
        <v>0</v>
      </c>
      <c r="O438" s="136">
        <v>1</v>
      </c>
      <c r="P438" s="136">
        <v>1</v>
      </c>
      <c r="Q438" s="133" t="str">
        <f t="shared" si="7"/>
        <v>1111110</v>
      </c>
      <c r="R438" s="20">
        <v>91404</v>
      </c>
      <c r="S438" s="21"/>
      <c r="AH438" s="207"/>
      <c r="AI438"/>
      <c r="AJ438" s="136" t="s">
        <v>1833</v>
      </c>
    </row>
    <row r="439" spans="1:36" ht="13.5" customHeight="1" x14ac:dyDescent="0.2">
      <c r="A439" s="209">
        <v>91405</v>
      </c>
      <c r="B439" s="136" t="s">
        <v>4</v>
      </c>
      <c r="C439" s="136" t="s">
        <v>202</v>
      </c>
      <c r="D439" s="136" t="s">
        <v>96</v>
      </c>
      <c r="E439" s="136" t="s">
        <v>56</v>
      </c>
      <c r="F439" s="136" t="s">
        <v>56</v>
      </c>
      <c r="G439" s="136">
        <v>1</v>
      </c>
      <c r="H439" s="136">
        <v>1</v>
      </c>
      <c r="I439" s="133">
        <v>1</v>
      </c>
      <c r="J439" s="136">
        <v>1</v>
      </c>
      <c r="K439" s="136">
        <v>1</v>
      </c>
      <c r="L439" s="136">
        <v>1</v>
      </c>
      <c r="M439" s="136">
        <v>1</v>
      </c>
      <c r="N439" s="23">
        <v>0</v>
      </c>
      <c r="O439" s="136">
        <v>1</v>
      </c>
      <c r="P439" s="136">
        <v>1</v>
      </c>
      <c r="Q439" s="133" t="str">
        <f t="shared" si="7"/>
        <v>1111110</v>
      </c>
      <c r="R439" s="20">
        <v>91405</v>
      </c>
      <c r="S439" s="21"/>
      <c r="AH439" s="207"/>
      <c r="AI439"/>
      <c r="AJ439" s="136" t="s">
        <v>1833</v>
      </c>
    </row>
    <row r="440" spans="1:36" ht="13.5" customHeight="1" x14ac:dyDescent="0.2">
      <c r="A440" s="209">
        <v>91406</v>
      </c>
      <c r="B440" s="136" t="s">
        <v>4</v>
      </c>
      <c r="C440" s="136" t="s">
        <v>202</v>
      </c>
      <c r="D440" s="136" t="s">
        <v>96</v>
      </c>
      <c r="E440" s="136" t="s">
        <v>56</v>
      </c>
      <c r="F440" s="136" t="s">
        <v>56</v>
      </c>
      <c r="G440" s="136">
        <v>1</v>
      </c>
      <c r="H440" s="136">
        <v>1</v>
      </c>
      <c r="I440" s="133">
        <v>1</v>
      </c>
      <c r="J440" s="136">
        <v>1</v>
      </c>
      <c r="K440" s="136">
        <v>1</v>
      </c>
      <c r="L440" s="136">
        <v>1</v>
      </c>
      <c r="M440" s="136">
        <v>1</v>
      </c>
      <c r="N440" s="23">
        <v>0</v>
      </c>
      <c r="O440" s="136">
        <v>1</v>
      </c>
      <c r="P440" s="136">
        <v>1</v>
      </c>
      <c r="Q440" s="133" t="str">
        <f t="shared" si="7"/>
        <v>1111110</v>
      </c>
      <c r="R440" s="20">
        <v>91406</v>
      </c>
      <c r="S440" s="21"/>
      <c r="AH440" s="207"/>
      <c r="AI440"/>
      <c r="AJ440" s="136" t="s">
        <v>1833</v>
      </c>
    </row>
    <row r="441" spans="1:36" ht="13.5" customHeight="1" x14ac:dyDescent="0.2">
      <c r="A441" s="209">
        <v>91407</v>
      </c>
      <c r="B441" s="136" t="s">
        <v>4</v>
      </c>
      <c r="C441" s="136" t="s">
        <v>202</v>
      </c>
      <c r="D441" s="136" t="s">
        <v>96</v>
      </c>
      <c r="E441" s="136" t="s">
        <v>56</v>
      </c>
      <c r="F441" s="136" t="s">
        <v>56</v>
      </c>
      <c r="G441" s="136">
        <v>1</v>
      </c>
      <c r="H441" s="136">
        <v>1</v>
      </c>
      <c r="I441" s="133">
        <v>1</v>
      </c>
      <c r="J441" s="136">
        <v>1</v>
      </c>
      <c r="K441" s="136">
        <v>1</v>
      </c>
      <c r="L441" s="136">
        <v>1</v>
      </c>
      <c r="M441" s="136">
        <v>1</v>
      </c>
      <c r="N441" s="23">
        <v>0</v>
      </c>
      <c r="O441" s="136">
        <v>1</v>
      </c>
      <c r="P441" s="136">
        <v>1</v>
      </c>
      <c r="Q441" s="133" t="str">
        <f t="shared" si="7"/>
        <v>1111110</v>
      </c>
      <c r="R441" s="20">
        <v>91407</v>
      </c>
      <c r="S441" s="21"/>
      <c r="AH441" s="207"/>
      <c r="AI441"/>
      <c r="AJ441" s="136" t="s">
        <v>1833</v>
      </c>
    </row>
    <row r="442" spans="1:36" ht="13.5" customHeight="1" x14ac:dyDescent="0.2">
      <c r="A442" s="209">
        <v>91408</v>
      </c>
      <c r="B442" s="136" t="s">
        <v>4</v>
      </c>
      <c r="C442" s="136" t="s">
        <v>202</v>
      </c>
      <c r="D442" s="136" t="s">
        <v>96</v>
      </c>
      <c r="E442" s="136" t="s">
        <v>56</v>
      </c>
      <c r="F442" s="136" t="s">
        <v>56</v>
      </c>
      <c r="G442" s="136">
        <v>1</v>
      </c>
      <c r="H442" s="136">
        <v>1</v>
      </c>
      <c r="I442" s="133">
        <v>1</v>
      </c>
      <c r="J442" s="136">
        <v>1</v>
      </c>
      <c r="K442" s="136">
        <v>1</v>
      </c>
      <c r="L442" s="136">
        <v>1</v>
      </c>
      <c r="M442" s="136">
        <v>1</v>
      </c>
      <c r="N442" s="23">
        <v>0</v>
      </c>
      <c r="O442" s="136">
        <v>1</v>
      </c>
      <c r="P442" s="136">
        <v>1</v>
      </c>
      <c r="Q442" s="133" t="str">
        <f t="shared" si="7"/>
        <v>1111110</v>
      </c>
      <c r="R442" s="20">
        <v>91408</v>
      </c>
      <c r="S442" s="21"/>
      <c r="AH442" s="207"/>
      <c r="AI442"/>
      <c r="AJ442" s="136" t="s">
        <v>1833</v>
      </c>
    </row>
    <row r="443" spans="1:36" ht="13.5" customHeight="1" x14ac:dyDescent="0.2">
      <c r="A443" s="209">
        <v>91409</v>
      </c>
      <c r="B443" s="136" t="s">
        <v>4</v>
      </c>
      <c r="C443" s="136" t="s">
        <v>202</v>
      </c>
      <c r="D443" s="136" t="s">
        <v>96</v>
      </c>
      <c r="E443" s="136" t="s">
        <v>56</v>
      </c>
      <c r="F443" s="136" t="s">
        <v>56</v>
      </c>
      <c r="G443" s="136">
        <v>1</v>
      </c>
      <c r="H443" s="136">
        <v>1</v>
      </c>
      <c r="I443" s="133">
        <v>1</v>
      </c>
      <c r="J443" s="136">
        <v>1</v>
      </c>
      <c r="K443" s="136">
        <v>1</v>
      </c>
      <c r="L443" s="136">
        <v>1</v>
      </c>
      <c r="M443" s="136">
        <v>1</v>
      </c>
      <c r="N443" s="23">
        <v>0</v>
      </c>
      <c r="O443" s="136">
        <v>1</v>
      </c>
      <c r="P443" s="136">
        <v>1</v>
      </c>
      <c r="Q443" s="133" t="str">
        <f t="shared" si="7"/>
        <v>1111110</v>
      </c>
      <c r="R443" s="20">
        <v>91409</v>
      </c>
      <c r="S443" s="21"/>
      <c r="AH443" s="207"/>
      <c r="AI443"/>
      <c r="AJ443" s="136" t="s">
        <v>1833</v>
      </c>
    </row>
    <row r="444" spans="1:36" ht="13.5" customHeight="1" x14ac:dyDescent="0.2">
      <c r="A444" s="209">
        <v>91410</v>
      </c>
      <c r="B444" s="136" t="s">
        <v>4</v>
      </c>
      <c r="C444" s="136" t="s">
        <v>202</v>
      </c>
      <c r="D444" s="136" t="s">
        <v>96</v>
      </c>
      <c r="E444" s="136" t="s">
        <v>56</v>
      </c>
      <c r="F444" s="136" t="s">
        <v>56</v>
      </c>
      <c r="G444" s="136">
        <v>1</v>
      </c>
      <c r="H444" s="136">
        <v>1</v>
      </c>
      <c r="I444" s="133">
        <v>1</v>
      </c>
      <c r="J444" s="136">
        <v>1</v>
      </c>
      <c r="K444" s="136">
        <v>1</v>
      </c>
      <c r="L444" s="136">
        <v>1</v>
      </c>
      <c r="M444" s="136">
        <v>1</v>
      </c>
      <c r="N444" s="23">
        <v>0</v>
      </c>
      <c r="O444" s="136">
        <v>1</v>
      </c>
      <c r="P444" s="136">
        <v>1</v>
      </c>
      <c r="Q444" s="133" t="str">
        <f t="shared" si="7"/>
        <v>1111110</v>
      </c>
      <c r="R444" s="20">
        <v>91410</v>
      </c>
      <c r="S444" s="21"/>
      <c r="AH444" s="207"/>
      <c r="AI444"/>
      <c r="AJ444" s="136" t="s">
        <v>1833</v>
      </c>
    </row>
    <row r="445" spans="1:36" ht="13.5" customHeight="1" x14ac:dyDescent="0.2">
      <c r="A445" s="209">
        <v>91411</v>
      </c>
      <c r="B445" s="136" t="s">
        <v>4</v>
      </c>
      <c r="C445" s="136" t="s">
        <v>202</v>
      </c>
      <c r="D445" s="136" t="s">
        <v>96</v>
      </c>
      <c r="E445" s="136" t="s">
        <v>56</v>
      </c>
      <c r="F445" s="136" t="s">
        <v>56</v>
      </c>
      <c r="G445" s="136">
        <v>1</v>
      </c>
      <c r="H445" s="136">
        <v>1</v>
      </c>
      <c r="I445" s="133">
        <v>1</v>
      </c>
      <c r="J445" s="136">
        <v>1</v>
      </c>
      <c r="K445" s="136">
        <v>1</v>
      </c>
      <c r="L445" s="136">
        <v>1</v>
      </c>
      <c r="M445" s="136">
        <v>1</v>
      </c>
      <c r="N445" s="23">
        <v>0</v>
      </c>
      <c r="O445" s="136">
        <v>1</v>
      </c>
      <c r="P445" s="136">
        <v>1</v>
      </c>
      <c r="Q445" s="133" t="str">
        <f t="shared" si="7"/>
        <v>1111110</v>
      </c>
      <c r="R445" s="20">
        <v>91411</v>
      </c>
      <c r="S445" s="21"/>
      <c r="AH445" s="207"/>
      <c r="AI445"/>
      <c r="AJ445" s="136" t="s">
        <v>1833</v>
      </c>
    </row>
    <row r="446" spans="1:36" ht="13.5" customHeight="1" x14ac:dyDescent="0.2">
      <c r="A446" s="209">
        <v>91412</v>
      </c>
      <c r="B446" s="136" t="s">
        <v>4</v>
      </c>
      <c r="C446" s="136" t="s">
        <v>203</v>
      </c>
      <c r="D446" s="136" t="s">
        <v>96</v>
      </c>
      <c r="E446" s="136" t="s">
        <v>56</v>
      </c>
      <c r="F446" s="136" t="s">
        <v>56</v>
      </c>
      <c r="G446" s="136">
        <v>1</v>
      </c>
      <c r="H446" s="136">
        <v>1</v>
      </c>
      <c r="I446" s="133">
        <v>1</v>
      </c>
      <c r="J446" s="136">
        <v>1</v>
      </c>
      <c r="K446" s="136">
        <v>1</v>
      </c>
      <c r="L446" s="136">
        <v>1</v>
      </c>
      <c r="M446" s="136">
        <v>1</v>
      </c>
      <c r="N446" s="23">
        <v>0</v>
      </c>
      <c r="O446" s="136">
        <v>1</v>
      </c>
      <c r="P446" s="136">
        <v>1</v>
      </c>
      <c r="Q446" s="133" t="str">
        <f t="shared" si="7"/>
        <v>1111110</v>
      </c>
      <c r="R446" s="20">
        <v>91412</v>
      </c>
      <c r="S446" s="21"/>
      <c r="AH446" s="207"/>
      <c r="AI446"/>
      <c r="AJ446" s="136" t="s">
        <v>1833</v>
      </c>
    </row>
    <row r="447" spans="1:36" ht="13.5" customHeight="1" x14ac:dyDescent="0.2">
      <c r="A447" s="209">
        <v>91413</v>
      </c>
      <c r="B447" s="136" t="s">
        <v>4</v>
      </c>
      <c r="C447" s="136" t="s">
        <v>204</v>
      </c>
      <c r="D447" s="136" t="s">
        <v>96</v>
      </c>
      <c r="E447" s="136" t="s">
        <v>56</v>
      </c>
      <c r="F447" s="136" t="s">
        <v>56</v>
      </c>
      <c r="G447" s="136">
        <v>1</v>
      </c>
      <c r="H447" s="136">
        <v>1</v>
      </c>
      <c r="I447" s="133">
        <v>1</v>
      </c>
      <c r="J447" s="136">
        <v>1</v>
      </c>
      <c r="K447" s="136">
        <v>1</v>
      </c>
      <c r="L447" s="136">
        <v>1</v>
      </c>
      <c r="M447" s="136">
        <v>1</v>
      </c>
      <c r="N447" s="23">
        <v>0</v>
      </c>
      <c r="O447" s="136">
        <v>1</v>
      </c>
      <c r="P447" s="136">
        <v>1</v>
      </c>
      <c r="Q447" s="133" t="str">
        <f t="shared" si="7"/>
        <v>1111110</v>
      </c>
      <c r="R447" s="20">
        <v>91413</v>
      </c>
      <c r="S447" s="21"/>
      <c r="AH447" s="207"/>
      <c r="AI447"/>
      <c r="AJ447" s="136" t="s">
        <v>1833</v>
      </c>
    </row>
    <row r="448" spans="1:36" ht="13.5" customHeight="1" x14ac:dyDescent="0.2">
      <c r="A448" s="209">
        <v>91416</v>
      </c>
      <c r="B448" s="136" t="s">
        <v>4</v>
      </c>
      <c r="C448" s="136" t="s">
        <v>181</v>
      </c>
      <c r="D448" s="136" t="s">
        <v>96</v>
      </c>
      <c r="E448" s="136" t="s">
        <v>56</v>
      </c>
      <c r="F448" s="136" t="s">
        <v>56</v>
      </c>
      <c r="G448" s="136">
        <v>1</v>
      </c>
      <c r="H448" s="136">
        <v>1</v>
      </c>
      <c r="I448" s="133">
        <v>1</v>
      </c>
      <c r="J448" s="136">
        <v>1</v>
      </c>
      <c r="K448" s="136">
        <v>1</v>
      </c>
      <c r="L448" s="136">
        <v>1</v>
      </c>
      <c r="M448" s="136">
        <v>1</v>
      </c>
      <c r="N448" s="23">
        <v>0</v>
      </c>
      <c r="O448" s="136">
        <v>1</v>
      </c>
      <c r="P448" s="136">
        <v>1</v>
      </c>
      <c r="Q448" s="133" t="str">
        <f t="shared" si="7"/>
        <v>1111110</v>
      </c>
      <c r="R448" s="20">
        <v>91416</v>
      </c>
      <c r="S448" s="21"/>
      <c r="AH448" s="207"/>
      <c r="AI448"/>
      <c r="AJ448" s="136" t="s">
        <v>1833</v>
      </c>
    </row>
    <row r="449" spans="1:36" ht="13.5" customHeight="1" x14ac:dyDescent="0.2">
      <c r="A449" s="209">
        <v>91423</v>
      </c>
      <c r="B449" s="136" t="s">
        <v>4</v>
      </c>
      <c r="C449" s="136" t="s">
        <v>204</v>
      </c>
      <c r="D449" s="136" t="s">
        <v>96</v>
      </c>
      <c r="E449" s="136" t="s">
        <v>56</v>
      </c>
      <c r="F449" s="136" t="s">
        <v>56</v>
      </c>
      <c r="G449" s="136">
        <v>1</v>
      </c>
      <c r="H449" s="136">
        <v>1</v>
      </c>
      <c r="I449" s="133">
        <v>1</v>
      </c>
      <c r="J449" s="136">
        <v>1</v>
      </c>
      <c r="K449" s="136">
        <v>1</v>
      </c>
      <c r="L449" s="136">
        <v>1</v>
      </c>
      <c r="M449" s="136">
        <v>1</v>
      </c>
      <c r="N449" s="23">
        <v>0</v>
      </c>
      <c r="O449" s="136">
        <v>1</v>
      </c>
      <c r="P449" s="136">
        <v>1</v>
      </c>
      <c r="Q449" s="133" t="str">
        <f t="shared" si="7"/>
        <v>1111110</v>
      </c>
      <c r="R449" s="20">
        <v>91423</v>
      </c>
      <c r="S449" s="21"/>
      <c r="AH449" s="207"/>
      <c r="AI449"/>
      <c r="AJ449" s="136" t="s">
        <v>1833</v>
      </c>
    </row>
    <row r="450" spans="1:36" ht="13.5" customHeight="1" x14ac:dyDescent="0.2">
      <c r="A450" s="209">
        <v>91426</v>
      </c>
      <c r="B450" s="136" t="s">
        <v>4</v>
      </c>
      <c r="C450" s="136" t="s">
        <v>181</v>
      </c>
      <c r="D450" s="136" t="s">
        <v>96</v>
      </c>
      <c r="E450" s="136" t="s">
        <v>56</v>
      </c>
      <c r="F450" s="136" t="s">
        <v>56</v>
      </c>
      <c r="G450" s="136">
        <v>1</v>
      </c>
      <c r="H450" s="136">
        <v>1</v>
      </c>
      <c r="I450" s="133">
        <v>1</v>
      </c>
      <c r="J450" s="136">
        <v>1</v>
      </c>
      <c r="K450" s="136">
        <v>1</v>
      </c>
      <c r="L450" s="136">
        <v>1</v>
      </c>
      <c r="M450" s="136">
        <v>1</v>
      </c>
      <c r="N450" s="23">
        <v>0</v>
      </c>
      <c r="O450" s="136">
        <v>1</v>
      </c>
      <c r="P450" s="136">
        <v>1</v>
      </c>
      <c r="Q450" s="133" t="str">
        <f t="shared" si="7"/>
        <v>1111110</v>
      </c>
      <c r="R450" s="20">
        <v>91426</v>
      </c>
      <c r="S450" s="21"/>
      <c r="AH450" s="207"/>
      <c r="AI450"/>
      <c r="AJ450" s="136" t="s">
        <v>1833</v>
      </c>
    </row>
    <row r="451" spans="1:36" ht="13.5" customHeight="1" x14ac:dyDescent="0.2">
      <c r="A451" s="209">
        <v>91436</v>
      </c>
      <c r="B451" s="136" t="s">
        <v>4</v>
      </c>
      <c r="C451" s="136" t="s">
        <v>181</v>
      </c>
      <c r="D451" s="136" t="s">
        <v>96</v>
      </c>
      <c r="E451" s="136" t="s">
        <v>56</v>
      </c>
      <c r="F451" s="136" t="s">
        <v>56</v>
      </c>
      <c r="G451" s="136">
        <v>1</v>
      </c>
      <c r="H451" s="136">
        <v>1</v>
      </c>
      <c r="I451" s="133">
        <v>1</v>
      </c>
      <c r="J451" s="136">
        <v>1</v>
      </c>
      <c r="K451" s="136">
        <v>1</v>
      </c>
      <c r="L451" s="136">
        <v>1</v>
      </c>
      <c r="M451" s="136">
        <v>1</v>
      </c>
      <c r="N451" s="23">
        <v>0</v>
      </c>
      <c r="O451" s="136">
        <v>1</v>
      </c>
      <c r="P451" s="136">
        <v>1</v>
      </c>
      <c r="Q451" s="133" t="str">
        <f t="shared" si="7"/>
        <v>1111110</v>
      </c>
      <c r="R451" s="20">
        <v>91436</v>
      </c>
      <c r="S451" s="21"/>
      <c r="AH451" s="207"/>
      <c r="AI451"/>
      <c r="AJ451" s="136" t="s">
        <v>1833</v>
      </c>
    </row>
    <row r="452" spans="1:36" ht="13.5" customHeight="1" x14ac:dyDescent="0.2">
      <c r="A452" s="209">
        <v>91470</v>
      </c>
      <c r="B452" s="136" t="s">
        <v>4</v>
      </c>
      <c r="C452" s="136" t="s">
        <v>202</v>
      </c>
      <c r="D452" s="136" t="s">
        <v>96</v>
      </c>
      <c r="E452" s="136" t="s">
        <v>56</v>
      </c>
      <c r="F452" s="136" t="s">
        <v>56</v>
      </c>
      <c r="G452" s="136">
        <v>1</v>
      </c>
      <c r="H452" s="136">
        <v>1</v>
      </c>
      <c r="I452" s="133">
        <v>1</v>
      </c>
      <c r="J452" s="136">
        <v>1</v>
      </c>
      <c r="K452" s="136">
        <v>1</v>
      </c>
      <c r="L452" s="136">
        <v>1</v>
      </c>
      <c r="M452" s="136">
        <v>1</v>
      </c>
      <c r="N452" s="23">
        <v>0</v>
      </c>
      <c r="O452" s="136">
        <v>1</v>
      </c>
      <c r="P452" s="136">
        <v>1</v>
      </c>
      <c r="Q452" s="133" t="str">
        <f t="shared" si="7"/>
        <v>1111110</v>
      </c>
      <c r="R452" s="20">
        <v>91470</v>
      </c>
      <c r="S452" s="21"/>
      <c r="AH452" s="207"/>
      <c r="AI452"/>
      <c r="AJ452" s="136" t="s">
        <v>1833</v>
      </c>
    </row>
    <row r="453" spans="1:36" ht="13.5" customHeight="1" x14ac:dyDescent="0.2">
      <c r="A453" s="209">
        <v>91482</v>
      </c>
      <c r="B453" s="136" t="s">
        <v>4</v>
      </c>
      <c r="C453" s="136" t="s">
        <v>202</v>
      </c>
      <c r="D453" s="136" t="s">
        <v>96</v>
      </c>
      <c r="E453" s="136" t="s">
        <v>56</v>
      </c>
      <c r="F453" s="136" t="s">
        <v>56</v>
      </c>
      <c r="G453" s="136">
        <v>1</v>
      </c>
      <c r="H453" s="136">
        <v>1</v>
      </c>
      <c r="I453" s="133">
        <v>1</v>
      </c>
      <c r="J453" s="136">
        <v>1</v>
      </c>
      <c r="K453" s="136">
        <v>1</v>
      </c>
      <c r="L453" s="136">
        <v>1</v>
      </c>
      <c r="M453" s="136">
        <v>1</v>
      </c>
      <c r="N453" s="23">
        <v>0</v>
      </c>
      <c r="O453" s="136">
        <v>1</v>
      </c>
      <c r="P453" s="136">
        <v>1</v>
      </c>
      <c r="Q453" s="133" t="str">
        <f t="shared" si="7"/>
        <v>1111110</v>
      </c>
      <c r="R453" s="20">
        <v>91482</v>
      </c>
      <c r="S453" s="21"/>
      <c r="AH453" s="207"/>
      <c r="AI453"/>
      <c r="AJ453" s="136" t="s">
        <v>1833</v>
      </c>
    </row>
    <row r="454" spans="1:36" ht="13.5" customHeight="1" x14ac:dyDescent="0.2">
      <c r="A454" s="209">
        <v>91495</v>
      </c>
      <c r="B454" s="136" t="s">
        <v>4</v>
      </c>
      <c r="C454" s="136" t="s">
        <v>204</v>
      </c>
      <c r="D454" s="136" t="s">
        <v>96</v>
      </c>
      <c r="E454" s="136" t="s">
        <v>56</v>
      </c>
      <c r="F454" s="136" t="s">
        <v>56</v>
      </c>
      <c r="G454" s="136">
        <v>1</v>
      </c>
      <c r="H454" s="136">
        <v>1</v>
      </c>
      <c r="I454" s="133">
        <v>1</v>
      </c>
      <c r="J454" s="136">
        <v>1</v>
      </c>
      <c r="K454" s="136">
        <v>1</v>
      </c>
      <c r="L454" s="136">
        <v>1</v>
      </c>
      <c r="M454" s="136">
        <v>1</v>
      </c>
      <c r="N454" s="23">
        <v>0</v>
      </c>
      <c r="O454" s="136">
        <v>1</v>
      </c>
      <c r="P454" s="136">
        <v>1</v>
      </c>
      <c r="Q454" s="133" t="str">
        <f t="shared" ref="Q454:Q517" si="8">$G454&amp;$H454&amp;$O454&amp;$P454&amp;$L454&amp;$J454&amp;N454</f>
        <v>1111110</v>
      </c>
      <c r="R454" s="20">
        <v>91495</v>
      </c>
      <c r="S454" s="21"/>
      <c r="AH454" s="207"/>
      <c r="AI454"/>
      <c r="AJ454" s="136" t="s">
        <v>1833</v>
      </c>
    </row>
    <row r="455" spans="1:36" ht="13.5" customHeight="1" x14ac:dyDescent="0.2">
      <c r="A455" s="209">
        <v>91496</v>
      </c>
      <c r="B455" s="136" t="s">
        <v>4</v>
      </c>
      <c r="C455" s="136" t="s">
        <v>202</v>
      </c>
      <c r="D455" s="136" t="s">
        <v>96</v>
      </c>
      <c r="E455" s="136" t="s">
        <v>56</v>
      </c>
      <c r="F455" s="136" t="s">
        <v>56</v>
      </c>
      <c r="G455" s="136">
        <v>1</v>
      </c>
      <c r="H455" s="136">
        <v>1</v>
      </c>
      <c r="I455" s="133">
        <v>1</v>
      </c>
      <c r="J455" s="136">
        <v>1</v>
      </c>
      <c r="K455" s="136">
        <v>1</v>
      </c>
      <c r="L455" s="136">
        <v>1</v>
      </c>
      <c r="M455" s="136">
        <v>1</v>
      </c>
      <c r="N455" s="23">
        <v>0</v>
      </c>
      <c r="O455" s="136">
        <v>1</v>
      </c>
      <c r="P455" s="136">
        <v>1</v>
      </c>
      <c r="Q455" s="133" t="str">
        <f t="shared" si="8"/>
        <v>1111110</v>
      </c>
      <c r="R455" s="20">
        <v>91496</v>
      </c>
      <c r="S455" s="21"/>
      <c r="AH455" s="207"/>
      <c r="AI455"/>
      <c r="AJ455" s="136" t="s">
        <v>1833</v>
      </c>
    </row>
    <row r="456" spans="1:36" ht="13.5" customHeight="1" x14ac:dyDescent="0.2">
      <c r="A456" s="209">
        <v>91497</v>
      </c>
      <c r="B456" s="136" t="s">
        <v>4</v>
      </c>
      <c r="C456" s="136" t="s">
        <v>202</v>
      </c>
      <c r="D456" s="136" t="s">
        <v>96</v>
      </c>
      <c r="E456" s="136" t="s">
        <v>1358</v>
      </c>
      <c r="F456" s="136" t="s">
        <v>56</v>
      </c>
      <c r="G456" s="136">
        <v>1</v>
      </c>
      <c r="H456" s="136">
        <v>1</v>
      </c>
      <c r="I456" s="133">
        <v>1</v>
      </c>
      <c r="J456" s="136">
        <v>1</v>
      </c>
      <c r="K456" s="136">
        <v>1</v>
      </c>
      <c r="L456" s="136">
        <v>1</v>
      </c>
      <c r="M456" s="136">
        <v>1</v>
      </c>
      <c r="N456" s="23">
        <v>0</v>
      </c>
      <c r="O456" s="136">
        <v>1</v>
      </c>
      <c r="P456" s="136">
        <v>0</v>
      </c>
      <c r="Q456" s="133" t="str">
        <f t="shared" si="8"/>
        <v>1110110</v>
      </c>
      <c r="R456" s="20">
        <v>91497</v>
      </c>
      <c r="S456" s="21"/>
      <c r="AH456" s="207"/>
      <c r="AI456"/>
      <c r="AJ456" s="136" t="s">
        <v>1833</v>
      </c>
    </row>
    <row r="457" spans="1:36" ht="13.5" customHeight="1" x14ac:dyDescent="0.2">
      <c r="A457" s="209">
        <v>91499</v>
      </c>
      <c r="B457" s="136" t="s">
        <v>4</v>
      </c>
      <c r="C457" s="136" t="s">
        <v>202</v>
      </c>
      <c r="D457" s="136" t="s">
        <v>96</v>
      </c>
      <c r="E457" s="136" t="s">
        <v>56</v>
      </c>
      <c r="F457" s="136" t="s">
        <v>56</v>
      </c>
      <c r="G457" s="136">
        <v>1</v>
      </c>
      <c r="H457" s="136">
        <v>1</v>
      </c>
      <c r="I457" s="133">
        <v>1</v>
      </c>
      <c r="J457" s="136">
        <v>1</v>
      </c>
      <c r="K457" s="136">
        <v>1</v>
      </c>
      <c r="L457" s="136">
        <v>1</v>
      </c>
      <c r="M457" s="136">
        <v>1</v>
      </c>
      <c r="N457" s="23">
        <v>0</v>
      </c>
      <c r="O457" s="136">
        <v>1</v>
      </c>
      <c r="P457" s="136">
        <v>1</v>
      </c>
      <c r="Q457" s="133" t="str">
        <f t="shared" si="8"/>
        <v>1111110</v>
      </c>
      <c r="R457" s="20">
        <v>91499</v>
      </c>
      <c r="S457" s="21"/>
      <c r="AH457" s="207"/>
      <c r="AI457"/>
      <c r="AJ457" s="136" t="s">
        <v>1833</v>
      </c>
    </row>
    <row r="458" spans="1:36" ht="13.5" customHeight="1" x14ac:dyDescent="0.2">
      <c r="A458" s="209">
        <v>91501</v>
      </c>
      <c r="B458" s="136" t="s">
        <v>4</v>
      </c>
      <c r="C458" s="136" t="s">
        <v>205</v>
      </c>
      <c r="D458" s="136" t="s">
        <v>96</v>
      </c>
      <c r="E458" s="136" t="s">
        <v>1454</v>
      </c>
      <c r="F458" s="136" t="s">
        <v>55</v>
      </c>
      <c r="G458" s="136">
        <v>1</v>
      </c>
      <c r="H458" s="136">
        <v>1</v>
      </c>
      <c r="I458" s="133">
        <v>1</v>
      </c>
      <c r="J458" s="136">
        <v>1</v>
      </c>
      <c r="K458" s="136">
        <v>1</v>
      </c>
      <c r="L458" s="136">
        <v>1</v>
      </c>
      <c r="M458" s="136">
        <v>1</v>
      </c>
      <c r="N458" s="23">
        <v>0</v>
      </c>
      <c r="O458" s="136">
        <v>1</v>
      </c>
      <c r="P458" s="136">
        <v>1</v>
      </c>
      <c r="Q458" s="133" t="str">
        <f t="shared" si="8"/>
        <v>1111110</v>
      </c>
      <c r="R458" s="20">
        <v>91501</v>
      </c>
      <c r="S458" s="21"/>
      <c r="AH458" s="207"/>
      <c r="AI458"/>
      <c r="AJ458" s="136" t="s">
        <v>1833</v>
      </c>
    </row>
    <row r="459" spans="1:36" ht="13.5" customHeight="1" x14ac:dyDescent="0.2">
      <c r="A459" s="209">
        <v>91502</v>
      </c>
      <c r="B459" s="136" t="s">
        <v>4</v>
      </c>
      <c r="C459" s="136" t="s">
        <v>205</v>
      </c>
      <c r="D459" s="136" t="s">
        <v>96</v>
      </c>
      <c r="E459" s="136" t="s">
        <v>1454</v>
      </c>
      <c r="F459" s="136" t="s">
        <v>55</v>
      </c>
      <c r="G459" s="136">
        <v>1</v>
      </c>
      <c r="H459" s="136">
        <v>1</v>
      </c>
      <c r="I459" s="133">
        <v>1</v>
      </c>
      <c r="J459" s="136">
        <v>1</v>
      </c>
      <c r="K459" s="136">
        <v>1</v>
      </c>
      <c r="L459" s="136">
        <v>1</v>
      </c>
      <c r="M459" s="136">
        <v>1</v>
      </c>
      <c r="N459" s="23">
        <v>0</v>
      </c>
      <c r="O459" s="136">
        <v>1</v>
      </c>
      <c r="P459" s="136">
        <v>1</v>
      </c>
      <c r="Q459" s="133" t="str">
        <f t="shared" si="8"/>
        <v>1111110</v>
      </c>
      <c r="R459" s="20">
        <v>91502</v>
      </c>
      <c r="S459" s="21"/>
      <c r="AH459" s="207"/>
      <c r="AI459"/>
      <c r="AJ459" s="136" t="s">
        <v>1833</v>
      </c>
    </row>
    <row r="460" spans="1:36" ht="13.5" customHeight="1" x14ac:dyDescent="0.2">
      <c r="A460" s="209">
        <v>91503</v>
      </c>
      <c r="B460" s="136" t="s">
        <v>4</v>
      </c>
      <c r="C460" s="136" t="s">
        <v>205</v>
      </c>
      <c r="D460" s="136" t="s">
        <v>96</v>
      </c>
      <c r="E460" s="136" t="s">
        <v>1454</v>
      </c>
      <c r="F460" s="136" t="s">
        <v>55</v>
      </c>
      <c r="G460" s="136">
        <v>1</v>
      </c>
      <c r="H460" s="136">
        <v>1</v>
      </c>
      <c r="I460" s="133">
        <v>1</v>
      </c>
      <c r="J460" s="136">
        <v>1</v>
      </c>
      <c r="K460" s="136">
        <v>1</v>
      </c>
      <c r="L460" s="136">
        <v>1</v>
      </c>
      <c r="M460" s="136">
        <v>1</v>
      </c>
      <c r="N460" s="23">
        <v>0</v>
      </c>
      <c r="O460" s="136">
        <v>1</v>
      </c>
      <c r="P460" s="136">
        <v>1</v>
      </c>
      <c r="Q460" s="133" t="str">
        <f t="shared" si="8"/>
        <v>1111110</v>
      </c>
      <c r="R460" s="20">
        <v>91503</v>
      </c>
      <c r="S460" s="21"/>
      <c r="AH460" s="207"/>
      <c r="AI460"/>
      <c r="AJ460" s="136" t="s">
        <v>1833</v>
      </c>
    </row>
    <row r="461" spans="1:36" ht="13.5" customHeight="1" x14ac:dyDescent="0.2">
      <c r="A461" s="209">
        <v>91504</v>
      </c>
      <c r="B461" s="136" t="s">
        <v>4</v>
      </c>
      <c r="C461" s="136" t="s">
        <v>205</v>
      </c>
      <c r="D461" s="136" t="s">
        <v>96</v>
      </c>
      <c r="E461" s="136" t="s">
        <v>1454</v>
      </c>
      <c r="F461" s="136" t="s">
        <v>55</v>
      </c>
      <c r="G461" s="136">
        <v>1</v>
      </c>
      <c r="H461" s="136">
        <v>1</v>
      </c>
      <c r="I461" s="133">
        <v>1</v>
      </c>
      <c r="J461" s="136">
        <v>1</v>
      </c>
      <c r="K461" s="136">
        <v>1</v>
      </c>
      <c r="L461" s="136">
        <v>1</v>
      </c>
      <c r="M461" s="136">
        <v>1</v>
      </c>
      <c r="N461" s="23">
        <v>0</v>
      </c>
      <c r="O461" s="136">
        <v>1</v>
      </c>
      <c r="P461" s="136">
        <v>1</v>
      </c>
      <c r="Q461" s="133" t="str">
        <f t="shared" si="8"/>
        <v>1111110</v>
      </c>
      <c r="R461" s="20">
        <v>91504</v>
      </c>
      <c r="S461" s="21"/>
      <c r="AH461" s="207"/>
      <c r="AI461"/>
      <c r="AJ461" s="136" t="s">
        <v>1833</v>
      </c>
    </row>
    <row r="462" spans="1:36" ht="13.5" customHeight="1" x14ac:dyDescent="0.2">
      <c r="A462" s="209">
        <v>91505</v>
      </c>
      <c r="B462" s="136" t="s">
        <v>4</v>
      </c>
      <c r="C462" s="136" t="s">
        <v>205</v>
      </c>
      <c r="D462" s="136" t="s">
        <v>96</v>
      </c>
      <c r="E462" s="136" t="s">
        <v>1454</v>
      </c>
      <c r="F462" s="136" t="s">
        <v>55</v>
      </c>
      <c r="G462" s="136">
        <v>1</v>
      </c>
      <c r="H462" s="136">
        <v>1</v>
      </c>
      <c r="I462" s="133">
        <v>1</v>
      </c>
      <c r="J462" s="136">
        <v>1</v>
      </c>
      <c r="K462" s="136">
        <v>1</v>
      </c>
      <c r="L462" s="136">
        <v>1</v>
      </c>
      <c r="M462" s="136">
        <v>1</v>
      </c>
      <c r="N462" s="23">
        <v>0</v>
      </c>
      <c r="O462" s="136">
        <v>1</v>
      </c>
      <c r="P462" s="136">
        <v>1</v>
      </c>
      <c r="Q462" s="133" t="str">
        <f t="shared" si="8"/>
        <v>1111110</v>
      </c>
      <c r="R462" s="20">
        <v>91505</v>
      </c>
      <c r="S462" s="21"/>
      <c r="AH462" s="207"/>
      <c r="AI462"/>
      <c r="AJ462" s="136" t="s">
        <v>1833</v>
      </c>
    </row>
    <row r="463" spans="1:36" ht="13.5" customHeight="1" x14ac:dyDescent="0.2">
      <c r="A463" s="209">
        <v>91506</v>
      </c>
      <c r="B463" s="136" t="s">
        <v>4</v>
      </c>
      <c r="C463" s="136" t="s">
        <v>205</v>
      </c>
      <c r="D463" s="136" t="s">
        <v>96</v>
      </c>
      <c r="E463" s="136" t="s">
        <v>1454</v>
      </c>
      <c r="F463" s="136" t="s">
        <v>55</v>
      </c>
      <c r="G463" s="136">
        <v>1</v>
      </c>
      <c r="H463" s="136">
        <v>1</v>
      </c>
      <c r="I463" s="133">
        <v>1</v>
      </c>
      <c r="J463" s="136">
        <v>1</v>
      </c>
      <c r="K463" s="136">
        <v>1</v>
      </c>
      <c r="L463" s="136">
        <v>1</v>
      </c>
      <c r="M463" s="136">
        <v>1</v>
      </c>
      <c r="N463" s="23">
        <v>0</v>
      </c>
      <c r="O463" s="136">
        <v>1</v>
      </c>
      <c r="P463" s="136">
        <v>1</v>
      </c>
      <c r="Q463" s="133" t="str">
        <f t="shared" si="8"/>
        <v>1111110</v>
      </c>
      <c r="R463" s="20">
        <v>91506</v>
      </c>
      <c r="S463" s="21"/>
      <c r="AH463" s="207"/>
      <c r="AI463"/>
      <c r="AJ463" s="136" t="s">
        <v>1833</v>
      </c>
    </row>
    <row r="464" spans="1:36" ht="13.5" customHeight="1" x14ac:dyDescent="0.2">
      <c r="A464" s="209">
        <v>91507</v>
      </c>
      <c r="B464" s="136" t="s">
        <v>4</v>
      </c>
      <c r="C464" s="136" t="s">
        <v>205</v>
      </c>
      <c r="D464" s="136" t="s">
        <v>96</v>
      </c>
      <c r="E464" s="136" t="s">
        <v>1454</v>
      </c>
      <c r="F464" s="136" t="s">
        <v>55</v>
      </c>
      <c r="G464" s="136">
        <v>1</v>
      </c>
      <c r="H464" s="136">
        <v>1</v>
      </c>
      <c r="I464" s="133">
        <v>1</v>
      </c>
      <c r="J464" s="136">
        <v>1</v>
      </c>
      <c r="K464" s="136">
        <v>1</v>
      </c>
      <c r="L464" s="136">
        <v>1</v>
      </c>
      <c r="M464" s="136">
        <v>1</v>
      </c>
      <c r="N464" s="23">
        <v>0</v>
      </c>
      <c r="O464" s="136">
        <v>1</v>
      </c>
      <c r="P464" s="136">
        <v>1</v>
      </c>
      <c r="Q464" s="133" t="str">
        <f t="shared" si="8"/>
        <v>1111110</v>
      </c>
      <c r="R464" s="20">
        <v>91507</v>
      </c>
      <c r="S464" s="21"/>
      <c r="AH464" s="207"/>
      <c r="AI464"/>
      <c r="AJ464" s="136" t="s">
        <v>1833</v>
      </c>
    </row>
    <row r="465" spans="1:36" ht="13.5" customHeight="1" x14ac:dyDescent="0.2">
      <c r="A465" s="209">
        <v>91508</v>
      </c>
      <c r="B465" s="136" t="s">
        <v>4</v>
      </c>
      <c r="C465" s="136" t="s">
        <v>205</v>
      </c>
      <c r="D465" s="136" t="s">
        <v>96</v>
      </c>
      <c r="E465" s="136" t="s">
        <v>1454</v>
      </c>
      <c r="F465" s="136" t="s">
        <v>55</v>
      </c>
      <c r="G465" s="136">
        <v>1</v>
      </c>
      <c r="H465" s="136">
        <v>1</v>
      </c>
      <c r="I465" s="133">
        <v>1</v>
      </c>
      <c r="J465" s="136">
        <v>1</v>
      </c>
      <c r="K465" s="136">
        <v>1</v>
      </c>
      <c r="L465" s="136">
        <v>1</v>
      </c>
      <c r="M465" s="136">
        <v>1</v>
      </c>
      <c r="N465" s="23">
        <v>0</v>
      </c>
      <c r="O465" s="136">
        <v>1</v>
      </c>
      <c r="P465" s="136">
        <v>1</v>
      </c>
      <c r="Q465" s="133" t="str">
        <f t="shared" si="8"/>
        <v>1111110</v>
      </c>
      <c r="R465" s="20">
        <v>91508</v>
      </c>
      <c r="S465" s="21"/>
      <c r="AH465" s="207"/>
      <c r="AI465"/>
      <c r="AJ465" s="136" t="s">
        <v>1833</v>
      </c>
    </row>
    <row r="466" spans="1:36" ht="13.5" customHeight="1" x14ac:dyDescent="0.2">
      <c r="A466" s="209">
        <v>91510</v>
      </c>
      <c r="B466" s="136" t="s">
        <v>4</v>
      </c>
      <c r="C466" s="136" t="s">
        <v>205</v>
      </c>
      <c r="D466" s="136" t="s">
        <v>96</v>
      </c>
      <c r="E466" s="136" t="s">
        <v>1454</v>
      </c>
      <c r="F466" s="136" t="s">
        <v>55</v>
      </c>
      <c r="G466" s="136">
        <v>1</v>
      </c>
      <c r="H466" s="136">
        <v>1</v>
      </c>
      <c r="I466" s="133">
        <v>1</v>
      </c>
      <c r="J466" s="136">
        <v>1</v>
      </c>
      <c r="K466" s="136">
        <v>1</v>
      </c>
      <c r="L466" s="136">
        <v>1</v>
      </c>
      <c r="M466" s="136">
        <v>1</v>
      </c>
      <c r="N466" s="23">
        <v>0</v>
      </c>
      <c r="O466" s="136">
        <v>1</v>
      </c>
      <c r="P466" s="136">
        <v>1</v>
      </c>
      <c r="Q466" s="133" t="str">
        <f t="shared" si="8"/>
        <v>1111110</v>
      </c>
      <c r="R466" s="20">
        <v>91510</v>
      </c>
      <c r="S466" s="21"/>
      <c r="AH466" s="207"/>
      <c r="AI466"/>
      <c r="AJ466" s="136" t="s">
        <v>1833</v>
      </c>
    </row>
    <row r="467" spans="1:36" ht="13.5" customHeight="1" x14ac:dyDescent="0.2">
      <c r="A467" s="209">
        <v>91521</v>
      </c>
      <c r="B467" s="136" t="s">
        <v>4</v>
      </c>
      <c r="C467" s="136" t="s">
        <v>205</v>
      </c>
      <c r="D467" s="136" t="s">
        <v>96</v>
      </c>
      <c r="E467" s="136" t="s">
        <v>1454</v>
      </c>
      <c r="F467" s="136" t="s">
        <v>55</v>
      </c>
      <c r="G467" s="136">
        <v>1</v>
      </c>
      <c r="H467" s="136">
        <v>1</v>
      </c>
      <c r="I467" s="133">
        <v>1</v>
      </c>
      <c r="J467" s="136">
        <v>1</v>
      </c>
      <c r="K467" s="136">
        <v>1</v>
      </c>
      <c r="L467" s="136">
        <v>1</v>
      </c>
      <c r="M467" s="136">
        <v>1</v>
      </c>
      <c r="N467" s="23">
        <v>0</v>
      </c>
      <c r="O467" s="136">
        <v>1</v>
      </c>
      <c r="P467" s="136">
        <v>1</v>
      </c>
      <c r="Q467" s="133" t="str">
        <f t="shared" si="8"/>
        <v>1111110</v>
      </c>
      <c r="R467" s="20">
        <v>91521</v>
      </c>
      <c r="S467" s="21"/>
      <c r="AH467" s="207"/>
      <c r="AI467"/>
      <c r="AJ467" s="136" t="s">
        <v>1833</v>
      </c>
    </row>
    <row r="468" spans="1:36" ht="13.5" customHeight="1" x14ac:dyDescent="0.2">
      <c r="A468" s="209">
        <v>91522</v>
      </c>
      <c r="B468" s="136" t="s">
        <v>4</v>
      </c>
      <c r="C468" s="136" t="s">
        <v>205</v>
      </c>
      <c r="D468" s="136" t="s">
        <v>96</v>
      </c>
      <c r="E468" s="136" t="s">
        <v>1454</v>
      </c>
      <c r="F468" s="136" t="s">
        <v>55</v>
      </c>
      <c r="G468" s="136">
        <v>1</v>
      </c>
      <c r="H468" s="136">
        <v>1</v>
      </c>
      <c r="I468" s="133">
        <v>1</v>
      </c>
      <c r="J468" s="136">
        <v>1</v>
      </c>
      <c r="K468" s="136">
        <v>1</v>
      </c>
      <c r="L468" s="136">
        <v>1</v>
      </c>
      <c r="M468" s="136">
        <v>1</v>
      </c>
      <c r="N468" s="23">
        <v>0</v>
      </c>
      <c r="O468" s="136">
        <v>1</v>
      </c>
      <c r="P468" s="136">
        <v>1</v>
      </c>
      <c r="Q468" s="133" t="str">
        <f t="shared" si="8"/>
        <v>1111110</v>
      </c>
      <c r="R468" s="20">
        <v>91522</v>
      </c>
      <c r="S468" s="21"/>
      <c r="AH468" s="207"/>
      <c r="AI468"/>
      <c r="AJ468" s="136" t="s">
        <v>1833</v>
      </c>
    </row>
    <row r="469" spans="1:36" ht="13.5" customHeight="1" x14ac:dyDescent="0.2">
      <c r="A469" s="209">
        <v>91523</v>
      </c>
      <c r="B469" s="136" t="s">
        <v>4</v>
      </c>
      <c r="C469" s="136" t="s">
        <v>205</v>
      </c>
      <c r="D469" s="136" t="s">
        <v>96</v>
      </c>
      <c r="E469" s="136" t="s">
        <v>1454</v>
      </c>
      <c r="F469" s="136" t="s">
        <v>55</v>
      </c>
      <c r="G469" s="136">
        <v>1</v>
      </c>
      <c r="H469" s="136">
        <v>1</v>
      </c>
      <c r="I469" s="133">
        <v>1</v>
      </c>
      <c r="J469" s="136">
        <v>1</v>
      </c>
      <c r="K469" s="136">
        <v>1</v>
      </c>
      <c r="L469" s="136">
        <v>1</v>
      </c>
      <c r="M469" s="136">
        <v>1</v>
      </c>
      <c r="N469" s="23">
        <v>0</v>
      </c>
      <c r="O469" s="136">
        <v>1</v>
      </c>
      <c r="P469" s="136">
        <v>1</v>
      </c>
      <c r="Q469" s="133" t="str">
        <f t="shared" si="8"/>
        <v>1111110</v>
      </c>
      <c r="R469" s="20">
        <v>91523</v>
      </c>
      <c r="S469" s="21"/>
      <c r="AH469" s="207"/>
      <c r="AI469"/>
      <c r="AJ469" s="136" t="s">
        <v>1833</v>
      </c>
    </row>
    <row r="470" spans="1:36" ht="13.5" customHeight="1" x14ac:dyDescent="0.2">
      <c r="A470" s="209">
        <v>91526</v>
      </c>
      <c r="B470" s="136" t="s">
        <v>4</v>
      </c>
      <c r="C470" s="136" t="s">
        <v>205</v>
      </c>
      <c r="D470" s="136" t="s">
        <v>96</v>
      </c>
      <c r="E470" s="136" t="s">
        <v>1454</v>
      </c>
      <c r="F470" s="136" t="s">
        <v>55</v>
      </c>
      <c r="G470" s="136">
        <v>1</v>
      </c>
      <c r="H470" s="136">
        <v>1</v>
      </c>
      <c r="I470" s="133">
        <v>1</v>
      </c>
      <c r="J470" s="136">
        <v>1</v>
      </c>
      <c r="K470" s="136">
        <v>1</v>
      </c>
      <c r="L470" s="136">
        <v>1</v>
      </c>
      <c r="M470" s="136">
        <v>1</v>
      </c>
      <c r="N470" s="23">
        <v>0</v>
      </c>
      <c r="O470" s="136">
        <v>1</v>
      </c>
      <c r="P470" s="136">
        <v>1</v>
      </c>
      <c r="Q470" s="133" t="str">
        <f t="shared" si="8"/>
        <v>1111110</v>
      </c>
      <c r="R470" s="20">
        <v>91526</v>
      </c>
      <c r="S470" s="21"/>
      <c r="AH470" s="207"/>
      <c r="AI470"/>
      <c r="AJ470" s="136" t="s">
        <v>1833</v>
      </c>
    </row>
    <row r="471" spans="1:36" ht="13.5" customHeight="1" x14ac:dyDescent="0.2">
      <c r="A471" s="209">
        <v>91601</v>
      </c>
      <c r="B471" s="136" t="s">
        <v>4</v>
      </c>
      <c r="C471" s="136" t="s">
        <v>206</v>
      </c>
      <c r="D471" s="136" t="s">
        <v>96</v>
      </c>
      <c r="E471" s="136" t="s">
        <v>56</v>
      </c>
      <c r="F471" s="136" t="s">
        <v>56</v>
      </c>
      <c r="G471" s="136">
        <v>1</v>
      </c>
      <c r="H471" s="136">
        <v>1</v>
      </c>
      <c r="I471" s="133">
        <v>1</v>
      </c>
      <c r="J471" s="136">
        <v>1</v>
      </c>
      <c r="K471" s="136">
        <v>1</v>
      </c>
      <c r="L471" s="136">
        <v>1</v>
      </c>
      <c r="M471" s="136">
        <v>1</v>
      </c>
      <c r="N471" s="23">
        <v>0</v>
      </c>
      <c r="O471" s="136">
        <v>1</v>
      </c>
      <c r="P471" s="136">
        <v>1</v>
      </c>
      <c r="Q471" s="133" t="str">
        <f t="shared" si="8"/>
        <v>1111110</v>
      </c>
      <c r="R471" s="20">
        <v>91601</v>
      </c>
      <c r="S471" s="21"/>
      <c r="AH471" s="207"/>
      <c r="AI471"/>
      <c r="AJ471" s="136" t="s">
        <v>1833</v>
      </c>
    </row>
    <row r="472" spans="1:36" ht="13.5" customHeight="1" x14ac:dyDescent="0.2">
      <c r="A472" s="209">
        <v>91602</v>
      </c>
      <c r="B472" s="136" t="s">
        <v>4</v>
      </c>
      <c r="C472" s="136" t="s">
        <v>206</v>
      </c>
      <c r="D472" s="136" t="s">
        <v>96</v>
      </c>
      <c r="E472" s="136" t="s">
        <v>56</v>
      </c>
      <c r="F472" s="136" t="s">
        <v>56</v>
      </c>
      <c r="G472" s="136">
        <v>1</v>
      </c>
      <c r="H472" s="136">
        <v>1</v>
      </c>
      <c r="I472" s="133">
        <v>1</v>
      </c>
      <c r="J472" s="136">
        <v>1</v>
      </c>
      <c r="K472" s="136">
        <v>1</v>
      </c>
      <c r="L472" s="136">
        <v>1</v>
      </c>
      <c r="M472" s="136">
        <v>1</v>
      </c>
      <c r="N472" s="23">
        <v>0</v>
      </c>
      <c r="O472" s="136">
        <v>1</v>
      </c>
      <c r="P472" s="136">
        <v>1</v>
      </c>
      <c r="Q472" s="133" t="str">
        <f t="shared" si="8"/>
        <v>1111110</v>
      </c>
      <c r="R472" s="20">
        <v>91602</v>
      </c>
      <c r="S472" s="21"/>
      <c r="AH472" s="207"/>
      <c r="AI472"/>
      <c r="AJ472" s="136" t="s">
        <v>1833</v>
      </c>
    </row>
    <row r="473" spans="1:36" ht="13.5" customHeight="1" x14ac:dyDescent="0.2">
      <c r="A473" s="209">
        <v>91603</v>
      </c>
      <c r="B473" s="136" t="s">
        <v>4</v>
      </c>
      <c r="C473" s="136" t="s">
        <v>206</v>
      </c>
      <c r="D473" s="136" t="s">
        <v>96</v>
      </c>
      <c r="E473" s="136" t="s">
        <v>56</v>
      </c>
      <c r="F473" s="136" t="s">
        <v>56</v>
      </c>
      <c r="G473" s="136">
        <v>1</v>
      </c>
      <c r="H473" s="136">
        <v>1</v>
      </c>
      <c r="I473" s="133">
        <v>1</v>
      </c>
      <c r="J473" s="136">
        <v>1</v>
      </c>
      <c r="K473" s="136">
        <v>1</v>
      </c>
      <c r="L473" s="136">
        <v>1</v>
      </c>
      <c r="M473" s="136">
        <v>1</v>
      </c>
      <c r="N473" s="23">
        <v>0</v>
      </c>
      <c r="O473" s="136">
        <v>1</v>
      </c>
      <c r="P473" s="136">
        <v>1</v>
      </c>
      <c r="Q473" s="133" t="str">
        <f t="shared" si="8"/>
        <v>1111110</v>
      </c>
      <c r="R473" s="20">
        <v>91603</v>
      </c>
      <c r="S473" s="21"/>
      <c r="AH473" s="207"/>
      <c r="AI473"/>
      <c r="AJ473" s="136" t="s">
        <v>1833</v>
      </c>
    </row>
    <row r="474" spans="1:36" ht="13.5" customHeight="1" x14ac:dyDescent="0.2">
      <c r="A474" s="209">
        <v>91604</v>
      </c>
      <c r="B474" s="136" t="s">
        <v>4</v>
      </c>
      <c r="C474" s="136" t="s">
        <v>207</v>
      </c>
      <c r="D474" s="136" t="s">
        <v>96</v>
      </c>
      <c r="E474" s="136" t="s">
        <v>56</v>
      </c>
      <c r="F474" s="136" t="s">
        <v>56</v>
      </c>
      <c r="G474" s="136">
        <v>1</v>
      </c>
      <c r="H474" s="136">
        <v>1</v>
      </c>
      <c r="I474" s="133">
        <v>1</v>
      </c>
      <c r="J474" s="136">
        <v>1</v>
      </c>
      <c r="K474" s="136">
        <v>1</v>
      </c>
      <c r="L474" s="136">
        <v>1</v>
      </c>
      <c r="M474" s="136">
        <v>1</v>
      </c>
      <c r="N474" s="23">
        <v>0</v>
      </c>
      <c r="O474" s="136">
        <v>1</v>
      </c>
      <c r="P474" s="136">
        <v>1</v>
      </c>
      <c r="Q474" s="133" t="str">
        <f t="shared" si="8"/>
        <v>1111110</v>
      </c>
      <c r="R474" s="20">
        <v>91604</v>
      </c>
      <c r="S474" s="21"/>
      <c r="AH474" s="207"/>
      <c r="AI474"/>
      <c r="AJ474" s="136" t="s">
        <v>1833</v>
      </c>
    </row>
    <row r="475" spans="1:36" ht="13.5" customHeight="1" x14ac:dyDescent="0.2">
      <c r="A475" s="209">
        <v>91605</v>
      </c>
      <c r="B475" s="136" t="s">
        <v>4</v>
      </c>
      <c r="C475" s="136" t="s">
        <v>206</v>
      </c>
      <c r="D475" s="136" t="s">
        <v>96</v>
      </c>
      <c r="E475" s="136" t="s">
        <v>56</v>
      </c>
      <c r="F475" s="136" t="s">
        <v>56</v>
      </c>
      <c r="G475" s="136">
        <v>1</v>
      </c>
      <c r="H475" s="136">
        <v>1</v>
      </c>
      <c r="I475" s="133">
        <v>1</v>
      </c>
      <c r="J475" s="136">
        <v>1</v>
      </c>
      <c r="K475" s="136">
        <v>1</v>
      </c>
      <c r="L475" s="136">
        <v>1</v>
      </c>
      <c r="M475" s="136">
        <v>1</v>
      </c>
      <c r="N475" s="23">
        <v>0</v>
      </c>
      <c r="O475" s="136">
        <v>1</v>
      </c>
      <c r="P475" s="136">
        <v>1</v>
      </c>
      <c r="Q475" s="133" t="str">
        <f t="shared" si="8"/>
        <v>1111110</v>
      </c>
      <c r="R475" s="20">
        <v>91605</v>
      </c>
      <c r="S475" s="21"/>
      <c r="AH475" s="207"/>
      <c r="AI475"/>
      <c r="AJ475" s="136" t="s">
        <v>1833</v>
      </c>
    </row>
    <row r="476" spans="1:36" ht="13.5" customHeight="1" x14ac:dyDescent="0.2">
      <c r="A476" s="209">
        <v>91606</v>
      </c>
      <c r="B476" s="136" t="s">
        <v>4</v>
      </c>
      <c r="C476" s="136" t="s">
        <v>206</v>
      </c>
      <c r="D476" s="136" t="s">
        <v>96</v>
      </c>
      <c r="E476" s="136" t="s">
        <v>56</v>
      </c>
      <c r="F476" s="136" t="s">
        <v>56</v>
      </c>
      <c r="G476" s="136">
        <v>1</v>
      </c>
      <c r="H476" s="136">
        <v>1</v>
      </c>
      <c r="I476" s="133">
        <v>1</v>
      </c>
      <c r="J476" s="136">
        <v>1</v>
      </c>
      <c r="K476" s="136">
        <v>1</v>
      </c>
      <c r="L476" s="136">
        <v>1</v>
      </c>
      <c r="M476" s="136">
        <v>1</v>
      </c>
      <c r="N476" s="23">
        <v>0</v>
      </c>
      <c r="O476" s="136">
        <v>1</v>
      </c>
      <c r="P476" s="136">
        <v>1</v>
      </c>
      <c r="Q476" s="133" t="str">
        <f t="shared" si="8"/>
        <v>1111110</v>
      </c>
      <c r="R476" s="20">
        <v>91606</v>
      </c>
      <c r="S476" s="21"/>
      <c r="AH476" s="207"/>
      <c r="AI476"/>
      <c r="AJ476" s="136" t="s">
        <v>1833</v>
      </c>
    </row>
    <row r="477" spans="1:36" ht="13.5" customHeight="1" x14ac:dyDescent="0.2">
      <c r="A477" s="209">
        <v>91607</v>
      </c>
      <c r="B477" s="136" t="s">
        <v>4</v>
      </c>
      <c r="C477" s="136" t="s">
        <v>208</v>
      </c>
      <c r="D477" s="136" t="s">
        <v>96</v>
      </c>
      <c r="E477" s="136" t="s">
        <v>56</v>
      </c>
      <c r="F477" s="136" t="s">
        <v>56</v>
      </c>
      <c r="G477" s="136">
        <v>1</v>
      </c>
      <c r="H477" s="136">
        <v>1</v>
      </c>
      <c r="I477" s="133">
        <v>1</v>
      </c>
      <c r="J477" s="136">
        <v>1</v>
      </c>
      <c r="K477" s="136">
        <v>1</v>
      </c>
      <c r="L477" s="136">
        <v>1</v>
      </c>
      <c r="M477" s="136">
        <v>1</v>
      </c>
      <c r="N477" s="23">
        <v>0</v>
      </c>
      <c r="O477" s="136">
        <v>1</v>
      </c>
      <c r="P477" s="136">
        <v>1</v>
      </c>
      <c r="Q477" s="133" t="str">
        <f t="shared" si="8"/>
        <v>1111110</v>
      </c>
      <c r="R477" s="20">
        <v>91607</v>
      </c>
      <c r="S477" s="21"/>
      <c r="AH477" s="207"/>
      <c r="AI477"/>
      <c r="AJ477" s="136" t="s">
        <v>1833</v>
      </c>
    </row>
    <row r="478" spans="1:36" ht="13.5" customHeight="1" x14ac:dyDescent="0.2">
      <c r="A478" s="209">
        <v>91608</v>
      </c>
      <c r="B478" s="136" t="s">
        <v>4</v>
      </c>
      <c r="C478" s="136" t="s">
        <v>209</v>
      </c>
      <c r="D478" s="136" t="s">
        <v>96</v>
      </c>
      <c r="E478" s="136" t="s">
        <v>56</v>
      </c>
      <c r="F478" s="136" t="s">
        <v>56</v>
      </c>
      <c r="G478" s="136">
        <v>1</v>
      </c>
      <c r="H478" s="136">
        <v>1</v>
      </c>
      <c r="I478" s="133">
        <v>1</v>
      </c>
      <c r="J478" s="136">
        <v>1</v>
      </c>
      <c r="K478" s="136">
        <v>1</v>
      </c>
      <c r="L478" s="136">
        <v>1</v>
      </c>
      <c r="M478" s="136">
        <v>1</v>
      </c>
      <c r="N478" s="23">
        <v>0</v>
      </c>
      <c r="O478" s="136">
        <v>1</v>
      </c>
      <c r="P478" s="136">
        <v>1</v>
      </c>
      <c r="Q478" s="133" t="str">
        <f t="shared" si="8"/>
        <v>1111110</v>
      </c>
      <c r="R478" s="20">
        <v>91608</v>
      </c>
      <c r="S478" s="21"/>
      <c r="AH478" s="207"/>
      <c r="AI478"/>
      <c r="AJ478" s="136" t="s">
        <v>1833</v>
      </c>
    </row>
    <row r="479" spans="1:36" ht="13.5" customHeight="1" x14ac:dyDescent="0.2">
      <c r="A479" s="209">
        <v>91609</v>
      </c>
      <c r="B479" s="136" t="s">
        <v>4</v>
      </c>
      <c r="C479" s="136" t="s">
        <v>206</v>
      </c>
      <c r="D479" s="136" t="s">
        <v>96</v>
      </c>
      <c r="E479" s="136" t="s">
        <v>56</v>
      </c>
      <c r="F479" s="136" t="s">
        <v>56</v>
      </c>
      <c r="G479" s="136">
        <v>1</v>
      </c>
      <c r="H479" s="136">
        <v>1</v>
      </c>
      <c r="I479" s="133">
        <v>1</v>
      </c>
      <c r="J479" s="136">
        <v>1</v>
      </c>
      <c r="K479" s="136">
        <v>1</v>
      </c>
      <c r="L479" s="136">
        <v>1</v>
      </c>
      <c r="M479" s="136">
        <v>1</v>
      </c>
      <c r="N479" s="23">
        <v>0</v>
      </c>
      <c r="O479" s="136">
        <v>1</v>
      </c>
      <c r="P479" s="136">
        <v>1</v>
      </c>
      <c r="Q479" s="133" t="str">
        <f t="shared" si="8"/>
        <v>1111110</v>
      </c>
      <c r="R479" s="20">
        <v>91609</v>
      </c>
      <c r="S479" s="21"/>
      <c r="AH479" s="207"/>
      <c r="AI479"/>
      <c r="AJ479" s="136" t="s">
        <v>1833</v>
      </c>
    </row>
    <row r="480" spans="1:36" ht="13.5" customHeight="1" x14ac:dyDescent="0.2">
      <c r="A480" s="209">
        <v>91610</v>
      </c>
      <c r="B480" s="136" t="s">
        <v>4</v>
      </c>
      <c r="C480" s="136" t="s">
        <v>210</v>
      </c>
      <c r="D480" s="136" t="s">
        <v>96</v>
      </c>
      <c r="E480" s="136" t="s">
        <v>56</v>
      </c>
      <c r="F480" s="136" t="s">
        <v>56</v>
      </c>
      <c r="G480" s="136">
        <v>1</v>
      </c>
      <c r="H480" s="136">
        <v>1</v>
      </c>
      <c r="I480" s="133">
        <v>1</v>
      </c>
      <c r="J480" s="136">
        <v>1</v>
      </c>
      <c r="K480" s="136">
        <v>1</v>
      </c>
      <c r="L480" s="136">
        <v>1</v>
      </c>
      <c r="M480" s="136">
        <v>1</v>
      </c>
      <c r="N480" s="23">
        <v>0</v>
      </c>
      <c r="O480" s="136">
        <v>1</v>
      </c>
      <c r="P480" s="136">
        <v>1</v>
      </c>
      <c r="Q480" s="133" t="str">
        <f t="shared" si="8"/>
        <v>1111110</v>
      </c>
      <c r="R480" s="20">
        <v>91610</v>
      </c>
      <c r="S480" s="21"/>
      <c r="AH480" s="207"/>
      <c r="AI480"/>
      <c r="AJ480" s="136" t="s">
        <v>1833</v>
      </c>
    </row>
    <row r="481" spans="1:36" ht="13.5" customHeight="1" x14ac:dyDescent="0.2">
      <c r="A481" s="209">
        <v>91611</v>
      </c>
      <c r="B481" s="136" t="s">
        <v>4</v>
      </c>
      <c r="C481" s="136" t="s">
        <v>206</v>
      </c>
      <c r="D481" s="136" t="s">
        <v>96</v>
      </c>
      <c r="E481" s="136" t="s">
        <v>56</v>
      </c>
      <c r="F481" s="136" t="s">
        <v>56</v>
      </c>
      <c r="G481" s="136">
        <v>1</v>
      </c>
      <c r="H481" s="136">
        <v>1</v>
      </c>
      <c r="I481" s="133">
        <v>1</v>
      </c>
      <c r="J481" s="136">
        <v>1</v>
      </c>
      <c r="K481" s="136">
        <v>1</v>
      </c>
      <c r="L481" s="136">
        <v>1</v>
      </c>
      <c r="M481" s="136">
        <v>1</v>
      </c>
      <c r="N481" s="23">
        <v>0</v>
      </c>
      <c r="O481" s="136">
        <v>1</v>
      </c>
      <c r="P481" s="136">
        <v>1</v>
      </c>
      <c r="Q481" s="133" t="str">
        <f t="shared" si="8"/>
        <v>1111110</v>
      </c>
      <c r="R481" s="20">
        <v>91611</v>
      </c>
      <c r="S481" s="21"/>
      <c r="AH481" s="207"/>
      <c r="AI481"/>
      <c r="AJ481" s="136" t="s">
        <v>1833</v>
      </c>
    </row>
    <row r="482" spans="1:36" ht="13.5" customHeight="1" x14ac:dyDescent="0.2">
      <c r="A482" s="209">
        <v>91612</v>
      </c>
      <c r="B482" s="136" t="s">
        <v>4</v>
      </c>
      <c r="C482" s="136" t="s">
        <v>206</v>
      </c>
      <c r="D482" s="136" t="s">
        <v>96</v>
      </c>
      <c r="E482" s="136" t="s">
        <v>56</v>
      </c>
      <c r="F482" s="136" t="s">
        <v>56</v>
      </c>
      <c r="G482" s="136">
        <v>1</v>
      </c>
      <c r="H482" s="136">
        <v>1</v>
      </c>
      <c r="I482" s="133">
        <v>1</v>
      </c>
      <c r="J482" s="136">
        <v>1</v>
      </c>
      <c r="K482" s="136">
        <v>1</v>
      </c>
      <c r="L482" s="136">
        <v>1</v>
      </c>
      <c r="M482" s="136">
        <v>1</v>
      </c>
      <c r="N482" s="23">
        <v>0</v>
      </c>
      <c r="O482" s="136">
        <v>1</v>
      </c>
      <c r="P482" s="136">
        <v>1</v>
      </c>
      <c r="Q482" s="133" t="str">
        <f t="shared" si="8"/>
        <v>1111110</v>
      </c>
      <c r="R482" s="20">
        <v>91612</v>
      </c>
      <c r="S482" s="21"/>
      <c r="AH482" s="207"/>
      <c r="AI482"/>
      <c r="AJ482" s="136" t="s">
        <v>1833</v>
      </c>
    </row>
    <row r="483" spans="1:36" ht="13.5" customHeight="1" x14ac:dyDescent="0.2">
      <c r="A483" s="209">
        <v>91614</v>
      </c>
      <c r="B483" s="136" t="s">
        <v>4</v>
      </c>
      <c r="C483" s="136" t="s">
        <v>207</v>
      </c>
      <c r="D483" s="136" t="s">
        <v>96</v>
      </c>
      <c r="E483" s="136" t="s">
        <v>56</v>
      </c>
      <c r="F483" s="136" t="s">
        <v>56</v>
      </c>
      <c r="G483" s="136">
        <v>1</v>
      </c>
      <c r="H483" s="136">
        <v>1</v>
      </c>
      <c r="I483" s="133">
        <v>1</v>
      </c>
      <c r="J483" s="136">
        <v>1</v>
      </c>
      <c r="K483" s="136">
        <v>1</v>
      </c>
      <c r="L483" s="136">
        <v>1</v>
      </c>
      <c r="M483" s="136">
        <v>1</v>
      </c>
      <c r="N483" s="23">
        <v>0</v>
      </c>
      <c r="O483" s="136">
        <v>1</v>
      </c>
      <c r="P483" s="136">
        <v>1</v>
      </c>
      <c r="Q483" s="133" t="str">
        <f t="shared" si="8"/>
        <v>1111110</v>
      </c>
      <c r="R483" s="20">
        <v>91614</v>
      </c>
      <c r="S483" s="21"/>
      <c r="AH483" s="207"/>
      <c r="AI483"/>
      <c r="AJ483" s="136" t="s">
        <v>1833</v>
      </c>
    </row>
    <row r="484" spans="1:36" ht="13.5" customHeight="1" x14ac:dyDescent="0.2">
      <c r="A484" s="209">
        <v>91615</v>
      </c>
      <c r="B484" s="136" t="s">
        <v>4</v>
      </c>
      <c r="C484" s="136" t="s">
        <v>206</v>
      </c>
      <c r="D484" s="136" t="s">
        <v>96</v>
      </c>
      <c r="E484" s="136" t="s">
        <v>56</v>
      </c>
      <c r="F484" s="136" t="s">
        <v>56</v>
      </c>
      <c r="G484" s="136">
        <v>1</v>
      </c>
      <c r="H484" s="136">
        <v>1</v>
      </c>
      <c r="I484" s="133">
        <v>1</v>
      </c>
      <c r="J484" s="136">
        <v>1</v>
      </c>
      <c r="K484" s="136">
        <v>1</v>
      </c>
      <c r="L484" s="136">
        <v>1</v>
      </c>
      <c r="M484" s="136">
        <v>1</v>
      </c>
      <c r="N484" s="23">
        <v>0</v>
      </c>
      <c r="O484" s="136">
        <v>1</v>
      </c>
      <c r="P484" s="136">
        <v>1</v>
      </c>
      <c r="Q484" s="133" t="str">
        <f t="shared" si="8"/>
        <v>1111110</v>
      </c>
      <c r="R484" s="20">
        <v>91615</v>
      </c>
      <c r="S484" s="21"/>
      <c r="AH484" s="207"/>
      <c r="AI484"/>
      <c r="AJ484" s="136" t="s">
        <v>1833</v>
      </c>
    </row>
    <row r="485" spans="1:36" ht="13.5" customHeight="1" x14ac:dyDescent="0.2">
      <c r="A485" s="209">
        <v>91616</v>
      </c>
      <c r="B485" s="136" t="s">
        <v>4</v>
      </c>
      <c r="C485" s="136" t="s">
        <v>206</v>
      </c>
      <c r="D485" s="136" t="s">
        <v>96</v>
      </c>
      <c r="E485" s="136" t="s">
        <v>56</v>
      </c>
      <c r="F485" s="136" t="s">
        <v>56</v>
      </c>
      <c r="G485" s="136">
        <v>1</v>
      </c>
      <c r="H485" s="136">
        <v>1</v>
      </c>
      <c r="I485" s="133">
        <v>1</v>
      </c>
      <c r="J485" s="136">
        <v>1</v>
      </c>
      <c r="K485" s="136">
        <v>1</v>
      </c>
      <c r="L485" s="136">
        <v>1</v>
      </c>
      <c r="M485" s="136">
        <v>1</v>
      </c>
      <c r="N485" s="23">
        <v>0</v>
      </c>
      <c r="O485" s="136">
        <v>1</v>
      </c>
      <c r="P485" s="136">
        <v>1</v>
      </c>
      <c r="Q485" s="133" t="str">
        <f t="shared" si="8"/>
        <v>1111110</v>
      </c>
      <c r="R485" s="20">
        <v>91616</v>
      </c>
      <c r="S485" s="21"/>
      <c r="AH485" s="207"/>
      <c r="AI485"/>
      <c r="AJ485" s="136" t="s">
        <v>1833</v>
      </c>
    </row>
    <row r="486" spans="1:36" ht="13.5" customHeight="1" x14ac:dyDescent="0.2">
      <c r="A486" s="209">
        <v>91617</v>
      </c>
      <c r="B486" s="136" t="s">
        <v>4</v>
      </c>
      <c r="C486" s="136" t="s">
        <v>208</v>
      </c>
      <c r="D486" s="136" t="s">
        <v>96</v>
      </c>
      <c r="E486" s="136" t="s">
        <v>56</v>
      </c>
      <c r="F486" s="136" t="s">
        <v>56</v>
      </c>
      <c r="G486" s="136">
        <v>1</v>
      </c>
      <c r="H486" s="136">
        <v>1</v>
      </c>
      <c r="I486" s="133">
        <v>1</v>
      </c>
      <c r="J486" s="136">
        <v>1</v>
      </c>
      <c r="K486" s="136">
        <v>1</v>
      </c>
      <c r="L486" s="136">
        <v>1</v>
      </c>
      <c r="M486" s="136">
        <v>1</v>
      </c>
      <c r="N486" s="23">
        <v>0</v>
      </c>
      <c r="O486" s="136">
        <v>1</v>
      </c>
      <c r="P486" s="136">
        <v>1</v>
      </c>
      <c r="Q486" s="133" t="str">
        <f t="shared" si="8"/>
        <v>1111110</v>
      </c>
      <c r="R486" s="20">
        <v>91617</v>
      </c>
      <c r="S486" s="21"/>
      <c r="AH486" s="207"/>
      <c r="AI486"/>
      <c r="AJ486" s="136" t="s">
        <v>1833</v>
      </c>
    </row>
    <row r="487" spans="1:36" ht="13.5" customHeight="1" x14ac:dyDescent="0.2">
      <c r="A487" s="209">
        <v>91618</v>
      </c>
      <c r="B487" s="136" t="s">
        <v>4</v>
      </c>
      <c r="C487" s="136" t="s">
        <v>206</v>
      </c>
      <c r="D487" s="136" t="s">
        <v>96</v>
      </c>
      <c r="E487" s="136" t="s">
        <v>56</v>
      </c>
      <c r="F487" s="136" t="s">
        <v>56</v>
      </c>
      <c r="G487" s="136">
        <v>1</v>
      </c>
      <c r="H487" s="136">
        <v>1</v>
      </c>
      <c r="I487" s="133">
        <v>1</v>
      </c>
      <c r="J487" s="136">
        <v>1</v>
      </c>
      <c r="K487" s="136">
        <v>1</v>
      </c>
      <c r="L487" s="136">
        <v>1</v>
      </c>
      <c r="M487" s="136">
        <v>1</v>
      </c>
      <c r="N487" s="23">
        <v>0</v>
      </c>
      <c r="O487" s="136">
        <v>1</v>
      </c>
      <c r="P487" s="136">
        <v>1</v>
      </c>
      <c r="Q487" s="133" t="str">
        <f t="shared" si="8"/>
        <v>1111110</v>
      </c>
      <c r="R487" s="20">
        <v>91618</v>
      </c>
      <c r="S487" s="21"/>
      <c r="AH487" s="207"/>
      <c r="AI487"/>
      <c r="AJ487" s="136" t="s">
        <v>1833</v>
      </c>
    </row>
    <row r="488" spans="1:36" ht="13.5" customHeight="1" x14ac:dyDescent="0.2">
      <c r="A488" s="209">
        <v>91701</v>
      </c>
      <c r="B488" s="136" t="s">
        <v>211</v>
      </c>
      <c r="C488" s="136" t="s">
        <v>212</v>
      </c>
      <c r="D488" s="136" t="s">
        <v>96</v>
      </c>
      <c r="E488" s="23" t="s">
        <v>1504</v>
      </c>
      <c r="F488" s="136" t="s">
        <v>57</v>
      </c>
      <c r="G488" s="136">
        <v>1</v>
      </c>
      <c r="H488" s="136">
        <v>1</v>
      </c>
      <c r="I488" s="133">
        <v>1</v>
      </c>
      <c r="J488" s="136">
        <v>1</v>
      </c>
      <c r="K488" s="136">
        <v>1</v>
      </c>
      <c r="L488" s="136">
        <v>1</v>
      </c>
      <c r="M488" s="136">
        <v>1</v>
      </c>
      <c r="N488" s="23">
        <v>0</v>
      </c>
      <c r="O488" s="136">
        <v>1</v>
      </c>
      <c r="P488" s="136">
        <v>1</v>
      </c>
      <c r="Q488" s="133" t="str">
        <f t="shared" si="8"/>
        <v>1111110</v>
      </c>
      <c r="R488" s="20">
        <v>91701</v>
      </c>
      <c r="S488" s="21"/>
      <c r="AH488" s="207"/>
      <c r="AI488"/>
      <c r="AJ488" s="136" t="s">
        <v>1834</v>
      </c>
    </row>
    <row r="489" spans="1:36" ht="13.5" customHeight="1" x14ac:dyDescent="0.2">
      <c r="A489" s="209">
        <v>91702</v>
      </c>
      <c r="B489" s="136" t="s">
        <v>4</v>
      </c>
      <c r="C489" s="136" t="s">
        <v>213</v>
      </c>
      <c r="D489" s="136" t="s">
        <v>96</v>
      </c>
      <c r="E489" s="136" t="s">
        <v>1454</v>
      </c>
      <c r="F489" s="136" t="s">
        <v>55</v>
      </c>
      <c r="G489" s="136">
        <v>1</v>
      </c>
      <c r="H489" s="136">
        <v>1</v>
      </c>
      <c r="I489" s="133">
        <v>1</v>
      </c>
      <c r="J489" s="136">
        <v>1</v>
      </c>
      <c r="K489" s="136">
        <v>1</v>
      </c>
      <c r="L489" s="136">
        <v>1</v>
      </c>
      <c r="M489" s="136">
        <v>1</v>
      </c>
      <c r="N489" s="23">
        <v>0</v>
      </c>
      <c r="O489" s="136">
        <v>1</v>
      </c>
      <c r="P489" s="136">
        <v>1</v>
      </c>
      <c r="Q489" s="133" t="str">
        <f t="shared" si="8"/>
        <v>1111110</v>
      </c>
      <c r="R489" s="20">
        <v>91702</v>
      </c>
      <c r="S489" s="21"/>
      <c r="AH489" s="207"/>
      <c r="AI489"/>
      <c r="AJ489" s="136" t="s">
        <v>1833</v>
      </c>
    </row>
    <row r="490" spans="1:36" ht="13.5" customHeight="1" x14ac:dyDescent="0.2">
      <c r="A490" s="209">
        <v>91706</v>
      </c>
      <c r="B490" s="136" t="s">
        <v>4</v>
      </c>
      <c r="C490" s="136" t="s">
        <v>214</v>
      </c>
      <c r="D490" s="136" t="s">
        <v>96</v>
      </c>
      <c r="E490" s="136" t="s">
        <v>1454</v>
      </c>
      <c r="F490" s="136" t="s">
        <v>55</v>
      </c>
      <c r="G490" s="136">
        <v>1</v>
      </c>
      <c r="H490" s="136">
        <v>1</v>
      </c>
      <c r="I490" s="133">
        <v>1</v>
      </c>
      <c r="J490" s="136">
        <v>1</v>
      </c>
      <c r="K490" s="136">
        <v>1</v>
      </c>
      <c r="L490" s="136">
        <v>1</v>
      </c>
      <c r="M490" s="136">
        <v>1</v>
      </c>
      <c r="N490" s="23">
        <v>0</v>
      </c>
      <c r="O490" s="136">
        <v>1</v>
      </c>
      <c r="P490" s="136">
        <v>1</v>
      </c>
      <c r="Q490" s="133" t="str">
        <f t="shared" si="8"/>
        <v>1111110</v>
      </c>
      <c r="R490" s="20">
        <v>91706</v>
      </c>
      <c r="S490" s="21"/>
      <c r="AH490" s="207"/>
      <c r="AI490"/>
      <c r="AJ490" s="136" t="s">
        <v>1833</v>
      </c>
    </row>
    <row r="491" spans="1:36" ht="13.5" customHeight="1" x14ac:dyDescent="0.2">
      <c r="A491" s="209">
        <v>91708</v>
      </c>
      <c r="B491" s="136" t="s">
        <v>211</v>
      </c>
      <c r="C491" s="136" t="s">
        <v>215</v>
      </c>
      <c r="D491" s="136" t="s">
        <v>96</v>
      </c>
      <c r="E491" s="23" t="s">
        <v>1504</v>
      </c>
      <c r="F491" s="136" t="s">
        <v>57</v>
      </c>
      <c r="G491" s="136">
        <v>1</v>
      </c>
      <c r="H491" s="136">
        <v>1</v>
      </c>
      <c r="I491" s="133">
        <v>1</v>
      </c>
      <c r="J491" s="136">
        <v>1</v>
      </c>
      <c r="K491" s="136">
        <v>1</v>
      </c>
      <c r="L491" s="136">
        <v>1</v>
      </c>
      <c r="M491" s="136">
        <v>1</v>
      </c>
      <c r="N491" s="23">
        <v>0</v>
      </c>
      <c r="O491" s="136">
        <v>1</v>
      </c>
      <c r="P491" s="136">
        <v>1</v>
      </c>
      <c r="Q491" s="133" t="str">
        <f t="shared" si="8"/>
        <v>1111110</v>
      </c>
      <c r="R491" s="20">
        <v>91708</v>
      </c>
      <c r="S491" s="21"/>
      <c r="AH491" s="207"/>
      <c r="AI491"/>
      <c r="AJ491" s="136" t="s">
        <v>1834</v>
      </c>
    </row>
    <row r="492" spans="1:36" ht="13.5" customHeight="1" x14ac:dyDescent="0.2">
      <c r="A492" s="209">
        <v>91709</v>
      </c>
      <c r="B492" s="136" t="s">
        <v>211</v>
      </c>
      <c r="C492" s="136" t="s">
        <v>216</v>
      </c>
      <c r="D492" s="136" t="s">
        <v>96</v>
      </c>
      <c r="E492" s="23" t="s">
        <v>1504</v>
      </c>
      <c r="F492" s="136" t="s">
        <v>57</v>
      </c>
      <c r="G492" s="136">
        <v>1</v>
      </c>
      <c r="H492" s="136">
        <v>1</v>
      </c>
      <c r="I492" s="133">
        <v>1</v>
      </c>
      <c r="J492" s="136">
        <v>1</v>
      </c>
      <c r="K492" s="136">
        <v>1</v>
      </c>
      <c r="L492" s="136">
        <v>1</v>
      </c>
      <c r="M492" s="136">
        <v>1</v>
      </c>
      <c r="N492" s="23">
        <v>0</v>
      </c>
      <c r="O492" s="136">
        <v>1</v>
      </c>
      <c r="P492" s="136">
        <v>1</v>
      </c>
      <c r="Q492" s="133" t="str">
        <f t="shared" si="8"/>
        <v>1111110</v>
      </c>
      <c r="R492" s="20">
        <v>91709</v>
      </c>
      <c r="S492" s="21"/>
      <c r="AH492" s="207"/>
      <c r="AI492"/>
      <c r="AJ492" s="136" t="s">
        <v>1834</v>
      </c>
    </row>
    <row r="493" spans="1:36" ht="13.5" customHeight="1" x14ac:dyDescent="0.2">
      <c r="A493" s="209">
        <v>91710</v>
      </c>
      <c r="B493" s="136" t="s">
        <v>211</v>
      </c>
      <c r="C493" s="136" t="s">
        <v>215</v>
      </c>
      <c r="D493" s="136" t="s">
        <v>96</v>
      </c>
      <c r="E493" s="23" t="s">
        <v>1504</v>
      </c>
      <c r="F493" s="136" t="s">
        <v>57</v>
      </c>
      <c r="G493" s="136">
        <v>1</v>
      </c>
      <c r="H493" s="136">
        <v>1</v>
      </c>
      <c r="I493" s="133">
        <v>1</v>
      </c>
      <c r="J493" s="136">
        <v>1</v>
      </c>
      <c r="K493" s="136">
        <v>1</v>
      </c>
      <c r="L493" s="136">
        <v>1</v>
      </c>
      <c r="M493" s="136">
        <v>1</v>
      </c>
      <c r="N493" s="23">
        <v>0</v>
      </c>
      <c r="O493" s="136">
        <v>1</v>
      </c>
      <c r="P493" s="136">
        <v>1</v>
      </c>
      <c r="Q493" s="133" t="str">
        <f t="shared" si="8"/>
        <v>1111110</v>
      </c>
      <c r="R493" s="20">
        <v>91710</v>
      </c>
      <c r="S493" s="21"/>
      <c r="AH493" s="207"/>
      <c r="AI493"/>
      <c r="AJ493" s="136" t="s">
        <v>1834</v>
      </c>
    </row>
    <row r="494" spans="1:36" ht="13.5" customHeight="1" x14ac:dyDescent="0.2">
      <c r="A494" s="209">
        <v>91711</v>
      </c>
      <c r="B494" s="136" t="s">
        <v>4</v>
      </c>
      <c r="C494" s="136" t="s">
        <v>217</v>
      </c>
      <c r="D494" s="136" t="s">
        <v>96</v>
      </c>
      <c r="E494" s="136" t="s">
        <v>1454</v>
      </c>
      <c r="F494" s="136" t="s">
        <v>55</v>
      </c>
      <c r="G494" s="136">
        <v>1</v>
      </c>
      <c r="H494" s="136">
        <v>1</v>
      </c>
      <c r="I494" s="133">
        <v>1</v>
      </c>
      <c r="J494" s="136">
        <v>1</v>
      </c>
      <c r="K494" s="136">
        <v>1</v>
      </c>
      <c r="L494" s="136">
        <v>1</v>
      </c>
      <c r="M494" s="136">
        <v>1</v>
      </c>
      <c r="N494" s="23">
        <v>0</v>
      </c>
      <c r="O494" s="136">
        <v>1</v>
      </c>
      <c r="P494" s="136">
        <v>1</v>
      </c>
      <c r="Q494" s="133" t="str">
        <f t="shared" si="8"/>
        <v>1111110</v>
      </c>
      <c r="R494" s="20">
        <v>91711</v>
      </c>
      <c r="S494" s="21"/>
      <c r="AH494" s="207"/>
      <c r="AI494"/>
      <c r="AJ494" s="136" t="s">
        <v>1833</v>
      </c>
    </row>
    <row r="495" spans="1:36" ht="13.5" customHeight="1" x14ac:dyDescent="0.2">
      <c r="A495" s="209">
        <v>91714</v>
      </c>
      <c r="B495" s="136" t="s">
        <v>4</v>
      </c>
      <c r="C495" s="136" t="s">
        <v>218</v>
      </c>
      <c r="D495" s="136" t="s">
        <v>96</v>
      </c>
      <c r="E495" s="136" t="s">
        <v>1454</v>
      </c>
      <c r="F495" s="136" t="s">
        <v>55</v>
      </c>
      <c r="G495" s="136">
        <v>1</v>
      </c>
      <c r="H495" s="136">
        <v>1</v>
      </c>
      <c r="I495" s="133">
        <v>1</v>
      </c>
      <c r="J495" s="136">
        <v>1</v>
      </c>
      <c r="K495" s="136">
        <v>1</v>
      </c>
      <c r="L495" s="136">
        <v>1</v>
      </c>
      <c r="M495" s="136">
        <v>1</v>
      </c>
      <c r="N495" s="23">
        <v>0</v>
      </c>
      <c r="O495" s="136">
        <v>1</v>
      </c>
      <c r="P495" s="136">
        <v>1</v>
      </c>
      <c r="Q495" s="133" t="str">
        <f t="shared" si="8"/>
        <v>1111110</v>
      </c>
      <c r="R495" s="20">
        <v>91714</v>
      </c>
      <c r="S495" s="21"/>
      <c r="AH495" s="207"/>
      <c r="AI495"/>
      <c r="AJ495" s="136" t="s">
        <v>1833</v>
      </c>
    </row>
    <row r="496" spans="1:36" ht="13.5" customHeight="1" x14ac:dyDescent="0.2">
      <c r="A496" s="209">
        <v>91715</v>
      </c>
      <c r="B496" s="136" t="s">
        <v>4</v>
      </c>
      <c r="C496" s="136" t="s">
        <v>218</v>
      </c>
      <c r="D496" s="136" t="s">
        <v>96</v>
      </c>
      <c r="E496" s="136" t="s">
        <v>1454</v>
      </c>
      <c r="F496" s="136" t="s">
        <v>55</v>
      </c>
      <c r="G496" s="136">
        <v>1</v>
      </c>
      <c r="H496" s="136">
        <v>1</v>
      </c>
      <c r="I496" s="133">
        <v>1</v>
      </c>
      <c r="J496" s="136">
        <v>1</v>
      </c>
      <c r="K496" s="136">
        <v>1</v>
      </c>
      <c r="L496" s="136">
        <v>1</v>
      </c>
      <c r="M496" s="136">
        <v>1</v>
      </c>
      <c r="N496" s="23">
        <v>0</v>
      </c>
      <c r="O496" s="136">
        <v>1</v>
      </c>
      <c r="P496" s="136">
        <v>1</v>
      </c>
      <c r="Q496" s="133" t="str">
        <f t="shared" si="8"/>
        <v>1111110</v>
      </c>
      <c r="R496" s="20">
        <v>91715</v>
      </c>
      <c r="S496" s="21"/>
      <c r="AH496" s="207"/>
      <c r="AI496"/>
      <c r="AJ496" s="136" t="s">
        <v>1833</v>
      </c>
    </row>
    <row r="497" spans="1:36" ht="13.5" customHeight="1" x14ac:dyDescent="0.2">
      <c r="A497" s="209">
        <v>91716</v>
      </c>
      <c r="B497" s="136" t="s">
        <v>4</v>
      </c>
      <c r="C497" s="136" t="s">
        <v>218</v>
      </c>
      <c r="D497" s="136" t="s">
        <v>96</v>
      </c>
      <c r="E497" s="136" t="s">
        <v>1454</v>
      </c>
      <c r="F497" s="136" t="s">
        <v>55</v>
      </c>
      <c r="G497" s="136">
        <v>1</v>
      </c>
      <c r="H497" s="136">
        <v>1</v>
      </c>
      <c r="I497" s="133">
        <v>1</v>
      </c>
      <c r="J497" s="136">
        <v>1</v>
      </c>
      <c r="K497" s="136">
        <v>1</v>
      </c>
      <c r="L497" s="136">
        <v>1</v>
      </c>
      <c r="M497" s="136">
        <v>1</v>
      </c>
      <c r="N497" s="23">
        <v>0</v>
      </c>
      <c r="O497" s="136">
        <v>1</v>
      </c>
      <c r="P497" s="136">
        <v>1</v>
      </c>
      <c r="Q497" s="133" t="str">
        <f t="shared" si="8"/>
        <v>1111110</v>
      </c>
      <c r="R497" s="20">
        <v>91716</v>
      </c>
      <c r="S497" s="21"/>
      <c r="AH497" s="207"/>
      <c r="AI497"/>
      <c r="AJ497" s="136" t="s">
        <v>1833</v>
      </c>
    </row>
    <row r="498" spans="1:36" ht="13.5" customHeight="1" x14ac:dyDescent="0.2">
      <c r="A498" s="209">
        <v>91722</v>
      </c>
      <c r="B498" s="136" t="s">
        <v>4</v>
      </c>
      <c r="C498" s="136" t="s">
        <v>219</v>
      </c>
      <c r="D498" s="136" t="s">
        <v>96</v>
      </c>
      <c r="E498" s="136" t="s">
        <v>1454</v>
      </c>
      <c r="F498" s="136" t="s">
        <v>55</v>
      </c>
      <c r="G498" s="136">
        <v>1</v>
      </c>
      <c r="H498" s="136">
        <v>1</v>
      </c>
      <c r="I498" s="133">
        <v>1</v>
      </c>
      <c r="J498" s="136">
        <v>1</v>
      </c>
      <c r="K498" s="136">
        <v>1</v>
      </c>
      <c r="L498" s="136">
        <v>1</v>
      </c>
      <c r="M498" s="136">
        <v>1</v>
      </c>
      <c r="N498" s="23">
        <v>0</v>
      </c>
      <c r="O498" s="136">
        <v>1</v>
      </c>
      <c r="P498" s="136">
        <v>1</v>
      </c>
      <c r="Q498" s="133" t="str">
        <f t="shared" si="8"/>
        <v>1111110</v>
      </c>
      <c r="R498" s="20">
        <v>91722</v>
      </c>
      <c r="S498" s="21"/>
      <c r="AH498" s="207"/>
      <c r="AI498"/>
      <c r="AJ498" s="136" t="s">
        <v>1833</v>
      </c>
    </row>
    <row r="499" spans="1:36" ht="13.5" customHeight="1" x14ac:dyDescent="0.2">
      <c r="A499" s="209">
        <v>91723</v>
      </c>
      <c r="B499" s="136" t="s">
        <v>4</v>
      </c>
      <c r="C499" s="136" t="s">
        <v>219</v>
      </c>
      <c r="D499" s="136" t="s">
        <v>96</v>
      </c>
      <c r="E499" s="136" t="s">
        <v>1454</v>
      </c>
      <c r="F499" s="136" t="s">
        <v>55</v>
      </c>
      <c r="G499" s="136">
        <v>1</v>
      </c>
      <c r="H499" s="136">
        <v>1</v>
      </c>
      <c r="I499" s="133">
        <v>1</v>
      </c>
      <c r="J499" s="136">
        <v>1</v>
      </c>
      <c r="K499" s="136">
        <v>1</v>
      </c>
      <c r="L499" s="136">
        <v>1</v>
      </c>
      <c r="M499" s="136">
        <v>1</v>
      </c>
      <c r="N499" s="23">
        <v>0</v>
      </c>
      <c r="O499" s="136">
        <v>1</v>
      </c>
      <c r="P499" s="136">
        <v>1</v>
      </c>
      <c r="Q499" s="133" t="str">
        <f t="shared" si="8"/>
        <v>1111110</v>
      </c>
      <c r="R499" s="20">
        <v>91723</v>
      </c>
      <c r="S499" s="21"/>
      <c r="AH499" s="207"/>
      <c r="AI499"/>
      <c r="AJ499" s="136" t="s">
        <v>1833</v>
      </c>
    </row>
    <row r="500" spans="1:36" ht="13.5" customHeight="1" x14ac:dyDescent="0.2">
      <c r="A500" s="209">
        <v>91724</v>
      </c>
      <c r="B500" s="136" t="s">
        <v>4</v>
      </c>
      <c r="C500" s="136" t="s">
        <v>219</v>
      </c>
      <c r="D500" s="136" t="s">
        <v>96</v>
      </c>
      <c r="E500" s="136" t="s">
        <v>1454</v>
      </c>
      <c r="F500" s="136" t="s">
        <v>55</v>
      </c>
      <c r="G500" s="136">
        <v>1</v>
      </c>
      <c r="H500" s="136">
        <v>1</v>
      </c>
      <c r="I500" s="133">
        <v>1</v>
      </c>
      <c r="J500" s="136">
        <v>1</v>
      </c>
      <c r="K500" s="136">
        <v>1</v>
      </c>
      <c r="L500" s="136">
        <v>1</v>
      </c>
      <c r="M500" s="136">
        <v>1</v>
      </c>
      <c r="N500" s="23">
        <v>0</v>
      </c>
      <c r="O500" s="136">
        <v>1</v>
      </c>
      <c r="P500" s="136">
        <v>1</v>
      </c>
      <c r="Q500" s="133" t="str">
        <f t="shared" si="8"/>
        <v>1111110</v>
      </c>
      <c r="R500" s="20">
        <v>91724</v>
      </c>
      <c r="S500" s="21"/>
      <c r="AH500" s="207"/>
      <c r="AI500"/>
      <c r="AJ500" s="136" t="s">
        <v>1833</v>
      </c>
    </row>
    <row r="501" spans="1:36" ht="13.5" customHeight="1" x14ac:dyDescent="0.2">
      <c r="A501" s="209">
        <v>91729</v>
      </c>
      <c r="B501" s="136" t="s">
        <v>211</v>
      </c>
      <c r="C501" s="136" t="s">
        <v>212</v>
      </c>
      <c r="D501" s="136" t="s">
        <v>96</v>
      </c>
      <c r="E501" s="23" t="s">
        <v>1504</v>
      </c>
      <c r="F501" s="136" t="s">
        <v>57</v>
      </c>
      <c r="G501" s="136">
        <v>1</v>
      </c>
      <c r="H501" s="136">
        <v>1</v>
      </c>
      <c r="I501" s="133">
        <v>1</v>
      </c>
      <c r="J501" s="136">
        <v>1</v>
      </c>
      <c r="K501" s="136">
        <v>1</v>
      </c>
      <c r="L501" s="136">
        <v>1</v>
      </c>
      <c r="M501" s="136">
        <v>1</v>
      </c>
      <c r="N501" s="23">
        <v>0</v>
      </c>
      <c r="O501" s="136">
        <v>1</v>
      </c>
      <c r="P501" s="136">
        <v>1</v>
      </c>
      <c r="Q501" s="133" t="str">
        <f t="shared" si="8"/>
        <v>1111110</v>
      </c>
      <c r="R501" s="20">
        <v>91729</v>
      </c>
      <c r="S501" s="21"/>
      <c r="AH501" s="207"/>
      <c r="AI501"/>
      <c r="AJ501" s="136" t="s">
        <v>1834</v>
      </c>
    </row>
    <row r="502" spans="1:36" ht="13.5" customHeight="1" x14ac:dyDescent="0.2">
      <c r="A502" s="209">
        <v>91730</v>
      </c>
      <c r="B502" s="136" t="s">
        <v>211</v>
      </c>
      <c r="C502" s="136" t="s">
        <v>212</v>
      </c>
      <c r="D502" s="136" t="s">
        <v>96</v>
      </c>
      <c r="E502" s="23" t="s">
        <v>1504</v>
      </c>
      <c r="F502" s="136" t="s">
        <v>57</v>
      </c>
      <c r="G502" s="136">
        <v>1</v>
      </c>
      <c r="H502" s="136">
        <v>1</v>
      </c>
      <c r="I502" s="133">
        <v>1</v>
      </c>
      <c r="J502" s="136">
        <v>1</v>
      </c>
      <c r="K502" s="136">
        <v>1</v>
      </c>
      <c r="L502" s="136">
        <v>1</v>
      </c>
      <c r="M502" s="136">
        <v>1</v>
      </c>
      <c r="N502" s="23">
        <v>0</v>
      </c>
      <c r="O502" s="136">
        <v>1</v>
      </c>
      <c r="P502" s="136">
        <v>1</v>
      </c>
      <c r="Q502" s="133" t="str">
        <f t="shared" si="8"/>
        <v>1111110</v>
      </c>
      <c r="R502" s="20">
        <v>91730</v>
      </c>
      <c r="S502" s="21"/>
      <c r="AH502" s="207"/>
      <c r="AI502"/>
      <c r="AJ502" s="136" t="s">
        <v>1834</v>
      </c>
    </row>
    <row r="503" spans="1:36" ht="13.5" customHeight="1" x14ac:dyDescent="0.2">
      <c r="A503" s="209">
        <v>91731</v>
      </c>
      <c r="B503" s="136" t="s">
        <v>4</v>
      </c>
      <c r="C503" s="136" t="s">
        <v>220</v>
      </c>
      <c r="D503" s="136" t="s">
        <v>96</v>
      </c>
      <c r="E503" s="136" t="s">
        <v>1454</v>
      </c>
      <c r="F503" s="136" t="s">
        <v>55</v>
      </c>
      <c r="G503" s="136">
        <v>1</v>
      </c>
      <c r="H503" s="136">
        <v>1</v>
      </c>
      <c r="I503" s="133">
        <v>1</v>
      </c>
      <c r="J503" s="136">
        <v>1</v>
      </c>
      <c r="K503" s="136">
        <v>1</v>
      </c>
      <c r="L503" s="136">
        <v>1</v>
      </c>
      <c r="M503" s="136">
        <v>1</v>
      </c>
      <c r="N503" s="23">
        <v>0</v>
      </c>
      <c r="O503" s="136">
        <v>1</v>
      </c>
      <c r="P503" s="136">
        <v>1</v>
      </c>
      <c r="Q503" s="133" t="str">
        <f t="shared" si="8"/>
        <v>1111110</v>
      </c>
      <c r="R503" s="20">
        <v>91731</v>
      </c>
      <c r="S503" s="21"/>
      <c r="AH503" s="207"/>
      <c r="AI503"/>
      <c r="AJ503" s="136" t="s">
        <v>1833</v>
      </c>
    </row>
    <row r="504" spans="1:36" ht="13.5" customHeight="1" x14ac:dyDescent="0.2">
      <c r="A504" s="209">
        <v>91732</v>
      </c>
      <c r="B504" s="136" t="s">
        <v>4</v>
      </c>
      <c r="C504" s="136" t="s">
        <v>220</v>
      </c>
      <c r="D504" s="136" t="s">
        <v>96</v>
      </c>
      <c r="E504" s="136" t="s">
        <v>1454</v>
      </c>
      <c r="F504" s="136" t="s">
        <v>55</v>
      </c>
      <c r="G504" s="136">
        <v>1</v>
      </c>
      <c r="H504" s="136">
        <v>1</v>
      </c>
      <c r="I504" s="133">
        <v>1</v>
      </c>
      <c r="J504" s="136">
        <v>1</v>
      </c>
      <c r="K504" s="136">
        <v>1</v>
      </c>
      <c r="L504" s="136">
        <v>1</v>
      </c>
      <c r="M504" s="136">
        <v>1</v>
      </c>
      <c r="N504" s="23">
        <v>0</v>
      </c>
      <c r="O504" s="136">
        <v>1</v>
      </c>
      <c r="P504" s="136">
        <v>1</v>
      </c>
      <c r="Q504" s="133" t="str">
        <f t="shared" si="8"/>
        <v>1111110</v>
      </c>
      <c r="R504" s="20">
        <v>91732</v>
      </c>
      <c r="S504" s="21"/>
      <c r="AH504" s="207"/>
      <c r="AI504"/>
      <c r="AJ504" s="136" t="s">
        <v>1833</v>
      </c>
    </row>
    <row r="505" spans="1:36" ht="13.5" customHeight="1" x14ac:dyDescent="0.2">
      <c r="A505" s="209">
        <v>91733</v>
      </c>
      <c r="B505" s="136" t="s">
        <v>4</v>
      </c>
      <c r="C505" s="136" t="s">
        <v>221</v>
      </c>
      <c r="D505" s="136" t="s">
        <v>96</v>
      </c>
      <c r="E505" s="136" t="s">
        <v>1454</v>
      </c>
      <c r="F505" s="136" t="s">
        <v>55</v>
      </c>
      <c r="G505" s="136">
        <v>1</v>
      </c>
      <c r="H505" s="136">
        <v>1</v>
      </c>
      <c r="I505" s="133">
        <v>1</v>
      </c>
      <c r="J505" s="136">
        <v>1</v>
      </c>
      <c r="K505" s="136">
        <v>1</v>
      </c>
      <c r="L505" s="136">
        <v>1</v>
      </c>
      <c r="M505" s="136">
        <v>1</v>
      </c>
      <c r="N505" s="23">
        <v>0</v>
      </c>
      <c r="O505" s="136">
        <v>1</v>
      </c>
      <c r="P505" s="136">
        <v>1</v>
      </c>
      <c r="Q505" s="133" t="str">
        <f t="shared" si="8"/>
        <v>1111110</v>
      </c>
      <c r="R505" s="20">
        <v>91733</v>
      </c>
      <c r="S505" s="21"/>
      <c r="AH505" s="207"/>
      <c r="AI505"/>
      <c r="AJ505" s="136" t="s">
        <v>1833</v>
      </c>
    </row>
    <row r="506" spans="1:36" ht="13.5" customHeight="1" x14ac:dyDescent="0.2">
      <c r="A506" s="209">
        <v>91734</v>
      </c>
      <c r="B506" s="136" t="s">
        <v>4</v>
      </c>
      <c r="C506" s="136" t="s">
        <v>220</v>
      </c>
      <c r="D506" s="136" t="s">
        <v>96</v>
      </c>
      <c r="E506" s="136" t="s">
        <v>1454</v>
      </c>
      <c r="F506" s="136" t="s">
        <v>55</v>
      </c>
      <c r="G506" s="136">
        <v>1</v>
      </c>
      <c r="H506" s="136">
        <v>1</v>
      </c>
      <c r="I506" s="133">
        <v>1</v>
      </c>
      <c r="J506" s="136">
        <v>1</v>
      </c>
      <c r="K506" s="136">
        <v>1</v>
      </c>
      <c r="L506" s="136">
        <v>1</v>
      </c>
      <c r="M506" s="136">
        <v>1</v>
      </c>
      <c r="N506" s="23">
        <v>0</v>
      </c>
      <c r="O506" s="136">
        <v>1</v>
      </c>
      <c r="P506" s="136">
        <v>1</v>
      </c>
      <c r="Q506" s="133" t="str">
        <f t="shared" si="8"/>
        <v>1111110</v>
      </c>
      <c r="R506" s="20">
        <v>91734</v>
      </c>
      <c r="S506" s="21"/>
      <c r="AH506" s="207"/>
      <c r="AI506"/>
      <c r="AJ506" s="136" t="s">
        <v>1833</v>
      </c>
    </row>
    <row r="507" spans="1:36" ht="13.5" customHeight="1" x14ac:dyDescent="0.2">
      <c r="A507" s="209">
        <v>91735</v>
      </c>
      <c r="B507" s="136" t="s">
        <v>4</v>
      </c>
      <c r="C507" s="136" t="s">
        <v>220</v>
      </c>
      <c r="D507" s="136" t="s">
        <v>96</v>
      </c>
      <c r="E507" s="136" t="s">
        <v>1454</v>
      </c>
      <c r="F507" s="136" t="s">
        <v>55</v>
      </c>
      <c r="G507" s="136">
        <v>1</v>
      </c>
      <c r="H507" s="136">
        <v>1</v>
      </c>
      <c r="I507" s="133">
        <v>1</v>
      </c>
      <c r="J507" s="136">
        <v>1</v>
      </c>
      <c r="K507" s="136">
        <v>1</v>
      </c>
      <c r="L507" s="136">
        <v>1</v>
      </c>
      <c r="M507" s="136">
        <v>1</v>
      </c>
      <c r="N507" s="23">
        <v>0</v>
      </c>
      <c r="O507" s="136">
        <v>1</v>
      </c>
      <c r="P507" s="136">
        <v>1</v>
      </c>
      <c r="Q507" s="133" t="str">
        <f t="shared" si="8"/>
        <v>1111110</v>
      </c>
      <c r="R507" s="20">
        <v>91735</v>
      </c>
      <c r="S507" s="21"/>
      <c r="AH507" s="207"/>
      <c r="AI507"/>
      <c r="AJ507" s="136" t="s">
        <v>1833</v>
      </c>
    </row>
    <row r="508" spans="1:36" ht="13.5" customHeight="1" x14ac:dyDescent="0.2">
      <c r="A508" s="209">
        <v>91737</v>
      </c>
      <c r="B508" s="136" t="s">
        <v>211</v>
      </c>
      <c r="C508" s="136" t="s">
        <v>212</v>
      </c>
      <c r="D508" s="136" t="s">
        <v>96</v>
      </c>
      <c r="E508" s="23" t="s">
        <v>1504</v>
      </c>
      <c r="F508" s="136" t="s">
        <v>57</v>
      </c>
      <c r="G508" s="136">
        <v>1</v>
      </c>
      <c r="H508" s="136">
        <v>1</v>
      </c>
      <c r="I508" s="133">
        <v>1</v>
      </c>
      <c r="J508" s="136">
        <v>1</v>
      </c>
      <c r="K508" s="136">
        <v>1</v>
      </c>
      <c r="L508" s="136">
        <v>1</v>
      </c>
      <c r="M508" s="136">
        <v>1</v>
      </c>
      <c r="N508" s="23">
        <v>0</v>
      </c>
      <c r="O508" s="136">
        <v>1</v>
      </c>
      <c r="P508" s="136">
        <v>1</v>
      </c>
      <c r="Q508" s="133" t="str">
        <f t="shared" si="8"/>
        <v>1111110</v>
      </c>
      <c r="R508" s="20">
        <v>91737</v>
      </c>
      <c r="S508" s="21"/>
      <c r="AH508" s="207"/>
      <c r="AI508"/>
      <c r="AJ508" s="136" t="s">
        <v>1834</v>
      </c>
    </row>
    <row r="509" spans="1:36" ht="13.5" customHeight="1" x14ac:dyDescent="0.2">
      <c r="A509" s="209">
        <v>91739</v>
      </c>
      <c r="B509" s="136" t="s">
        <v>211</v>
      </c>
      <c r="C509" s="136" t="s">
        <v>212</v>
      </c>
      <c r="D509" s="136" t="s">
        <v>96</v>
      </c>
      <c r="E509" s="23" t="s">
        <v>1504</v>
      </c>
      <c r="F509" s="136" t="s">
        <v>57</v>
      </c>
      <c r="G509" s="136">
        <v>1</v>
      </c>
      <c r="H509" s="136">
        <v>1</v>
      </c>
      <c r="I509" s="133">
        <v>1</v>
      </c>
      <c r="J509" s="136">
        <v>1</v>
      </c>
      <c r="K509" s="136">
        <v>1</v>
      </c>
      <c r="L509" s="136">
        <v>1</v>
      </c>
      <c r="M509" s="136">
        <v>1</v>
      </c>
      <c r="N509" s="23">
        <v>0</v>
      </c>
      <c r="O509" s="136">
        <v>1</v>
      </c>
      <c r="P509" s="136">
        <v>1</v>
      </c>
      <c r="Q509" s="133" t="str">
        <f t="shared" si="8"/>
        <v>1111110</v>
      </c>
      <c r="R509" s="20">
        <v>91739</v>
      </c>
      <c r="S509" s="21"/>
      <c r="AH509" s="207"/>
      <c r="AI509"/>
      <c r="AJ509" s="136" t="s">
        <v>1834</v>
      </c>
    </row>
    <row r="510" spans="1:36" ht="13.5" customHeight="1" x14ac:dyDescent="0.2">
      <c r="A510" s="209">
        <v>91740</v>
      </c>
      <c r="B510" s="136" t="s">
        <v>4</v>
      </c>
      <c r="C510" s="136" t="s">
        <v>222</v>
      </c>
      <c r="D510" s="136" t="s">
        <v>96</v>
      </c>
      <c r="E510" s="136" t="s">
        <v>1454</v>
      </c>
      <c r="F510" s="136" t="s">
        <v>55</v>
      </c>
      <c r="G510" s="136">
        <v>1</v>
      </c>
      <c r="H510" s="136">
        <v>1</v>
      </c>
      <c r="I510" s="133">
        <v>1</v>
      </c>
      <c r="J510" s="136">
        <v>1</v>
      </c>
      <c r="K510" s="136">
        <v>1</v>
      </c>
      <c r="L510" s="136">
        <v>1</v>
      </c>
      <c r="M510" s="136">
        <v>1</v>
      </c>
      <c r="N510" s="23">
        <v>0</v>
      </c>
      <c r="O510" s="136">
        <v>1</v>
      </c>
      <c r="P510" s="136">
        <v>1</v>
      </c>
      <c r="Q510" s="133" t="str">
        <f t="shared" si="8"/>
        <v>1111110</v>
      </c>
      <c r="R510" s="20">
        <v>91740</v>
      </c>
      <c r="S510" s="21"/>
      <c r="AH510" s="207"/>
      <c r="AI510"/>
      <c r="AJ510" s="136" t="s">
        <v>1833</v>
      </c>
    </row>
    <row r="511" spans="1:36" ht="13.5" customHeight="1" x14ac:dyDescent="0.2">
      <c r="A511" s="209">
        <v>91741</v>
      </c>
      <c r="B511" s="136" t="s">
        <v>4</v>
      </c>
      <c r="C511" s="136" t="s">
        <v>222</v>
      </c>
      <c r="D511" s="136" t="s">
        <v>96</v>
      </c>
      <c r="E511" s="136" t="s">
        <v>1454</v>
      </c>
      <c r="F511" s="136" t="s">
        <v>55</v>
      </c>
      <c r="G511" s="136">
        <v>1</v>
      </c>
      <c r="H511" s="136">
        <v>1</v>
      </c>
      <c r="I511" s="133">
        <v>1</v>
      </c>
      <c r="J511" s="136">
        <v>1</v>
      </c>
      <c r="K511" s="136">
        <v>1</v>
      </c>
      <c r="L511" s="136">
        <v>1</v>
      </c>
      <c r="M511" s="136">
        <v>1</v>
      </c>
      <c r="N511" s="23">
        <v>0</v>
      </c>
      <c r="O511" s="136">
        <v>1</v>
      </c>
      <c r="P511" s="136">
        <v>1</v>
      </c>
      <c r="Q511" s="133" t="str">
        <f t="shared" si="8"/>
        <v>1111110</v>
      </c>
      <c r="R511" s="20">
        <v>91741</v>
      </c>
      <c r="S511" s="21"/>
      <c r="AH511" s="207"/>
      <c r="AI511"/>
      <c r="AJ511" s="136" t="s">
        <v>1833</v>
      </c>
    </row>
    <row r="512" spans="1:36" ht="13.5" customHeight="1" x14ac:dyDescent="0.2">
      <c r="A512" s="209">
        <v>91743</v>
      </c>
      <c r="B512" s="136" t="s">
        <v>211</v>
      </c>
      <c r="C512" s="136" t="s">
        <v>223</v>
      </c>
      <c r="D512" s="136" t="s">
        <v>96</v>
      </c>
      <c r="E512" s="23" t="s">
        <v>1504</v>
      </c>
      <c r="F512" s="136" t="s">
        <v>57</v>
      </c>
      <c r="G512" s="136">
        <v>1</v>
      </c>
      <c r="H512" s="136">
        <v>1</v>
      </c>
      <c r="I512" s="133">
        <v>1</v>
      </c>
      <c r="J512" s="136">
        <v>1</v>
      </c>
      <c r="K512" s="136">
        <v>1</v>
      </c>
      <c r="L512" s="136">
        <v>1</v>
      </c>
      <c r="M512" s="136">
        <v>1</v>
      </c>
      <c r="N512" s="23">
        <v>0</v>
      </c>
      <c r="O512" s="136">
        <v>1</v>
      </c>
      <c r="P512" s="136">
        <v>1</v>
      </c>
      <c r="Q512" s="133" t="str">
        <f t="shared" si="8"/>
        <v>1111110</v>
      </c>
      <c r="R512" s="20">
        <v>91743</v>
      </c>
      <c r="S512" s="21"/>
      <c r="AH512" s="207"/>
      <c r="AI512"/>
      <c r="AJ512" s="136" t="s">
        <v>1834</v>
      </c>
    </row>
    <row r="513" spans="1:36" ht="13.5" customHeight="1" x14ac:dyDescent="0.2">
      <c r="A513" s="209">
        <v>91744</v>
      </c>
      <c r="B513" s="136" t="s">
        <v>4</v>
      </c>
      <c r="C513" s="136" t="s">
        <v>224</v>
      </c>
      <c r="D513" s="136" t="s">
        <v>96</v>
      </c>
      <c r="E513" s="136" t="s">
        <v>1454</v>
      </c>
      <c r="F513" s="136" t="s">
        <v>55</v>
      </c>
      <c r="G513" s="136">
        <v>1</v>
      </c>
      <c r="H513" s="136">
        <v>1</v>
      </c>
      <c r="I513" s="133">
        <v>1</v>
      </c>
      <c r="J513" s="136">
        <v>1</v>
      </c>
      <c r="K513" s="136">
        <v>1</v>
      </c>
      <c r="L513" s="136">
        <v>1</v>
      </c>
      <c r="M513" s="136">
        <v>1</v>
      </c>
      <c r="N513" s="23">
        <v>0</v>
      </c>
      <c r="O513" s="136">
        <v>1</v>
      </c>
      <c r="P513" s="136">
        <v>1</v>
      </c>
      <c r="Q513" s="133" t="str">
        <f t="shared" si="8"/>
        <v>1111110</v>
      </c>
      <c r="R513" s="20">
        <v>91744</v>
      </c>
      <c r="S513" s="21"/>
      <c r="AH513" s="207"/>
      <c r="AI513"/>
      <c r="AJ513" s="136" t="s">
        <v>1833</v>
      </c>
    </row>
    <row r="514" spans="1:36" ht="13.5" customHeight="1" x14ac:dyDescent="0.2">
      <c r="A514" s="209">
        <v>91745</v>
      </c>
      <c r="B514" s="136" t="s">
        <v>4</v>
      </c>
      <c r="C514" s="136" t="s">
        <v>225</v>
      </c>
      <c r="D514" s="136" t="s">
        <v>96</v>
      </c>
      <c r="E514" s="136" t="s">
        <v>1454</v>
      </c>
      <c r="F514" s="136" t="s">
        <v>55</v>
      </c>
      <c r="G514" s="136">
        <v>1</v>
      </c>
      <c r="H514" s="136">
        <v>1</v>
      </c>
      <c r="I514" s="133">
        <v>1</v>
      </c>
      <c r="J514" s="136">
        <v>1</v>
      </c>
      <c r="K514" s="136">
        <v>1</v>
      </c>
      <c r="L514" s="136">
        <v>1</v>
      </c>
      <c r="M514" s="136">
        <v>1</v>
      </c>
      <c r="N514" s="23">
        <v>0</v>
      </c>
      <c r="O514" s="136">
        <v>1</v>
      </c>
      <c r="P514" s="136">
        <v>1</v>
      </c>
      <c r="Q514" s="133" t="str">
        <f t="shared" si="8"/>
        <v>1111110</v>
      </c>
      <c r="R514" s="20">
        <v>91745</v>
      </c>
      <c r="S514" s="21"/>
      <c r="AH514" s="207"/>
      <c r="AI514"/>
      <c r="AJ514" s="136" t="s">
        <v>1833</v>
      </c>
    </row>
    <row r="515" spans="1:36" ht="13.5" customHeight="1" x14ac:dyDescent="0.2">
      <c r="A515" s="209">
        <v>91746</v>
      </c>
      <c r="B515" s="136" t="s">
        <v>4</v>
      </c>
      <c r="C515" s="136" t="s">
        <v>224</v>
      </c>
      <c r="D515" s="136" t="s">
        <v>96</v>
      </c>
      <c r="E515" s="136" t="s">
        <v>1454</v>
      </c>
      <c r="F515" s="136" t="s">
        <v>55</v>
      </c>
      <c r="G515" s="136">
        <v>1</v>
      </c>
      <c r="H515" s="136">
        <v>1</v>
      </c>
      <c r="I515" s="133">
        <v>1</v>
      </c>
      <c r="J515" s="136">
        <v>1</v>
      </c>
      <c r="K515" s="136">
        <v>1</v>
      </c>
      <c r="L515" s="136">
        <v>1</v>
      </c>
      <c r="M515" s="136">
        <v>1</v>
      </c>
      <c r="N515" s="23">
        <v>0</v>
      </c>
      <c r="O515" s="136">
        <v>1</v>
      </c>
      <c r="P515" s="136">
        <v>1</v>
      </c>
      <c r="Q515" s="133" t="str">
        <f t="shared" si="8"/>
        <v>1111110</v>
      </c>
      <c r="R515" s="20">
        <v>91746</v>
      </c>
      <c r="S515" s="21"/>
      <c r="AH515" s="207"/>
      <c r="AI515"/>
      <c r="AJ515" s="136" t="s">
        <v>1833</v>
      </c>
    </row>
    <row r="516" spans="1:36" ht="13.5" customHeight="1" x14ac:dyDescent="0.2">
      <c r="A516" s="209">
        <v>91747</v>
      </c>
      <c r="B516" s="136" t="s">
        <v>4</v>
      </c>
      <c r="C516" s="136" t="s">
        <v>224</v>
      </c>
      <c r="D516" s="136" t="s">
        <v>96</v>
      </c>
      <c r="E516" s="136" t="s">
        <v>1454</v>
      </c>
      <c r="F516" s="136" t="s">
        <v>55</v>
      </c>
      <c r="G516" s="136">
        <v>1</v>
      </c>
      <c r="H516" s="136">
        <v>1</v>
      </c>
      <c r="I516" s="133">
        <v>1</v>
      </c>
      <c r="J516" s="136">
        <v>1</v>
      </c>
      <c r="K516" s="136">
        <v>1</v>
      </c>
      <c r="L516" s="136">
        <v>1</v>
      </c>
      <c r="M516" s="136">
        <v>1</v>
      </c>
      <c r="N516" s="23">
        <v>0</v>
      </c>
      <c r="O516" s="136">
        <v>1</v>
      </c>
      <c r="P516" s="136">
        <v>1</v>
      </c>
      <c r="Q516" s="133" t="str">
        <f t="shared" si="8"/>
        <v>1111110</v>
      </c>
      <c r="R516" s="20">
        <v>91747</v>
      </c>
      <c r="S516" s="21"/>
      <c r="AH516" s="207"/>
      <c r="AI516"/>
      <c r="AJ516" s="136" t="s">
        <v>1833</v>
      </c>
    </row>
    <row r="517" spans="1:36" ht="13.5" customHeight="1" x14ac:dyDescent="0.2">
      <c r="A517" s="209">
        <v>91748</v>
      </c>
      <c r="B517" s="136" t="s">
        <v>4</v>
      </c>
      <c r="C517" s="136" t="s">
        <v>226</v>
      </c>
      <c r="D517" s="136" t="s">
        <v>96</v>
      </c>
      <c r="E517" s="136" t="s">
        <v>1454</v>
      </c>
      <c r="F517" s="136" t="s">
        <v>55</v>
      </c>
      <c r="G517" s="136">
        <v>1</v>
      </c>
      <c r="H517" s="136">
        <v>1</v>
      </c>
      <c r="I517" s="133">
        <v>1</v>
      </c>
      <c r="J517" s="136">
        <v>1</v>
      </c>
      <c r="K517" s="136">
        <v>1</v>
      </c>
      <c r="L517" s="136">
        <v>1</v>
      </c>
      <c r="M517" s="136">
        <v>1</v>
      </c>
      <c r="N517" s="23">
        <v>0</v>
      </c>
      <c r="O517" s="136">
        <v>1</v>
      </c>
      <c r="P517" s="136">
        <v>1</v>
      </c>
      <c r="Q517" s="133" t="str">
        <f t="shared" si="8"/>
        <v>1111110</v>
      </c>
      <c r="R517" s="20">
        <v>91748</v>
      </c>
      <c r="S517" s="21"/>
      <c r="AH517" s="207"/>
      <c r="AI517"/>
      <c r="AJ517" s="136" t="s">
        <v>1833</v>
      </c>
    </row>
    <row r="518" spans="1:36" ht="13.5" customHeight="1" x14ac:dyDescent="0.2">
      <c r="A518" s="209">
        <v>91749</v>
      </c>
      <c r="B518" s="136" t="s">
        <v>4</v>
      </c>
      <c r="C518" s="136" t="s">
        <v>224</v>
      </c>
      <c r="D518" s="136" t="s">
        <v>96</v>
      </c>
      <c r="E518" s="136" t="s">
        <v>1454</v>
      </c>
      <c r="F518" s="136" t="s">
        <v>55</v>
      </c>
      <c r="G518" s="136">
        <v>1</v>
      </c>
      <c r="H518" s="136">
        <v>1</v>
      </c>
      <c r="I518" s="133">
        <v>1</v>
      </c>
      <c r="J518" s="136">
        <v>1</v>
      </c>
      <c r="K518" s="136">
        <v>1</v>
      </c>
      <c r="L518" s="136">
        <v>1</v>
      </c>
      <c r="M518" s="136">
        <v>1</v>
      </c>
      <c r="N518" s="23">
        <v>0</v>
      </c>
      <c r="O518" s="136">
        <v>1</v>
      </c>
      <c r="P518" s="136">
        <v>1</v>
      </c>
      <c r="Q518" s="133" t="str">
        <f t="shared" ref="Q518:Q581" si="9">$G518&amp;$H518&amp;$O518&amp;$P518&amp;$L518&amp;$J518&amp;N518</f>
        <v>1111110</v>
      </c>
      <c r="R518" s="20">
        <v>91749</v>
      </c>
      <c r="S518" s="21"/>
      <c r="AH518" s="207"/>
      <c r="AI518"/>
      <c r="AJ518" s="136" t="s">
        <v>1833</v>
      </c>
    </row>
    <row r="519" spans="1:36" ht="13.5" customHeight="1" x14ac:dyDescent="0.2">
      <c r="A519" s="209">
        <v>91750</v>
      </c>
      <c r="B519" s="136" t="s">
        <v>4</v>
      </c>
      <c r="C519" s="136" t="s">
        <v>227</v>
      </c>
      <c r="D519" s="136" t="s">
        <v>96</v>
      </c>
      <c r="E519" s="136" t="s">
        <v>1454</v>
      </c>
      <c r="F519" s="136" t="s">
        <v>55</v>
      </c>
      <c r="G519" s="136">
        <v>1</v>
      </c>
      <c r="H519" s="136">
        <v>1</v>
      </c>
      <c r="I519" s="133">
        <v>1</v>
      </c>
      <c r="J519" s="136">
        <v>1</v>
      </c>
      <c r="K519" s="136">
        <v>1</v>
      </c>
      <c r="L519" s="136">
        <v>1</v>
      </c>
      <c r="M519" s="136">
        <v>1</v>
      </c>
      <c r="N519" s="23">
        <v>0</v>
      </c>
      <c r="O519" s="136">
        <v>1</v>
      </c>
      <c r="P519" s="136">
        <v>1</v>
      </c>
      <c r="Q519" s="133" t="str">
        <f t="shared" si="9"/>
        <v>1111110</v>
      </c>
      <c r="R519" s="20">
        <v>91750</v>
      </c>
      <c r="S519" s="21"/>
      <c r="AH519" s="207"/>
      <c r="AI519"/>
      <c r="AJ519" s="136" t="s">
        <v>1833</v>
      </c>
    </row>
    <row r="520" spans="1:36" ht="13.5" customHeight="1" x14ac:dyDescent="0.2">
      <c r="A520" s="209">
        <v>91752</v>
      </c>
      <c r="B520" s="136" t="s">
        <v>228</v>
      </c>
      <c r="C520" s="136" t="s">
        <v>229</v>
      </c>
      <c r="D520" s="136" t="s">
        <v>96</v>
      </c>
      <c r="E520" s="23" t="s">
        <v>1504</v>
      </c>
      <c r="F520" s="136" t="s">
        <v>57</v>
      </c>
      <c r="G520" s="136">
        <v>1</v>
      </c>
      <c r="H520" s="136">
        <v>1</v>
      </c>
      <c r="I520" s="133">
        <v>1</v>
      </c>
      <c r="J520" s="136">
        <v>1</v>
      </c>
      <c r="K520" s="136">
        <v>1</v>
      </c>
      <c r="L520" s="136">
        <v>1</v>
      </c>
      <c r="M520" s="136">
        <v>1</v>
      </c>
      <c r="N520" s="23">
        <v>0</v>
      </c>
      <c r="O520" s="136">
        <v>1</v>
      </c>
      <c r="P520" s="136">
        <v>1</v>
      </c>
      <c r="Q520" s="133" t="str">
        <f t="shared" si="9"/>
        <v>1111110</v>
      </c>
      <c r="R520" s="20">
        <v>91752</v>
      </c>
      <c r="S520" s="21"/>
      <c r="AH520" s="207"/>
      <c r="AI520"/>
      <c r="AJ520" s="136" t="s">
        <v>1834</v>
      </c>
    </row>
    <row r="521" spans="1:36" ht="13.5" customHeight="1" x14ac:dyDescent="0.2">
      <c r="A521" s="209">
        <v>91754</v>
      </c>
      <c r="B521" s="136" t="s">
        <v>4</v>
      </c>
      <c r="C521" s="136" t="s">
        <v>230</v>
      </c>
      <c r="D521" s="136" t="s">
        <v>96</v>
      </c>
      <c r="E521" s="136" t="s">
        <v>1454</v>
      </c>
      <c r="F521" s="136" t="s">
        <v>55</v>
      </c>
      <c r="G521" s="136">
        <v>1</v>
      </c>
      <c r="H521" s="136">
        <v>1</v>
      </c>
      <c r="I521" s="133">
        <v>1</v>
      </c>
      <c r="J521" s="136">
        <v>1</v>
      </c>
      <c r="K521" s="136">
        <v>1</v>
      </c>
      <c r="L521" s="136">
        <v>1</v>
      </c>
      <c r="M521" s="136">
        <v>1</v>
      </c>
      <c r="N521" s="23">
        <v>0</v>
      </c>
      <c r="O521" s="136">
        <v>1</v>
      </c>
      <c r="P521" s="136">
        <v>1</v>
      </c>
      <c r="Q521" s="133" t="str">
        <f t="shared" si="9"/>
        <v>1111110</v>
      </c>
      <c r="R521" s="20">
        <v>91754</v>
      </c>
      <c r="S521" s="21"/>
      <c r="AH521" s="207"/>
      <c r="AI521"/>
      <c r="AJ521" s="136" t="s">
        <v>1833</v>
      </c>
    </row>
    <row r="522" spans="1:36" ht="13.5" customHeight="1" x14ac:dyDescent="0.2">
      <c r="A522" s="209">
        <v>91755</v>
      </c>
      <c r="B522" s="136" t="s">
        <v>4</v>
      </c>
      <c r="C522" s="136" t="s">
        <v>230</v>
      </c>
      <c r="D522" s="136" t="s">
        <v>96</v>
      </c>
      <c r="E522" s="136" t="s">
        <v>1454</v>
      </c>
      <c r="F522" s="136" t="s">
        <v>55</v>
      </c>
      <c r="G522" s="136">
        <v>1</v>
      </c>
      <c r="H522" s="136">
        <v>1</v>
      </c>
      <c r="I522" s="133">
        <v>1</v>
      </c>
      <c r="J522" s="136">
        <v>1</v>
      </c>
      <c r="K522" s="136">
        <v>1</v>
      </c>
      <c r="L522" s="136">
        <v>1</v>
      </c>
      <c r="M522" s="136">
        <v>1</v>
      </c>
      <c r="N522" s="23">
        <v>0</v>
      </c>
      <c r="O522" s="136">
        <v>1</v>
      </c>
      <c r="P522" s="136">
        <v>1</v>
      </c>
      <c r="Q522" s="133" t="str">
        <f t="shared" si="9"/>
        <v>1111110</v>
      </c>
      <c r="R522" s="20">
        <v>91755</v>
      </c>
      <c r="S522" s="21"/>
      <c r="AH522" s="207"/>
      <c r="AI522"/>
      <c r="AJ522" s="136" t="s">
        <v>1833</v>
      </c>
    </row>
    <row r="523" spans="1:36" ht="13.5" customHeight="1" x14ac:dyDescent="0.2">
      <c r="A523" s="209">
        <v>91756</v>
      </c>
      <c r="B523" s="136" t="s">
        <v>4</v>
      </c>
      <c r="C523" s="136" t="s">
        <v>230</v>
      </c>
      <c r="D523" s="136" t="s">
        <v>96</v>
      </c>
      <c r="E523" s="136" t="s">
        <v>1454</v>
      </c>
      <c r="F523" s="136" t="s">
        <v>55</v>
      </c>
      <c r="G523" s="136">
        <v>1</v>
      </c>
      <c r="H523" s="136">
        <v>1</v>
      </c>
      <c r="I523" s="133">
        <v>1</v>
      </c>
      <c r="J523" s="136">
        <v>1</v>
      </c>
      <c r="K523" s="136">
        <v>1</v>
      </c>
      <c r="L523" s="136">
        <v>1</v>
      </c>
      <c r="M523" s="136">
        <v>1</v>
      </c>
      <c r="N523" s="23">
        <v>0</v>
      </c>
      <c r="O523" s="136">
        <v>1</v>
      </c>
      <c r="P523" s="136">
        <v>1</v>
      </c>
      <c r="Q523" s="133" t="str">
        <f t="shared" si="9"/>
        <v>1111110</v>
      </c>
      <c r="R523" s="20">
        <v>91756</v>
      </c>
      <c r="S523" s="21"/>
      <c r="AH523" s="207"/>
      <c r="AI523"/>
      <c r="AJ523" s="136" t="s">
        <v>1833</v>
      </c>
    </row>
    <row r="524" spans="1:36" ht="13.5" customHeight="1" x14ac:dyDescent="0.2">
      <c r="A524" s="209">
        <v>91758</v>
      </c>
      <c r="B524" s="136" t="s">
        <v>211</v>
      </c>
      <c r="C524" s="136" t="s">
        <v>231</v>
      </c>
      <c r="D524" s="136" t="s">
        <v>96</v>
      </c>
      <c r="E524" s="23" t="s">
        <v>1504</v>
      </c>
      <c r="F524" s="136" t="s">
        <v>57</v>
      </c>
      <c r="G524" s="136">
        <v>1</v>
      </c>
      <c r="H524" s="136">
        <v>1</v>
      </c>
      <c r="I524" s="133">
        <v>1</v>
      </c>
      <c r="J524" s="136">
        <v>1</v>
      </c>
      <c r="K524" s="136">
        <v>1</v>
      </c>
      <c r="L524" s="136">
        <v>1</v>
      </c>
      <c r="M524" s="136">
        <v>1</v>
      </c>
      <c r="N524" s="23">
        <v>0</v>
      </c>
      <c r="O524" s="136">
        <v>1</v>
      </c>
      <c r="P524" s="136">
        <v>1</v>
      </c>
      <c r="Q524" s="133" t="str">
        <f t="shared" si="9"/>
        <v>1111110</v>
      </c>
      <c r="R524" s="20">
        <v>91758</v>
      </c>
      <c r="S524" s="21"/>
      <c r="AH524" s="207"/>
      <c r="AI524"/>
      <c r="AJ524" s="136" t="s">
        <v>1834</v>
      </c>
    </row>
    <row r="525" spans="1:36" ht="13.5" customHeight="1" x14ac:dyDescent="0.2">
      <c r="A525" s="209">
        <v>91759</v>
      </c>
      <c r="B525" s="136" t="s">
        <v>4</v>
      </c>
      <c r="C525" s="136" t="s">
        <v>232</v>
      </c>
      <c r="D525" s="136" t="s">
        <v>96</v>
      </c>
      <c r="E525" s="136" t="s">
        <v>1454</v>
      </c>
      <c r="F525" s="136" t="s">
        <v>55</v>
      </c>
      <c r="G525" s="136">
        <v>1</v>
      </c>
      <c r="H525" s="136">
        <v>1</v>
      </c>
      <c r="I525" s="133">
        <v>1</v>
      </c>
      <c r="J525" s="136">
        <v>1</v>
      </c>
      <c r="K525" s="136">
        <v>1</v>
      </c>
      <c r="L525" s="136">
        <v>1</v>
      </c>
      <c r="M525" s="136">
        <v>1</v>
      </c>
      <c r="N525" s="23">
        <v>0</v>
      </c>
      <c r="O525" s="136">
        <v>1</v>
      </c>
      <c r="P525" s="136">
        <v>1</v>
      </c>
      <c r="Q525" s="133" t="str">
        <f t="shared" si="9"/>
        <v>1111110</v>
      </c>
      <c r="R525" s="20">
        <v>91759</v>
      </c>
      <c r="S525" s="21"/>
      <c r="AH525" s="207"/>
      <c r="AI525"/>
      <c r="AJ525" s="136" t="s">
        <v>1833</v>
      </c>
    </row>
    <row r="526" spans="1:36" ht="13.5" customHeight="1" x14ac:dyDescent="0.2">
      <c r="A526" s="209">
        <v>91761</v>
      </c>
      <c r="B526" s="136" t="s">
        <v>211</v>
      </c>
      <c r="C526" s="136" t="s">
        <v>231</v>
      </c>
      <c r="D526" s="136" t="s">
        <v>96</v>
      </c>
      <c r="E526" s="23" t="s">
        <v>1504</v>
      </c>
      <c r="F526" s="136" t="s">
        <v>57</v>
      </c>
      <c r="G526" s="136">
        <v>1</v>
      </c>
      <c r="H526" s="136">
        <v>1</v>
      </c>
      <c r="I526" s="133">
        <v>1</v>
      </c>
      <c r="J526" s="136">
        <v>1</v>
      </c>
      <c r="K526" s="136">
        <v>1</v>
      </c>
      <c r="L526" s="136">
        <v>1</v>
      </c>
      <c r="M526" s="136">
        <v>1</v>
      </c>
      <c r="N526" s="23">
        <v>0</v>
      </c>
      <c r="O526" s="136">
        <v>1</v>
      </c>
      <c r="P526" s="136">
        <v>1</v>
      </c>
      <c r="Q526" s="133" t="str">
        <f t="shared" si="9"/>
        <v>1111110</v>
      </c>
      <c r="R526" s="20">
        <v>91761</v>
      </c>
      <c r="S526" s="21"/>
      <c r="AH526" s="207"/>
      <c r="AI526"/>
      <c r="AJ526" s="136" t="s">
        <v>1834</v>
      </c>
    </row>
    <row r="527" spans="1:36" ht="13.5" customHeight="1" x14ac:dyDescent="0.2">
      <c r="A527" s="209">
        <v>91762</v>
      </c>
      <c r="B527" s="136" t="s">
        <v>211</v>
      </c>
      <c r="C527" s="136" t="s">
        <v>231</v>
      </c>
      <c r="D527" s="136" t="s">
        <v>96</v>
      </c>
      <c r="E527" s="23" t="s">
        <v>1504</v>
      </c>
      <c r="F527" s="136" t="s">
        <v>57</v>
      </c>
      <c r="G527" s="136">
        <v>1</v>
      </c>
      <c r="H527" s="136">
        <v>1</v>
      </c>
      <c r="I527" s="133">
        <v>1</v>
      </c>
      <c r="J527" s="136">
        <v>1</v>
      </c>
      <c r="K527" s="136">
        <v>1</v>
      </c>
      <c r="L527" s="136">
        <v>1</v>
      </c>
      <c r="M527" s="136">
        <v>1</v>
      </c>
      <c r="N527" s="23">
        <v>0</v>
      </c>
      <c r="O527" s="136">
        <v>1</v>
      </c>
      <c r="P527" s="136">
        <v>1</v>
      </c>
      <c r="Q527" s="133" t="str">
        <f t="shared" si="9"/>
        <v>1111110</v>
      </c>
      <c r="R527" s="20">
        <v>91762</v>
      </c>
      <c r="S527" s="21"/>
      <c r="AH527" s="207"/>
      <c r="AI527"/>
      <c r="AJ527" s="136" t="s">
        <v>1834</v>
      </c>
    </row>
    <row r="528" spans="1:36" ht="13.5" customHeight="1" x14ac:dyDescent="0.2">
      <c r="A528" s="209">
        <v>91763</v>
      </c>
      <c r="B528" s="136" t="s">
        <v>211</v>
      </c>
      <c r="C528" s="136" t="s">
        <v>233</v>
      </c>
      <c r="D528" s="136" t="s">
        <v>96</v>
      </c>
      <c r="E528" s="23" t="s">
        <v>1504</v>
      </c>
      <c r="F528" s="136" t="s">
        <v>57</v>
      </c>
      <c r="G528" s="136">
        <v>1</v>
      </c>
      <c r="H528" s="136">
        <v>1</v>
      </c>
      <c r="I528" s="133">
        <v>1</v>
      </c>
      <c r="J528" s="136">
        <v>1</v>
      </c>
      <c r="K528" s="136">
        <v>1</v>
      </c>
      <c r="L528" s="136">
        <v>1</v>
      </c>
      <c r="M528" s="136">
        <v>1</v>
      </c>
      <c r="N528" s="23">
        <v>0</v>
      </c>
      <c r="O528" s="136">
        <v>1</v>
      </c>
      <c r="P528" s="136">
        <v>1</v>
      </c>
      <c r="Q528" s="133" t="str">
        <f t="shared" si="9"/>
        <v>1111110</v>
      </c>
      <c r="R528" s="20">
        <v>91763</v>
      </c>
      <c r="S528" s="21"/>
      <c r="AH528" s="207"/>
      <c r="AI528"/>
      <c r="AJ528" s="136" t="s">
        <v>1834</v>
      </c>
    </row>
    <row r="529" spans="1:36" ht="13.5" customHeight="1" x14ac:dyDescent="0.2">
      <c r="A529" s="209">
        <v>91764</v>
      </c>
      <c r="B529" s="136" t="s">
        <v>211</v>
      </c>
      <c r="C529" s="136" t="s">
        <v>231</v>
      </c>
      <c r="D529" s="136" t="s">
        <v>96</v>
      </c>
      <c r="E529" s="23" t="s">
        <v>1504</v>
      </c>
      <c r="F529" s="136" t="s">
        <v>57</v>
      </c>
      <c r="G529" s="136">
        <v>1</v>
      </c>
      <c r="H529" s="136">
        <v>1</v>
      </c>
      <c r="I529" s="133">
        <v>1</v>
      </c>
      <c r="J529" s="136">
        <v>1</v>
      </c>
      <c r="K529" s="136">
        <v>1</v>
      </c>
      <c r="L529" s="136">
        <v>1</v>
      </c>
      <c r="M529" s="136">
        <v>1</v>
      </c>
      <c r="N529" s="23">
        <v>0</v>
      </c>
      <c r="O529" s="136">
        <v>1</v>
      </c>
      <c r="P529" s="136">
        <v>1</v>
      </c>
      <c r="Q529" s="133" t="str">
        <f t="shared" si="9"/>
        <v>1111110</v>
      </c>
      <c r="R529" s="20">
        <v>91764</v>
      </c>
      <c r="S529" s="21"/>
      <c r="AH529" s="207"/>
      <c r="AI529"/>
      <c r="AJ529" s="136" t="s">
        <v>1834</v>
      </c>
    </row>
    <row r="530" spans="1:36" ht="13.5" customHeight="1" x14ac:dyDescent="0.2">
      <c r="A530" s="209">
        <v>91765</v>
      </c>
      <c r="B530" s="136" t="s">
        <v>4</v>
      </c>
      <c r="C530" s="136" t="s">
        <v>234</v>
      </c>
      <c r="D530" s="136" t="s">
        <v>96</v>
      </c>
      <c r="E530" s="136" t="s">
        <v>1454</v>
      </c>
      <c r="F530" s="136" t="s">
        <v>55</v>
      </c>
      <c r="G530" s="136">
        <v>1</v>
      </c>
      <c r="H530" s="136">
        <v>1</v>
      </c>
      <c r="I530" s="133">
        <v>1</v>
      </c>
      <c r="J530" s="136">
        <v>1</v>
      </c>
      <c r="K530" s="136">
        <v>1</v>
      </c>
      <c r="L530" s="136">
        <v>1</v>
      </c>
      <c r="M530" s="136">
        <v>1</v>
      </c>
      <c r="N530" s="23">
        <v>0</v>
      </c>
      <c r="O530" s="136">
        <v>1</v>
      </c>
      <c r="P530" s="136">
        <v>1</v>
      </c>
      <c r="Q530" s="133" t="str">
        <f t="shared" si="9"/>
        <v>1111110</v>
      </c>
      <c r="R530" s="20">
        <v>91765</v>
      </c>
      <c r="S530" s="21"/>
      <c r="AH530" s="207"/>
      <c r="AI530"/>
      <c r="AJ530" s="136" t="s">
        <v>1833</v>
      </c>
    </row>
    <row r="531" spans="1:36" ht="13.5" customHeight="1" x14ac:dyDescent="0.2">
      <c r="A531" s="209">
        <v>91766</v>
      </c>
      <c r="B531" s="136" t="s">
        <v>4</v>
      </c>
      <c r="C531" s="136" t="s">
        <v>235</v>
      </c>
      <c r="D531" s="136" t="s">
        <v>96</v>
      </c>
      <c r="E531" s="136" t="s">
        <v>1454</v>
      </c>
      <c r="F531" s="136" t="s">
        <v>55</v>
      </c>
      <c r="G531" s="136">
        <v>1</v>
      </c>
      <c r="H531" s="136">
        <v>1</v>
      </c>
      <c r="I531" s="133">
        <v>1</v>
      </c>
      <c r="J531" s="136">
        <v>1</v>
      </c>
      <c r="K531" s="136">
        <v>1</v>
      </c>
      <c r="L531" s="136">
        <v>1</v>
      </c>
      <c r="M531" s="136">
        <v>1</v>
      </c>
      <c r="N531" s="23">
        <v>0</v>
      </c>
      <c r="O531" s="136">
        <v>1</v>
      </c>
      <c r="P531" s="136">
        <v>1</v>
      </c>
      <c r="Q531" s="133" t="str">
        <f t="shared" si="9"/>
        <v>1111110</v>
      </c>
      <c r="R531" s="20">
        <v>91766</v>
      </c>
      <c r="S531" s="21"/>
      <c r="AH531" s="207"/>
      <c r="AI531"/>
      <c r="AJ531" s="136" t="s">
        <v>1833</v>
      </c>
    </row>
    <row r="532" spans="1:36" ht="13.5" customHeight="1" x14ac:dyDescent="0.2">
      <c r="A532" s="209">
        <v>91767</v>
      </c>
      <c r="B532" s="136" t="s">
        <v>4</v>
      </c>
      <c r="C532" s="136" t="s">
        <v>235</v>
      </c>
      <c r="D532" s="136" t="s">
        <v>96</v>
      </c>
      <c r="E532" s="136" t="s">
        <v>1454</v>
      </c>
      <c r="F532" s="136" t="s">
        <v>55</v>
      </c>
      <c r="G532" s="136">
        <v>1</v>
      </c>
      <c r="H532" s="136">
        <v>1</v>
      </c>
      <c r="I532" s="133">
        <v>1</v>
      </c>
      <c r="J532" s="136">
        <v>1</v>
      </c>
      <c r="K532" s="136">
        <v>1</v>
      </c>
      <c r="L532" s="136">
        <v>1</v>
      </c>
      <c r="M532" s="136">
        <v>1</v>
      </c>
      <c r="N532" s="23">
        <v>0</v>
      </c>
      <c r="O532" s="136">
        <v>1</v>
      </c>
      <c r="P532" s="136">
        <v>1</v>
      </c>
      <c r="Q532" s="133" t="str">
        <f t="shared" si="9"/>
        <v>1111110</v>
      </c>
      <c r="R532" s="20">
        <v>91767</v>
      </c>
      <c r="S532" s="21"/>
      <c r="AH532" s="207"/>
      <c r="AI532"/>
      <c r="AJ532" s="136" t="s">
        <v>1833</v>
      </c>
    </row>
    <row r="533" spans="1:36" ht="13.5" customHeight="1" x14ac:dyDescent="0.2">
      <c r="A533" s="209">
        <v>91768</v>
      </c>
      <c r="B533" s="136" t="s">
        <v>4</v>
      </c>
      <c r="C533" s="136" t="s">
        <v>235</v>
      </c>
      <c r="D533" s="136" t="s">
        <v>96</v>
      </c>
      <c r="E533" s="136" t="s">
        <v>1454</v>
      </c>
      <c r="F533" s="136" t="s">
        <v>55</v>
      </c>
      <c r="G533" s="136">
        <v>1</v>
      </c>
      <c r="H533" s="136">
        <v>1</v>
      </c>
      <c r="I533" s="133">
        <v>1</v>
      </c>
      <c r="J533" s="136">
        <v>1</v>
      </c>
      <c r="K533" s="136">
        <v>1</v>
      </c>
      <c r="L533" s="136">
        <v>1</v>
      </c>
      <c r="M533" s="136">
        <v>1</v>
      </c>
      <c r="N533" s="23">
        <v>0</v>
      </c>
      <c r="O533" s="136">
        <v>1</v>
      </c>
      <c r="P533" s="136">
        <v>1</v>
      </c>
      <c r="Q533" s="133" t="str">
        <f t="shared" si="9"/>
        <v>1111110</v>
      </c>
      <c r="R533" s="20">
        <v>91768</v>
      </c>
      <c r="S533" s="21"/>
      <c r="AH533" s="207"/>
      <c r="AI533"/>
      <c r="AJ533" s="136" t="s">
        <v>1833</v>
      </c>
    </row>
    <row r="534" spans="1:36" ht="13.5" customHeight="1" x14ac:dyDescent="0.2">
      <c r="A534" s="209">
        <v>91769</v>
      </c>
      <c r="B534" s="136" t="s">
        <v>4</v>
      </c>
      <c r="C534" s="136" t="s">
        <v>235</v>
      </c>
      <c r="D534" s="136" t="s">
        <v>96</v>
      </c>
      <c r="E534" s="136" t="s">
        <v>1454</v>
      </c>
      <c r="F534" s="136" t="s">
        <v>55</v>
      </c>
      <c r="G534" s="136">
        <v>1</v>
      </c>
      <c r="H534" s="136">
        <v>1</v>
      </c>
      <c r="I534" s="133">
        <v>1</v>
      </c>
      <c r="J534" s="136">
        <v>1</v>
      </c>
      <c r="K534" s="136">
        <v>1</v>
      </c>
      <c r="L534" s="136">
        <v>1</v>
      </c>
      <c r="M534" s="136">
        <v>1</v>
      </c>
      <c r="N534" s="23">
        <v>0</v>
      </c>
      <c r="O534" s="136">
        <v>1</v>
      </c>
      <c r="P534" s="136">
        <v>1</v>
      </c>
      <c r="Q534" s="133" t="str">
        <f t="shared" si="9"/>
        <v>1111110</v>
      </c>
      <c r="R534" s="20">
        <v>91769</v>
      </c>
      <c r="S534" s="21"/>
      <c r="AH534" s="207"/>
      <c r="AI534"/>
      <c r="AJ534" s="136" t="s">
        <v>1833</v>
      </c>
    </row>
    <row r="535" spans="1:36" ht="13.5" customHeight="1" x14ac:dyDescent="0.2">
      <c r="A535" s="209">
        <v>91770</v>
      </c>
      <c r="B535" s="136" t="s">
        <v>4</v>
      </c>
      <c r="C535" s="136" t="s">
        <v>236</v>
      </c>
      <c r="D535" s="136" t="s">
        <v>96</v>
      </c>
      <c r="E535" s="136" t="s">
        <v>1454</v>
      </c>
      <c r="F535" s="136" t="s">
        <v>55</v>
      </c>
      <c r="G535" s="136">
        <v>1</v>
      </c>
      <c r="H535" s="136">
        <v>1</v>
      </c>
      <c r="I535" s="133">
        <v>1</v>
      </c>
      <c r="J535" s="136">
        <v>1</v>
      </c>
      <c r="K535" s="136">
        <v>1</v>
      </c>
      <c r="L535" s="136">
        <v>1</v>
      </c>
      <c r="M535" s="136">
        <v>1</v>
      </c>
      <c r="N535" s="23">
        <v>0</v>
      </c>
      <c r="O535" s="136">
        <v>1</v>
      </c>
      <c r="P535" s="136">
        <v>1</v>
      </c>
      <c r="Q535" s="133" t="str">
        <f t="shared" si="9"/>
        <v>1111110</v>
      </c>
      <c r="R535" s="20">
        <v>91770</v>
      </c>
      <c r="S535" s="21"/>
      <c r="AH535" s="207"/>
      <c r="AI535"/>
      <c r="AJ535" s="136" t="s">
        <v>1833</v>
      </c>
    </row>
    <row r="536" spans="1:36" ht="13.5" customHeight="1" x14ac:dyDescent="0.2">
      <c r="A536" s="209">
        <v>91771</v>
      </c>
      <c r="B536" s="136" t="s">
        <v>4</v>
      </c>
      <c r="C536" s="136" t="s">
        <v>236</v>
      </c>
      <c r="D536" s="136" t="s">
        <v>96</v>
      </c>
      <c r="E536" s="136" t="s">
        <v>1454</v>
      </c>
      <c r="F536" s="136" t="s">
        <v>55</v>
      </c>
      <c r="G536" s="136">
        <v>1</v>
      </c>
      <c r="H536" s="136">
        <v>1</v>
      </c>
      <c r="I536" s="133">
        <v>1</v>
      </c>
      <c r="J536" s="136">
        <v>1</v>
      </c>
      <c r="K536" s="136">
        <v>1</v>
      </c>
      <c r="L536" s="136">
        <v>1</v>
      </c>
      <c r="M536" s="136">
        <v>1</v>
      </c>
      <c r="N536" s="23">
        <v>0</v>
      </c>
      <c r="O536" s="136">
        <v>1</v>
      </c>
      <c r="P536" s="136">
        <v>1</v>
      </c>
      <c r="Q536" s="133" t="str">
        <f t="shared" si="9"/>
        <v>1111110</v>
      </c>
      <c r="R536" s="20">
        <v>91771</v>
      </c>
      <c r="S536" s="21"/>
      <c r="AH536" s="207"/>
      <c r="AI536"/>
      <c r="AJ536" s="136" t="s">
        <v>1833</v>
      </c>
    </row>
    <row r="537" spans="1:36" ht="13.5" customHeight="1" x14ac:dyDescent="0.2">
      <c r="A537" s="209">
        <v>91772</v>
      </c>
      <c r="B537" s="136" t="s">
        <v>4</v>
      </c>
      <c r="C537" s="136" t="s">
        <v>236</v>
      </c>
      <c r="D537" s="136" t="s">
        <v>96</v>
      </c>
      <c r="E537" s="136" t="s">
        <v>1454</v>
      </c>
      <c r="F537" s="136" t="s">
        <v>55</v>
      </c>
      <c r="G537" s="136">
        <v>1</v>
      </c>
      <c r="H537" s="136">
        <v>1</v>
      </c>
      <c r="I537" s="133">
        <v>1</v>
      </c>
      <c r="J537" s="136">
        <v>1</v>
      </c>
      <c r="K537" s="136">
        <v>1</v>
      </c>
      <c r="L537" s="136">
        <v>1</v>
      </c>
      <c r="M537" s="136">
        <v>1</v>
      </c>
      <c r="N537" s="23">
        <v>0</v>
      </c>
      <c r="O537" s="136">
        <v>1</v>
      </c>
      <c r="P537" s="136">
        <v>1</v>
      </c>
      <c r="Q537" s="133" t="str">
        <f t="shared" si="9"/>
        <v>1111110</v>
      </c>
      <c r="R537" s="20">
        <v>91772</v>
      </c>
      <c r="S537" s="21"/>
      <c r="AH537" s="207"/>
      <c r="AI537"/>
      <c r="AJ537" s="136" t="s">
        <v>1833</v>
      </c>
    </row>
    <row r="538" spans="1:36" ht="13.5" customHeight="1" x14ac:dyDescent="0.2">
      <c r="A538" s="209">
        <v>91773</v>
      </c>
      <c r="B538" s="136" t="s">
        <v>4</v>
      </c>
      <c r="C538" s="136" t="s">
        <v>237</v>
      </c>
      <c r="D538" s="136" t="s">
        <v>96</v>
      </c>
      <c r="E538" s="136" t="s">
        <v>1454</v>
      </c>
      <c r="F538" s="136" t="s">
        <v>55</v>
      </c>
      <c r="G538" s="136">
        <v>1</v>
      </c>
      <c r="H538" s="136">
        <v>1</v>
      </c>
      <c r="I538" s="133">
        <v>1</v>
      </c>
      <c r="J538" s="136">
        <v>1</v>
      </c>
      <c r="K538" s="136">
        <v>1</v>
      </c>
      <c r="L538" s="136">
        <v>1</v>
      </c>
      <c r="M538" s="136">
        <v>1</v>
      </c>
      <c r="N538" s="23">
        <v>0</v>
      </c>
      <c r="O538" s="136">
        <v>1</v>
      </c>
      <c r="P538" s="136">
        <v>1</v>
      </c>
      <c r="Q538" s="133" t="str">
        <f t="shared" si="9"/>
        <v>1111110</v>
      </c>
      <c r="R538" s="20">
        <v>91773</v>
      </c>
      <c r="S538" s="21"/>
      <c r="AH538" s="207"/>
      <c r="AI538"/>
      <c r="AJ538" s="136" t="s">
        <v>1833</v>
      </c>
    </row>
    <row r="539" spans="1:36" ht="13.5" customHeight="1" x14ac:dyDescent="0.2">
      <c r="A539" s="209">
        <v>91775</v>
      </c>
      <c r="B539" s="136" t="s">
        <v>4</v>
      </c>
      <c r="C539" s="136" t="s">
        <v>238</v>
      </c>
      <c r="D539" s="136" t="s">
        <v>96</v>
      </c>
      <c r="E539" s="136" t="s">
        <v>1454</v>
      </c>
      <c r="F539" s="136" t="s">
        <v>55</v>
      </c>
      <c r="G539" s="136">
        <v>1</v>
      </c>
      <c r="H539" s="136">
        <v>1</v>
      </c>
      <c r="I539" s="133">
        <v>1</v>
      </c>
      <c r="J539" s="136">
        <v>1</v>
      </c>
      <c r="K539" s="136">
        <v>1</v>
      </c>
      <c r="L539" s="136">
        <v>1</v>
      </c>
      <c r="M539" s="136">
        <v>1</v>
      </c>
      <c r="N539" s="23">
        <v>0</v>
      </c>
      <c r="O539" s="136">
        <v>1</v>
      </c>
      <c r="P539" s="136">
        <v>1</v>
      </c>
      <c r="Q539" s="133" t="str">
        <f t="shared" si="9"/>
        <v>1111110</v>
      </c>
      <c r="R539" s="20">
        <v>91775</v>
      </c>
      <c r="S539" s="21"/>
      <c r="AH539" s="207"/>
      <c r="AI539"/>
      <c r="AJ539" s="136" t="s">
        <v>1833</v>
      </c>
    </row>
    <row r="540" spans="1:36" ht="13.5" customHeight="1" x14ac:dyDescent="0.2">
      <c r="A540" s="209">
        <v>91776</v>
      </c>
      <c r="B540" s="136" t="s">
        <v>4</v>
      </c>
      <c r="C540" s="136" t="s">
        <v>238</v>
      </c>
      <c r="D540" s="136" t="s">
        <v>96</v>
      </c>
      <c r="E540" s="136" t="s">
        <v>1454</v>
      </c>
      <c r="F540" s="136" t="s">
        <v>55</v>
      </c>
      <c r="G540" s="136">
        <v>1</v>
      </c>
      <c r="H540" s="136">
        <v>1</v>
      </c>
      <c r="I540" s="133">
        <v>1</v>
      </c>
      <c r="J540" s="136">
        <v>1</v>
      </c>
      <c r="K540" s="136">
        <v>1</v>
      </c>
      <c r="L540" s="136">
        <v>1</v>
      </c>
      <c r="M540" s="136">
        <v>1</v>
      </c>
      <c r="N540" s="23">
        <v>0</v>
      </c>
      <c r="O540" s="136">
        <v>1</v>
      </c>
      <c r="P540" s="136">
        <v>1</v>
      </c>
      <c r="Q540" s="133" t="str">
        <f t="shared" si="9"/>
        <v>1111110</v>
      </c>
      <c r="R540" s="20">
        <v>91776</v>
      </c>
      <c r="S540" s="21"/>
      <c r="AH540" s="207"/>
      <c r="AI540"/>
      <c r="AJ540" s="136" t="s">
        <v>1833</v>
      </c>
    </row>
    <row r="541" spans="1:36" ht="13.5" customHeight="1" x14ac:dyDescent="0.2">
      <c r="A541" s="209">
        <v>91778</v>
      </c>
      <c r="B541" s="136" t="s">
        <v>4</v>
      </c>
      <c r="C541" s="136" t="s">
        <v>238</v>
      </c>
      <c r="D541" s="136" t="s">
        <v>96</v>
      </c>
      <c r="E541" s="136" t="s">
        <v>1454</v>
      </c>
      <c r="F541" s="136" t="s">
        <v>55</v>
      </c>
      <c r="G541" s="136">
        <v>1</v>
      </c>
      <c r="H541" s="136">
        <v>1</v>
      </c>
      <c r="I541" s="133">
        <v>1</v>
      </c>
      <c r="J541" s="136">
        <v>1</v>
      </c>
      <c r="K541" s="136">
        <v>1</v>
      </c>
      <c r="L541" s="136">
        <v>1</v>
      </c>
      <c r="M541" s="136">
        <v>1</v>
      </c>
      <c r="N541" s="23">
        <v>0</v>
      </c>
      <c r="O541" s="136">
        <v>1</v>
      </c>
      <c r="P541" s="136">
        <v>1</v>
      </c>
      <c r="Q541" s="133" t="str">
        <f t="shared" si="9"/>
        <v>1111110</v>
      </c>
      <c r="R541" s="20">
        <v>91778</v>
      </c>
      <c r="S541" s="21"/>
      <c r="AH541" s="207"/>
      <c r="AI541"/>
      <c r="AJ541" s="136" t="s">
        <v>1833</v>
      </c>
    </row>
    <row r="542" spans="1:36" ht="13.5" customHeight="1" x14ac:dyDescent="0.2">
      <c r="A542" s="209">
        <v>91780</v>
      </c>
      <c r="B542" s="136" t="s">
        <v>4</v>
      </c>
      <c r="C542" s="136" t="s">
        <v>239</v>
      </c>
      <c r="D542" s="136" t="s">
        <v>96</v>
      </c>
      <c r="E542" s="136" t="s">
        <v>1454</v>
      </c>
      <c r="F542" s="136" t="s">
        <v>55</v>
      </c>
      <c r="G542" s="136">
        <v>1</v>
      </c>
      <c r="H542" s="136">
        <v>1</v>
      </c>
      <c r="I542" s="133">
        <v>1</v>
      </c>
      <c r="J542" s="136">
        <v>1</v>
      </c>
      <c r="K542" s="136">
        <v>1</v>
      </c>
      <c r="L542" s="136">
        <v>1</v>
      </c>
      <c r="M542" s="136">
        <v>1</v>
      </c>
      <c r="N542" s="23">
        <v>0</v>
      </c>
      <c r="O542" s="136">
        <v>1</v>
      </c>
      <c r="P542" s="136">
        <v>1</v>
      </c>
      <c r="Q542" s="133" t="str">
        <f t="shared" si="9"/>
        <v>1111110</v>
      </c>
      <c r="R542" s="20">
        <v>91780</v>
      </c>
      <c r="S542" s="21"/>
      <c r="AH542" s="207"/>
      <c r="AI542"/>
      <c r="AJ542" s="136" t="s">
        <v>1833</v>
      </c>
    </row>
    <row r="543" spans="1:36" ht="13.5" customHeight="1" x14ac:dyDescent="0.2">
      <c r="A543" s="209">
        <v>91784</v>
      </c>
      <c r="B543" s="136" t="s">
        <v>211</v>
      </c>
      <c r="C543" s="136" t="s">
        <v>240</v>
      </c>
      <c r="D543" s="136" t="s">
        <v>96</v>
      </c>
      <c r="E543" s="23" t="s">
        <v>1504</v>
      </c>
      <c r="F543" s="136" t="s">
        <v>57</v>
      </c>
      <c r="G543" s="136">
        <v>1</v>
      </c>
      <c r="H543" s="136">
        <v>1</v>
      </c>
      <c r="I543" s="133">
        <v>1</v>
      </c>
      <c r="J543" s="136">
        <v>1</v>
      </c>
      <c r="K543" s="136">
        <v>1</v>
      </c>
      <c r="L543" s="136">
        <v>1</v>
      </c>
      <c r="M543" s="136">
        <v>1</v>
      </c>
      <c r="N543" s="23">
        <v>0</v>
      </c>
      <c r="O543" s="136">
        <v>1</v>
      </c>
      <c r="P543" s="136">
        <v>1</v>
      </c>
      <c r="Q543" s="133" t="str">
        <f t="shared" si="9"/>
        <v>1111110</v>
      </c>
      <c r="R543" s="20">
        <v>91784</v>
      </c>
      <c r="S543" s="21"/>
      <c r="AH543" s="207"/>
      <c r="AI543"/>
      <c r="AJ543" s="136" t="s">
        <v>1834</v>
      </c>
    </row>
    <row r="544" spans="1:36" ht="13.5" customHeight="1" x14ac:dyDescent="0.2">
      <c r="A544" s="209">
        <v>91785</v>
      </c>
      <c r="B544" s="136" t="s">
        <v>211</v>
      </c>
      <c r="C544" s="136" t="s">
        <v>240</v>
      </c>
      <c r="D544" s="136" t="s">
        <v>96</v>
      </c>
      <c r="E544" s="23" t="s">
        <v>1504</v>
      </c>
      <c r="F544" s="136" t="s">
        <v>57</v>
      </c>
      <c r="G544" s="136">
        <v>1</v>
      </c>
      <c r="H544" s="136">
        <v>1</v>
      </c>
      <c r="I544" s="133">
        <v>1</v>
      </c>
      <c r="J544" s="136">
        <v>1</v>
      </c>
      <c r="K544" s="136">
        <v>1</v>
      </c>
      <c r="L544" s="136">
        <v>1</v>
      </c>
      <c r="M544" s="136">
        <v>1</v>
      </c>
      <c r="N544" s="23">
        <v>0</v>
      </c>
      <c r="O544" s="136">
        <v>1</v>
      </c>
      <c r="P544" s="136">
        <v>1</v>
      </c>
      <c r="Q544" s="133" t="str">
        <f t="shared" si="9"/>
        <v>1111110</v>
      </c>
      <c r="R544" s="20">
        <v>91785</v>
      </c>
      <c r="S544" s="21"/>
      <c r="AH544" s="207"/>
      <c r="AI544"/>
      <c r="AJ544" s="136" t="s">
        <v>1834</v>
      </c>
    </row>
    <row r="545" spans="1:36" ht="13.5" customHeight="1" x14ac:dyDescent="0.2">
      <c r="A545" s="209">
        <v>91786</v>
      </c>
      <c r="B545" s="136" t="s">
        <v>211</v>
      </c>
      <c r="C545" s="136" t="s">
        <v>240</v>
      </c>
      <c r="D545" s="136" t="s">
        <v>96</v>
      </c>
      <c r="E545" s="23" t="s">
        <v>1504</v>
      </c>
      <c r="F545" s="136" t="s">
        <v>57</v>
      </c>
      <c r="G545" s="136">
        <v>1</v>
      </c>
      <c r="H545" s="136">
        <v>1</v>
      </c>
      <c r="I545" s="133">
        <v>1</v>
      </c>
      <c r="J545" s="136">
        <v>1</v>
      </c>
      <c r="K545" s="136">
        <v>1</v>
      </c>
      <c r="L545" s="136">
        <v>1</v>
      </c>
      <c r="M545" s="136">
        <v>1</v>
      </c>
      <c r="N545" s="23">
        <v>0</v>
      </c>
      <c r="O545" s="136">
        <v>1</v>
      </c>
      <c r="P545" s="136">
        <v>1</v>
      </c>
      <c r="Q545" s="133" t="str">
        <f t="shared" si="9"/>
        <v>1111110</v>
      </c>
      <c r="R545" s="20">
        <v>91786</v>
      </c>
      <c r="S545" s="21"/>
      <c r="AH545" s="207"/>
      <c r="AI545"/>
      <c r="AJ545" s="136" t="s">
        <v>1834</v>
      </c>
    </row>
    <row r="546" spans="1:36" ht="13.5" customHeight="1" x14ac:dyDescent="0.2">
      <c r="A546" s="209">
        <v>91788</v>
      </c>
      <c r="B546" s="136" t="s">
        <v>4</v>
      </c>
      <c r="C546" s="136" t="s">
        <v>241</v>
      </c>
      <c r="D546" s="136" t="s">
        <v>96</v>
      </c>
      <c r="E546" s="136" t="s">
        <v>1454</v>
      </c>
      <c r="F546" s="136" t="s">
        <v>55</v>
      </c>
      <c r="G546" s="136">
        <v>1</v>
      </c>
      <c r="H546" s="136">
        <v>1</v>
      </c>
      <c r="I546" s="133">
        <v>1</v>
      </c>
      <c r="J546" s="136">
        <v>1</v>
      </c>
      <c r="K546" s="136">
        <v>1</v>
      </c>
      <c r="L546" s="136">
        <v>1</v>
      </c>
      <c r="M546" s="136">
        <v>1</v>
      </c>
      <c r="N546" s="23">
        <v>0</v>
      </c>
      <c r="O546" s="136">
        <v>1</v>
      </c>
      <c r="P546" s="136">
        <v>1</v>
      </c>
      <c r="Q546" s="133" t="str">
        <f t="shared" si="9"/>
        <v>1111110</v>
      </c>
      <c r="R546" s="20">
        <v>91788</v>
      </c>
      <c r="S546" s="21"/>
      <c r="AH546" s="207"/>
      <c r="AI546"/>
      <c r="AJ546" s="136" t="s">
        <v>1833</v>
      </c>
    </row>
    <row r="547" spans="1:36" ht="13.5" customHeight="1" x14ac:dyDescent="0.2">
      <c r="A547" s="209">
        <v>91789</v>
      </c>
      <c r="B547" s="136" t="s">
        <v>4</v>
      </c>
      <c r="C547" s="136" t="s">
        <v>241</v>
      </c>
      <c r="D547" s="136" t="s">
        <v>96</v>
      </c>
      <c r="E547" s="136" t="s">
        <v>1454</v>
      </c>
      <c r="F547" s="136" t="s">
        <v>55</v>
      </c>
      <c r="G547" s="136">
        <v>1</v>
      </c>
      <c r="H547" s="136">
        <v>1</v>
      </c>
      <c r="I547" s="133">
        <v>1</v>
      </c>
      <c r="J547" s="136">
        <v>1</v>
      </c>
      <c r="K547" s="136">
        <v>1</v>
      </c>
      <c r="L547" s="136">
        <v>1</v>
      </c>
      <c r="M547" s="136">
        <v>1</v>
      </c>
      <c r="N547" s="23">
        <v>0</v>
      </c>
      <c r="O547" s="136">
        <v>1</v>
      </c>
      <c r="P547" s="136">
        <v>1</v>
      </c>
      <c r="Q547" s="133" t="str">
        <f t="shared" si="9"/>
        <v>1111110</v>
      </c>
      <c r="R547" s="20">
        <v>91789</v>
      </c>
      <c r="S547" s="21"/>
      <c r="AH547" s="207"/>
      <c r="AI547"/>
      <c r="AJ547" s="136" t="s">
        <v>1833</v>
      </c>
    </row>
    <row r="548" spans="1:36" ht="13.5" customHeight="1" x14ac:dyDescent="0.2">
      <c r="A548" s="209">
        <v>91790</v>
      </c>
      <c r="B548" s="136" t="s">
        <v>4</v>
      </c>
      <c r="C548" s="136" t="s">
        <v>242</v>
      </c>
      <c r="D548" s="136" t="s">
        <v>96</v>
      </c>
      <c r="E548" s="136" t="s">
        <v>1454</v>
      </c>
      <c r="F548" s="136" t="s">
        <v>55</v>
      </c>
      <c r="G548" s="136">
        <v>1</v>
      </c>
      <c r="H548" s="136">
        <v>1</v>
      </c>
      <c r="I548" s="133">
        <v>1</v>
      </c>
      <c r="J548" s="136">
        <v>1</v>
      </c>
      <c r="K548" s="136">
        <v>1</v>
      </c>
      <c r="L548" s="136">
        <v>1</v>
      </c>
      <c r="M548" s="136">
        <v>1</v>
      </c>
      <c r="N548" s="23">
        <v>0</v>
      </c>
      <c r="O548" s="136">
        <v>1</v>
      </c>
      <c r="P548" s="136">
        <v>1</v>
      </c>
      <c r="Q548" s="133" t="str">
        <f t="shared" si="9"/>
        <v>1111110</v>
      </c>
      <c r="R548" s="20">
        <v>91790</v>
      </c>
      <c r="S548" s="21"/>
      <c r="AH548" s="207"/>
      <c r="AI548"/>
      <c r="AJ548" s="136" t="s">
        <v>1833</v>
      </c>
    </row>
    <row r="549" spans="1:36" ht="13.5" customHeight="1" x14ac:dyDescent="0.2">
      <c r="A549" s="209">
        <v>91791</v>
      </c>
      <c r="B549" s="136" t="s">
        <v>4</v>
      </c>
      <c r="C549" s="136" t="s">
        <v>242</v>
      </c>
      <c r="D549" s="136" t="s">
        <v>96</v>
      </c>
      <c r="E549" s="136" t="s">
        <v>1454</v>
      </c>
      <c r="F549" s="136" t="s">
        <v>55</v>
      </c>
      <c r="G549" s="136">
        <v>1</v>
      </c>
      <c r="H549" s="136">
        <v>1</v>
      </c>
      <c r="I549" s="133">
        <v>1</v>
      </c>
      <c r="J549" s="136">
        <v>1</v>
      </c>
      <c r="K549" s="136">
        <v>1</v>
      </c>
      <c r="L549" s="136">
        <v>1</v>
      </c>
      <c r="M549" s="136">
        <v>1</v>
      </c>
      <c r="N549" s="23">
        <v>0</v>
      </c>
      <c r="O549" s="136">
        <v>1</v>
      </c>
      <c r="P549" s="136">
        <v>1</v>
      </c>
      <c r="Q549" s="133" t="str">
        <f t="shared" si="9"/>
        <v>1111110</v>
      </c>
      <c r="R549" s="20">
        <v>91791</v>
      </c>
      <c r="S549" s="21"/>
      <c r="AH549" s="207"/>
      <c r="AI549"/>
      <c r="AJ549" s="136" t="s">
        <v>1833</v>
      </c>
    </row>
    <row r="550" spans="1:36" ht="13.5" customHeight="1" x14ac:dyDescent="0.2">
      <c r="A550" s="209">
        <v>91792</v>
      </c>
      <c r="B550" s="136" t="s">
        <v>4</v>
      </c>
      <c r="C550" s="136" t="s">
        <v>242</v>
      </c>
      <c r="D550" s="136" t="s">
        <v>96</v>
      </c>
      <c r="E550" s="136" t="s">
        <v>1454</v>
      </c>
      <c r="F550" s="136" t="s">
        <v>55</v>
      </c>
      <c r="G550" s="136">
        <v>1</v>
      </c>
      <c r="H550" s="136">
        <v>1</v>
      </c>
      <c r="I550" s="133">
        <v>1</v>
      </c>
      <c r="J550" s="136">
        <v>1</v>
      </c>
      <c r="K550" s="136">
        <v>1</v>
      </c>
      <c r="L550" s="136">
        <v>1</v>
      </c>
      <c r="M550" s="136">
        <v>1</v>
      </c>
      <c r="N550" s="23">
        <v>0</v>
      </c>
      <c r="O550" s="136">
        <v>1</v>
      </c>
      <c r="P550" s="136">
        <v>1</v>
      </c>
      <c r="Q550" s="133" t="str">
        <f t="shared" si="9"/>
        <v>1111110</v>
      </c>
      <c r="R550" s="20">
        <v>91792</v>
      </c>
      <c r="S550" s="21"/>
      <c r="AH550" s="207"/>
      <c r="AI550"/>
      <c r="AJ550" s="136" t="s">
        <v>1833</v>
      </c>
    </row>
    <row r="551" spans="1:36" ht="13.5" customHeight="1" x14ac:dyDescent="0.2">
      <c r="A551" s="209">
        <v>91793</v>
      </c>
      <c r="B551" s="136" t="s">
        <v>4</v>
      </c>
      <c r="C551" s="136" t="s">
        <v>242</v>
      </c>
      <c r="D551" s="136" t="s">
        <v>96</v>
      </c>
      <c r="E551" s="136" t="s">
        <v>1454</v>
      </c>
      <c r="F551" s="136" t="s">
        <v>55</v>
      </c>
      <c r="G551" s="136">
        <v>1</v>
      </c>
      <c r="H551" s="136">
        <v>1</v>
      </c>
      <c r="I551" s="133">
        <v>1</v>
      </c>
      <c r="J551" s="136">
        <v>1</v>
      </c>
      <c r="K551" s="136">
        <v>1</v>
      </c>
      <c r="L551" s="136">
        <v>1</v>
      </c>
      <c r="M551" s="136">
        <v>1</v>
      </c>
      <c r="N551" s="23">
        <v>0</v>
      </c>
      <c r="O551" s="136">
        <v>1</v>
      </c>
      <c r="P551" s="136">
        <v>1</v>
      </c>
      <c r="Q551" s="133" t="str">
        <f t="shared" si="9"/>
        <v>1111110</v>
      </c>
      <c r="R551" s="20">
        <v>91793</v>
      </c>
      <c r="S551" s="21"/>
      <c r="AH551" s="207"/>
      <c r="AI551"/>
      <c r="AJ551" s="136" t="s">
        <v>1833</v>
      </c>
    </row>
    <row r="552" spans="1:36" ht="13.5" customHeight="1" x14ac:dyDescent="0.2">
      <c r="A552" s="209">
        <v>91795</v>
      </c>
      <c r="B552" s="136" t="s">
        <v>4</v>
      </c>
      <c r="C552" s="136" t="s">
        <v>241</v>
      </c>
      <c r="D552" s="136" t="s">
        <v>96</v>
      </c>
      <c r="E552" s="23" t="s">
        <v>55</v>
      </c>
      <c r="F552" s="136" t="s">
        <v>55</v>
      </c>
      <c r="G552" s="136">
        <v>1</v>
      </c>
      <c r="H552" s="136">
        <v>1</v>
      </c>
      <c r="I552" s="133">
        <v>1</v>
      </c>
      <c r="J552" s="136">
        <v>1</v>
      </c>
      <c r="K552" s="136">
        <v>1</v>
      </c>
      <c r="L552" s="136">
        <v>1</v>
      </c>
      <c r="M552" s="136">
        <v>1</v>
      </c>
      <c r="N552" s="23">
        <v>0</v>
      </c>
      <c r="O552" s="136">
        <v>1</v>
      </c>
      <c r="P552" s="136">
        <v>0</v>
      </c>
      <c r="Q552" s="133" t="str">
        <f t="shared" si="9"/>
        <v>1110110</v>
      </c>
      <c r="R552" s="20">
        <v>91795</v>
      </c>
      <c r="S552" s="21"/>
      <c r="AH552" s="207"/>
      <c r="AI552"/>
      <c r="AJ552" s="136" t="s">
        <v>1833</v>
      </c>
    </row>
    <row r="553" spans="1:36" ht="13.5" customHeight="1" x14ac:dyDescent="0.2">
      <c r="A553" s="209">
        <v>91797</v>
      </c>
      <c r="B553" s="136" t="s">
        <v>4</v>
      </c>
      <c r="C553" s="136" t="s">
        <v>235</v>
      </c>
      <c r="D553" s="136" t="s">
        <v>96</v>
      </c>
      <c r="E553" s="23" t="s">
        <v>55</v>
      </c>
      <c r="F553" s="136" t="s">
        <v>55</v>
      </c>
      <c r="G553" s="136">
        <v>1</v>
      </c>
      <c r="H553" s="136">
        <v>1</v>
      </c>
      <c r="I553" s="133">
        <v>1</v>
      </c>
      <c r="J553" s="136">
        <v>1</v>
      </c>
      <c r="K553" s="136">
        <v>1</v>
      </c>
      <c r="L553" s="136">
        <v>1</v>
      </c>
      <c r="M553" s="136">
        <v>1</v>
      </c>
      <c r="N553" s="23">
        <v>0</v>
      </c>
      <c r="O553" s="136">
        <v>1</v>
      </c>
      <c r="P553" s="136">
        <v>0</v>
      </c>
      <c r="Q553" s="133" t="str">
        <f t="shared" si="9"/>
        <v>1110110</v>
      </c>
      <c r="R553" s="20">
        <v>91797</v>
      </c>
      <c r="S553" s="21"/>
      <c r="AH553" s="207"/>
      <c r="AI553"/>
      <c r="AJ553" s="136" t="s">
        <v>1833</v>
      </c>
    </row>
    <row r="554" spans="1:36" ht="13.5" customHeight="1" x14ac:dyDescent="0.2">
      <c r="A554" s="209">
        <v>91798</v>
      </c>
      <c r="B554" s="136" t="s">
        <v>211</v>
      </c>
      <c r="C554" s="136" t="s">
        <v>231</v>
      </c>
      <c r="D554" s="136" t="s">
        <v>96</v>
      </c>
      <c r="E554" s="136" t="s">
        <v>1455</v>
      </c>
      <c r="F554" s="136" t="s">
        <v>57</v>
      </c>
      <c r="G554" s="136">
        <v>1</v>
      </c>
      <c r="H554" s="136">
        <v>1</v>
      </c>
      <c r="I554" s="133">
        <v>1</v>
      </c>
      <c r="J554" s="136">
        <v>1</v>
      </c>
      <c r="K554" s="136">
        <v>1</v>
      </c>
      <c r="L554" s="136">
        <v>1</v>
      </c>
      <c r="M554" s="136">
        <v>1</v>
      </c>
      <c r="N554" s="23">
        <v>0</v>
      </c>
      <c r="O554" s="136">
        <v>1</v>
      </c>
      <c r="P554" s="136">
        <v>0</v>
      </c>
      <c r="Q554" s="133" t="str">
        <f t="shared" si="9"/>
        <v>1110110</v>
      </c>
      <c r="R554" s="20">
        <v>91798</v>
      </c>
      <c r="S554" s="21"/>
      <c r="AH554" s="207"/>
      <c r="AI554"/>
      <c r="AJ554" s="136" t="s">
        <v>1834</v>
      </c>
    </row>
    <row r="555" spans="1:36" ht="13.5" customHeight="1" x14ac:dyDescent="0.2">
      <c r="A555" s="209">
        <v>91799</v>
      </c>
      <c r="B555" s="136" t="s">
        <v>4</v>
      </c>
      <c r="C555" s="136" t="s">
        <v>235</v>
      </c>
      <c r="D555" s="136" t="s">
        <v>96</v>
      </c>
      <c r="E555" s="23" t="s">
        <v>55</v>
      </c>
      <c r="F555" s="136" t="s">
        <v>55</v>
      </c>
      <c r="G555" s="136">
        <v>1</v>
      </c>
      <c r="H555" s="136">
        <v>1</v>
      </c>
      <c r="I555" s="133">
        <v>1</v>
      </c>
      <c r="J555" s="136">
        <v>1</v>
      </c>
      <c r="K555" s="136">
        <v>1</v>
      </c>
      <c r="L555" s="136">
        <v>1</v>
      </c>
      <c r="M555" s="136">
        <v>1</v>
      </c>
      <c r="N555" s="23">
        <v>0</v>
      </c>
      <c r="O555" s="136">
        <v>1</v>
      </c>
      <c r="P555" s="136">
        <v>0</v>
      </c>
      <c r="Q555" s="133" t="str">
        <f t="shared" si="9"/>
        <v>1110110</v>
      </c>
      <c r="R555" s="20">
        <v>91799</v>
      </c>
      <c r="S555" s="21"/>
      <c r="AH555" s="207"/>
      <c r="AI555"/>
      <c r="AJ555" s="136" t="s">
        <v>1833</v>
      </c>
    </row>
    <row r="556" spans="1:36" ht="13.5" customHeight="1" x14ac:dyDescent="0.2">
      <c r="A556" s="209">
        <v>91801</v>
      </c>
      <c r="B556" s="136" t="s">
        <v>4</v>
      </c>
      <c r="C556" s="136" t="s">
        <v>243</v>
      </c>
      <c r="D556" s="136" t="s">
        <v>96</v>
      </c>
      <c r="E556" s="136" t="s">
        <v>1454</v>
      </c>
      <c r="F556" s="136" t="s">
        <v>55</v>
      </c>
      <c r="G556" s="136">
        <v>1</v>
      </c>
      <c r="H556" s="136">
        <v>1</v>
      </c>
      <c r="I556" s="133">
        <v>1</v>
      </c>
      <c r="J556" s="136">
        <v>1</v>
      </c>
      <c r="K556" s="136">
        <v>1</v>
      </c>
      <c r="L556" s="136">
        <v>1</v>
      </c>
      <c r="M556" s="136">
        <v>1</v>
      </c>
      <c r="N556" s="23">
        <v>0</v>
      </c>
      <c r="O556" s="136">
        <v>1</v>
      </c>
      <c r="P556" s="136">
        <v>1</v>
      </c>
      <c r="Q556" s="133" t="str">
        <f t="shared" si="9"/>
        <v>1111110</v>
      </c>
      <c r="R556" s="20">
        <v>91801</v>
      </c>
      <c r="S556" s="21"/>
      <c r="AH556" s="207"/>
      <c r="AI556"/>
      <c r="AJ556" s="136" t="s">
        <v>1833</v>
      </c>
    </row>
    <row r="557" spans="1:36" ht="13.5" customHeight="1" x14ac:dyDescent="0.2">
      <c r="A557" s="209">
        <v>91802</v>
      </c>
      <c r="B557" s="136" t="s">
        <v>4</v>
      </c>
      <c r="C557" s="136" t="s">
        <v>243</v>
      </c>
      <c r="D557" s="136" t="s">
        <v>96</v>
      </c>
      <c r="E557" s="136" t="s">
        <v>1454</v>
      </c>
      <c r="F557" s="136" t="s">
        <v>55</v>
      </c>
      <c r="G557" s="136">
        <v>1</v>
      </c>
      <c r="H557" s="136">
        <v>1</v>
      </c>
      <c r="I557" s="133">
        <v>1</v>
      </c>
      <c r="J557" s="136">
        <v>1</v>
      </c>
      <c r="K557" s="136">
        <v>1</v>
      </c>
      <c r="L557" s="136">
        <v>1</v>
      </c>
      <c r="M557" s="136">
        <v>1</v>
      </c>
      <c r="N557" s="23">
        <v>0</v>
      </c>
      <c r="O557" s="136">
        <v>1</v>
      </c>
      <c r="P557" s="136">
        <v>1</v>
      </c>
      <c r="Q557" s="133" t="str">
        <f t="shared" si="9"/>
        <v>1111110</v>
      </c>
      <c r="R557" s="20">
        <v>91802</v>
      </c>
      <c r="S557" s="21"/>
      <c r="AH557" s="207"/>
      <c r="AI557"/>
      <c r="AJ557" s="136" t="s">
        <v>1833</v>
      </c>
    </row>
    <row r="558" spans="1:36" ht="13.5" customHeight="1" x14ac:dyDescent="0.2">
      <c r="A558" s="209">
        <v>91803</v>
      </c>
      <c r="B558" s="136" t="s">
        <v>4</v>
      </c>
      <c r="C558" s="136" t="s">
        <v>243</v>
      </c>
      <c r="D558" s="136" t="s">
        <v>96</v>
      </c>
      <c r="E558" s="136" t="s">
        <v>1454</v>
      </c>
      <c r="F558" s="136" t="s">
        <v>55</v>
      </c>
      <c r="G558" s="136">
        <v>1</v>
      </c>
      <c r="H558" s="136">
        <v>1</v>
      </c>
      <c r="I558" s="133">
        <v>1</v>
      </c>
      <c r="J558" s="136">
        <v>1</v>
      </c>
      <c r="K558" s="136">
        <v>1</v>
      </c>
      <c r="L558" s="136">
        <v>1</v>
      </c>
      <c r="M558" s="136">
        <v>1</v>
      </c>
      <c r="N558" s="23">
        <v>0</v>
      </c>
      <c r="O558" s="136">
        <v>1</v>
      </c>
      <c r="P558" s="136">
        <v>1</v>
      </c>
      <c r="Q558" s="133" t="str">
        <f t="shared" si="9"/>
        <v>1111110</v>
      </c>
      <c r="R558" s="20">
        <v>91803</v>
      </c>
      <c r="S558" s="21"/>
      <c r="AH558" s="207"/>
      <c r="AI558"/>
      <c r="AJ558" s="136" t="s">
        <v>1833</v>
      </c>
    </row>
    <row r="559" spans="1:36" ht="13.5" customHeight="1" x14ac:dyDescent="0.2">
      <c r="A559" s="209">
        <v>91804</v>
      </c>
      <c r="B559" s="136" t="s">
        <v>4</v>
      </c>
      <c r="C559" s="136" t="s">
        <v>243</v>
      </c>
      <c r="D559" s="136" t="s">
        <v>96</v>
      </c>
      <c r="E559" s="136" t="s">
        <v>1454</v>
      </c>
      <c r="F559" s="136" t="s">
        <v>55</v>
      </c>
      <c r="G559" s="136">
        <v>1</v>
      </c>
      <c r="H559" s="136">
        <v>1</v>
      </c>
      <c r="I559" s="133">
        <v>1</v>
      </c>
      <c r="J559" s="136">
        <v>1</v>
      </c>
      <c r="K559" s="136">
        <v>1</v>
      </c>
      <c r="L559" s="136">
        <v>1</v>
      </c>
      <c r="M559" s="136">
        <v>1</v>
      </c>
      <c r="N559" s="23">
        <v>0</v>
      </c>
      <c r="O559" s="136">
        <v>1</v>
      </c>
      <c r="P559" s="136">
        <v>1</v>
      </c>
      <c r="Q559" s="133" t="str">
        <f t="shared" si="9"/>
        <v>1111110</v>
      </c>
      <c r="R559" s="20">
        <v>91804</v>
      </c>
      <c r="S559" s="21"/>
      <c r="AH559" s="207"/>
      <c r="AI559"/>
      <c r="AJ559" s="136" t="s">
        <v>1833</v>
      </c>
    </row>
    <row r="560" spans="1:36" ht="13.5" customHeight="1" x14ac:dyDescent="0.2">
      <c r="A560" s="209">
        <v>91841</v>
      </c>
      <c r="B560" s="136" t="s">
        <v>4</v>
      </c>
      <c r="C560" s="136" t="s">
        <v>243</v>
      </c>
      <c r="D560" s="136" t="s">
        <v>96</v>
      </c>
      <c r="E560" s="23" t="s">
        <v>55</v>
      </c>
      <c r="F560" s="136" t="s">
        <v>55</v>
      </c>
      <c r="G560" s="136">
        <v>1</v>
      </c>
      <c r="H560" s="136">
        <v>1</v>
      </c>
      <c r="I560" s="133">
        <v>1</v>
      </c>
      <c r="J560" s="136">
        <v>1</v>
      </c>
      <c r="K560" s="136">
        <v>1</v>
      </c>
      <c r="L560" s="136">
        <v>1</v>
      </c>
      <c r="M560" s="136">
        <v>1</v>
      </c>
      <c r="N560" s="23">
        <v>0</v>
      </c>
      <c r="O560" s="136">
        <v>1</v>
      </c>
      <c r="P560" s="136">
        <v>0</v>
      </c>
      <c r="Q560" s="133" t="str">
        <f t="shared" si="9"/>
        <v>1110110</v>
      </c>
      <c r="R560" s="20">
        <v>91841</v>
      </c>
      <c r="S560" s="21"/>
      <c r="AH560" s="207"/>
      <c r="AI560"/>
      <c r="AJ560" s="136" t="s">
        <v>1833</v>
      </c>
    </row>
    <row r="561" spans="1:36" ht="13.5" customHeight="1" x14ac:dyDescent="0.2">
      <c r="A561" s="209">
        <v>91896</v>
      </c>
      <c r="B561" s="136" t="s">
        <v>4</v>
      </c>
      <c r="C561" s="136" t="s">
        <v>243</v>
      </c>
      <c r="D561" s="136" t="s">
        <v>96</v>
      </c>
      <c r="E561" s="136" t="s">
        <v>1454</v>
      </c>
      <c r="F561" s="136" t="s">
        <v>55</v>
      </c>
      <c r="G561" s="136">
        <v>1</v>
      </c>
      <c r="H561" s="136">
        <v>1</v>
      </c>
      <c r="I561" s="133">
        <v>1</v>
      </c>
      <c r="J561" s="136">
        <v>1</v>
      </c>
      <c r="K561" s="136">
        <v>1</v>
      </c>
      <c r="L561" s="136">
        <v>1</v>
      </c>
      <c r="M561" s="136">
        <v>1</v>
      </c>
      <c r="N561" s="23">
        <v>0</v>
      </c>
      <c r="O561" s="136">
        <v>1</v>
      </c>
      <c r="P561" s="136">
        <v>1</v>
      </c>
      <c r="Q561" s="133" t="str">
        <f t="shared" si="9"/>
        <v>1111110</v>
      </c>
      <c r="R561" s="20">
        <v>91896</v>
      </c>
      <c r="S561" s="21"/>
      <c r="AH561" s="207"/>
      <c r="AI561"/>
      <c r="AJ561" s="136" t="s">
        <v>1833</v>
      </c>
    </row>
    <row r="562" spans="1:36" ht="13.5" customHeight="1" x14ac:dyDescent="0.2">
      <c r="A562" s="209">
        <v>91899</v>
      </c>
      <c r="B562" s="136" t="s">
        <v>4</v>
      </c>
      <c r="C562" s="136" t="s">
        <v>243</v>
      </c>
      <c r="D562" s="136" t="s">
        <v>96</v>
      </c>
      <c r="E562" s="136" t="s">
        <v>1454</v>
      </c>
      <c r="F562" s="136" t="s">
        <v>55</v>
      </c>
      <c r="G562" s="136">
        <v>1</v>
      </c>
      <c r="H562" s="136">
        <v>1</v>
      </c>
      <c r="I562" s="133">
        <v>1</v>
      </c>
      <c r="J562" s="136">
        <v>1</v>
      </c>
      <c r="K562" s="136">
        <v>1</v>
      </c>
      <c r="L562" s="136">
        <v>1</v>
      </c>
      <c r="M562" s="136">
        <v>1</v>
      </c>
      <c r="N562" s="23">
        <v>0</v>
      </c>
      <c r="O562" s="136">
        <v>1</v>
      </c>
      <c r="P562" s="136">
        <v>1</v>
      </c>
      <c r="Q562" s="133" t="str">
        <f t="shared" si="9"/>
        <v>1111110</v>
      </c>
      <c r="R562" s="20">
        <v>91899</v>
      </c>
      <c r="S562" s="21"/>
      <c r="AH562" s="207"/>
      <c r="AI562"/>
      <c r="AJ562" s="136" t="s">
        <v>1833</v>
      </c>
    </row>
    <row r="563" spans="1:36" ht="13.5" customHeight="1" x14ac:dyDescent="0.2">
      <c r="A563" s="209">
        <v>91901</v>
      </c>
      <c r="B563" s="136" t="s">
        <v>18</v>
      </c>
      <c r="C563" s="136" t="s">
        <v>244</v>
      </c>
      <c r="D563" s="136" t="s">
        <v>96</v>
      </c>
      <c r="E563" s="136" t="s">
        <v>1499</v>
      </c>
      <c r="F563" s="136" t="s">
        <v>61</v>
      </c>
      <c r="G563" s="136">
        <v>1</v>
      </c>
      <c r="H563" s="136">
        <v>1</v>
      </c>
      <c r="I563" s="133">
        <v>1</v>
      </c>
      <c r="J563" s="136">
        <v>1</v>
      </c>
      <c r="K563" s="136">
        <v>1</v>
      </c>
      <c r="L563" s="136">
        <v>1</v>
      </c>
      <c r="M563" s="136">
        <v>1</v>
      </c>
      <c r="N563" s="23">
        <v>0</v>
      </c>
      <c r="O563" s="136">
        <v>0</v>
      </c>
      <c r="P563" s="136">
        <v>1</v>
      </c>
      <c r="Q563" s="133" t="str">
        <f t="shared" si="9"/>
        <v>1101110</v>
      </c>
      <c r="R563" s="20">
        <v>91901</v>
      </c>
      <c r="S563" s="21"/>
      <c r="AH563" s="207"/>
      <c r="AI563"/>
      <c r="AJ563" s="136" t="s">
        <v>1835</v>
      </c>
    </row>
    <row r="564" spans="1:36" ht="13.5" customHeight="1" x14ac:dyDescent="0.2">
      <c r="A564" s="209">
        <v>91902</v>
      </c>
      <c r="B564" s="136" t="s">
        <v>18</v>
      </c>
      <c r="C564" s="136" t="s">
        <v>245</v>
      </c>
      <c r="D564" s="136" t="s">
        <v>96</v>
      </c>
      <c r="E564" s="23" t="s">
        <v>1502</v>
      </c>
      <c r="F564" s="136" t="s">
        <v>61</v>
      </c>
      <c r="G564" s="136">
        <v>1</v>
      </c>
      <c r="H564" s="136">
        <v>1</v>
      </c>
      <c r="I564" s="133">
        <v>1</v>
      </c>
      <c r="J564" s="136">
        <v>1</v>
      </c>
      <c r="K564" s="136">
        <v>1</v>
      </c>
      <c r="L564" s="136">
        <v>1</v>
      </c>
      <c r="M564" s="136">
        <v>1</v>
      </c>
      <c r="N564" s="23">
        <v>0</v>
      </c>
      <c r="O564" s="136">
        <v>1</v>
      </c>
      <c r="P564" s="136">
        <v>1</v>
      </c>
      <c r="Q564" s="133" t="str">
        <f t="shared" si="9"/>
        <v>1111110</v>
      </c>
      <c r="R564" s="20">
        <v>91902</v>
      </c>
      <c r="S564" s="21"/>
      <c r="AH564" s="207"/>
      <c r="AI564"/>
      <c r="AJ564" s="136" t="s">
        <v>1835</v>
      </c>
    </row>
    <row r="565" spans="1:36" ht="13.5" customHeight="1" x14ac:dyDescent="0.2">
      <c r="A565" s="209">
        <v>91903</v>
      </c>
      <c r="B565" s="136" t="s">
        <v>18</v>
      </c>
      <c r="C565" s="136" t="s">
        <v>244</v>
      </c>
      <c r="D565" s="136" t="s">
        <v>96</v>
      </c>
      <c r="E565" s="136" t="s">
        <v>1500</v>
      </c>
      <c r="F565" s="136" t="s">
        <v>61</v>
      </c>
      <c r="G565" s="136">
        <v>1</v>
      </c>
      <c r="H565" s="136">
        <v>0</v>
      </c>
      <c r="I565" s="133">
        <v>0</v>
      </c>
      <c r="J565" s="136">
        <v>1</v>
      </c>
      <c r="K565" s="136">
        <v>1</v>
      </c>
      <c r="L565" s="136">
        <v>1</v>
      </c>
      <c r="M565" s="136">
        <v>1</v>
      </c>
      <c r="N565" s="23">
        <v>0</v>
      </c>
      <c r="O565" s="136">
        <v>0</v>
      </c>
      <c r="P565" s="136">
        <v>1</v>
      </c>
      <c r="Q565" s="133" t="str">
        <f t="shared" si="9"/>
        <v>1001110</v>
      </c>
      <c r="R565" s="20">
        <v>91903</v>
      </c>
      <c r="S565" s="21"/>
      <c r="AH565" s="207"/>
      <c r="AI565"/>
      <c r="AJ565" s="136" t="s">
        <v>1835</v>
      </c>
    </row>
    <row r="566" spans="1:36" ht="13.5" customHeight="1" x14ac:dyDescent="0.2">
      <c r="A566" s="209">
        <v>91905</v>
      </c>
      <c r="B566" s="136" t="s">
        <v>18</v>
      </c>
      <c r="C566" s="136" t="s">
        <v>246</v>
      </c>
      <c r="D566" s="136" t="s">
        <v>96</v>
      </c>
      <c r="E566" s="136" t="s">
        <v>61</v>
      </c>
      <c r="F566" s="136" t="s">
        <v>61</v>
      </c>
      <c r="G566" s="136">
        <v>1</v>
      </c>
      <c r="H566" s="136">
        <v>0</v>
      </c>
      <c r="I566" s="133">
        <v>0</v>
      </c>
      <c r="J566" s="136">
        <v>1</v>
      </c>
      <c r="K566" s="136">
        <v>1</v>
      </c>
      <c r="L566" s="136">
        <v>1</v>
      </c>
      <c r="M566" s="136">
        <v>1</v>
      </c>
      <c r="N566" s="23">
        <v>0</v>
      </c>
      <c r="O566" s="136">
        <v>0</v>
      </c>
      <c r="P566" s="136">
        <v>0</v>
      </c>
      <c r="Q566" s="133" t="str">
        <f t="shared" si="9"/>
        <v>1000110</v>
      </c>
      <c r="R566" s="20">
        <v>91905</v>
      </c>
      <c r="S566" s="21"/>
      <c r="AH566" s="207"/>
      <c r="AI566"/>
      <c r="AJ566" s="136" t="s">
        <v>1835</v>
      </c>
    </row>
    <row r="567" spans="1:36" ht="13.5" customHeight="1" x14ac:dyDescent="0.2">
      <c r="A567" s="209">
        <v>91906</v>
      </c>
      <c r="B567" s="136" t="s">
        <v>18</v>
      </c>
      <c r="C567" s="136" t="s">
        <v>247</v>
      </c>
      <c r="D567" s="136" t="s">
        <v>96</v>
      </c>
      <c r="E567" s="136" t="s">
        <v>61</v>
      </c>
      <c r="F567" s="136" t="s">
        <v>61</v>
      </c>
      <c r="G567" s="136">
        <v>1</v>
      </c>
      <c r="H567" s="136">
        <v>0</v>
      </c>
      <c r="I567" s="133">
        <v>0</v>
      </c>
      <c r="J567" s="136">
        <v>1</v>
      </c>
      <c r="K567" s="136">
        <v>1</v>
      </c>
      <c r="L567" s="136">
        <v>1</v>
      </c>
      <c r="M567" s="136">
        <v>1</v>
      </c>
      <c r="N567" s="23">
        <v>0</v>
      </c>
      <c r="O567" s="136">
        <v>0</v>
      </c>
      <c r="P567" s="136">
        <v>0</v>
      </c>
      <c r="Q567" s="133" t="str">
        <f t="shared" si="9"/>
        <v>1000110</v>
      </c>
      <c r="R567" s="20">
        <v>91906</v>
      </c>
      <c r="S567" s="21"/>
      <c r="AH567" s="207"/>
      <c r="AI567"/>
      <c r="AJ567" s="136" t="s">
        <v>1835</v>
      </c>
    </row>
    <row r="568" spans="1:36" ht="13.5" customHeight="1" x14ac:dyDescent="0.2">
      <c r="A568" s="209">
        <v>91908</v>
      </c>
      <c r="B568" s="136" t="s">
        <v>18</v>
      </c>
      <c r="C568" s="136" t="s">
        <v>245</v>
      </c>
      <c r="D568" s="136" t="s">
        <v>96</v>
      </c>
      <c r="E568" s="23" t="s">
        <v>1502</v>
      </c>
      <c r="F568" s="136" t="s">
        <v>61</v>
      </c>
      <c r="G568" s="136">
        <v>1</v>
      </c>
      <c r="H568" s="136">
        <v>1</v>
      </c>
      <c r="I568" s="133">
        <v>1</v>
      </c>
      <c r="J568" s="136">
        <v>1</v>
      </c>
      <c r="K568" s="136">
        <v>1</v>
      </c>
      <c r="L568" s="136">
        <v>1</v>
      </c>
      <c r="M568" s="136">
        <v>1</v>
      </c>
      <c r="N568" s="23">
        <v>0</v>
      </c>
      <c r="O568" s="136">
        <v>1</v>
      </c>
      <c r="P568" s="136">
        <v>1</v>
      </c>
      <c r="Q568" s="133" t="str">
        <f t="shared" si="9"/>
        <v>1111110</v>
      </c>
      <c r="R568" s="20">
        <v>91908</v>
      </c>
      <c r="S568" s="21"/>
      <c r="AH568" s="207"/>
      <c r="AI568"/>
      <c r="AJ568" s="136" t="s">
        <v>1835</v>
      </c>
    </row>
    <row r="569" spans="1:36" ht="13.5" customHeight="1" x14ac:dyDescent="0.2">
      <c r="A569" s="209">
        <v>91909</v>
      </c>
      <c r="B569" s="136" t="s">
        <v>18</v>
      </c>
      <c r="C569" s="136" t="s">
        <v>248</v>
      </c>
      <c r="D569" s="136" t="s">
        <v>96</v>
      </c>
      <c r="E569" s="23" t="s">
        <v>1502</v>
      </c>
      <c r="F569" s="136" t="s">
        <v>61</v>
      </c>
      <c r="G569" s="136">
        <v>1</v>
      </c>
      <c r="H569" s="136">
        <v>1</v>
      </c>
      <c r="I569" s="133">
        <v>1</v>
      </c>
      <c r="J569" s="136">
        <v>1</v>
      </c>
      <c r="K569" s="136">
        <v>1</v>
      </c>
      <c r="L569" s="136">
        <v>1</v>
      </c>
      <c r="M569" s="136">
        <v>1</v>
      </c>
      <c r="N569" s="23">
        <v>0</v>
      </c>
      <c r="O569" s="136">
        <v>1</v>
      </c>
      <c r="P569" s="136">
        <v>1</v>
      </c>
      <c r="Q569" s="133" t="str">
        <f t="shared" si="9"/>
        <v>1111110</v>
      </c>
      <c r="R569" s="20">
        <v>91909</v>
      </c>
      <c r="S569" s="21"/>
      <c r="AH569" s="207"/>
      <c r="AI569"/>
      <c r="AJ569" s="136" t="s">
        <v>1835</v>
      </c>
    </row>
    <row r="570" spans="1:36" ht="13.5" customHeight="1" x14ac:dyDescent="0.2">
      <c r="A570" s="209">
        <v>91910</v>
      </c>
      <c r="B570" s="136" t="s">
        <v>18</v>
      </c>
      <c r="C570" s="136" t="s">
        <v>248</v>
      </c>
      <c r="D570" s="136" t="s">
        <v>96</v>
      </c>
      <c r="E570" s="23" t="s">
        <v>1502</v>
      </c>
      <c r="F570" s="136" t="s">
        <v>61</v>
      </c>
      <c r="G570" s="136">
        <v>1</v>
      </c>
      <c r="H570" s="136">
        <v>1</v>
      </c>
      <c r="I570" s="133">
        <v>1</v>
      </c>
      <c r="J570" s="136">
        <v>1</v>
      </c>
      <c r="K570" s="136">
        <v>1</v>
      </c>
      <c r="L570" s="136">
        <v>1</v>
      </c>
      <c r="M570" s="136">
        <v>1</v>
      </c>
      <c r="N570" s="23">
        <v>0</v>
      </c>
      <c r="O570" s="136">
        <v>1</v>
      </c>
      <c r="P570" s="136">
        <v>1</v>
      </c>
      <c r="Q570" s="133" t="str">
        <f t="shared" si="9"/>
        <v>1111110</v>
      </c>
      <c r="R570" s="20">
        <v>91910</v>
      </c>
      <c r="S570" s="21"/>
      <c r="AH570" s="207"/>
      <c r="AI570"/>
      <c r="AJ570" s="136" t="s">
        <v>1835</v>
      </c>
    </row>
    <row r="571" spans="1:36" ht="13.5" customHeight="1" x14ac:dyDescent="0.2">
      <c r="A571" s="209">
        <v>91911</v>
      </c>
      <c r="B571" s="136" t="s">
        <v>18</v>
      </c>
      <c r="C571" s="136" t="s">
        <v>248</v>
      </c>
      <c r="D571" s="136" t="s">
        <v>96</v>
      </c>
      <c r="E571" s="23" t="s">
        <v>1502</v>
      </c>
      <c r="F571" s="136" t="s">
        <v>61</v>
      </c>
      <c r="G571" s="136">
        <v>1</v>
      </c>
      <c r="H571" s="136">
        <v>1</v>
      </c>
      <c r="I571" s="133">
        <v>1</v>
      </c>
      <c r="J571" s="136">
        <v>1</v>
      </c>
      <c r="K571" s="136">
        <v>1</v>
      </c>
      <c r="L571" s="136">
        <v>1</v>
      </c>
      <c r="M571" s="136">
        <v>1</v>
      </c>
      <c r="N571" s="23">
        <v>0</v>
      </c>
      <c r="O571" s="136">
        <v>1</v>
      </c>
      <c r="P571" s="136">
        <v>1</v>
      </c>
      <c r="Q571" s="133" t="str">
        <f t="shared" si="9"/>
        <v>1111110</v>
      </c>
      <c r="R571" s="20">
        <v>91911</v>
      </c>
      <c r="S571" s="21"/>
      <c r="AH571" s="207"/>
      <c r="AI571"/>
      <c r="AJ571" s="136" t="s">
        <v>1835</v>
      </c>
    </row>
    <row r="572" spans="1:36" ht="13.5" customHeight="1" x14ac:dyDescent="0.2">
      <c r="A572" s="209">
        <v>91912</v>
      </c>
      <c r="B572" s="136" t="s">
        <v>18</v>
      </c>
      <c r="C572" s="136" t="s">
        <v>248</v>
      </c>
      <c r="D572" s="136" t="s">
        <v>96</v>
      </c>
      <c r="E572" s="23" t="s">
        <v>1502</v>
      </c>
      <c r="F572" s="136" t="s">
        <v>61</v>
      </c>
      <c r="G572" s="136">
        <v>1</v>
      </c>
      <c r="H572" s="136">
        <v>1</v>
      </c>
      <c r="I572" s="133">
        <v>1</v>
      </c>
      <c r="J572" s="136">
        <v>1</v>
      </c>
      <c r="K572" s="136">
        <v>1</v>
      </c>
      <c r="L572" s="136">
        <v>1</v>
      </c>
      <c r="M572" s="136">
        <v>1</v>
      </c>
      <c r="N572" s="23">
        <v>0</v>
      </c>
      <c r="O572" s="136">
        <v>1</v>
      </c>
      <c r="P572" s="136">
        <v>1</v>
      </c>
      <c r="Q572" s="133" t="str">
        <f t="shared" si="9"/>
        <v>1111110</v>
      </c>
      <c r="R572" s="20">
        <v>91912</v>
      </c>
      <c r="S572" s="21"/>
      <c r="AH572" s="207"/>
      <c r="AI572"/>
      <c r="AJ572" s="136" t="s">
        <v>1835</v>
      </c>
    </row>
    <row r="573" spans="1:36" ht="13.5" customHeight="1" x14ac:dyDescent="0.2">
      <c r="A573" s="209">
        <v>91913</v>
      </c>
      <c r="B573" s="136" t="s">
        <v>18</v>
      </c>
      <c r="C573" s="136" t="s">
        <v>248</v>
      </c>
      <c r="D573" s="136" t="s">
        <v>96</v>
      </c>
      <c r="E573" s="23" t="s">
        <v>1502</v>
      </c>
      <c r="F573" s="136" t="s">
        <v>61</v>
      </c>
      <c r="G573" s="136">
        <v>1</v>
      </c>
      <c r="H573" s="136">
        <v>1</v>
      </c>
      <c r="I573" s="133">
        <v>1</v>
      </c>
      <c r="J573" s="136">
        <v>1</v>
      </c>
      <c r="K573" s="136">
        <v>1</v>
      </c>
      <c r="L573" s="136">
        <v>1</v>
      </c>
      <c r="M573" s="136">
        <v>1</v>
      </c>
      <c r="N573" s="23">
        <v>0</v>
      </c>
      <c r="O573" s="136">
        <v>1</v>
      </c>
      <c r="P573" s="136">
        <v>1</v>
      </c>
      <c r="Q573" s="133" t="str">
        <f t="shared" si="9"/>
        <v>1111110</v>
      </c>
      <c r="R573" s="20">
        <v>91913</v>
      </c>
      <c r="S573" s="21"/>
      <c r="AH573" s="207"/>
      <c r="AI573"/>
      <c r="AJ573" s="136" t="s">
        <v>1835</v>
      </c>
    </row>
    <row r="574" spans="1:36" ht="13.5" customHeight="1" x14ac:dyDescent="0.2">
      <c r="A574" s="209">
        <v>91914</v>
      </c>
      <c r="B574" s="136" t="s">
        <v>18</v>
      </c>
      <c r="C574" s="136" t="s">
        <v>248</v>
      </c>
      <c r="D574" s="136" t="s">
        <v>96</v>
      </c>
      <c r="E574" s="23" t="s">
        <v>1502</v>
      </c>
      <c r="F574" s="136" t="s">
        <v>61</v>
      </c>
      <c r="G574" s="136">
        <v>1</v>
      </c>
      <c r="H574" s="136">
        <v>1</v>
      </c>
      <c r="I574" s="133">
        <v>1</v>
      </c>
      <c r="J574" s="136">
        <v>1</v>
      </c>
      <c r="K574" s="136">
        <v>1</v>
      </c>
      <c r="L574" s="136">
        <v>1</v>
      </c>
      <c r="M574" s="136">
        <v>1</v>
      </c>
      <c r="N574" s="23">
        <v>0</v>
      </c>
      <c r="O574" s="136">
        <v>1</v>
      </c>
      <c r="P574" s="136">
        <v>1</v>
      </c>
      <c r="Q574" s="133" t="str">
        <f t="shared" si="9"/>
        <v>1111110</v>
      </c>
      <c r="R574" s="20">
        <v>91914</v>
      </c>
      <c r="S574" s="21"/>
      <c r="AH574" s="207"/>
      <c r="AI574"/>
      <c r="AJ574" s="136" t="s">
        <v>1835</v>
      </c>
    </row>
    <row r="575" spans="1:36" ht="13.5" customHeight="1" x14ac:dyDescent="0.2">
      <c r="A575" s="209">
        <v>91915</v>
      </c>
      <c r="B575" s="136" t="s">
        <v>18</v>
      </c>
      <c r="C575" s="136" t="s">
        <v>248</v>
      </c>
      <c r="D575" s="136" t="s">
        <v>96</v>
      </c>
      <c r="E575" s="23" t="s">
        <v>1502</v>
      </c>
      <c r="F575" s="136" t="s">
        <v>61</v>
      </c>
      <c r="G575" s="136">
        <v>1</v>
      </c>
      <c r="H575" s="136">
        <v>1</v>
      </c>
      <c r="I575" s="133">
        <v>1</v>
      </c>
      <c r="J575" s="136">
        <v>1</v>
      </c>
      <c r="K575" s="136">
        <v>1</v>
      </c>
      <c r="L575" s="136">
        <v>1</v>
      </c>
      <c r="M575" s="136">
        <v>1</v>
      </c>
      <c r="N575" s="23">
        <v>0</v>
      </c>
      <c r="O575" s="136">
        <v>1</v>
      </c>
      <c r="P575" s="136">
        <v>1</v>
      </c>
      <c r="Q575" s="133" t="str">
        <f t="shared" si="9"/>
        <v>1111110</v>
      </c>
      <c r="R575" s="20">
        <v>91915</v>
      </c>
      <c r="S575" s="21"/>
      <c r="AH575" s="207"/>
      <c r="AI575"/>
      <c r="AJ575" s="136" t="s">
        <v>1835</v>
      </c>
    </row>
    <row r="576" spans="1:36" ht="13.5" customHeight="1" x14ac:dyDescent="0.2">
      <c r="A576" s="209">
        <v>91916</v>
      </c>
      <c r="B576" s="136" t="s">
        <v>18</v>
      </c>
      <c r="C576" s="136" t="s">
        <v>249</v>
      </c>
      <c r="D576" s="136" t="s">
        <v>96</v>
      </c>
      <c r="E576" s="136" t="s">
        <v>1499</v>
      </c>
      <c r="F576" s="136" t="s">
        <v>61</v>
      </c>
      <c r="G576" s="136">
        <v>1</v>
      </c>
      <c r="H576" s="136">
        <v>1</v>
      </c>
      <c r="I576" s="133">
        <v>1</v>
      </c>
      <c r="J576" s="136">
        <v>1</v>
      </c>
      <c r="K576" s="136">
        <v>1</v>
      </c>
      <c r="L576" s="136">
        <v>1</v>
      </c>
      <c r="M576" s="136">
        <v>1</v>
      </c>
      <c r="N576" s="23">
        <v>0</v>
      </c>
      <c r="O576" s="136">
        <v>0</v>
      </c>
      <c r="P576" s="136">
        <v>1</v>
      </c>
      <c r="Q576" s="133" t="str">
        <f t="shared" si="9"/>
        <v>1101110</v>
      </c>
      <c r="R576" s="20">
        <v>91916</v>
      </c>
      <c r="S576" s="21"/>
      <c r="AH576" s="207"/>
      <c r="AI576"/>
      <c r="AJ576" s="136" t="s">
        <v>1835</v>
      </c>
    </row>
    <row r="577" spans="1:36" ht="13.5" customHeight="1" x14ac:dyDescent="0.2">
      <c r="A577" s="209">
        <v>91917</v>
      </c>
      <c r="B577" s="136" t="s">
        <v>18</v>
      </c>
      <c r="C577" s="136" t="s">
        <v>250</v>
      </c>
      <c r="D577" s="136" t="s">
        <v>96</v>
      </c>
      <c r="E577" s="136" t="s">
        <v>1499</v>
      </c>
      <c r="F577" s="136" t="s">
        <v>61</v>
      </c>
      <c r="G577" s="136">
        <v>1</v>
      </c>
      <c r="H577" s="136">
        <v>1</v>
      </c>
      <c r="I577" s="133">
        <v>1</v>
      </c>
      <c r="J577" s="136">
        <v>1</v>
      </c>
      <c r="K577" s="136">
        <v>1</v>
      </c>
      <c r="L577" s="136">
        <v>1</v>
      </c>
      <c r="M577" s="136">
        <v>1</v>
      </c>
      <c r="N577" s="23">
        <v>0</v>
      </c>
      <c r="O577" s="136">
        <v>0</v>
      </c>
      <c r="P577" s="136">
        <v>1</v>
      </c>
      <c r="Q577" s="133" t="str">
        <f t="shared" si="9"/>
        <v>1101110</v>
      </c>
      <c r="R577" s="20">
        <v>91917</v>
      </c>
      <c r="S577" s="21"/>
      <c r="AH577" s="207"/>
      <c r="AI577"/>
      <c r="AJ577" s="136" t="s">
        <v>1835</v>
      </c>
    </row>
    <row r="578" spans="1:36" ht="13.5" customHeight="1" x14ac:dyDescent="0.2">
      <c r="A578" s="209">
        <v>91921</v>
      </c>
      <c r="B578" s="136" t="s">
        <v>18</v>
      </c>
      <c r="C578" s="136" t="s">
        <v>248</v>
      </c>
      <c r="D578" s="136" t="s">
        <v>96</v>
      </c>
      <c r="E578" s="23" t="s">
        <v>1502</v>
      </c>
      <c r="F578" s="136" t="s">
        <v>61</v>
      </c>
      <c r="G578" s="136">
        <v>1</v>
      </c>
      <c r="H578" s="136">
        <v>1</v>
      </c>
      <c r="I578" s="133">
        <v>1</v>
      </c>
      <c r="J578" s="136">
        <v>1</v>
      </c>
      <c r="K578" s="136">
        <v>1</v>
      </c>
      <c r="L578" s="136">
        <v>1</v>
      </c>
      <c r="M578" s="136">
        <v>1</v>
      </c>
      <c r="N578" s="23">
        <v>0</v>
      </c>
      <c r="O578" s="136">
        <v>1</v>
      </c>
      <c r="P578" s="136">
        <v>1</v>
      </c>
      <c r="Q578" s="133" t="str">
        <f t="shared" si="9"/>
        <v>1111110</v>
      </c>
      <c r="R578" s="20">
        <v>91921</v>
      </c>
      <c r="S578" s="21"/>
      <c r="AH578" s="207"/>
      <c r="AI578"/>
      <c r="AJ578" s="136" t="s">
        <v>1835</v>
      </c>
    </row>
    <row r="579" spans="1:36" ht="13.5" customHeight="1" x14ac:dyDescent="0.2">
      <c r="A579" s="209">
        <v>91931</v>
      </c>
      <c r="B579" s="136" t="s">
        <v>18</v>
      </c>
      <c r="C579" s="136" t="s">
        <v>251</v>
      </c>
      <c r="D579" s="136" t="s">
        <v>96</v>
      </c>
      <c r="E579" s="136" t="s">
        <v>1500</v>
      </c>
      <c r="F579" s="136" t="s">
        <v>61</v>
      </c>
      <c r="G579" s="136">
        <v>1</v>
      </c>
      <c r="H579" s="136">
        <v>0</v>
      </c>
      <c r="I579" s="133">
        <v>0</v>
      </c>
      <c r="J579" s="136">
        <v>1</v>
      </c>
      <c r="K579" s="136">
        <v>1</v>
      </c>
      <c r="L579" s="136">
        <v>1</v>
      </c>
      <c r="M579" s="136">
        <v>1</v>
      </c>
      <c r="N579" s="23">
        <v>0</v>
      </c>
      <c r="O579" s="136">
        <v>0</v>
      </c>
      <c r="P579" s="136">
        <v>1</v>
      </c>
      <c r="Q579" s="133" t="str">
        <f t="shared" si="9"/>
        <v>1001110</v>
      </c>
      <c r="R579" s="20">
        <v>91931</v>
      </c>
      <c r="S579" s="21"/>
      <c r="AH579" s="207"/>
      <c r="AI579"/>
      <c r="AJ579" s="136" t="s">
        <v>1835</v>
      </c>
    </row>
    <row r="580" spans="1:36" ht="13.5" customHeight="1" x14ac:dyDescent="0.2">
      <c r="A580" s="209">
        <v>91932</v>
      </c>
      <c r="B580" s="136" t="s">
        <v>18</v>
      </c>
      <c r="C580" s="136" t="s">
        <v>252</v>
      </c>
      <c r="D580" s="136" t="s">
        <v>96</v>
      </c>
      <c r="E580" s="23" t="s">
        <v>1502</v>
      </c>
      <c r="F580" s="136" t="s">
        <v>61</v>
      </c>
      <c r="G580" s="136">
        <v>1</v>
      </c>
      <c r="H580" s="136">
        <v>1</v>
      </c>
      <c r="I580" s="133">
        <v>1</v>
      </c>
      <c r="J580" s="136">
        <v>1</v>
      </c>
      <c r="K580" s="136">
        <v>1</v>
      </c>
      <c r="L580" s="136">
        <v>1</v>
      </c>
      <c r="M580" s="136">
        <v>1</v>
      </c>
      <c r="N580" s="23">
        <v>0</v>
      </c>
      <c r="O580" s="136">
        <v>1</v>
      </c>
      <c r="P580" s="136">
        <v>1</v>
      </c>
      <c r="Q580" s="133" t="str">
        <f t="shared" si="9"/>
        <v>1111110</v>
      </c>
      <c r="R580" s="20">
        <v>91932</v>
      </c>
      <c r="S580" s="21"/>
      <c r="AH580" s="207"/>
      <c r="AI580"/>
      <c r="AJ580" s="136" t="s">
        <v>1835</v>
      </c>
    </row>
    <row r="581" spans="1:36" ht="13.5" customHeight="1" x14ac:dyDescent="0.2">
      <c r="A581" s="209">
        <v>91933</v>
      </c>
      <c r="B581" s="136" t="s">
        <v>18</v>
      </c>
      <c r="C581" s="136" t="s">
        <v>252</v>
      </c>
      <c r="D581" s="136" t="s">
        <v>96</v>
      </c>
      <c r="E581" s="23" t="s">
        <v>1502</v>
      </c>
      <c r="F581" s="136" t="s">
        <v>61</v>
      </c>
      <c r="G581" s="136">
        <v>1</v>
      </c>
      <c r="H581" s="136">
        <v>1</v>
      </c>
      <c r="I581" s="133">
        <v>1</v>
      </c>
      <c r="J581" s="136">
        <v>1</v>
      </c>
      <c r="K581" s="136">
        <v>1</v>
      </c>
      <c r="L581" s="136">
        <v>1</v>
      </c>
      <c r="M581" s="136">
        <v>1</v>
      </c>
      <c r="N581" s="23">
        <v>0</v>
      </c>
      <c r="O581" s="136">
        <v>1</v>
      </c>
      <c r="P581" s="136">
        <v>1</v>
      </c>
      <c r="Q581" s="133" t="str">
        <f t="shared" si="9"/>
        <v>1111110</v>
      </c>
      <c r="R581" s="20">
        <v>91933</v>
      </c>
      <c r="S581" s="21"/>
      <c r="AH581" s="207"/>
      <c r="AI581"/>
      <c r="AJ581" s="136" t="s">
        <v>1835</v>
      </c>
    </row>
    <row r="582" spans="1:36" ht="13.5" customHeight="1" x14ac:dyDescent="0.2">
      <c r="A582" s="209">
        <v>91934</v>
      </c>
      <c r="B582" s="136" t="s">
        <v>18</v>
      </c>
      <c r="C582" s="136" t="s">
        <v>253</v>
      </c>
      <c r="D582" s="136" t="s">
        <v>96</v>
      </c>
      <c r="E582" s="136" t="s">
        <v>61</v>
      </c>
      <c r="F582" s="136" t="s">
        <v>61</v>
      </c>
      <c r="G582" s="136">
        <v>1</v>
      </c>
      <c r="H582" s="136">
        <v>0</v>
      </c>
      <c r="I582" s="133">
        <v>0</v>
      </c>
      <c r="J582" s="136">
        <v>1</v>
      </c>
      <c r="K582" s="136">
        <v>1</v>
      </c>
      <c r="L582" s="136">
        <v>1</v>
      </c>
      <c r="M582" s="136">
        <v>1</v>
      </c>
      <c r="N582" s="23">
        <v>0</v>
      </c>
      <c r="O582" s="136">
        <v>0</v>
      </c>
      <c r="P582" s="136">
        <v>0</v>
      </c>
      <c r="Q582" s="133" t="str">
        <f t="shared" ref="Q582:Q645" si="10">$G582&amp;$H582&amp;$O582&amp;$P582&amp;$L582&amp;$J582&amp;N582</f>
        <v>1000110</v>
      </c>
      <c r="R582" s="20">
        <v>91934</v>
      </c>
      <c r="S582" s="21"/>
      <c r="AH582" s="207"/>
      <c r="AI582"/>
      <c r="AJ582" s="136" t="s">
        <v>1835</v>
      </c>
    </row>
    <row r="583" spans="1:36" ht="13.5" customHeight="1" x14ac:dyDescent="0.2">
      <c r="A583" s="209">
        <v>91935</v>
      </c>
      <c r="B583" s="136" t="s">
        <v>18</v>
      </c>
      <c r="C583" s="136" t="s">
        <v>254</v>
      </c>
      <c r="D583" s="136" t="s">
        <v>96</v>
      </c>
      <c r="E583" s="136" t="s">
        <v>1501</v>
      </c>
      <c r="F583" s="136" t="s">
        <v>61</v>
      </c>
      <c r="G583" s="136">
        <v>1</v>
      </c>
      <c r="H583" s="136">
        <v>0</v>
      </c>
      <c r="I583" s="133">
        <v>0</v>
      </c>
      <c r="J583" s="136">
        <v>1</v>
      </c>
      <c r="K583" s="136">
        <v>1</v>
      </c>
      <c r="L583" s="136">
        <v>1</v>
      </c>
      <c r="M583" s="136">
        <v>1</v>
      </c>
      <c r="N583" s="23">
        <v>0</v>
      </c>
      <c r="O583" s="136">
        <v>1</v>
      </c>
      <c r="P583" s="136">
        <v>1</v>
      </c>
      <c r="Q583" s="133" t="str">
        <f t="shared" si="10"/>
        <v>1011110</v>
      </c>
      <c r="R583" s="20">
        <v>91935</v>
      </c>
      <c r="S583" s="21"/>
      <c r="AH583" s="207"/>
      <c r="AI583"/>
      <c r="AJ583" s="136" t="s">
        <v>1835</v>
      </c>
    </row>
    <row r="584" spans="1:36" ht="13.5" customHeight="1" x14ac:dyDescent="0.2">
      <c r="A584" s="209">
        <v>91941</v>
      </c>
      <c r="B584" s="136" t="s">
        <v>18</v>
      </c>
      <c r="C584" s="136" t="s">
        <v>255</v>
      </c>
      <c r="D584" s="136" t="s">
        <v>96</v>
      </c>
      <c r="E584" s="23" t="s">
        <v>1502</v>
      </c>
      <c r="F584" s="136" t="s">
        <v>61</v>
      </c>
      <c r="G584" s="136">
        <v>1</v>
      </c>
      <c r="H584" s="136">
        <v>1</v>
      </c>
      <c r="I584" s="133">
        <v>1</v>
      </c>
      <c r="J584" s="136">
        <v>1</v>
      </c>
      <c r="K584" s="136">
        <v>1</v>
      </c>
      <c r="L584" s="136">
        <v>1</v>
      </c>
      <c r="M584" s="136">
        <v>1</v>
      </c>
      <c r="N584" s="23">
        <v>0</v>
      </c>
      <c r="O584" s="136">
        <v>1</v>
      </c>
      <c r="P584" s="136">
        <v>1</v>
      </c>
      <c r="Q584" s="133" t="str">
        <f t="shared" si="10"/>
        <v>1111110</v>
      </c>
      <c r="R584" s="20">
        <v>91941</v>
      </c>
      <c r="S584" s="21"/>
      <c r="AH584" s="207"/>
      <c r="AI584"/>
      <c r="AJ584" s="136" t="s">
        <v>1835</v>
      </c>
    </row>
    <row r="585" spans="1:36" ht="13.5" customHeight="1" x14ac:dyDescent="0.2">
      <c r="A585" s="209">
        <v>91942</v>
      </c>
      <c r="B585" s="136" t="s">
        <v>18</v>
      </c>
      <c r="C585" s="136" t="s">
        <v>255</v>
      </c>
      <c r="D585" s="136" t="s">
        <v>96</v>
      </c>
      <c r="E585" s="23" t="s">
        <v>1502</v>
      </c>
      <c r="F585" s="136" t="s">
        <v>61</v>
      </c>
      <c r="G585" s="136">
        <v>1</v>
      </c>
      <c r="H585" s="136">
        <v>1</v>
      </c>
      <c r="I585" s="133">
        <v>1</v>
      </c>
      <c r="J585" s="136">
        <v>1</v>
      </c>
      <c r="K585" s="136">
        <v>1</v>
      </c>
      <c r="L585" s="136">
        <v>1</v>
      </c>
      <c r="M585" s="136">
        <v>1</v>
      </c>
      <c r="N585" s="23">
        <v>0</v>
      </c>
      <c r="O585" s="136">
        <v>1</v>
      </c>
      <c r="P585" s="136">
        <v>1</v>
      </c>
      <c r="Q585" s="133" t="str">
        <f t="shared" si="10"/>
        <v>1111110</v>
      </c>
      <c r="R585" s="20">
        <v>91942</v>
      </c>
      <c r="S585" s="21"/>
      <c r="AH585" s="207"/>
      <c r="AI585"/>
      <c r="AJ585" s="136" t="s">
        <v>1835</v>
      </c>
    </row>
    <row r="586" spans="1:36" ht="13.5" customHeight="1" x14ac:dyDescent="0.2">
      <c r="A586" s="209">
        <v>91943</v>
      </c>
      <c r="B586" s="136" t="s">
        <v>18</v>
      </c>
      <c r="C586" s="136" t="s">
        <v>255</v>
      </c>
      <c r="D586" s="136" t="s">
        <v>96</v>
      </c>
      <c r="E586" s="23" t="s">
        <v>1502</v>
      </c>
      <c r="F586" s="136" t="s">
        <v>61</v>
      </c>
      <c r="G586" s="136">
        <v>1</v>
      </c>
      <c r="H586" s="136">
        <v>1</v>
      </c>
      <c r="I586" s="133">
        <v>1</v>
      </c>
      <c r="J586" s="136">
        <v>1</v>
      </c>
      <c r="K586" s="136">
        <v>1</v>
      </c>
      <c r="L586" s="136">
        <v>1</v>
      </c>
      <c r="M586" s="136">
        <v>1</v>
      </c>
      <c r="N586" s="23">
        <v>0</v>
      </c>
      <c r="O586" s="136">
        <v>1</v>
      </c>
      <c r="P586" s="136">
        <v>1</v>
      </c>
      <c r="Q586" s="133" t="str">
        <f t="shared" si="10"/>
        <v>1111110</v>
      </c>
      <c r="R586" s="20">
        <v>91943</v>
      </c>
      <c r="S586" s="21"/>
      <c r="AH586" s="207"/>
      <c r="AI586"/>
      <c r="AJ586" s="136" t="s">
        <v>1835</v>
      </c>
    </row>
    <row r="587" spans="1:36" ht="13.5" customHeight="1" x14ac:dyDescent="0.2">
      <c r="A587" s="209">
        <v>91944</v>
      </c>
      <c r="B587" s="136" t="s">
        <v>18</v>
      </c>
      <c r="C587" s="136" t="s">
        <v>255</v>
      </c>
      <c r="D587" s="136" t="s">
        <v>96</v>
      </c>
      <c r="E587" s="23" t="s">
        <v>1502</v>
      </c>
      <c r="F587" s="136" t="s">
        <v>61</v>
      </c>
      <c r="G587" s="136">
        <v>1</v>
      </c>
      <c r="H587" s="136">
        <v>1</v>
      </c>
      <c r="I587" s="133">
        <v>1</v>
      </c>
      <c r="J587" s="136">
        <v>1</v>
      </c>
      <c r="K587" s="136">
        <v>1</v>
      </c>
      <c r="L587" s="136">
        <v>1</v>
      </c>
      <c r="M587" s="136">
        <v>1</v>
      </c>
      <c r="N587" s="23">
        <v>0</v>
      </c>
      <c r="O587" s="136">
        <v>1</v>
      </c>
      <c r="P587" s="136">
        <v>1</v>
      </c>
      <c r="Q587" s="133" t="str">
        <f t="shared" si="10"/>
        <v>1111110</v>
      </c>
      <c r="R587" s="20">
        <v>91944</v>
      </c>
      <c r="S587" s="21"/>
      <c r="AH587" s="207"/>
      <c r="AI587"/>
      <c r="AJ587" s="136" t="s">
        <v>1835</v>
      </c>
    </row>
    <row r="588" spans="1:36" ht="13.5" customHeight="1" x14ac:dyDescent="0.2">
      <c r="A588" s="209">
        <v>91945</v>
      </c>
      <c r="B588" s="136" t="s">
        <v>18</v>
      </c>
      <c r="C588" s="136" t="s">
        <v>256</v>
      </c>
      <c r="D588" s="136" t="s">
        <v>96</v>
      </c>
      <c r="E588" s="23" t="s">
        <v>1502</v>
      </c>
      <c r="F588" s="136" t="s">
        <v>61</v>
      </c>
      <c r="G588" s="136">
        <v>1</v>
      </c>
      <c r="H588" s="136">
        <v>1</v>
      </c>
      <c r="I588" s="133">
        <v>1</v>
      </c>
      <c r="J588" s="136">
        <v>1</v>
      </c>
      <c r="K588" s="136">
        <v>1</v>
      </c>
      <c r="L588" s="136">
        <v>1</v>
      </c>
      <c r="M588" s="136">
        <v>1</v>
      </c>
      <c r="N588" s="23">
        <v>0</v>
      </c>
      <c r="O588" s="136">
        <v>1</v>
      </c>
      <c r="P588" s="136">
        <v>1</v>
      </c>
      <c r="Q588" s="133" t="str">
        <f t="shared" si="10"/>
        <v>1111110</v>
      </c>
      <c r="R588" s="20">
        <v>91945</v>
      </c>
      <c r="S588" s="21"/>
      <c r="AH588" s="207"/>
      <c r="AI588"/>
      <c r="AJ588" s="136" t="s">
        <v>1835</v>
      </c>
    </row>
    <row r="589" spans="1:36" ht="13.5" customHeight="1" x14ac:dyDescent="0.2">
      <c r="A589" s="209">
        <v>91946</v>
      </c>
      <c r="B589" s="136" t="s">
        <v>18</v>
      </c>
      <c r="C589" s="136" t="s">
        <v>256</v>
      </c>
      <c r="D589" s="136" t="s">
        <v>96</v>
      </c>
      <c r="E589" s="23" t="s">
        <v>1502</v>
      </c>
      <c r="F589" s="136" t="s">
        <v>61</v>
      </c>
      <c r="G589" s="136">
        <v>1</v>
      </c>
      <c r="H589" s="136">
        <v>1</v>
      </c>
      <c r="I589" s="133">
        <v>1</v>
      </c>
      <c r="J589" s="136">
        <v>1</v>
      </c>
      <c r="K589" s="136">
        <v>1</v>
      </c>
      <c r="L589" s="136">
        <v>1</v>
      </c>
      <c r="M589" s="136">
        <v>1</v>
      </c>
      <c r="N589" s="23">
        <v>0</v>
      </c>
      <c r="O589" s="136">
        <v>1</v>
      </c>
      <c r="P589" s="136">
        <v>1</v>
      </c>
      <c r="Q589" s="133" t="str">
        <f t="shared" si="10"/>
        <v>1111110</v>
      </c>
      <c r="R589" s="20">
        <v>91946</v>
      </c>
      <c r="S589" s="21"/>
      <c r="AH589" s="207"/>
      <c r="AI589"/>
      <c r="AJ589" s="136" t="s">
        <v>1835</v>
      </c>
    </row>
    <row r="590" spans="1:36" ht="13.5" customHeight="1" x14ac:dyDescent="0.2">
      <c r="A590" s="209">
        <v>91947</v>
      </c>
      <c r="B590" s="136" t="s">
        <v>18</v>
      </c>
      <c r="C590" s="136" t="s">
        <v>257</v>
      </c>
      <c r="D590" s="136" t="s">
        <v>96</v>
      </c>
      <c r="E590" s="136" t="s">
        <v>1361</v>
      </c>
      <c r="F590" s="136" t="s">
        <v>61</v>
      </c>
      <c r="G590" s="136">
        <v>1</v>
      </c>
      <c r="H590" s="136">
        <v>1</v>
      </c>
      <c r="I590" s="133">
        <v>1</v>
      </c>
      <c r="J590" s="136">
        <v>1</v>
      </c>
      <c r="K590" s="136">
        <v>1</v>
      </c>
      <c r="L590" s="136">
        <v>1</v>
      </c>
      <c r="M590" s="136">
        <v>1</v>
      </c>
      <c r="N590" s="23">
        <v>0</v>
      </c>
      <c r="O590" s="136">
        <v>1</v>
      </c>
      <c r="P590" s="136">
        <v>0</v>
      </c>
      <c r="Q590" s="133" t="str">
        <f t="shared" si="10"/>
        <v>1110110</v>
      </c>
      <c r="R590" s="20">
        <v>91947</v>
      </c>
      <c r="S590" s="21"/>
      <c r="AH590" s="207"/>
      <c r="AI590"/>
      <c r="AJ590" s="136" t="s">
        <v>1835</v>
      </c>
    </row>
    <row r="591" spans="1:36" ht="13.5" customHeight="1" x14ac:dyDescent="0.2">
      <c r="A591" s="209">
        <v>91948</v>
      </c>
      <c r="B591" s="136" t="s">
        <v>18</v>
      </c>
      <c r="C591" s="136" t="s">
        <v>258</v>
      </c>
      <c r="D591" s="136" t="s">
        <v>96</v>
      </c>
      <c r="E591" s="136" t="s">
        <v>61</v>
      </c>
      <c r="F591" s="136" t="s">
        <v>61</v>
      </c>
      <c r="G591" s="136">
        <v>1</v>
      </c>
      <c r="H591" s="136">
        <v>0</v>
      </c>
      <c r="I591" s="133">
        <v>0</v>
      </c>
      <c r="J591" s="136">
        <v>1</v>
      </c>
      <c r="K591" s="136">
        <v>1</v>
      </c>
      <c r="L591" s="136">
        <v>1</v>
      </c>
      <c r="M591" s="136">
        <v>1</v>
      </c>
      <c r="N591" s="23">
        <v>0</v>
      </c>
      <c r="O591" s="136">
        <v>0</v>
      </c>
      <c r="P591" s="136">
        <v>0</v>
      </c>
      <c r="Q591" s="133" t="str">
        <f t="shared" si="10"/>
        <v>1000110</v>
      </c>
      <c r="R591" s="20">
        <v>91948</v>
      </c>
      <c r="S591" s="21"/>
      <c r="AH591" s="207"/>
      <c r="AI591"/>
      <c r="AJ591" s="136" t="s">
        <v>1835</v>
      </c>
    </row>
    <row r="592" spans="1:36" ht="13.5" customHeight="1" x14ac:dyDescent="0.2">
      <c r="A592" s="209">
        <v>91950</v>
      </c>
      <c r="B592" s="136" t="s">
        <v>18</v>
      </c>
      <c r="C592" s="136" t="s">
        <v>259</v>
      </c>
      <c r="D592" s="136" t="s">
        <v>96</v>
      </c>
      <c r="E592" s="23" t="s">
        <v>1502</v>
      </c>
      <c r="F592" s="136" t="s">
        <v>61</v>
      </c>
      <c r="G592" s="136">
        <v>1</v>
      </c>
      <c r="H592" s="136">
        <v>1</v>
      </c>
      <c r="I592" s="133">
        <v>1</v>
      </c>
      <c r="J592" s="136">
        <v>1</v>
      </c>
      <c r="K592" s="136">
        <v>1</v>
      </c>
      <c r="L592" s="136">
        <v>1</v>
      </c>
      <c r="M592" s="136">
        <v>1</v>
      </c>
      <c r="N592" s="23">
        <v>0</v>
      </c>
      <c r="O592" s="136">
        <v>1</v>
      </c>
      <c r="P592" s="136">
        <v>1</v>
      </c>
      <c r="Q592" s="133" t="str">
        <f t="shared" si="10"/>
        <v>1111110</v>
      </c>
      <c r="R592" s="20">
        <v>91950</v>
      </c>
      <c r="S592" s="21"/>
      <c r="AH592" s="207"/>
      <c r="AI592"/>
      <c r="AJ592" s="136" t="s">
        <v>1835</v>
      </c>
    </row>
    <row r="593" spans="1:36" ht="13.5" customHeight="1" x14ac:dyDescent="0.2">
      <c r="A593" s="209">
        <v>91951</v>
      </c>
      <c r="B593" s="136" t="s">
        <v>18</v>
      </c>
      <c r="C593" s="136" t="s">
        <v>259</v>
      </c>
      <c r="D593" s="136" t="s">
        <v>96</v>
      </c>
      <c r="E593" s="23" t="s">
        <v>1502</v>
      </c>
      <c r="F593" s="136" t="s">
        <v>61</v>
      </c>
      <c r="G593" s="136">
        <v>1</v>
      </c>
      <c r="H593" s="136">
        <v>1</v>
      </c>
      <c r="I593" s="133">
        <v>1</v>
      </c>
      <c r="J593" s="136">
        <v>1</v>
      </c>
      <c r="K593" s="136">
        <v>1</v>
      </c>
      <c r="L593" s="136">
        <v>1</v>
      </c>
      <c r="M593" s="136">
        <v>1</v>
      </c>
      <c r="N593" s="23">
        <v>0</v>
      </c>
      <c r="O593" s="136">
        <v>1</v>
      </c>
      <c r="P593" s="136">
        <v>1</v>
      </c>
      <c r="Q593" s="133" t="str">
        <f t="shared" si="10"/>
        <v>1111110</v>
      </c>
      <c r="R593" s="20">
        <v>91951</v>
      </c>
      <c r="S593" s="21"/>
      <c r="AH593" s="207"/>
      <c r="AI593"/>
      <c r="AJ593" s="136" t="s">
        <v>1835</v>
      </c>
    </row>
    <row r="594" spans="1:36" ht="13.5" customHeight="1" x14ac:dyDescent="0.2">
      <c r="A594" s="209">
        <v>91962</v>
      </c>
      <c r="B594" s="136" t="s">
        <v>18</v>
      </c>
      <c r="C594" s="136" t="s">
        <v>260</v>
      </c>
      <c r="D594" s="136" t="s">
        <v>96</v>
      </c>
      <c r="E594" s="136" t="s">
        <v>61</v>
      </c>
      <c r="F594" s="136" t="s">
        <v>61</v>
      </c>
      <c r="G594" s="136">
        <v>1</v>
      </c>
      <c r="H594" s="136">
        <v>0</v>
      </c>
      <c r="I594" s="133">
        <v>0</v>
      </c>
      <c r="J594" s="136">
        <v>1</v>
      </c>
      <c r="K594" s="136">
        <v>1</v>
      </c>
      <c r="L594" s="136">
        <v>1</v>
      </c>
      <c r="M594" s="136">
        <v>1</v>
      </c>
      <c r="N594" s="23">
        <v>0</v>
      </c>
      <c r="O594" s="136">
        <v>0</v>
      </c>
      <c r="P594" s="136">
        <v>0</v>
      </c>
      <c r="Q594" s="133" t="str">
        <f t="shared" si="10"/>
        <v>1000110</v>
      </c>
      <c r="R594" s="20">
        <v>91962</v>
      </c>
      <c r="S594" s="21"/>
      <c r="AH594" s="207"/>
      <c r="AI594"/>
      <c r="AJ594" s="136" t="s">
        <v>1835</v>
      </c>
    </row>
    <row r="595" spans="1:36" ht="13.5" customHeight="1" x14ac:dyDescent="0.2">
      <c r="A595" s="209">
        <v>91963</v>
      </c>
      <c r="B595" s="136" t="s">
        <v>18</v>
      </c>
      <c r="C595" s="136" t="s">
        <v>261</v>
      </c>
      <c r="D595" s="136" t="s">
        <v>96</v>
      </c>
      <c r="E595" s="136" t="s">
        <v>61</v>
      </c>
      <c r="F595" s="136" t="s">
        <v>61</v>
      </c>
      <c r="G595" s="136">
        <v>1</v>
      </c>
      <c r="H595" s="136">
        <v>0</v>
      </c>
      <c r="I595" s="133">
        <v>0</v>
      </c>
      <c r="J595" s="136">
        <v>1</v>
      </c>
      <c r="K595" s="136">
        <v>1</v>
      </c>
      <c r="L595" s="136">
        <v>1</v>
      </c>
      <c r="M595" s="136">
        <v>1</v>
      </c>
      <c r="N595" s="23">
        <v>0</v>
      </c>
      <c r="O595" s="136">
        <v>0</v>
      </c>
      <c r="P595" s="136">
        <v>0</v>
      </c>
      <c r="Q595" s="133" t="str">
        <f t="shared" si="10"/>
        <v>1000110</v>
      </c>
      <c r="R595" s="20">
        <v>91963</v>
      </c>
      <c r="S595" s="21"/>
      <c r="AH595" s="207"/>
      <c r="AI595"/>
      <c r="AJ595" s="136" t="s">
        <v>1835</v>
      </c>
    </row>
    <row r="596" spans="1:36" ht="13.5" customHeight="1" x14ac:dyDescent="0.2">
      <c r="A596" s="209">
        <v>91976</v>
      </c>
      <c r="B596" s="136" t="s">
        <v>18</v>
      </c>
      <c r="C596" s="136" t="s">
        <v>262</v>
      </c>
      <c r="D596" s="136" t="s">
        <v>96</v>
      </c>
      <c r="E596" s="23" t="s">
        <v>1502</v>
      </c>
      <c r="F596" s="136" t="s">
        <v>61</v>
      </c>
      <c r="G596" s="136">
        <v>1</v>
      </c>
      <c r="H596" s="136">
        <v>1</v>
      </c>
      <c r="I596" s="133">
        <v>1</v>
      </c>
      <c r="J596" s="136">
        <v>1</v>
      </c>
      <c r="K596" s="136">
        <v>1</v>
      </c>
      <c r="L596" s="136">
        <v>1</v>
      </c>
      <c r="M596" s="136">
        <v>1</v>
      </c>
      <c r="N596" s="23">
        <v>0</v>
      </c>
      <c r="O596" s="136">
        <v>1</v>
      </c>
      <c r="P596" s="136">
        <v>1</v>
      </c>
      <c r="Q596" s="133" t="str">
        <f t="shared" si="10"/>
        <v>1111110</v>
      </c>
      <c r="R596" s="20">
        <v>91976</v>
      </c>
      <c r="S596" s="21"/>
      <c r="AH596" s="207"/>
      <c r="AI596"/>
      <c r="AJ596" s="136" t="s">
        <v>1835</v>
      </c>
    </row>
    <row r="597" spans="1:36" ht="13.5" customHeight="1" x14ac:dyDescent="0.2">
      <c r="A597" s="209">
        <v>91977</v>
      </c>
      <c r="B597" s="136" t="s">
        <v>18</v>
      </c>
      <c r="C597" s="136" t="s">
        <v>262</v>
      </c>
      <c r="D597" s="136" t="s">
        <v>96</v>
      </c>
      <c r="E597" s="23" t="s">
        <v>1502</v>
      </c>
      <c r="F597" s="136" t="s">
        <v>61</v>
      </c>
      <c r="G597" s="136">
        <v>1</v>
      </c>
      <c r="H597" s="136">
        <v>1</v>
      </c>
      <c r="I597" s="133">
        <v>1</v>
      </c>
      <c r="J597" s="136">
        <v>1</v>
      </c>
      <c r="K597" s="136">
        <v>1</v>
      </c>
      <c r="L597" s="136">
        <v>1</v>
      </c>
      <c r="M597" s="136">
        <v>1</v>
      </c>
      <c r="N597" s="23">
        <v>0</v>
      </c>
      <c r="O597" s="136">
        <v>1</v>
      </c>
      <c r="P597" s="136">
        <v>1</v>
      </c>
      <c r="Q597" s="133" t="str">
        <f t="shared" si="10"/>
        <v>1111110</v>
      </c>
      <c r="R597" s="20">
        <v>91977</v>
      </c>
      <c r="S597" s="21"/>
      <c r="AH597" s="207"/>
      <c r="AI597"/>
      <c r="AJ597" s="136" t="s">
        <v>1835</v>
      </c>
    </row>
    <row r="598" spans="1:36" ht="13.5" customHeight="1" x14ac:dyDescent="0.2">
      <c r="A598" s="209">
        <v>91978</v>
      </c>
      <c r="B598" s="136" t="s">
        <v>18</v>
      </c>
      <c r="C598" s="136" t="s">
        <v>262</v>
      </c>
      <c r="D598" s="136" t="s">
        <v>96</v>
      </c>
      <c r="E598" s="23" t="s">
        <v>1502</v>
      </c>
      <c r="F598" s="136" t="s">
        <v>61</v>
      </c>
      <c r="G598" s="136">
        <v>1</v>
      </c>
      <c r="H598" s="136">
        <v>1</v>
      </c>
      <c r="I598" s="133">
        <v>1</v>
      </c>
      <c r="J598" s="136">
        <v>1</v>
      </c>
      <c r="K598" s="136">
        <v>1</v>
      </c>
      <c r="L598" s="136">
        <v>1</v>
      </c>
      <c r="M598" s="136">
        <v>1</v>
      </c>
      <c r="N598" s="23">
        <v>0</v>
      </c>
      <c r="O598" s="136">
        <v>1</v>
      </c>
      <c r="P598" s="136">
        <v>1</v>
      </c>
      <c r="Q598" s="133" t="str">
        <f t="shared" si="10"/>
        <v>1111110</v>
      </c>
      <c r="R598" s="20">
        <v>91978</v>
      </c>
      <c r="S598" s="21"/>
      <c r="AH598" s="207"/>
      <c r="AI598"/>
      <c r="AJ598" s="136" t="s">
        <v>1835</v>
      </c>
    </row>
    <row r="599" spans="1:36" ht="13.5" customHeight="1" x14ac:dyDescent="0.2">
      <c r="A599" s="209">
        <v>91979</v>
      </c>
      <c r="B599" s="136" t="s">
        <v>18</v>
      </c>
      <c r="C599" s="136" t="s">
        <v>262</v>
      </c>
      <c r="D599" s="136" t="s">
        <v>96</v>
      </c>
      <c r="E599" s="23" t="s">
        <v>1502</v>
      </c>
      <c r="F599" s="136" t="s">
        <v>61</v>
      </c>
      <c r="G599" s="136">
        <v>1</v>
      </c>
      <c r="H599" s="136">
        <v>1</v>
      </c>
      <c r="I599" s="133">
        <v>1</v>
      </c>
      <c r="J599" s="136">
        <v>1</v>
      </c>
      <c r="K599" s="136">
        <v>1</v>
      </c>
      <c r="L599" s="136">
        <v>1</v>
      </c>
      <c r="M599" s="136">
        <v>1</v>
      </c>
      <c r="N599" s="23">
        <v>0</v>
      </c>
      <c r="O599" s="136">
        <v>1</v>
      </c>
      <c r="P599" s="136">
        <v>1</v>
      </c>
      <c r="Q599" s="133" t="str">
        <f t="shared" si="10"/>
        <v>1111110</v>
      </c>
      <c r="R599" s="20">
        <v>91979</v>
      </c>
      <c r="S599" s="21"/>
      <c r="AH599" s="207"/>
      <c r="AI599"/>
      <c r="AJ599" s="136" t="s">
        <v>1835</v>
      </c>
    </row>
    <row r="600" spans="1:36" ht="13.5" customHeight="1" x14ac:dyDescent="0.2">
      <c r="A600" s="209">
        <v>91980</v>
      </c>
      <c r="B600" s="136" t="s">
        <v>18</v>
      </c>
      <c r="C600" s="136" t="s">
        <v>263</v>
      </c>
      <c r="D600" s="136" t="s">
        <v>96</v>
      </c>
      <c r="E600" s="136" t="s">
        <v>61</v>
      </c>
      <c r="F600" s="136" t="s">
        <v>61</v>
      </c>
      <c r="G600" s="136">
        <v>1</v>
      </c>
      <c r="H600" s="136">
        <v>0</v>
      </c>
      <c r="I600" s="133">
        <v>0</v>
      </c>
      <c r="J600" s="136">
        <v>1</v>
      </c>
      <c r="K600" s="136">
        <v>1</v>
      </c>
      <c r="L600" s="136">
        <v>1</v>
      </c>
      <c r="M600" s="136">
        <v>1</v>
      </c>
      <c r="N600" s="23">
        <v>0</v>
      </c>
      <c r="O600" s="136">
        <v>0</v>
      </c>
      <c r="P600" s="136">
        <v>0</v>
      </c>
      <c r="Q600" s="133" t="str">
        <f t="shared" si="10"/>
        <v>1000110</v>
      </c>
      <c r="R600" s="20">
        <v>91980</v>
      </c>
      <c r="S600" s="21"/>
      <c r="AH600" s="207"/>
      <c r="AI600"/>
      <c r="AJ600" s="136" t="s">
        <v>1835</v>
      </c>
    </row>
    <row r="601" spans="1:36" ht="13.5" customHeight="1" x14ac:dyDescent="0.2">
      <c r="A601" s="209">
        <v>91987</v>
      </c>
      <c r="B601" s="136" t="s">
        <v>18</v>
      </c>
      <c r="C601" s="136" t="s">
        <v>263</v>
      </c>
      <c r="D601" s="136" t="s">
        <v>96</v>
      </c>
      <c r="E601" s="136" t="s">
        <v>61</v>
      </c>
      <c r="F601" s="136" t="s">
        <v>61</v>
      </c>
      <c r="G601" s="136">
        <v>1</v>
      </c>
      <c r="H601" s="136">
        <v>0</v>
      </c>
      <c r="I601" s="133">
        <v>0</v>
      </c>
      <c r="J601" s="136">
        <v>1</v>
      </c>
      <c r="K601" s="136">
        <v>1</v>
      </c>
      <c r="L601" s="136">
        <v>1</v>
      </c>
      <c r="M601" s="136">
        <v>1</v>
      </c>
      <c r="N601" s="23">
        <v>0</v>
      </c>
      <c r="O601" s="136">
        <v>0</v>
      </c>
      <c r="P601" s="136">
        <v>0</v>
      </c>
      <c r="Q601" s="133" t="str">
        <f t="shared" si="10"/>
        <v>1000110</v>
      </c>
      <c r="R601" s="20">
        <v>91987</v>
      </c>
      <c r="S601" s="21"/>
      <c r="AH601" s="207"/>
      <c r="AI601"/>
      <c r="AJ601" s="136" t="s">
        <v>1835</v>
      </c>
    </row>
    <row r="602" spans="1:36" ht="13.5" customHeight="1" x14ac:dyDescent="0.2">
      <c r="A602" s="209">
        <v>92003</v>
      </c>
      <c r="B602" s="136" t="s">
        <v>18</v>
      </c>
      <c r="C602" s="136" t="s">
        <v>264</v>
      </c>
      <c r="D602" s="136" t="s">
        <v>96</v>
      </c>
      <c r="E602" s="136" t="s">
        <v>1501</v>
      </c>
      <c r="F602" s="136" t="s">
        <v>61</v>
      </c>
      <c r="G602" s="136">
        <v>1</v>
      </c>
      <c r="H602" s="136">
        <v>0</v>
      </c>
      <c r="I602" s="133">
        <v>0</v>
      </c>
      <c r="J602" s="136">
        <v>1</v>
      </c>
      <c r="K602" s="136">
        <v>1</v>
      </c>
      <c r="L602" s="136">
        <v>1</v>
      </c>
      <c r="M602" s="136">
        <v>1</v>
      </c>
      <c r="N602" s="23">
        <v>0</v>
      </c>
      <c r="O602" s="136">
        <v>1</v>
      </c>
      <c r="P602" s="136">
        <v>1</v>
      </c>
      <c r="Q602" s="133" t="str">
        <f t="shared" si="10"/>
        <v>1011110</v>
      </c>
      <c r="R602" s="20">
        <v>92003</v>
      </c>
      <c r="S602" s="21"/>
      <c r="AH602" s="207"/>
      <c r="AI602"/>
      <c r="AJ602" s="136" t="s">
        <v>1835</v>
      </c>
    </row>
    <row r="603" spans="1:36" ht="13.5" customHeight="1" x14ac:dyDescent="0.2">
      <c r="A603" s="209">
        <v>92004</v>
      </c>
      <c r="B603" s="136" t="s">
        <v>18</v>
      </c>
      <c r="C603" s="136" t="s">
        <v>265</v>
      </c>
      <c r="D603" s="136" t="s">
        <v>96</v>
      </c>
      <c r="E603" s="136" t="s">
        <v>61</v>
      </c>
      <c r="F603" s="136" t="s">
        <v>61</v>
      </c>
      <c r="G603" s="136">
        <v>1</v>
      </c>
      <c r="H603" s="136">
        <v>0</v>
      </c>
      <c r="I603" s="133">
        <v>0</v>
      </c>
      <c r="J603" s="136">
        <v>1</v>
      </c>
      <c r="K603" s="136">
        <v>1</v>
      </c>
      <c r="L603" s="136">
        <v>1</v>
      </c>
      <c r="M603" s="136">
        <v>1</v>
      </c>
      <c r="N603" s="23">
        <v>0</v>
      </c>
      <c r="O603" s="136">
        <v>0</v>
      </c>
      <c r="P603" s="136">
        <v>0</v>
      </c>
      <c r="Q603" s="133" t="str">
        <f t="shared" si="10"/>
        <v>1000110</v>
      </c>
      <c r="R603" s="20">
        <v>92004</v>
      </c>
      <c r="S603" s="21"/>
      <c r="AH603" s="207"/>
      <c r="AI603"/>
      <c r="AJ603" s="136" t="s">
        <v>1835</v>
      </c>
    </row>
    <row r="604" spans="1:36" ht="13.5" customHeight="1" x14ac:dyDescent="0.2">
      <c r="A604" s="209">
        <v>92007</v>
      </c>
      <c r="B604" s="136" t="s">
        <v>18</v>
      </c>
      <c r="C604" s="136" t="s">
        <v>266</v>
      </c>
      <c r="D604" s="136" t="s">
        <v>96</v>
      </c>
      <c r="E604" s="23" t="s">
        <v>1502</v>
      </c>
      <c r="F604" s="136" t="s">
        <v>61</v>
      </c>
      <c r="G604" s="136">
        <v>1</v>
      </c>
      <c r="H604" s="136">
        <v>1</v>
      </c>
      <c r="I604" s="133">
        <v>1</v>
      </c>
      <c r="J604" s="136">
        <v>1</v>
      </c>
      <c r="K604" s="136">
        <v>1</v>
      </c>
      <c r="L604" s="136">
        <v>1</v>
      </c>
      <c r="M604" s="136">
        <v>1</v>
      </c>
      <c r="N604" s="23">
        <v>0</v>
      </c>
      <c r="O604" s="136">
        <v>1</v>
      </c>
      <c r="P604" s="136">
        <v>1</v>
      </c>
      <c r="Q604" s="133" t="str">
        <f t="shared" si="10"/>
        <v>1111110</v>
      </c>
      <c r="R604" s="20">
        <v>92007</v>
      </c>
      <c r="S604" s="21"/>
      <c r="AH604" s="207"/>
      <c r="AI604"/>
      <c r="AJ604" s="136" t="s">
        <v>1835</v>
      </c>
    </row>
    <row r="605" spans="1:36" ht="13.5" customHeight="1" x14ac:dyDescent="0.2">
      <c r="A605" s="209">
        <v>92008</v>
      </c>
      <c r="B605" s="136" t="s">
        <v>18</v>
      </c>
      <c r="C605" s="136" t="s">
        <v>267</v>
      </c>
      <c r="D605" s="136" t="s">
        <v>96</v>
      </c>
      <c r="E605" s="23" t="s">
        <v>1502</v>
      </c>
      <c r="F605" s="136" t="s">
        <v>61</v>
      </c>
      <c r="G605" s="136">
        <v>1</v>
      </c>
      <c r="H605" s="136">
        <v>1</v>
      </c>
      <c r="I605" s="133">
        <v>1</v>
      </c>
      <c r="J605" s="136">
        <v>1</v>
      </c>
      <c r="K605" s="136">
        <v>1</v>
      </c>
      <c r="L605" s="136">
        <v>1</v>
      </c>
      <c r="M605" s="136">
        <v>1</v>
      </c>
      <c r="N605" s="23">
        <v>0</v>
      </c>
      <c r="O605" s="136">
        <v>1</v>
      </c>
      <c r="P605" s="136">
        <v>1</v>
      </c>
      <c r="Q605" s="133" t="str">
        <f t="shared" si="10"/>
        <v>1111110</v>
      </c>
      <c r="R605" s="20">
        <v>92008</v>
      </c>
      <c r="S605" s="21"/>
      <c r="AH605" s="207"/>
      <c r="AI605"/>
      <c r="AJ605" s="136" t="s">
        <v>1835</v>
      </c>
    </row>
    <row r="606" spans="1:36" ht="13.5" customHeight="1" x14ac:dyDescent="0.2">
      <c r="A606" s="209">
        <v>92009</v>
      </c>
      <c r="B606" s="136" t="s">
        <v>18</v>
      </c>
      <c r="C606" s="136" t="s">
        <v>267</v>
      </c>
      <c r="D606" s="136" t="s">
        <v>96</v>
      </c>
      <c r="E606" s="23" t="s">
        <v>1502</v>
      </c>
      <c r="F606" s="136" t="s">
        <v>61</v>
      </c>
      <c r="G606" s="136">
        <v>1</v>
      </c>
      <c r="H606" s="136">
        <v>1</v>
      </c>
      <c r="I606" s="133">
        <v>1</v>
      </c>
      <c r="J606" s="136">
        <v>1</v>
      </c>
      <c r="K606" s="136">
        <v>1</v>
      </c>
      <c r="L606" s="136">
        <v>1</v>
      </c>
      <c r="M606" s="136">
        <v>1</v>
      </c>
      <c r="N606" s="23">
        <v>0</v>
      </c>
      <c r="O606" s="136">
        <v>1</v>
      </c>
      <c r="P606" s="136">
        <v>1</v>
      </c>
      <c r="Q606" s="133" t="str">
        <f t="shared" si="10"/>
        <v>1111110</v>
      </c>
      <c r="R606" s="20">
        <v>92009</v>
      </c>
      <c r="S606" s="21"/>
      <c r="AH606" s="207"/>
      <c r="AI606"/>
      <c r="AJ606" s="136" t="s">
        <v>1835</v>
      </c>
    </row>
    <row r="607" spans="1:36" ht="13.5" customHeight="1" x14ac:dyDescent="0.2">
      <c r="A607" s="209">
        <v>92010</v>
      </c>
      <c r="B607" s="136" t="s">
        <v>18</v>
      </c>
      <c r="C607" s="136" t="s">
        <v>267</v>
      </c>
      <c r="D607" s="136" t="s">
        <v>96</v>
      </c>
      <c r="E607" s="23" t="s">
        <v>1502</v>
      </c>
      <c r="F607" s="136" t="s">
        <v>61</v>
      </c>
      <c r="G607" s="136">
        <v>1</v>
      </c>
      <c r="H607" s="136">
        <v>1</v>
      </c>
      <c r="I607" s="133">
        <v>1</v>
      </c>
      <c r="J607" s="136">
        <v>1</v>
      </c>
      <c r="K607" s="136">
        <v>1</v>
      </c>
      <c r="L607" s="136">
        <v>1</v>
      </c>
      <c r="M607" s="136">
        <v>1</v>
      </c>
      <c r="N607" s="23">
        <v>0</v>
      </c>
      <c r="O607" s="136">
        <v>1</v>
      </c>
      <c r="P607" s="136">
        <v>1</v>
      </c>
      <c r="Q607" s="133" t="str">
        <f t="shared" si="10"/>
        <v>1111110</v>
      </c>
      <c r="R607" s="20">
        <v>92010</v>
      </c>
      <c r="S607" s="21"/>
      <c r="AH607" s="207"/>
      <c r="AI607"/>
      <c r="AJ607" s="136" t="s">
        <v>1835</v>
      </c>
    </row>
    <row r="608" spans="1:36" ht="13.5" customHeight="1" x14ac:dyDescent="0.2">
      <c r="A608" s="209">
        <v>92011</v>
      </c>
      <c r="B608" s="136" t="s">
        <v>18</v>
      </c>
      <c r="C608" s="136" t="s">
        <v>267</v>
      </c>
      <c r="D608" s="136" t="s">
        <v>96</v>
      </c>
      <c r="E608" s="23" t="s">
        <v>1502</v>
      </c>
      <c r="F608" s="136" t="s">
        <v>61</v>
      </c>
      <c r="G608" s="136">
        <v>1</v>
      </c>
      <c r="H608" s="136">
        <v>1</v>
      </c>
      <c r="I608" s="133">
        <v>1</v>
      </c>
      <c r="J608" s="136">
        <v>1</v>
      </c>
      <c r="K608" s="136">
        <v>1</v>
      </c>
      <c r="L608" s="136">
        <v>1</v>
      </c>
      <c r="M608" s="136">
        <v>1</v>
      </c>
      <c r="N608" s="23">
        <v>0</v>
      </c>
      <c r="O608" s="136">
        <v>1</v>
      </c>
      <c r="P608" s="136">
        <v>1</v>
      </c>
      <c r="Q608" s="133" t="str">
        <f t="shared" si="10"/>
        <v>1111110</v>
      </c>
      <c r="R608" s="20">
        <v>92011</v>
      </c>
      <c r="S608" s="21"/>
      <c r="AH608" s="207"/>
      <c r="AI608"/>
      <c r="AJ608" s="136" t="s">
        <v>1835</v>
      </c>
    </row>
    <row r="609" spans="1:36" ht="13.5" customHeight="1" x14ac:dyDescent="0.2">
      <c r="A609" s="209">
        <v>92013</v>
      </c>
      <c r="B609" s="136" t="s">
        <v>18</v>
      </c>
      <c r="C609" s="136" t="s">
        <v>267</v>
      </c>
      <c r="D609" s="136" t="s">
        <v>96</v>
      </c>
      <c r="E609" s="23" t="s">
        <v>1502</v>
      </c>
      <c r="F609" s="136" t="s">
        <v>61</v>
      </c>
      <c r="G609" s="136">
        <v>1</v>
      </c>
      <c r="H609" s="136">
        <v>1</v>
      </c>
      <c r="I609" s="133">
        <v>1</v>
      </c>
      <c r="J609" s="136">
        <v>1</v>
      </c>
      <c r="K609" s="136">
        <v>1</v>
      </c>
      <c r="L609" s="136">
        <v>1</v>
      </c>
      <c r="M609" s="136">
        <v>1</v>
      </c>
      <c r="N609" s="23">
        <v>0</v>
      </c>
      <c r="O609" s="136">
        <v>1</v>
      </c>
      <c r="P609" s="136">
        <v>1</v>
      </c>
      <c r="Q609" s="133" t="str">
        <f t="shared" si="10"/>
        <v>1111110</v>
      </c>
      <c r="R609" s="20">
        <v>92013</v>
      </c>
      <c r="S609" s="21"/>
      <c r="AH609" s="207"/>
      <c r="AI609"/>
      <c r="AJ609" s="136" t="s">
        <v>1835</v>
      </c>
    </row>
    <row r="610" spans="1:36" ht="13.5" customHeight="1" x14ac:dyDescent="0.2">
      <c r="A610" s="209">
        <v>92014</v>
      </c>
      <c r="B610" s="136" t="s">
        <v>18</v>
      </c>
      <c r="C610" s="136" t="s">
        <v>268</v>
      </c>
      <c r="D610" s="136" t="s">
        <v>96</v>
      </c>
      <c r="E610" s="23" t="s">
        <v>1502</v>
      </c>
      <c r="F610" s="136" t="s">
        <v>61</v>
      </c>
      <c r="G610" s="136">
        <v>1</v>
      </c>
      <c r="H610" s="136">
        <v>1</v>
      </c>
      <c r="I610" s="133">
        <v>1</v>
      </c>
      <c r="J610" s="136">
        <v>1</v>
      </c>
      <c r="K610" s="136">
        <v>1</v>
      </c>
      <c r="L610" s="136">
        <v>1</v>
      </c>
      <c r="M610" s="136">
        <v>1</v>
      </c>
      <c r="N610" s="23">
        <v>0</v>
      </c>
      <c r="O610" s="136">
        <v>1</v>
      </c>
      <c r="P610" s="136">
        <v>1</v>
      </c>
      <c r="Q610" s="133" t="str">
        <f t="shared" si="10"/>
        <v>1111110</v>
      </c>
      <c r="R610" s="20">
        <v>92014</v>
      </c>
      <c r="S610" s="21"/>
      <c r="AH610" s="207"/>
      <c r="AI610"/>
      <c r="AJ610" s="136" t="s">
        <v>1835</v>
      </c>
    </row>
    <row r="611" spans="1:36" ht="13.5" customHeight="1" x14ac:dyDescent="0.2">
      <c r="A611" s="209">
        <v>92018</v>
      </c>
      <c r="B611" s="136" t="s">
        <v>18</v>
      </c>
      <c r="C611" s="136" t="s">
        <v>267</v>
      </c>
      <c r="D611" s="136" t="s">
        <v>96</v>
      </c>
      <c r="E611" s="23" t="s">
        <v>1502</v>
      </c>
      <c r="F611" s="136" t="s">
        <v>61</v>
      </c>
      <c r="G611" s="136">
        <v>1</v>
      </c>
      <c r="H611" s="136">
        <v>1</v>
      </c>
      <c r="I611" s="133">
        <v>1</v>
      </c>
      <c r="J611" s="136">
        <v>1</v>
      </c>
      <c r="K611" s="136">
        <v>1</v>
      </c>
      <c r="L611" s="136">
        <v>1</v>
      </c>
      <c r="M611" s="136">
        <v>1</v>
      </c>
      <c r="N611" s="23">
        <v>0</v>
      </c>
      <c r="O611" s="136">
        <v>1</v>
      </c>
      <c r="P611" s="136">
        <v>1</v>
      </c>
      <c r="Q611" s="133" t="str">
        <f t="shared" si="10"/>
        <v>1111110</v>
      </c>
      <c r="R611" s="20">
        <v>92018</v>
      </c>
      <c r="S611" s="21"/>
      <c r="AH611" s="207"/>
      <c r="AI611"/>
      <c r="AJ611" s="136" t="s">
        <v>1835</v>
      </c>
    </row>
    <row r="612" spans="1:36" ht="13.5" customHeight="1" x14ac:dyDescent="0.2">
      <c r="A612" s="209">
        <v>92019</v>
      </c>
      <c r="B612" s="136" t="s">
        <v>18</v>
      </c>
      <c r="C612" s="136" t="s">
        <v>269</v>
      </c>
      <c r="D612" s="136" t="s">
        <v>96</v>
      </c>
      <c r="E612" s="23" t="s">
        <v>1502</v>
      </c>
      <c r="F612" s="136" t="s">
        <v>61</v>
      </c>
      <c r="G612" s="136">
        <v>1</v>
      </c>
      <c r="H612" s="136">
        <v>1</v>
      </c>
      <c r="I612" s="133">
        <v>1</v>
      </c>
      <c r="J612" s="136">
        <v>1</v>
      </c>
      <c r="K612" s="136">
        <v>1</v>
      </c>
      <c r="L612" s="136">
        <v>1</v>
      </c>
      <c r="M612" s="136">
        <v>1</v>
      </c>
      <c r="N612" s="23">
        <v>0</v>
      </c>
      <c r="O612" s="136">
        <v>1</v>
      </c>
      <c r="P612" s="136">
        <v>1</v>
      </c>
      <c r="Q612" s="133" t="str">
        <f t="shared" si="10"/>
        <v>1111110</v>
      </c>
      <c r="R612" s="20">
        <v>92019</v>
      </c>
      <c r="S612" s="21"/>
      <c r="AH612" s="207"/>
      <c r="AI612"/>
      <c r="AJ612" s="136" t="s">
        <v>1835</v>
      </c>
    </row>
    <row r="613" spans="1:36" ht="13.5" customHeight="1" x14ac:dyDescent="0.2">
      <c r="A613" s="209">
        <v>92020</v>
      </c>
      <c r="B613" s="136" t="s">
        <v>18</v>
      </c>
      <c r="C613" s="136" t="s">
        <v>269</v>
      </c>
      <c r="D613" s="136" t="s">
        <v>96</v>
      </c>
      <c r="E613" s="23" t="s">
        <v>1502</v>
      </c>
      <c r="F613" s="136" t="s">
        <v>61</v>
      </c>
      <c r="G613" s="136">
        <v>1</v>
      </c>
      <c r="H613" s="136">
        <v>1</v>
      </c>
      <c r="I613" s="133">
        <v>1</v>
      </c>
      <c r="J613" s="136">
        <v>1</v>
      </c>
      <c r="K613" s="136">
        <v>1</v>
      </c>
      <c r="L613" s="136">
        <v>1</v>
      </c>
      <c r="M613" s="136">
        <v>1</v>
      </c>
      <c r="N613" s="23">
        <v>0</v>
      </c>
      <c r="O613" s="136">
        <v>1</v>
      </c>
      <c r="P613" s="136">
        <v>1</v>
      </c>
      <c r="Q613" s="133" t="str">
        <f t="shared" si="10"/>
        <v>1111110</v>
      </c>
      <c r="R613" s="20">
        <v>92020</v>
      </c>
      <c r="S613" s="21"/>
      <c r="AH613" s="207"/>
      <c r="AI613"/>
      <c r="AJ613" s="136" t="s">
        <v>1835</v>
      </c>
    </row>
    <row r="614" spans="1:36" ht="13.5" customHeight="1" x14ac:dyDescent="0.2">
      <c r="A614" s="209">
        <v>92021</v>
      </c>
      <c r="B614" s="136" t="s">
        <v>18</v>
      </c>
      <c r="C614" s="136" t="s">
        <v>269</v>
      </c>
      <c r="D614" s="136" t="s">
        <v>96</v>
      </c>
      <c r="E614" s="23" t="s">
        <v>1502</v>
      </c>
      <c r="F614" s="136" t="s">
        <v>61</v>
      </c>
      <c r="G614" s="136">
        <v>1</v>
      </c>
      <c r="H614" s="136">
        <v>1</v>
      </c>
      <c r="I614" s="133">
        <v>1</v>
      </c>
      <c r="J614" s="136">
        <v>1</v>
      </c>
      <c r="K614" s="136">
        <v>1</v>
      </c>
      <c r="L614" s="136">
        <v>1</v>
      </c>
      <c r="M614" s="136">
        <v>1</v>
      </c>
      <c r="N614" s="23">
        <v>0</v>
      </c>
      <c r="O614" s="136">
        <v>1</v>
      </c>
      <c r="P614" s="136">
        <v>1</v>
      </c>
      <c r="Q614" s="133" t="str">
        <f t="shared" si="10"/>
        <v>1111110</v>
      </c>
      <c r="R614" s="20">
        <v>92021</v>
      </c>
      <c r="S614" s="21"/>
      <c r="AH614" s="207"/>
      <c r="AI614"/>
      <c r="AJ614" s="136" t="s">
        <v>1835</v>
      </c>
    </row>
    <row r="615" spans="1:36" ht="13.5" customHeight="1" x14ac:dyDescent="0.2">
      <c r="A615" s="209">
        <v>92022</v>
      </c>
      <c r="B615" s="136" t="s">
        <v>18</v>
      </c>
      <c r="C615" s="136" t="s">
        <v>269</v>
      </c>
      <c r="D615" s="136" t="s">
        <v>96</v>
      </c>
      <c r="E615" s="23" t="s">
        <v>1502</v>
      </c>
      <c r="F615" s="136" t="s">
        <v>61</v>
      </c>
      <c r="G615" s="136">
        <v>1</v>
      </c>
      <c r="H615" s="136">
        <v>1</v>
      </c>
      <c r="I615" s="133">
        <v>1</v>
      </c>
      <c r="J615" s="136">
        <v>1</v>
      </c>
      <c r="K615" s="136">
        <v>1</v>
      </c>
      <c r="L615" s="136">
        <v>1</v>
      </c>
      <c r="M615" s="136">
        <v>1</v>
      </c>
      <c r="N615" s="23">
        <v>0</v>
      </c>
      <c r="O615" s="136">
        <v>1</v>
      </c>
      <c r="P615" s="136">
        <v>1</v>
      </c>
      <c r="Q615" s="133" t="str">
        <f t="shared" si="10"/>
        <v>1111110</v>
      </c>
      <c r="R615" s="20">
        <v>92022</v>
      </c>
      <c r="S615" s="21"/>
      <c r="AH615" s="207"/>
      <c r="AI615"/>
      <c r="AJ615" s="136" t="s">
        <v>1835</v>
      </c>
    </row>
    <row r="616" spans="1:36" ht="13.5" customHeight="1" x14ac:dyDescent="0.2">
      <c r="A616" s="209">
        <v>92023</v>
      </c>
      <c r="B616" s="136" t="s">
        <v>18</v>
      </c>
      <c r="C616" s="136" t="s">
        <v>270</v>
      </c>
      <c r="D616" s="136" t="s">
        <v>96</v>
      </c>
      <c r="E616" s="23" t="s">
        <v>1502</v>
      </c>
      <c r="F616" s="136" t="s">
        <v>61</v>
      </c>
      <c r="G616" s="136">
        <v>1</v>
      </c>
      <c r="H616" s="136">
        <v>1</v>
      </c>
      <c r="I616" s="133">
        <v>1</v>
      </c>
      <c r="J616" s="136">
        <v>1</v>
      </c>
      <c r="K616" s="136">
        <v>1</v>
      </c>
      <c r="L616" s="136">
        <v>1</v>
      </c>
      <c r="M616" s="136">
        <v>1</v>
      </c>
      <c r="N616" s="23">
        <v>0</v>
      </c>
      <c r="O616" s="136">
        <v>1</v>
      </c>
      <c r="P616" s="136">
        <v>1</v>
      </c>
      <c r="Q616" s="133" t="str">
        <f t="shared" si="10"/>
        <v>1111110</v>
      </c>
      <c r="R616" s="20">
        <v>92023</v>
      </c>
      <c r="S616" s="21"/>
      <c r="AH616" s="207"/>
      <c r="AI616"/>
      <c r="AJ616" s="136" t="s">
        <v>1835</v>
      </c>
    </row>
    <row r="617" spans="1:36" ht="13.5" customHeight="1" x14ac:dyDescent="0.2">
      <c r="A617" s="209">
        <v>92024</v>
      </c>
      <c r="B617" s="136" t="s">
        <v>18</v>
      </c>
      <c r="C617" s="136" t="s">
        <v>270</v>
      </c>
      <c r="D617" s="136" t="s">
        <v>96</v>
      </c>
      <c r="E617" s="23" t="s">
        <v>1502</v>
      </c>
      <c r="F617" s="136" t="s">
        <v>61</v>
      </c>
      <c r="G617" s="136">
        <v>1</v>
      </c>
      <c r="H617" s="136">
        <v>1</v>
      </c>
      <c r="I617" s="133">
        <v>1</v>
      </c>
      <c r="J617" s="136">
        <v>1</v>
      </c>
      <c r="K617" s="136">
        <v>1</v>
      </c>
      <c r="L617" s="136">
        <v>1</v>
      </c>
      <c r="M617" s="136">
        <v>1</v>
      </c>
      <c r="N617" s="23">
        <v>0</v>
      </c>
      <c r="O617" s="136">
        <v>1</v>
      </c>
      <c r="P617" s="136">
        <v>1</v>
      </c>
      <c r="Q617" s="133" t="str">
        <f t="shared" si="10"/>
        <v>1111110</v>
      </c>
      <c r="R617" s="20">
        <v>92024</v>
      </c>
      <c r="S617" s="21"/>
      <c r="AH617" s="207"/>
      <c r="AI617"/>
      <c r="AJ617" s="136" t="s">
        <v>1835</v>
      </c>
    </row>
    <row r="618" spans="1:36" ht="13.5" customHeight="1" x14ac:dyDescent="0.2">
      <c r="A618" s="209">
        <v>92025</v>
      </c>
      <c r="B618" s="136" t="s">
        <v>18</v>
      </c>
      <c r="C618" s="136" t="s">
        <v>271</v>
      </c>
      <c r="D618" s="136" t="s">
        <v>96</v>
      </c>
      <c r="E618" s="23" t="s">
        <v>1502</v>
      </c>
      <c r="F618" s="136" t="s">
        <v>61</v>
      </c>
      <c r="G618" s="136">
        <v>1</v>
      </c>
      <c r="H618" s="136">
        <v>1</v>
      </c>
      <c r="I618" s="133">
        <v>1</v>
      </c>
      <c r="J618" s="136">
        <v>1</v>
      </c>
      <c r="K618" s="136">
        <v>1</v>
      </c>
      <c r="L618" s="136">
        <v>1</v>
      </c>
      <c r="M618" s="136">
        <v>1</v>
      </c>
      <c r="N618" s="23">
        <v>0</v>
      </c>
      <c r="O618" s="136">
        <v>1</v>
      </c>
      <c r="P618" s="136">
        <v>1</v>
      </c>
      <c r="Q618" s="133" t="str">
        <f t="shared" si="10"/>
        <v>1111110</v>
      </c>
      <c r="R618" s="20">
        <v>92025</v>
      </c>
      <c r="S618" s="21"/>
      <c r="AH618" s="207"/>
      <c r="AI618"/>
      <c r="AJ618" s="136" t="s">
        <v>1835</v>
      </c>
    </row>
    <row r="619" spans="1:36" ht="13.5" customHeight="1" x14ac:dyDescent="0.2">
      <c r="A619" s="209">
        <v>92026</v>
      </c>
      <c r="B619" s="136" t="s">
        <v>18</v>
      </c>
      <c r="C619" s="136" t="s">
        <v>271</v>
      </c>
      <c r="D619" s="136" t="s">
        <v>96</v>
      </c>
      <c r="E619" s="23" t="s">
        <v>1502</v>
      </c>
      <c r="F619" s="136" t="s">
        <v>61</v>
      </c>
      <c r="G619" s="136">
        <v>1</v>
      </c>
      <c r="H619" s="136">
        <v>1</v>
      </c>
      <c r="I619" s="133">
        <v>1</v>
      </c>
      <c r="J619" s="136">
        <v>1</v>
      </c>
      <c r="K619" s="136">
        <v>1</v>
      </c>
      <c r="L619" s="136">
        <v>1</v>
      </c>
      <c r="M619" s="136">
        <v>1</v>
      </c>
      <c r="N619" s="23">
        <v>0</v>
      </c>
      <c r="O619" s="136">
        <v>1</v>
      </c>
      <c r="P619" s="136">
        <v>1</v>
      </c>
      <c r="Q619" s="133" t="str">
        <f t="shared" si="10"/>
        <v>1111110</v>
      </c>
      <c r="R619" s="20">
        <v>92026</v>
      </c>
      <c r="S619" s="21"/>
      <c r="AH619" s="207"/>
      <c r="AI619"/>
      <c r="AJ619" s="136" t="s">
        <v>1835</v>
      </c>
    </row>
    <row r="620" spans="1:36" ht="13.5" customHeight="1" x14ac:dyDescent="0.2">
      <c r="A620" s="209">
        <v>92027</v>
      </c>
      <c r="B620" s="136" t="s">
        <v>18</v>
      </c>
      <c r="C620" s="136" t="s">
        <v>271</v>
      </c>
      <c r="D620" s="136" t="s">
        <v>96</v>
      </c>
      <c r="E620" s="23" t="s">
        <v>1502</v>
      </c>
      <c r="F620" s="136" t="s">
        <v>61</v>
      </c>
      <c r="G620" s="136">
        <v>1</v>
      </c>
      <c r="H620" s="136">
        <v>1</v>
      </c>
      <c r="I620" s="133">
        <v>1</v>
      </c>
      <c r="J620" s="136">
        <v>1</v>
      </c>
      <c r="K620" s="136">
        <v>1</v>
      </c>
      <c r="L620" s="136">
        <v>1</v>
      </c>
      <c r="M620" s="136">
        <v>1</v>
      </c>
      <c r="N620" s="23">
        <v>0</v>
      </c>
      <c r="O620" s="136">
        <v>1</v>
      </c>
      <c r="P620" s="136">
        <v>1</v>
      </c>
      <c r="Q620" s="133" t="str">
        <f t="shared" si="10"/>
        <v>1111110</v>
      </c>
      <c r="R620" s="20">
        <v>92027</v>
      </c>
      <c r="S620" s="21"/>
      <c r="AH620" s="207"/>
      <c r="AI620"/>
      <c r="AJ620" s="136" t="s">
        <v>1835</v>
      </c>
    </row>
    <row r="621" spans="1:36" ht="13.5" customHeight="1" x14ac:dyDescent="0.2">
      <c r="A621" s="209">
        <v>92028</v>
      </c>
      <c r="B621" s="136" t="s">
        <v>18</v>
      </c>
      <c r="C621" s="136" t="s">
        <v>272</v>
      </c>
      <c r="D621" s="136" t="s">
        <v>96</v>
      </c>
      <c r="E621" s="23" t="s">
        <v>1502</v>
      </c>
      <c r="F621" s="136" t="s">
        <v>61</v>
      </c>
      <c r="G621" s="136">
        <v>1</v>
      </c>
      <c r="H621" s="136">
        <v>1</v>
      </c>
      <c r="I621" s="133">
        <v>1</v>
      </c>
      <c r="J621" s="136">
        <v>1</v>
      </c>
      <c r="K621" s="136">
        <v>1</v>
      </c>
      <c r="L621" s="136">
        <v>1</v>
      </c>
      <c r="M621" s="136">
        <v>1</v>
      </c>
      <c r="N621" s="23">
        <v>0</v>
      </c>
      <c r="O621" s="136">
        <v>1</v>
      </c>
      <c r="P621" s="136">
        <v>1</v>
      </c>
      <c r="Q621" s="133" t="str">
        <f t="shared" si="10"/>
        <v>1111110</v>
      </c>
      <c r="R621" s="20">
        <v>92028</v>
      </c>
      <c r="S621" s="21"/>
      <c r="AH621" s="207"/>
      <c r="AI621"/>
      <c r="AJ621" s="136" t="s">
        <v>1835</v>
      </c>
    </row>
    <row r="622" spans="1:36" ht="13.5" customHeight="1" x14ac:dyDescent="0.2">
      <c r="A622" s="209">
        <v>92029</v>
      </c>
      <c r="B622" s="136" t="s">
        <v>18</v>
      </c>
      <c r="C622" s="136" t="s">
        <v>271</v>
      </c>
      <c r="D622" s="136" t="s">
        <v>96</v>
      </c>
      <c r="E622" s="23" t="s">
        <v>1502</v>
      </c>
      <c r="F622" s="136" t="s">
        <v>61</v>
      </c>
      <c r="G622" s="136">
        <v>1</v>
      </c>
      <c r="H622" s="136">
        <v>1</v>
      </c>
      <c r="I622" s="133">
        <v>1</v>
      </c>
      <c r="J622" s="136">
        <v>1</v>
      </c>
      <c r="K622" s="136">
        <v>1</v>
      </c>
      <c r="L622" s="136">
        <v>1</v>
      </c>
      <c r="M622" s="136">
        <v>1</v>
      </c>
      <c r="N622" s="23">
        <v>0</v>
      </c>
      <c r="O622" s="136">
        <v>1</v>
      </c>
      <c r="P622" s="136">
        <v>1</v>
      </c>
      <c r="Q622" s="133" t="str">
        <f t="shared" si="10"/>
        <v>1111110</v>
      </c>
      <c r="R622" s="20">
        <v>92029</v>
      </c>
      <c r="S622" s="21"/>
      <c r="AH622" s="207"/>
      <c r="AI622"/>
      <c r="AJ622" s="136" t="s">
        <v>1835</v>
      </c>
    </row>
    <row r="623" spans="1:36" ht="13.5" customHeight="1" x14ac:dyDescent="0.2">
      <c r="A623" s="209">
        <v>92030</v>
      </c>
      <c r="B623" s="136" t="s">
        <v>18</v>
      </c>
      <c r="C623" s="136" t="s">
        <v>271</v>
      </c>
      <c r="D623" s="136" t="s">
        <v>96</v>
      </c>
      <c r="E623" s="23" t="s">
        <v>1502</v>
      </c>
      <c r="F623" s="136" t="s">
        <v>61</v>
      </c>
      <c r="G623" s="136">
        <v>1</v>
      </c>
      <c r="H623" s="136">
        <v>1</v>
      </c>
      <c r="I623" s="133">
        <v>1</v>
      </c>
      <c r="J623" s="136">
        <v>1</v>
      </c>
      <c r="K623" s="136">
        <v>1</v>
      </c>
      <c r="L623" s="136">
        <v>1</v>
      </c>
      <c r="M623" s="136">
        <v>1</v>
      </c>
      <c r="N623" s="23">
        <v>0</v>
      </c>
      <c r="O623" s="136">
        <v>1</v>
      </c>
      <c r="P623" s="136">
        <v>1</v>
      </c>
      <c r="Q623" s="133" t="str">
        <f t="shared" si="10"/>
        <v>1111110</v>
      </c>
      <c r="R623" s="20">
        <v>92030</v>
      </c>
      <c r="S623" s="21"/>
      <c r="AH623" s="207"/>
      <c r="AI623"/>
      <c r="AJ623" s="136" t="s">
        <v>1835</v>
      </c>
    </row>
    <row r="624" spans="1:36" ht="13.5" customHeight="1" x14ac:dyDescent="0.2">
      <c r="A624" s="209">
        <v>92033</v>
      </c>
      <c r="B624" s="136" t="s">
        <v>18</v>
      </c>
      <c r="C624" s="136" t="s">
        <v>271</v>
      </c>
      <c r="D624" s="136" t="s">
        <v>96</v>
      </c>
      <c r="E624" s="23" t="s">
        <v>1502</v>
      </c>
      <c r="F624" s="136" t="s">
        <v>61</v>
      </c>
      <c r="G624" s="136">
        <v>1</v>
      </c>
      <c r="H624" s="136">
        <v>1</v>
      </c>
      <c r="I624" s="133">
        <v>1</v>
      </c>
      <c r="J624" s="136">
        <v>1</v>
      </c>
      <c r="K624" s="136">
        <v>1</v>
      </c>
      <c r="L624" s="136">
        <v>1</v>
      </c>
      <c r="M624" s="136">
        <v>1</v>
      </c>
      <c r="N624" s="23">
        <v>0</v>
      </c>
      <c r="O624" s="136">
        <v>1</v>
      </c>
      <c r="P624" s="136">
        <v>1</v>
      </c>
      <c r="Q624" s="133" t="str">
        <f t="shared" si="10"/>
        <v>1111110</v>
      </c>
      <c r="R624" s="20">
        <v>92033</v>
      </c>
      <c r="S624" s="21"/>
      <c r="AH624" s="207"/>
      <c r="AI624"/>
      <c r="AJ624" s="136" t="s">
        <v>1835</v>
      </c>
    </row>
    <row r="625" spans="1:36" ht="13.5" customHeight="1" x14ac:dyDescent="0.2">
      <c r="A625" s="209">
        <v>92036</v>
      </c>
      <c r="B625" s="136" t="s">
        <v>18</v>
      </c>
      <c r="C625" s="136" t="s">
        <v>273</v>
      </c>
      <c r="D625" s="136" t="s">
        <v>96</v>
      </c>
      <c r="E625" s="136" t="s">
        <v>61</v>
      </c>
      <c r="F625" s="136" t="s">
        <v>61</v>
      </c>
      <c r="G625" s="136">
        <v>1</v>
      </c>
      <c r="H625" s="136">
        <v>0</v>
      </c>
      <c r="I625" s="133">
        <v>0</v>
      </c>
      <c r="J625" s="136">
        <v>1</v>
      </c>
      <c r="K625" s="136">
        <v>1</v>
      </c>
      <c r="L625" s="136">
        <v>1</v>
      </c>
      <c r="M625" s="136">
        <v>1</v>
      </c>
      <c r="N625" s="23">
        <v>0</v>
      </c>
      <c r="O625" s="136">
        <v>0</v>
      </c>
      <c r="P625" s="136">
        <v>0</v>
      </c>
      <c r="Q625" s="133" t="str">
        <f t="shared" si="10"/>
        <v>1000110</v>
      </c>
      <c r="R625" s="20">
        <v>92036</v>
      </c>
      <c r="S625" s="21"/>
      <c r="AH625" s="207"/>
      <c r="AI625"/>
      <c r="AJ625" s="136" t="s">
        <v>1835</v>
      </c>
    </row>
    <row r="626" spans="1:36" ht="13.5" customHeight="1" x14ac:dyDescent="0.2">
      <c r="A626" s="209">
        <v>92037</v>
      </c>
      <c r="B626" s="136" t="s">
        <v>18</v>
      </c>
      <c r="C626" s="136" t="s">
        <v>274</v>
      </c>
      <c r="D626" s="136" t="s">
        <v>96</v>
      </c>
      <c r="E626" s="23" t="s">
        <v>1502</v>
      </c>
      <c r="F626" s="136" t="s">
        <v>61</v>
      </c>
      <c r="G626" s="136">
        <v>1</v>
      </c>
      <c r="H626" s="136">
        <v>1</v>
      </c>
      <c r="I626" s="133">
        <v>1</v>
      </c>
      <c r="J626" s="136">
        <v>1</v>
      </c>
      <c r="K626" s="136">
        <v>1</v>
      </c>
      <c r="L626" s="136">
        <v>1</v>
      </c>
      <c r="M626" s="136">
        <v>1</v>
      </c>
      <c r="N626" s="23">
        <v>0</v>
      </c>
      <c r="O626" s="136">
        <v>1</v>
      </c>
      <c r="P626" s="136">
        <v>1</v>
      </c>
      <c r="Q626" s="133" t="str">
        <f t="shared" si="10"/>
        <v>1111110</v>
      </c>
      <c r="R626" s="20">
        <v>92037</v>
      </c>
      <c r="S626" s="21"/>
      <c r="AH626" s="207"/>
      <c r="AI626"/>
      <c r="AJ626" s="136" t="s">
        <v>1835</v>
      </c>
    </row>
    <row r="627" spans="1:36" ht="13.5" customHeight="1" x14ac:dyDescent="0.2">
      <c r="A627" s="209">
        <v>92038</v>
      </c>
      <c r="B627" s="136" t="s">
        <v>18</v>
      </c>
      <c r="C627" s="136" t="s">
        <v>274</v>
      </c>
      <c r="D627" s="136" t="s">
        <v>96</v>
      </c>
      <c r="E627" s="23" t="s">
        <v>1502</v>
      </c>
      <c r="F627" s="136" t="s">
        <v>61</v>
      </c>
      <c r="G627" s="136">
        <v>1</v>
      </c>
      <c r="H627" s="136">
        <v>1</v>
      </c>
      <c r="I627" s="133">
        <v>1</v>
      </c>
      <c r="J627" s="136">
        <v>1</v>
      </c>
      <c r="K627" s="136">
        <v>1</v>
      </c>
      <c r="L627" s="136">
        <v>1</v>
      </c>
      <c r="M627" s="136">
        <v>1</v>
      </c>
      <c r="N627" s="23">
        <v>0</v>
      </c>
      <c r="O627" s="136">
        <v>1</v>
      </c>
      <c r="P627" s="136">
        <v>1</v>
      </c>
      <c r="Q627" s="133" t="str">
        <f t="shared" si="10"/>
        <v>1111110</v>
      </c>
      <c r="R627" s="20">
        <v>92038</v>
      </c>
      <c r="S627" s="21"/>
      <c r="AH627" s="207"/>
      <c r="AI627"/>
      <c r="AJ627" s="136" t="s">
        <v>1835</v>
      </c>
    </row>
    <row r="628" spans="1:36" ht="13.5" customHeight="1" x14ac:dyDescent="0.2">
      <c r="A628" s="209">
        <v>92039</v>
      </c>
      <c r="B628" s="136" t="s">
        <v>18</v>
      </c>
      <c r="C628" s="136" t="s">
        <v>274</v>
      </c>
      <c r="D628" s="136" t="s">
        <v>96</v>
      </c>
      <c r="E628" s="23" t="s">
        <v>1502</v>
      </c>
      <c r="F628" s="136" t="s">
        <v>61</v>
      </c>
      <c r="G628" s="136">
        <v>1</v>
      </c>
      <c r="H628" s="136">
        <v>1</v>
      </c>
      <c r="I628" s="133">
        <v>1</v>
      </c>
      <c r="J628" s="136">
        <v>1</v>
      </c>
      <c r="K628" s="136">
        <v>1</v>
      </c>
      <c r="L628" s="136">
        <v>1</v>
      </c>
      <c r="M628" s="136">
        <v>1</v>
      </c>
      <c r="N628" s="23">
        <v>0</v>
      </c>
      <c r="O628" s="136">
        <v>1</v>
      </c>
      <c r="P628" s="136">
        <v>1</v>
      </c>
      <c r="Q628" s="133" t="str">
        <f t="shared" si="10"/>
        <v>1111110</v>
      </c>
      <c r="R628" s="20">
        <v>92039</v>
      </c>
      <c r="S628" s="21"/>
      <c r="AH628" s="207"/>
      <c r="AI628"/>
      <c r="AJ628" s="136" t="s">
        <v>1835</v>
      </c>
    </row>
    <row r="629" spans="1:36" ht="13.5" customHeight="1" x14ac:dyDescent="0.2">
      <c r="A629" s="209">
        <v>92040</v>
      </c>
      <c r="B629" s="136" t="s">
        <v>18</v>
      </c>
      <c r="C629" s="136" t="s">
        <v>275</v>
      </c>
      <c r="D629" s="136" t="s">
        <v>96</v>
      </c>
      <c r="E629" s="136" t="s">
        <v>1502</v>
      </c>
      <c r="F629" s="136" t="s">
        <v>61</v>
      </c>
      <c r="G629" s="136">
        <v>1</v>
      </c>
      <c r="H629" s="136">
        <v>1</v>
      </c>
      <c r="I629" s="133">
        <v>0</v>
      </c>
      <c r="J629" s="136">
        <v>1</v>
      </c>
      <c r="K629" s="136">
        <v>1</v>
      </c>
      <c r="L629" s="136">
        <v>1</v>
      </c>
      <c r="M629" s="136">
        <v>1</v>
      </c>
      <c r="N629" s="23">
        <v>0</v>
      </c>
      <c r="O629" s="136">
        <v>1</v>
      </c>
      <c r="P629" s="136">
        <v>1</v>
      </c>
      <c r="Q629" s="133" t="str">
        <f t="shared" si="10"/>
        <v>1111110</v>
      </c>
      <c r="R629" s="20">
        <v>92040</v>
      </c>
      <c r="S629" s="21"/>
      <c r="AH629" s="207"/>
      <c r="AI629"/>
      <c r="AJ629" s="136" t="s">
        <v>1835</v>
      </c>
    </row>
    <row r="630" spans="1:36" ht="13.5" customHeight="1" x14ac:dyDescent="0.2">
      <c r="A630" s="209">
        <v>92046</v>
      </c>
      <c r="B630" s="136" t="s">
        <v>18</v>
      </c>
      <c r="C630" s="136" t="s">
        <v>271</v>
      </c>
      <c r="D630" s="136" t="s">
        <v>96</v>
      </c>
      <c r="E630" s="23" t="s">
        <v>1502</v>
      </c>
      <c r="F630" s="136" t="s">
        <v>61</v>
      </c>
      <c r="G630" s="136">
        <v>1</v>
      </c>
      <c r="H630" s="136">
        <v>1</v>
      </c>
      <c r="I630" s="133">
        <v>1</v>
      </c>
      <c r="J630" s="136">
        <v>1</v>
      </c>
      <c r="K630" s="136">
        <v>1</v>
      </c>
      <c r="L630" s="136">
        <v>1</v>
      </c>
      <c r="M630" s="136">
        <v>1</v>
      </c>
      <c r="N630" s="23">
        <v>0</v>
      </c>
      <c r="O630" s="136">
        <v>1</v>
      </c>
      <c r="P630" s="136">
        <v>1</v>
      </c>
      <c r="Q630" s="133" t="str">
        <f t="shared" si="10"/>
        <v>1111110</v>
      </c>
      <c r="R630" s="20">
        <v>92046</v>
      </c>
      <c r="S630" s="21"/>
      <c r="AH630" s="207"/>
      <c r="AI630"/>
      <c r="AJ630" s="136" t="s">
        <v>1835</v>
      </c>
    </row>
    <row r="631" spans="1:36" ht="13.5" customHeight="1" x14ac:dyDescent="0.2">
      <c r="A631" s="209">
        <v>92049</v>
      </c>
      <c r="B631" s="136" t="s">
        <v>18</v>
      </c>
      <c r="C631" s="136" t="s">
        <v>276</v>
      </c>
      <c r="D631" s="136" t="s">
        <v>96</v>
      </c>
      <c r="E631" s="23" t="s">
        <v>1502</v>
      </c>
      <c r="F631" s="136" t="s">
        <v>61</v>
      </c>
      <c r="G631" s="136">
        <v>1</v>
      </c>
      <c r="H631" s="136">
        <v>1</v>
      </c>
      <c r="I631" s="133">
        <v>1</v>
      </c>
      <c r="J631" s="136">
        <v>1</v>
      </c>
      <c r="K631" s="136">
        <v>1</v>
      </c>
      <c r="L631" s="136">
        <v>1</v>
      </c>
      <c r="M631" s="136">
        <v>1</v>
      </c>
      <c r="N631" s="23">
        <v>0</v>
      </c>
      <c r="O631" s="136">
        <v>1</v>
      </c>
      <c r="P631" s="136">
        <v>1</v>
      </c>
      <c r="Q631" s="133" t="str">
        <f t="shared" si="10"/>
        <v>1111110</v>
      </c>
      <c r="R631" s="20">
        <v>92049</v>
      </c>
      <c r="S631" s="21"/>
      <c r="AH631" s="207"/>
      <c r="AI631"/>
      <c r="AJ631" s="136" t="s">
        <v>1835</v>
      </c>
    </row>
    <row r="632" spans="1:36" ht="13.5" customHeight="1" x14ac:dyDescent="0.2">
      <c r="A632" s="209">
        <v>92051</v>
      </c>
      <c r="B632" s="136" t="s">
        <v>18</v>
      </c>
      <c r="C632" s="136" t="s">
        <v>276</v>
      </c>
      <c r="D632" s="136" t="s">
        <v>96</v>
      </c>
      <c r="E632" s="23" t="s">
        <v>1502</v>
      </c>
      <c r="F632" s="136" t="s">
        <v>61</v>
      </c>
      <c r="G632" s="136">
        <v>1</v>
      </c>
      <c r="H632" s="136">
        <v>1</v>
      </c>
      <c r="I632" s="133">
        <v>1</v>
      </c>
      <c r="J632" s="136">
        <v>1</v>
      </c>
      <c r="K632" s="136">
        <v>1</v>
      </c>
      <c r="L632" s="136">
        <v>1</v>
      </c>
      <c r="M632" s="136">
        <v>1</v>
      </c>
      <c r="N632" s="23">
        <v>0</v>
      </c>
      <c r="O632" s="136">
        <v>1</v>
      </c>
      <c r="P632" s="136">
        <v>1</v>
      </c>
      <c r="Q632" s="133" t="str">
        <f t="shared" si="10"/>
        <v>1111110</v>
      </c>
      <c r="R632" s="20">
        <v>92051</v>
      </c>
      <c r="S632" s="21"/>
      <c r="AH632" s="207"/>
      <c r="AI632"/>
      <c r="AJ632" s="136" t="s">
        <v>1835</v>
      </c>
    </row>
    <row r="633" spans="1:36" ht="13.5" customHeight="1" x14ac:dyDescent="0.2">
      <c r="A633" s="209">
        <v>92052</v>
      </c>
      <c r="B633" s="136" t="s">
        <v>18</v>
      </c>
      <c r="C633" s="136" t="s">
        <v>276</v>
      </c>
      <c r="D633" s="136" t="s">
        <v>96</v>
      </c>
      <c r="E633" s="23" t="s">
        <v>1502</v>
      </c>
      <c r="F633" s="136" t="s">
        <v>61</v>
      </c>
      <c r="G633" s="136">
        <v>1</v>
      </c>
      <c r="H633" s="136">
        <v>1</v>
      </c>
      <c r="I633" s="133">
        <v>1</v>
      </c>
      <c r="J633" s="136">
        <v>1</v>
      </c>
      <c r="K633" s="136">
        <v>1</v>
      </c>
      <c r="L633" s="136">
        <v>1</v>
      </c>
      <c r="M633" s="136">
        <v>1</v>
      </c>
      <c r="N633" s="23">
        <v>0</v>
      </c>
      <c r="O633" s="136">
        <v>1</v>
      </c>
      <c r="P633" s="136">
        <v>1</v>
      </c>
      <c r="Q633" s="133" t="str">
        <f t="shared" si="10"/>
        <v>1111110</v>
      </c>
      <c r="R633" s="20">
        <v>92052</v>
      </c>
      <c r="S633" s="21"/>
      <c r="AH633" s="207"/>
      <c r="AI633"/>
      <c r="AJ633" s="136" t="s">
        <v>1835</v>
      </c>
    </row>
    <row r="634" spans="1:36" ht="13.5" customHeight="1" x14ac:dyDescent="0.2">
      <c r="A634" s="209">
        <v>92054</v>
      </c>
      <c r="B634" s="136" t="s">
        <v>18</v>
      </c>
      <c r="C634" s="136" t="s">
        <v>276</v>
      </c>
      <c r="D634" s="136" t="s">
        <v>96</v>
      </c>
      <c r="E634" s="23" t="s">
        <v>1502</v>
      </c>
      <c r="F634" s="136" t="s">
        <v>61</v>
      </c>
      <c r="G634" s="136">
        <v>1</v>
      </c>
      <c r="H634" s="136">
        <v>1</v>
      </c>
      <c r="I634" s="133">
        <v>1</v>
      </c>
      <c r="J634" s="136">
        <v>1</v>
      </c>
      <c r="K634" s="136">
        <v>1</v>
      </c>
      <c r="L634" s="136">
        <v>1</v>
      </c>
      <c r="M634" s="136">
        <v>1</v>
      </c>
      <c r="N634" s="23">
        <v>0</v>
      </c>
      <c r="O634" s="136">
        <v>1</v>
      </c>
      <c r="P634" s="136">
        <v>1</v>
      </c>
      <c r="Q634" s="133" t="str">
        <f t="shared" si="10"/>
        <v>1111110</v>
      </c>
      <c r="R634" s="20">
        <v>92054</v>
      </c>
      <c r="S634" s="21"/>
      <c r="AH634" s="207"/>
      <c r="AI634"/>
      <c r="AJ634" s="136" t="s">
        <v>1835</v>
      </c>
    </row>
    <row r="635" spans="1:36" ht="13.5" customHeight="1" x14ac:dyDescent="0.2">
      <c r="A635" s="209">
        <v>92055</v>
      </c>
      <c r="B635" s="136" t="s">
        <v>18</v>
      </c>
      <c r="C635" s="136" t="s">
        <v>277</v>
      </c>
      <c r="D635" s="136" t="s">
        <v>96</v>
      </c>
      <c r="E635" s="136" t="s">
        <v>1501</v>
      </c>
      <c r="F635" s="136" t="s">
        <v>61</v>
      </c>
      <c r="G635" s="136">
        <v>1</v>
      </c>
      <c r="H635" s="136">
        <v>0</v>
      </c>
      <c r="I635" s="133">
        <v>0</v>
      </c>
      <c r="J635" s="136">
        <v>1</v>
      </c>
      <c r="K635" s="136">
        <v>1</v>
      </c>
      <c r="L635" s="136">
        <v>1</v>
      </c>
      <c r="M635" s="136">
        <v>1</v>
      </c>
      <c r="N635" s="23">
        <v>0</v>
      </c>
      <c r="O635" s="136">
        <v>1</v>
      </c>
      <c r="P635" s="136">
        <v>1</v>
      </c>
      <c r="Q635" s="133" t="str">
        <f t="shared" si="10"/>
        <v>1011110</v>
      </c>
      <c r="R635" s="20">
        <v>92055</v>
      </c>
      <c r="S635" s="21"/>
      <c r="AH635" s="207"/>
      <c r="AI635"/>
      <c r="AJ635" s="136" t="s">
        <v>1835</v>
      </c>
    </row>
    <row r="636" spans="1:36" ht="13.5" customHeight="1" x14ac:dyDescent="0.2">
      <c r="A636" s="209">
        <v>92056</v>
      </c>
      <c r="B636" s="136" t="s">
        <v>18</v>
      </c>
      <c r="C636" s="136" t="s">
        <v>276</v>
      </c>
      <c r="D636" s="136" t="s">
        <v>96</v>
      </c>
      <c r="E636" s="23" t="s">
        <v>1502</v>
      </c>
      <c r="F636" s="136" t="s">
        <v>61</v>
      </c>
      <c r="G636" s="136">
        <v>1</v>
      </c>
      <c r="H636" s="136">
        <v>1</v>
      </c>
      <c r="I636" s="133">
        <v>1</v>
      </c>
      <c r="J636" s="136">
        <v>1</v>
      </c>
      <c r="K636" s="136">
        <v>1</v>
      </c>
      <c r="L636" s="136">
        <v>1</v>
      </c>
      <c r="M636" s="136">
        <v>1</v>
      </c>
      <c r="N636" s="23">
        <v>0</v>
      </c>
      <c r="O636" s="136">
        <v>1</v>
      </c>
      <c r="P636" s="136">
        <v>1</v>
      </c>
      <c r="Q636" s="133" t="str">
        <f t="shared" si="10"/>
        <v>1111110</v>
      </c>
      <c r="R636" s="20">
        <v>92056</v>
      </c>
      <c r="S636" s="21"/>
      <c r="AH636" s="207"/>
      <c r="AI636"/>
      <c r="AJ636" s="136" t="s">
        <v>1835</v>
      </c>
    </row>
    <row r="637" spans="1:36" ht="13.5" customHeight="1" x14ac:dyDescent="0.2">
      <c r="A637" s="209">
        <v>92057</v>
      </c>
      <c r="B637" s="136" t="s">
        <v>18</v>
      </c>
      <c r="C637" s="136" t="s">
        <v>276</v>
      </c>
      <c r="D637" s="136" t="s">
        <v>96</v>
      </c>
      <c r="E637" s="23" t="s">
        <v>1502</v>
      </c>
      <c r="F637" s="136" t="s">
        <v>61</v>
      </c>
      <c r="G637" s="136">
        <v>1</v>
      </c>
      <c r="H637" s="136">
        <v>1</v>
      </c>
      <c r="I637" s="133">
        <v>1</v>
      </c>
      <c r="J637" s="136">
        <v>1</v>
      </c>
      <c r="K637" s="136">
        <v>1</v>
      </c>
      <c r="L637" s="136">
        <v>1</v>
      </c>
      <c r="M637" s="136">
        <v>1</v>
      </c>
      <c r="N637" s="23">
        <v>0</v>
      </c>
      <c r="O637" s="136">
        <v>1</v>
      </c>
      <c r="P637" s="136">
        <v>1</v>
      </c>
      <c r="Q637" s="133" t="str">
        <f t="shared" si="10"/>
        <v>1111110</v>
      </c>
      <c r="R637" s="20">
        <v>92057</v>
      </c>
      <c r="S637" s="21"/>
      <c r="AH637" s="207"/>
      <c r="AI637"/>
      <c r="AJ637" s="136" t="s">
        <v>1835</v>
      </c>
    </row>
    <row r="638" spans="1:36" ht="13.5" customHeight="1" x14ac:dyDescent="0.2">
      <c r="A638" s="209">
        <v>92058</v>
      </c>
      <c r="B638" s="136" t="s">
        <v>18</v>
      </c>
      <c r="C638" s="136" t="s">
        <v>276</v>
      </c>
      <c r="D638" s="136" t="s">
        <v>96</v>
      </c>
      <c r="E638" s="23" t="s">
        <v>1502</v>
      </c>
      <c r="F638" s="136" t="s">
        <v>61</v>
      </c>
      <c r="G638" s="136">
        <v>1</v>
      </c>
      <c r="H638" s="136">
        <v>1</v>
      </c>
      <c r="I638" s="133">
        <v>1</v>
      </c>
      <c r="J638" s="136">
        <v>1</v>
      </c>
      <c r="K638" s="136">
        <v>1</v>
      </c>
      <c r="L638" s="136">
        <v>1</v>
      </c>
      <c r="M638" s="136">
        <v>1</v>
      </c>
      <c r="N638" s="23">
        <v>0</v>
      </c>
      <c r="O638" s="136">
        <v>1</v>
      </c>
      <c r="P638" s="136">
        <v>1</v>
      </c>
      <c r="Q638" s="133" t="str">
        <f t="shared" si="10"/>
        <v>1111110</v>
      </c>
      <c r="R638" s="20">
        <v>92058</v>
      </c>
      <c r="S638" s="21"/>
      <c r="AH638" s="207"/>
      <c r="AI638"/>
      <c r="AJ638" s="136" t="s">
        <v>1835</v>
      </c>
    </row>
    <row r="639" spans="1:36" ht="13.5" customHeight="1" x14ac:dyDescent="0.2">
      <c r="A639" s="209">
        <v>92059</v>
      </c>
      <c r="B639" s="136" t="s">
        <v>18</v>
      </c>
      <c r="C639" s="136" t="s">
        <v>278</v>
      </c>
      <c r="D639" s="136" t="s">
        <v>96</v>
      </c>
      <c r="E639" s="136" t="s">
        <v>1501</v>
      </c>
      <c r="F639" s="136" t="s">
        <v>61</v>
      </c>
      <c r="G639" s="136">
        <v>1</v>
      </c>
      <c r="H639" s="136">
        <v>0</v>
      </c>
      <c r="I639" s="133">
        <v>0</v>
      </c>
      <c r="J639" s="136">
        <v>1</v>
      </c>
      <c r="K639" s="136">
        <v>1</v>
      </c>
      <c r="L639" s="136">
        <v>1</v>
      </c>
      <c r="M639" s="136">
        <v>1</v>
      </c>
      <c r="N639" s="23">
        <v>0</v>
      </c>
      <c r="O639" s="136">
        <v>1</v>
      </c>
      <c r="P639" s="136">
        <v>1</v>
      </c>
      <c r="Q639" s="133" t="str">
        <f t="shared" si="10"/>
        <v>1011110</v>
      </c>
      <c r="R639" s="20">
        <v>92059</v>
      </c>
      <c r="S639" s="21"/>
      <c r="AH639" s="207"/>
      <c r="AI639"/>
      <c r="AJ639" s="136" t="s">
        <v>1835</v>
      </c>
    </row>
    <row r="640" spans="1:36" ht="13.5" customHeight="1" x14ac:dyDescent="0.2">
      <c r="A640" s="209">
        <v>92060</v>
      </c>
      <c r="B640" s="136" t="s">
        <v>18</v>
      </c>
      <c r="C640" s="136" t="s">
        <v>279</v>
      </c>
      <c r="D640" s="136" t="s">
        <v>96</v>
      </c>
      <c r="E640" s="136" t="s">
        <v>1501</v>
      </c>
      <c r="F640" s="136" t="s">
        <v>61</v>
      </c>
      <c r="G640" s="136">
        <v>1</v>
      </c>
      <c r="H640" s="136">
        <v>0</v>
      </c>
      <c r="I640" s="133">
        <v>0</v>
      </c>
      <c r="J640" s="136">
        <v>1</v>
      </c>
      <c r="K640" s="136">
        <v>1</v>
      </c>
      <c r="L640" s="136">
        <v>1</v>
      </c>
      <c r="M640" s="136">
        <v>1</v>
      </c>
      <c r="N640" s="23">
        <v>0</v>
      </c>
      <c r="O640" s="136">
        <v>1</v>
      </c>
      <c r="P640" s="136">
        <v>1</v>
      </c>
      <c r="Q640" s="133" t="str">
        <f t="shared" si="10"/>
        <v>1011110</v>
      </c>
      <c r="R640" s="20">
        <v>92060</v>
      </c>
      <c r="S640" s="21"/>
      <c r="AH640" s="207"/>
      <c r="AI640"/>
      <c r="AJ640" s="136" t="s">
        <v>1835</v>
      </c>
    </row>
    <row r="641" spans="1:36" ht="13.5" customHeight="1" x14ac:dyDescent="0.2">
      <c r="A641" s="209">
        <v>92061</v>
      </c>
      <c r="B641" s="136" t="s">
        <v>18</v>
      </c>
      <c r="C641" s="136" t="s">
        <v>280</v>
      </c>
      <c r="D641" s="136" t="s">
        <v>96</v>
      </c>
      <c r="E641" s="136" t="s">
        <v>1501</v>
      </c>
      <c r="F641" s="136" t="s">
        <v>61</v>
      </c>
      <c r="G641" s="136">
        <v>1</v>
      </c>
      <c r="H641" s="136">
        <v>0</v>
      </c>
      <c r="I641" s="133">
        <v>0</v>
      </c>
      <c r="J641" s="136">
        <v>1</v>
      </c>
      <c r="K641" s="136">
        <v>1</v>
      </c>
      <c r="L641" s="136">
        <v>1</v>
      </c>
      <c r="M641" s="136">
        <v>1</v>
      </c>
      <c r="N641" s="23">
        <v>0</v>
      </c>
      <c r="O641" s="136">
        <v>1</v>
      </c>
      <c r="P641" s="136">
        <v>1</v>
      </c>
      <c r="Q641" s="133" t="str">
        <f t="shared" si="10"/>
        <v>1011110</v>
      </c>
      <c r="R641" s="20">
        <v>92061</v>
      </c>
      <c r="S641" s="21"/>
      <c r="AH641" s="207"/>
      <c r="AI641"/>
      <c r="AJ641" s="136" t="s">
        <v>1835</v>
      </c>
    </row>
    <row r="642" spans="1:36" ht="13.5" customHeight="1" x14ac:dyDescent="0.2">
      <c r="A642" s="209">
        <v>92064</v>
      </c>
      <c r="B642" s="136" t="s">
        <v>18</v>
      </c>
      <c r="C642" s="136" t="s">
        <v>281</v>
      </c>
      <c r="D642" s="136" t="s">
        <v>96</v>
      </c>
      <c r="E642" s="23" t="s">
        <v>1502</v>
      </c>
      <c r="F642" s="136" t="s">
        <v>61</v>
      </c>
      <c r="G642" s="136">
        <v>1</v>
      </c>
      <c r="H642" s="136">
        <v>1</v>
      </c>
      <c r="I642" s="133">
        <v>1</v>
      </c>
      <c r="J642" s="136">
        <v>1</v>
      </c>
      <c r="K642" s="136">
        <v>1</v>
      </c>
      <c r="L642" s="136">
        <v>1</v>
      </c>
      <c r="M642" s="136">
        <v>1</v>
      </c>
      <c r="N642" s="23">
        <v>0</v>
      </c>
      <c r="O642" s="136">
        <v>1</v>
      </c>
      <c r="P642" s="136">
        <v>1</v>
      </c>
      <c r="Q642" s="133" t="str">
        <f t="shared" si="10"/>
        <v>1111110</v>
      </c>
      <c r="R642" s="20">
        <v>92064</v>
      </c>
      <c r="S642" s="21"/>
      <c r="AH642" s="207"/>
      <c r="AI642"/>
      <c r="AJ642" s="136" t="s">
        <v>1835</v>
      </c>
    </row>
    <row r="643" spans="1:36" ht="13.5" customHeight="1" x14ac:dyDescent="0.2">
      <c r="A643" s="209">
        <v>92065</v>
      </c>
      <c r="B643" s="136" t="s">
        <v>18</v>
      </c>
      <c r="C643" s="136" t="s">
        <v>282</v>
      </c>
      <c r="D643" s="136" t="s">
        <v>96</v>
      </c>
      <c r="E643" s="23" t="s">
        <v>1502</v>
      </c>
      <c r="F643" s="136" t="s">
        <v>61</v>
      </c>
      <c r="G643" s="136">
        <v>1</v>
      </c>
      <c r="H643" s="136">
        <v>1</v>
      </c>
      <c r="I643" s="133">
        <v>1</v>
      </c>
      <c r="J643" s="136">
        <v>1</v>
      </c>
      <c r="K643" s="136">
        <v>1</v>
      </c>
      <c r="L643" s="136">
        <v>1</v>
      </c>
      <c r="M643" s="136">
        <v>1</v>
      </c>
      <c r="N643" s="23">
        <v>0</v>
      </c>
      <c r="O643" s="136">
        <v>1</v>
      </c>
      <c r="P643" s="136">
        <v>1</v>
      </c>
      <c r="Q643" s="133" t="str">
        <f t="shared" si="10"/>
        <v>1111110</v>
      </c>
      <c r="R643" s="20">
        <v>92065</v>
      </c>
      <c r="S643" s="21"/>
      <c r="AH643" s="207"/>
      <c r="AI643"/>
      <c r="AJ643" s="136" t="s">
        <v>1835</v>
      </c>
    </row>
    <row r="644" spans="1:36" ht="13.5" customHeight="1" x14ac:dyDescent="0.2">
      <c r="A644" s="209">
        <v>92066</v>
      </c>
      <c r="B644" s="136" t="s">
        <v>18</v>
      </c>
      <c r="C644" s="136" t="s">
        <v>283</v>
      </c>
      <c r="D644" s="136" t="s">
        <v>96</v>
      </c>
      <c r="E644" s="136" t="s">
        <v>61</v>
      </c>
      <c r="F644" s="136" t="s">
        <v>61</v>
      </c>
      <c r="G644" s="136">
        <v>1</v>
      </c>
      <c r="H644" s="136">
        <v>0</v>
      </c>
      <c r="I644" s="133">
        <v>0</v>
      </c>
      <c r="J644" s="136">
        <v>1</v>
      </c>
      <c r="K644" s="136">
        <v>1</v>
      </c>
      <c r="L644" s="136">
        <v>1</v>
      </c>
      <c r="M644" s="136">
        <v>1</v>
      </c>
      <c r="N644" s="23">
        <v>0</v>
      </c>
      <c r="O644" s="136">
        <v>0</v>
      </c>
      <c r="P644" s="136">
        <v>0</v>
      </c>
      <c r="Q644" s="133" t="str">
        <f t="shared" si="10"/>
        <v>1000110</v>
      </c>
      <c r="R644" s="20">
        <v>92066</v>
      </c>
      <c r="S644" s="21"/>
      <c r="AH644" s="207"/>
      <c r="AI644"/>
      <c r="AJ644" s="136" t="s">
        <v>1835</v>
      </c>
    </row>
    <row r="645" spans="1:36" ht="13.5" customHeight="1" x14ac:dyDescent="0.2">
      <c r="A645" s="209">
        <v>92067</v>
      </c>
      <c r="B645" s="136" t="s">
        <v>18</v>
      </c>
      <c r="C645" s="136" t="s">
        <v>284</v>
      </c>
      <c r="D645" s="136" t="s">
        <v>96</v>
      </c>
      <c r="E645" s="23" t="s">
        <v>1502</v>
      </c>
      <c r="F645" s="136" t="s">
        <v>61</v>
      </c>
      <c r="G645" s="136">
        <v>1</v>
      </c>
      <c r="H645" s="136">
        <v>1</v>
      </c>
      <c r="I645" s="133">
        <v>1</v>
      </c>
      <c r="J645" s="136">
        <v>1</v>
      </c>
      <c r="K645" s="136">
        <v>1</v>
      </c>
      <c r="L645" s="136">
        <v>1</v>
      </c>
      <c r="M645" s="136">
        <v>1</v>
      </c>
      <c r="N645" s="23">
        <v>0</v>
      </c>
      <c r="O645" s="136">
        <v>1</v>
      </c>
      <c r="P645" s="136">
        <v>1</v>
      </c>
      <c r="Q645" s="133" t="str">
        <f t="shared" si="10"/>
        <v>1111110</v>
      </c>
      <c r="R645" s="20">
        <v>92067</v>
      </c>
      <c r="S645" s="21"/>
      <c r="AH645" s="207"/>
      <c r="AI645"/>
      <c r="AJ645" s="136" t="s">
        <v>1835</v>
      </c>
    </row>
    <row r="646" spans="1:36" ht="13.5" customHeight="1" x14ac:dyDescent="0.2">
      <c r="A646" s="209">
        <v>92068</v>
      </c>
      <c r="B646" s="136" t="s">
        <v>18</v>
      </c>
      <c r="C646" s="136" t="s">
        <v>285</v>
      </c>
      <c r="D646" s="136" t="s">
        <v>96</v>
      </c>
      <c r="E646" s="23" t="s">
        <v>1502</v>
      </c>
      <c r="F646" s="136" t="s">
        <v>61</v>
      </c>
      <c r="G646" s="136">
        <v>1</v>
      </c>
      <c r="H646" s="136">
        <v>1</v>
      </c>
      <c r="I646" s="133">
        <v>1</v>
      </c>
      <c r="J646" s="136">
        <v>1</v>
      </c>
      <c r="K646" s="136">
        <v>1</v>
      </c>
      <c r="L646" s="136">
        <v>1</v>
      </c>
      <c r="M646" s="136">
        <v>1</v>
      </c>
      <c r="N646" s="23">
        <v>0</v>
      </c>
      <c r="O646" s="136">
        <v>1</v>
      </c>
      <c r="P646" s="136">
        <v>1</v>
      </c>
      <c r="Q646" s="133" t="str">
        <f t="shared" ref="Q646:Q709" si="11">$G646&amp;$H646&amp;$O646&amp;$P646&amp;$L646&amp;$J646&amp;N646</f>
        <v>1111110</v>
      </c>
      <c r="R646" s="20">
        <v>92068</v>
      </c>
      <c r="S646" s="21"/>
      <c r="AH646" s="207"/>
      <c r="AI646"/>
      <c r="AJ646" s="136" t="s">
        <v>1835</v>
      </c>
    </row>
    <row r="647" spans="1:36" ht="13.5" customHeight="1" x14ac:dyDescent="0.2">
      <c r="A647" s="209">
        <v>92069</v>
      </c>
      <c r="B647" s="136" t="s">
        <v>18</v>
      </c>
      <c r="C647" s="136" t="s">
        <v>286</v>
      </c>
      <c r="D647" s="136" t="s">
        <v>96</v>
      </c>
      <c r="E647" s="23" t="s">
        <v>1502</v>
      </c>
      <c r="F647" s="136" t="s">
        <v>61</v>
      </c>
      <c r="G647" s="136">
        <v>1</v>
      </c>
      <c r="H647" s="136">
        <v>1</v>
      </c>
      <c r="I647" s="133">
        <v>1</v>
      </c>
      <c r="J647" s="136">
        <v>1</v>
      </c>
      <c r="K647" s="136">
        <v>1</v>
      </c>
      <c r="L647" s="136">
        <v>1</v>
      </c>
      <c r="M647" s="136">
        <v>1</v>
      </c>
      <c r="N647" s="23">
        <v>0</v>
      </c>
      <c r="O647" s="136">
        <v>1</v>
      </c>
      <c r="P647" s="136">
        <v>1</v>
      </c>
      <c r="Q647" s="133" t="str">
        <f t="shared" si="11"/>
        <v>1111110</v>
      </c>
      <c r="R647" s="20">
        <v>92069</v>
      </c>
      <c r="S647" s="21"/>
      <c r="AH647" s="207"/>
      <c r="AI647"/>
      <c r="AJ647" s="136" t="s">
        <v>1835</v>
      </c>
    </row>
    <row r="648" spans="1:36" ht="13.5" customHeight="1" x14ac:dyDescent="0.2">
      <c r="A648" s="209">
        <v>92070</v>
      </c>
      <c r="B648" s="136" t="s">
        <v>18</v>
      </c>
      <c r="C648" s="136" t="s">
        <v>287</v>
      </c>
      <c r="D648" s="136" t="s">
        <v>96</v>
      </c>
      <c r="E648" s="136" t="s">
        <v>1500</v>
      </c>
      <c r="F648" s="136" t="s">
        <v>61</v>
      </c>
      <c r="G648" s="136">
        <v>1</v>
      </c>
      <c r="H648" s="136">
        <v>0</v>
      </c>
      <c r="I648" s="133">
        <v>0</v>
      </c>
      <c r="J648" s="136">
        <v>1</v>
      </c>
      <c r="K648" s="136">
        <v>1</v>
      </c>
      <c r="L648" s="136">
        <v>1</v>
      </c>
      <c r="M648" s="136">
        <v>1</v>
      </c>
      <c r="N648" s="23">
        <v>0</v>
      </c>
      <c r="O648" s="136">
        <v>0</v>
      </c>
      <c r="P648" s="136">
        <v>1</v>
      </c>
      <c r="Q648" s="133" t="str">
        <f t="shared" si="11"/>
        <v>1001110</v>
      </c>
      <c r="R648" s="20">
        <v>92070</v>
      </c>
      <c r="S648" s="21"/>
      <c r="AH648" s="207"/>
      <c r="AI648"/>
      <c r="AJ648" s="136" t="s">
        <v>1835</v>
      </c>
    </row>
    <row r="649" spans="1:36" ht="13.5" customHeight="1" x14ac:dyDescent="0.2">
      <c r="A649" s="209">
        <v>92071</v>
      </c>
      <c r="B649" s="136" t="s">
        <v>18</v>
      </c>
      <c r="C649" s="136" t="s">
        <v>288</v>
      </c>
      <c r="D649" s="136" t="s">
        <v>96</v>
      </c>
      <c r="E649" s="136" t="s">
        <v>1502</v>
      </c>
      <c r="F649" s="136" t="s">
        <v>61</v>
      </c>
      <c r="G649" s="136">
        <v>1</v>
      </c>
      <c r="H649" s="136">
        <v>1</v>
      </c>
      <c r="I649" s="133">
        <v>0</v>
      </c>
      <c r="J649" s="136">
        <v>1</v>
      </c>
      <c r="K649" s="136">
        <v>1</v>
      </c>
      <c r="L649" s="136">
        <v>1</v>
      </c>
      <c r="M649" s="136">
        <v>1</v>
      </c>
      <c r="N649" s="23">
        <v>0</v>
      </c>
      <c r="O649" s="136">
        <v>1</v>
      </c>
      <c r="P649" s="136">
        <v>1</v>
      </c>
      <c r="Q649" s="133" t="str">
        <f t="shared" si="11"/>
        <v>1111110</v>
      </c>
      <c r="R649" s="20">
        <v>92071</v>
      </c>
      <c r="S649" s="21"/>
      <c r="AH649" s="207"/>
      <c r="AI649"/>
      <c r="AJ649" s="136" t="s">
        <v>1835</v>
      </c>
    </row>
    <row r="650" spans="1:36" ht="13.5" customHeight="1" x14ac:dyDescent="0.2">
      <c r="A650" s="209">
        <v>92072</v>
      </c>
      <c r="B650" s="136" t="s">
        <v>18</v>
      </c>
      <c r="C650" s="136" t="s">
        <v>288</v>
      </c>
      <c r="D650" s="136" t="s">
        <v>96</v>
      </c>
      <c r="E650" s="136" t="s">
        <v>1502</v>
      </c>
      <c r="F650" s="136" t="s">
        <v>61</v>
      </c>
      <c r="G650" s="136">
        <v>1</v>
      </c>
      <c r="H650" s="136">
        <v>1</v>
      </c>
      <c r="I650" s="133">
        <v>0</v>
      </c>
      <c r="J650" s="136">
        <v>1</v>
      </c>
      <c r="K650" s="136">
        <v>1</v>
      </c>
      <c r="L650" s="136">
        <v>1</v>
      </c>
      <c r="M650" s="136">
        <v>1</v>
      </c>
      <c r="N650" s="23">
        <v>0</v>
      </c>
      <c r="O650" s="136">
        <v>1</v>
      </c>
      <c r="P650" s="136">
        <v>1</v>
      </c>
      <c r="Q650" s="133" t="str">
        <f t="shared" si="11"/>
        <v>1111110</v>
      </c>
      <c r="R650" s="20">
        <v>92072</v>
      </c>
      <c r="S650" s="21"/>
      <c r="AH650" s="207"/>
      <c r="AI650"/>
      <c r="AJ650" s="136" t="s">
        <v>1835</v>
      </c>
    </row>
    <row r="651" spans="1:36" ht="13.5" customHeight="1" x14ac:dyDescent="0.2">
      <c r="A651" s="209">
        <v>92074</v>
      </c>
      <c r="B651" s="136" t="s">
        <v>18</v>
      </c>
      <c r="C651" s="136" t="s">
        <v>281</v>
      </c>
      <c r="D651" s="136" t="s">
        <v>96</v>
      </c>
      <c r="E651" s="23" t="s">
        <v>1502</v>
      </c>
      <c r="F651" s="136" t="s">
        <v>61</v>
      </c>
      <c r="G651" s="136">
        <v>1</v>
      </c>
      <c r="H651" s="136">
        <v>1</v>
      </c>
      <c r="I651" s="133">
        <v>1</v>
      </c>
      <c r="J651" s="136">
        <v>1</v>
      </c>
      <c r="K651" s="136">
        <v>1</v>
      </c>
      <c r="L651" s="136">
        <v>1</v>
      </c>
      <c r="M651" s="136">
        <v>1</v>
      </c>
      <c r="N651" s="23">
        <v>0</v>
      </c>
      <c r="O651" s="136">
        <v>1</v>
      </c>
      <c r="P651" s="136">
        <v>1</v>
      </c>
      <c r="Q651" s="133" t="str">
        <f t="shared" si="11"/>
        <v>1111110</v>
      </c>
      <c r="R651" s="20">
        <v>92074</v>
      </c>
      <c r="S651" s="21"/>
      <c r="AH651" s="207"/>
      <c r="AI651"/>
      <c r="AJ651" s="136" t="s">
        <v>1835</v>
      </c>
    </row>
    <row r="652" spans="1:36" ht="13.5" customHeight="1" x14ac:dyDescent="0.2">
      <c r="A652" s="209">
        <v>92075</v>
      </c>
      <c r="B652" s="136" t="s">
        <v>18</v>
      </c>
      <c r="C652" s="136" t="s">
        <v>289</v>
      </c>
      <c r="D652" s="136" t="s">
        <v>96</v>
      </c>
      <c r="E652" s="23" t="s">
        <v>1502</v>
      </c>
      <c r="F652" s="136" t="s">
        <v>61</v>
      </c>
      <c r="G652" s="136">
        <v>1</v>
      </c>
      <c r="H652" s="136">
        <v>1</v>
      </c>
      <c r="I652" s="133">
        <v>1</v>
      </c>
      <c r="J652" s="136">
        <v>1</v>
      </c>
      <c r="K652" s="136">
        <v>1</v>
      </c>
      <c r="L652" s="136">
        <v>1</v>
      </c>
      <c r="M652" s="136">
        <v>1</v>
      </c>
      <c r="N652" s="23">
        <v>0</v>
      </c>
      <c r="O652" s="136">
        <v>1</v>
      </c>
      <c r="P652" s="136">
        <v>1</v>
      </c>
      <c r="Q652" s="133" t="str">
        <f t="shared" si="11"/>
        <v>1111110</v>
      </c>
      <c r="R652" s="20">
        <v>92075</v>
      </c>
      <c r="S652" s="21"/>
      <c r="AH652" s="207"/>
      <c r="AI652"/>
      <c r="AJ652" s="136" t="s">
        <v>1835</v>
      </c>
    </row>
    <row r="653" spans="1:36" ht="13.5" customHeight="1" x14ac:dyDescent="0.2">
      <c r="A653" s="209">
        <v>92078</v>
      </c>
      <c r="B653" s="136" t="s">
        <v>18</v>
      </c>
      <c r="C653" s="136" t="s">
        <v>286</v>
      </c>
      <c r="D653" s="136" t="s">
        <v>96</v>
      </c>
      <c r="E653" s="23" t="s">
        <v>1502</v>
      </c>
      <c r="F653" s="136" t="s">
        <v>61</v>
      </c>
      <c r="G653" s="136">
        <v>1</v>
      </c>
      <c r="H653" s="136">
        <v>1</v>
      </c>
      <c r="I653" s="133">
        <v>1</v>
      </c>
      <c r="J653" s="136">
        <v>1</v>
      </c>
      <c r="K653" s="136">
        <v>1</v>
      </c>
      <c r="L653" s="136">
        <v>1</v>
      </c>
      <c r="M653" s="136">
        <v>1</v>
      </c>
      <c r="N653" s="23">
        <v>0</v>
      </c>
      <c r="O653" s="136">
        <v>1</v>
      </c>
      <c r="P653" s="136">
        <v>1</v>
      </c>
      <c r="Q653" s="133" t="str">
        <f t="shared" si="11"/>
        <v>1111110</v>
      </c>
      <c r="R653" s="20">
        <v>92078</v>
      </c>
      <c r="S653" s="21"/>
      <c r="AH653" s="207"/>
      <c r="AI653"/>
      <c r="AJ653" s="136" t="s">
        <v>1835</v>
      </c>
    </row>
    <row r="654" spans="1:36" ht="13.5" customHeight="1" x14ac:dyDescent="0.2">
      <c r="A654" s="209">
        <v>92079</v>
      </c>
      <c r="B654" s="136" t="s">
        <v>18</v>
      </c>
      <c r="C654" s="136" t="s">
        <v>286</v>
      </c>
      <c r="D654" s="136" t="s">
        <v>96</v>
      </c>
      <c r="E654" s="23" t="s">
        <v>1502</v>
      </c>
      <c r="F654" s="136" t="s">
        <v>61</v>
      </c>
      <c r="G654" s="136">
        <v>1</v>
      </c>
      <c r="H654" s="136">
        <v>1</v>
      </c>
      <c r="I654" s="133">
        <v>1</v>
      </c>
      <c r="J654" s="136">
        <v>1</v>
      </c>
      <c r="K654" s="136">
        <v>1</v>
      </c>
      <c r="L654" s="136">
        <v>1</v>
      </c>
      <c r="M654" s="136">
        <v>1</v>
      </c>
      <c r="N654" s="23">
        <v>0</v>
      </c>
      <c r="O654" s="136">
        <v>1</v>
      </c>
      <c r="P654" s="136">
        <v>1</v>
      </c>
      <c r="Q654" s="133" t="str">
        <f t="shared" si="11"/>
        <v>1111110</v>
      </c>
      <c r="R654" s="20">
        <v>92079</v>
      </c>
      <c r="S654" s="21"/>
      <c r="AH654" s="207"/>
      <c r="AI654"/>
      <c r="AJ654" s="136" t="s">
        <v>1835</v>
      </c>
    </row>
    <row r="655" spans="1:36" ht="13.5" customHeight="1" x14ac:dyDescent="0.2">
      <c r="A655" s="209">
        <v>92081</v>
      </c>
      <c r="B655" s="136" t="s">
        <v>18</v>
      </c>
      <c r="C655" s="136" t="s">
        <v>290</v>
      </c>
      <c r="D655" s="136" t="s">
        <v>96</v>
      </c>
      <c r="E655" s="23" t="s">
        <v>1502</v>
      </c>
      <c r="F655" s="136" t="s">
        <v>61</v>
      </c>
      <c r="G655" s="136">
        <v>1</v>
      </c>
      <c r="H655" s="136">
        <v>1</v>
      </c>
      <c r="I655" s="133">
        <v>1</v>
      </c>
      <c r="J655" s="136">
        <v>1</v>
      </c>
      <c r="K655" s="136">
        <v>1</v>
      </c>
      <c r="L655" s="136">
        <v>1</v>
      </c>
      <c r="M655" s="136">
        <v>1</v>
      </c>
      <c r="N655" s="23">
        <v>0</v>
      </c>
      <c r="O655" s="136">
        <v>1</v>
      </c>
      <c r="P655" s="136">
        <v>1</v>
      </c>
      <c r="Q655" s="133" t="str">
        <f t="shared" si="11"/>
        <v>1111110</v>
      </c>
      <c r="R655" s="20">
        <v>92081</v>
      </c>
      <c r="S655" s="21"/>
      <c r="AH655" s="207"/>
      <c r="AI655"/>
      <c r="AJ655" s="136" t="s">
        <v>1835</v>
      </c>
    </row>
    <row r="656" spans="1:36" ht="13.5" customHeight="1" x14ac:dyDescent="0.2">
      <c r="A656" s="209">
        <v>92082</v>
      </c>
      <c r="B656" s="136" t="s">
        <v>18</v>
      </c>
      <c r="C656" s="136" t="s">
        <v>291</v>
      </c>
      <c r="D656" s="136" t="s">
        <v>96</v>
      </c>
      <c r="E656" s="136" t="s">
        <v>1502</v>
      </c>
      <c r="F656" s="136" t="s">
        <v>61</v>
      </c>
      <c r="G656" s="136">
        <v>1</v>
      </c>
      <c r="H656" s="136">
        <v>1</v>
      </c>
      <c r="I656" s="133">
        <v>0</v>
      </c>
      <c r="J656" s="136">
        <v>1</v>
      </c>
      <c r="K656" s="136">
        <v>1</v>
      </c>
      <c r="L656" s="136">
        <v>1</v>
      </c>
      <c r="M656" s="136">
        <v>1</v>
      </c>
      <c r="N656" s="23">
        <v>0</v>
      </c>
      <c r="O656" s="136">
        <v>1</v>
      </c>
      <c r="P656" s="136">
        <v>1</v>
      </c>
      <c r="Q656" s="133" t="str">
        <f t="shared" si="11"/>
        <v>1111110</v>
      </c>
      <c r="R656" s="20">
        <v>92082</v>
      </c>
      <c r="S656" s="21"/>
      <c r="AH656" s="207"/>
      <c r="AI656"/>
      <c r="AJ656" s="136" t="s">
        <v>1835</v>
      </c>
    </row>
    <row r="657" spans="1:36" ht="13.5" customHeight="1" x14ac:dyDescent="0.2">
      <c r="A657" s="209">
        <v>92083</v>
      </c>
      <c r="B657" s="136" t="s">
        <v>18</v>
      </c>
      <c r="C657" s="136" t="s">
        <v>290</v>
      </c>
      <c r="D657" s="136" t="s">
        <v>96</v>
      </c>
      <c r="E657" s="23" t="s">
        <v>1502</v>
      </c>
      <c r="F657" s="136" t="s">
        <v>61</v>
      </c>
      <c r="G657" s="136">
        <v>1</v>
      </c>
      <c r="H657" s="136">
        <v>1</v>
      </c>
      <c r="I657" s="133">
        <v>1</v>
      </c>
      <c r="J657" s="136">
        <v>1</v>
      </c>
      <c r="K657" s="136">
        <v>1</v>
      </c>
      <c r="L657" s="136">
        <v>1</v>
      </c>
      <c r="M657" s="136">
        <v>1</v>
      </c>
      <c r="N657" s="23">
        <v>0</v>
      </c>
      <c r="O657" s="136">
        <v>1</v>
      </c>
      <c r="P657" s="136">
        <v>1</v>
      </c>
      <c r="Q657" s="133" t="str">
        <f t="shared" si="11"/>
        <v>1111110</v>
      </c>
      <c r="R657" s="20">
        <v>92083</v>
      </c>
      <c r="S657" s="21"/>
      <c r="AH657" s="207"/>
      <c r="AI657"/>
      <c r="AJ657" s="136" t="s">
        <v>1835</v>
      </c>
    </row>
    <row r="658" spans="1:36" ht="13.5" customHeight="1" x14ac:dyDescent="0.2">
      <c r="A658" s="209">
        <v>92084</v>
      </c>
      <c r="B658" s="136" t="s">
        <v>18</v>
      </c>
      <c r="C658" s="136" t="s">
        <v>290</v>
      </c>
      <c r="D658" s="136" t="s">
        <v>96</v>
      </c>
      <c r="E658" s="23" t="s">
        <v>1502</v>
      </c>
      <c r="F658" s="136" t="s">
        <v>61</v>
      </c>
      <c r="G658" s="136">
        <v>1</v>
      </c>
      <c r="H658" s="136">
        <v>1</v>
      </c>
      <c r="I658" s="133">
        <v>1</v>
      </c>
      <c r="J658" s="136">
        <v>1</v>
      </c>
      <c r="K658" s="136">
        <v>1</v>
      </c>
      <c r="L658" s="136">
        <v>1</v>
      </c>
      <c r="M658" s="136">
        <v>1</v>
      </c>
      <c r="N658" s="23">
        <v>0</v>
      </c>
      <c r="O658" s="136">
        <v>1</v>
      </c>
      <c r="P658" s="136">
        <v>1</v>
      </c>
      <c r="Q658" s="133" t="str">
        <f t="shared" si="11"/>
        <v>1111110</v>
      </c>
      <c r="R658" s="20">
        <v>92084</v>
      </c>
      <c r="S658" s="21"/>
      <c r="AH658" s="207"/>
      <c r="AI658"/>
      <c r="AJ658" s="136" t="s">
        <v>1835</v>
      </c>
    </row>
    <row r="659" spans="1:36" ht="13.5" customHeight="1" x14ac:dyDescent="0.2">
      <c r="A659" s="209">
        <v>92085</v>
      </c>
      <c r="B659" s="136" t="s">
        <v>18</v>
      </c>
      <c r="C659" s="136" t="s">
        <v>290</v>
      </c>
      <c r="D659" s="136" t="s">
        <v>96</v>
      </c>
      <c r="E659" s="23" t="s">
        <v>1502</v>
      </c>
      <c r="F659" s="136" t="s">
        <v>61</v>
      </c>
      <c r="G659" s="136">
        <v>1</v>
      </c>
      <c r="H659" s="136">
        <v>1</v>
      </c>
      <c r="I659" s="133">
        <v>1</v>
      </c>
      <c r="J659" s="136">
        <v>1</v>
      </c>
      <c r="K659" s="136">
        <v>1</v>
      </c>
      <c r="L659" s="136">
        <v>1</v>
      </c>
      <c r="M659" s="136">
        <v>1</v>
      </c>
      <c r="N659" s="23">
        <v>0</v>
      </c>
      <c r="O659" s="136">
        <v>1</v>
      </c>
      <c r="P659" s="136">
        <v>1</v>
      </c>
      <c r="Q659" s="133" t="str">
        <f t="shared" si="11"/>
        <v>1111110</v>
      </c>
      <c r="R659" s="20">
        <v>92085</v>
      </c>
      <c r="S659" s="21"/>
      <c r="AH659" s="207"/>
      <c r="AI659"/>
      <c r="AJ659" s="136" t="s">
        <v>1835</v>
      </c>
    </row>
    <row r="660" spans="1:36" ht="13.5" customHeight="1" x14ac:dyDescent="0.2">
      <c r="A660" s="209">
        <v>92086</v>
      </c>
      <c r="B660" s="136" t="s">
        <v>18</v>
      </c>
      <c r="C660" s="136" t="s">
        <v>292</v>
      </c>
      <c r="D660" s="136" t="s">
        <v>96</v>
      </c>
      <c r="E660" s="136" t="s">
        <v>61</v>
      </c>
      <c r="F660" s="136" t="s">
        <v>61</v>
      </c>
      <c r="G660" s="136">
        <v>1</v>
      </c>
      <c r="H660" s="136">
        <v>0</v>
      </c>
      <c r="I660" s="133">
        <v>0</v>
      </c>
      <c r="J660" s="136">
        <v>1</v>
      </c>
      <c r="K660" s="136">
        <v>1</v>
      </c>
      <c r="L660" s="136">
        <v>1</v>
      </c>
      <c r="M660" s="136">
        <v>1</v>
      </c>
      <c r="N660" s="23">
        <v>0</v>
      </c>
      <c r="O660" s="136">
        <v>0</v>
      </c>
      <c r="P660" s="136">
        <v>0</v>
      </c>
      <c r="Q660" s="133" t="str">
        <f t="shared" si="11"/>
        <v>1000110</v>
      </c>
      <c r="R660" s="20">
        <v>92086</v>
      </c>
      <c r="S660" s="21"/>
      <c r="AH660" s="207"/>
      <c r="AI660"/>
      <c r="AJ660" s="136" t="s">
        <v>1835</v>
      </c>
    </row>
    <row r="661" spans="1:36" ht="13.5" customHeight="1" x14ac:dyDescent="0.2">
      <c r="A661" s="209">
        <v>92088</v>
      </c>
      <c r="B661" s="136" t="s">
        <v>18</v>
      </c>
      <c r="C661" s="136" t="s">
        <v>272</v>
      </c>
      <c r="D661" s="136" t="s">
        <v>96</v>
      </c>
      <c r="E661" s="23" t="s">
        <v>1502</v>
      </c>
      <c r="F661" s="136" t="s">
        <v>61</v>
      </c>
      <c r="G661" s="136">
        <v>1</v>
      </c>
      <c r="H661" s="136">
        <v>1</v>
      </c>
      <c r="I661" s="133">
        <v>1</v>
      </c>
      <c r="J661" s="136">
        <v>1</v>
      </c>
      <c r="K661" s="136">
        <v>1</v>
      </c>
      <c r="L661" s="136">
        <v>1</v>
      </c>
      <c r="M661" s="136">
        <v>1</v>
      </c>
      <c r="N661" s="23">
        <v>0</v>
      </c>
      <c r="O661" s="136">
        <v>1</v>
      </c>
      <c r="P661" s="136">
        <v>1</v>
      </c>
      <c r="Q661" s="133" t="str">
        <f t="shared" si="11"/>
        <v>1111110</v>
      </c>
      <c r="R661" s="20">
        <v>92088</v>
      </c>
      <c r="S661" s="21"/>
      <c r="AH661" s="207"/>
      <c r="AI661"/>
      <c r="AJ661" s="136" t="s">
        <v>1835</v>
      </c>
    </row>
    <row r="662" spans="1:36" ht="13.5" customHeight="1" x14ac:dyDescent="0.2">
      <c r="A662" s="209">
        <v>92091</v>
      </c>
      <c r="B662" s="136" t="s">
        <v>18</v>
      </c>
      <c r="C662" s="136" t="s">
        <v>284</v>
      </c>
      <c r="D662" s="136" t="s">
        <v>96</v>
      </c>
      <c r="E662" s="23" t="s">
        <v>1502</v>
      </c>
      <c r="F662" s="136" t="s">
        <v>61</v>
      </c>
      <c r="G662" s="136">
        <v>1</v>
      </c>
      <c r="H662" s="136">
        <v>1</v>
      </c>
      <c r="I662" s="133">
        <v>1</v>
      </c>
      <c r="J662" s="136">
        <v>1</v>
      </c>
      <c r="K662" s="136">
        <v>1</v>
      </c>
      <c r="L662" s="136">
        <v>1</v>
      </c>
      <c r="M662" s="136">
        <v>1</v>
      </c>
      <c r="N662" s="23">
        <v>0</v>
      </c>
      <c r="O662" s="136">
        <v>1</v>
      </c>
      <c r="P662" s="136">
        <v>1</v>
      </c>
      <c r="Q662" s="133" t="str">
        <f t="shared" si="11"/>
        <v>1111110</v>
      </c>
      <c r="R662" s="20">
        <v>92091</v>
      </c>
      <c r="S662" s="21"/>
      <c r="AH662" s="207"/>
      <c r="AI662"/>
      <c r="AJ662" s="136" t="s">
        <v>1835</v>
      </c>
    </row>
    <row r="663" spans="1:36" ht="13.5" customHeight="1" x14ac:dyDescent="0.2">
      <c r="A663" s="209">
        <v>92092</v>
      </c>
      <c r="B663" s="136" t="s">
        <v>18</v>
      </c>
      <c r="C663" s="136" t="s">
        <v>274</v>
      </c>
      <c r="D663" s="136" t="s">
        <v>96</v>
      </c>
      <c r="E663" s="23" t="s">
        <v>1502</v>
      </c>
      <c r="F663" s="136" t="s">
        <v>61</v>
      </c>
      <c r="G663" s="136">
        <v>1</v>
      </c>
      <c r="H663" s="136">
        <v>1</v>
      </c>
      <c r="I663" s="133">
        <v>1</v>
      </c>
      <c r="J663" s="136">
        <v>1</v>
      </c>
      <c r="K663" s="136">
        <v>1</v>
      </c>
      <c r="L663" s="136">
        <v>1</v>
      </c>
      <c r="M663" s="136">
        <v>1</v>
      </c>
      <c r="N663" s="23">
        <v>0</v>
      </c>
      <c r="O663" s="136">
        <v>1</v>
      </c>
      <c r="P663" s="136">
        <v>1</v>
      </c>
      <c r="Q663" s="133" t="str">
        <f t="shared" si="11"/>
        <v>1111110</v>
      </c>
      <c r="R663" s="20">
        <v>92092</v>
      </c>
      <c r="S663" s="21"/>
      <c r="AH663" s="207"/>
      <c r="AI663"/>
      <c r="AJ663" s="136" t="s">
        <v>1835</v>
      </c>
    </row>
    <row r="664" spans="1:36" ht="13.5" customHeight="1" x14ac:dyDescent="0.2">
      <c r="A664" s="209">
        <v>92093</v>
      </c>
      <c r="B664" s="136" t="s">
        <v>18</v>
      </c>
      <c r="C664" s="136" t="s">
        <v>274</v>
      </c>
      <c r="D664" s="136" t="s">
        <v>96</v>
      </c>
      <c r="E664" s="23" t="s">
        <v>1502</v>
      </c>
      <c r="F664" s="136" t="s">
        <v>61</v>
      </c>
      <c r="G664" s="136">
        <v>1</v>
      </c>
      <c r="H664" s="136">
        <v>1</v>
      </c>
      <c r="I664" s="133">
        <v>1</v>
      </c>
      <c r="J664" s="136">
        <v>1</v>
      </c>
      <c r="K664" s="136">
        <v>1</v>
      </c>
      <c r="L664" s="136">
        <v>1</v>
      </c>
      <c r="M664" s="136">
        <v>1</v>
      </c>
      <c r="N664" s="23">
        <v>0</v>
      </c>
      <c r="O664" s="136">
        <v>1</v>
      </c>
      <c r="P664" s="136">
        <v>1</v>
      </c>
      <c r="Q664" s="133" t="str">
        <f t="shared" si="11"/>
        <v>1111110</v>
      </c>
      <c r="R664" s="20">
        <v>92093</v>
      </c>
      <c r="S664" s="21"/>
      <c r="AH664" s="207"/>
      <c r="AI664"/>
      <c r="AJ664" s="136" t="s">
        <v>1835</v>
      </c>
    </row>
    <row r="665" spans="1:36" ht="13.5" customHeight="1" x14ac:dyDescent="0.2">
      <c r="A665" s="209">
        <v>92096</v>
      </c>
      <c r="B665" s="136" t="s">
        <v>18</v>
      </c>
      <c r="C665" s="136" t="s">
        <v>286</v>
      </c>
      <c r="D665" s="136" t="s">
        <v>96</v>
      </c>
      <c r="E665" s="23" t="s">
        <v>1502</v>
      </c>
      <c r="F665" s="136" t="s">
        <v>61</v>
      </c>
      <c r="G665" s="136">
        <v>1</v>
      </c>
      <c r="H665" s="136">
        <v>1</v>
      </c>
      <c r="I665" s="133">
        <v>1</v>
      </c>
      <c r="J665" s="136">
        <v>1</v>
      </c>
      <c r="K665" s="136">
        <v>1</v>
      </c>
      <c r="L665" s="136">
        <v>1</v>
      </c>
      <c r="M665" s="136">
        <v>1</v>
      </c>
      <c r="N665" s="23">
        <v>0</v>
      </c>
      <c r="O665" s="136">
        <v>1</v>
      </c>
      <c r="P665" s="136">
        <v>1</v>
      </c>
      <c r="Q665" s="133" t="str">
        <f t="shared" si="11"/>
        <v>1111110</v>
      </c>
      <c r="R665" s="20">
        <v>92096</v>
      </c>
      <c r="S665" s="21"/>
      <c r="AH665" s="207"/>
      <c r="AI665"/>
      <c r="AJ665" s="136" t="s">
        <v>1835</v>
      </c>
    </row>
    <row r="666" spans="1:36" ht="13.5" customHeight="1" x14ac:dyDescent="0.2">
      <c r="A666" s="209">
        <v>92101</v>
      </c>
      <c r="B666" s="136" t="s">
        <v>18</v>
      </c>
      <c r="C666" s="136" t="s">
        <v>18</v>
      </c>
      <c r="D666" s="136" t="s">
        <v>96</v>
      </c>
      <c r="E666" s="23" t="s">
        <v>1502</v>
      </c>
      <c r="F666" s="136" t="s">
        <v>61</v>
      </c>
      <c r="G666" s="136">
        <v>1</v>
      </c>
      <c r="H666" s="136">
        <v>1</v>
      </c>
      <c r="I666" s="133">
        <v>1</v>
      </c>
      <c r="J666" s="136">
        <v>1</v>
      </c>
      <c r="K666" s="136">
        <v>1</v>
      </c>
      <c r="L666" s="136">
        <v>1</v>
      </c>
      <c r="M666" s="136">
        <v>1</v>
      </c>
      <c r="N666" s="23">
        <v>0</v>
      </c>
      <c r="O666" s="136">
        <v>1</v>
      </c>
      <c r="P666" s="136">
        <v>1</v>
      </c>
      <c r="Q666" s="133" t="str">
        <f t="shared" si="11"/>
        <v>1111110</v>
      </c>
      <c r="R666" s="20">
        <v>92101</v>
      </c>
      <c r="S666" s="21"/>
      <c r="AH666" s="207"/>
      <c r="AI666"/>
      <c r="AJ666" s="136" t="s">
        <v>1835</v>
      </c>
    </row>
    <row r="667" spans="1:36" ht="13.5" customHeight="1" x14ac:dyDescent="0.2">
      <c r="A667" s="209">
        <v>92102</v>
      </c>
      <c r="B667" s="136" t="s">
        <v>18</v>
      </c>
      <c r="C667" s="136" t="s">
        <v>18</v>
      </c>
      <c r="D667" s="136" t="s">
        <v>96</v>
      </c>
      <c r="E667" s="23" t="s">
        <v>1502</v>
      </c>
      <c r="F667" s="136" t="s">
        <v>61</v>
      </c>
      <c r="G667" s="136">
        <v>1</v>
      </c>
      <c r="H667" s="136">
        <v>1</v>
      </c>
      <c r="I667" s="133">
        <v>1</v>
      </c>
      <c r="J667" s="136">
        <v>1</v>
      </c>
      <c r="K667" s="136">
        <v>1</v>
      </c>
      <c r="L667" s="136">
        <v>1</v>
      </c>
      <c r="M667" s="136">
        <v>1</v>
      </c>
      <c r="N667" s="23">
        <v>0</v>
      </c>
      <c r="O667" s="136">
        <v>1</v>
      </c>
      <c r="P667" s="136">
        <v>1</v>
      </c>
      <c r="Q667" s="133" t="str">
        <f t="shared" si="11"/>
        <v>1111110</v>
      </c>
      <c r="R667" s="20">
        <v>92102</v>
      </c>
      <c r="S667" s="21"/>
      <c r="AH667" s="207"/>
      <c r="AI667"/>
      <c r="AJ667" s="136" t="s">
        <v>1835</v>
      </c>
    </row>
    <row r="668" spans="1:36" ht="13.5" customHeight="1" x14ac:dyDescent="0.2">
      <c r="A668" s="209">
        <v>92103</v>
      </c>
      <c r="B668" s="136" t="s">
        <v>18</v>
      </c>
      <c r="C668" s="136" t="s">
        <v>18</v>
      </c>
      <c r="D668" s="136" t="s">
        <v>96</v>
      </c>
      <c r="E668" s="23" t="s">
        <v>1502</v>
      </c>
      <c r="F668" s="136" t="s">
        <v>61</v>
      </c>
      <c r="G668" s="136">
        <v>1</v>
      </c>
      <c r="H668" s="136">
        <v>1</v>
      </c>
      <c r="I668" s="133">
        <v>1</v>
      </c>
      <c r="J668" s="136">
        <v>1</v>
      </c>
      <c r="K668" s="136">
        <v>1</v>
      </c>
      <c r="L668" s="136">
        <v>1</v>
      </c>
      <c r="M668" s="136">
        <v>1</v>
      </c>
      <c r="N668" s="23">
        <v>0</v>
      </c>
      <c r="O668" s="136">
        <v>1</v>
      </c>
      <c r="P668" s="136">
        <v>1</v>
      </c>
      <c r="Q668" s="133" t="str">
        <f t="shared" si="11"/>
        <v>1111110</v>
      </c>
      <c r="R668" s="20">
        <v>92103</v>
      </c>
      <c r="S668" s="21"/>
      <c r="AH668" s="207"/>
      <c r="AI668"/>
      <c r="AJ668" s="136" t="s">
        <v>1835</v>
      </c>
    </row>
    <row r="669" spans="1:36" ht="13.5" customHeight="1" x14ac:dyDescent="0.2">
      <c r="A669" s="209">
        <v>92104</v>
      </c>
      <c r="B669" s="136" t="s">
        <v>18</v>
      </c>
      <c r="C669" s="136" t="s">
        <v>18</v>
      </c>
      <c r="D669" s="136" t="s">
        <v>96</v>
      </c>
      <c r="E669" s="23" t="s">
        <v>1502</v>
      </c>
      <c r="F669" s="136" t="s">
        <v>61</v>
      </c>
      <c r="G669" s="136">
        <v>1</v>
      </c>
      <c r="H669" s="136">
        <v>1</v>
      </c>
      <c r="I669" s="133">
        <v>1</v>
      </c>
      <c r="J669" s="136">
        <v>1</v>
      </c>
      <c r="K669" s="136">
        <v>1</v>
      </c>
      <c r="L669" s="136">
        <v>1</v>
      </c>
      <c r="M669" s="136">
        <v>1</v>
      </c>
      <c r="N669" s="23">
        <v>0</v>
      </c>
      <c r="O669" s="136">
        <v>1</v>
      </c>
      <c r="P669" s="136">
        <v>1</v>
      </c>
      <c r="Q669" s="133" t="str">
        <f t="shared" si="11"/>
        <v>1111110</v>
      </c>
      <c r="R669" s="20">
        <v>92104</v>
      </c>
      <c r="S669" s="21"/>
      <c r="AH669" s="207"/>
      <c r="AI669"/>
      <c r="AJ669" s="136" t="s">
        <v>1835</v>
      </c>
    </row>
    <row r="670" spans="1:36" ht="13.5" customHeight="1" x14ac:dyDescent="0.2">
      <c r="A670" s="209">
        <v>92105</v>
      </c>
      <c r="B670" s="136" t="s">
        <v>18</v>
      </c>
      <c r="C670" s="136" t="s">
        <v>18</v>
      </c>
      <c r="D670" s="136" t="s">
        <v>96</v>
      </c>
      <c r="E670" s="23" t="s">
        <v>1502</v>
      </c>
      <c r="F670" s="136" t="s">
        <v>61</v>
      </c>
      <c r="G670" s="136">
        <v>1</v>
      </c>
      <c r="H670" s="136">
        <v>1</v>
      </c>
      <c r="I670" s="133">
        <v>1</v>
      </c>
      <c r="J670" s="136">
        <v>1</v>
      </c>
      <c r="K670" s="136">
        <v>1</v>
      </c>
      <c r="L670" s="136">
        <v>1</v>
      </c>
      <c r="M670" s="136">
        <v>1</v>
      </c>
      <c r="N670" s="23">
        <v>0</v>
      </c>
      <c r="O670" s="136">
        <v>1</v>
      </c>
      <c r="P670" s="136">
        <v>1</v>
      </c>
      <c r="Q670" s="133" t="str">
        <f t="shared" si="11"/>
        <v>1111110</v>
      </c>
      <c r="R670" s="20">
        <v>92105</v>
      </c>
      <c r="S670" s="21"/>
      <c r="AH670" s="207"/>
      <c r="AI670"/>
      <c r="AJ670" s="136" t="s">
        <v>1835</v>
      </c>
    </row>
    <row r="671" spans="1:36" ht="13.5" customHeight="1" x14ac:dyDescent="0.2">
      <c r="A671" s="209">
        <v>92106</v>
      </c>
      <c r="B671" s="136" t="s">
        <v>18</v>
      </c>
      <c r="C671" s="136" t="s">
        <v>18</v>
      </c>
      <c r="D671" s="136" t="s">
        <v>96</v>
      </c>
      <c r="E671" s="23" t="s">
        <v>1502</v>
      </c>
      <c r="F671" s="136" t="s">
        <v>61</v>
      </c>
      <c r="G671" s="136">
        <v>1</v>
      </c>
      <c r="H671" s="136">
        <v>1</v>
      </c>
      <c r="I671" s="133">
        <v>1</v>
      </c>
      <c r="J671" s="136">
        <v>1</v>
      </c>
      <c r="K671" s="136">
        <v>1</v>
      </c>
      <c r="L671" s="136">
        <v>1</v>
      </c>
      <c r="M671" s="136">
        <v>1</v>
      </c>
      <c r="N671" s="23">
        <v>0</v>
      </c>
      <c r="O671" s="136">
        <v>1</v>
      </c>
      <c r="P671" s="136">
        <v>1</v>
      </c>
      <c r="Q671" s="133" t="str">
        <f t="shared" si="11"/>
        <v>1111110</v>
      </c>
      <c r="R671" s="20">
        <v>92106</v>
      </c>
      <c r="S671" s="21"/>
      <c r="AH671" s="207"/>
      <c r="AI671"/>
      <c r="AJ671" s="136" t="s">
        <v>1835</v>
      </c>
    </row>
    <row r="672" spans="1:36" ht="13.5" customHeight="1" x14ac:dyDescent="0.2">
      <c r="A672" s="209">
        <v>92107</v>
      </c>
      <c r="B672" s="136" t="s">
        <v>18</v>
      </c>
      <c r="C672" s="136" t="s">
        <v>18</v>
      </c>
      <c r="D672" s="136" t="s">
        <v>96</v>
      </c>
      <c r="E672" s="23" t="s">
        <v>1502</v>
      </c>
      <c r="F672" s="136" t="s">
        <v>61</v>
      </c>
      <c r="G672" s="136">
        <v>1</v>
      </c>
      <c r="H672" s="136">
        <v>1</v>
      </c>
      <c r="I672" s="133">
        <v>1</v>
      </c>
      <c r="J672" s="136">
        <v>1</v>
      </c>
      <c r="K672" s="136">
        <v>1</v>
      </c>
      <c r="L672" s="136">
        <v>1</v>
      </c>
      <c r="M672" s="136">
        <v>1</v>
      </c>
      <c r="N672" s="23">
        <v>0</v>
      </c>
      <c r="O672" s="136">
        <v>1</v>
      </c>
      <c r="P672" s="136">
        <v>1</v>
      </c>
      <c r="Q672" s="133" t="str">
        <f t="shared" si="11"/>
        <v>1111110</v>
      </c>
      <c r="R672" s="20">
        <v>92107</v>
      </c>
      <c r="S672" s="21"/>
      <c r="AH672" s="207"/>
      <c r="AI672"/>
      <c r="AJ672" s="136" t="s">
        <v>1835</v>
      </c>
    </row>
    <row r="673" spans="1:36" ht="13.5" customHeight="1" x14ac:dyDescent="0.2">
      <c r="A673" s="209">
        <v>92108</v>
      </c>
      <c r="B673" s="136" t="s">
        <v>18</v>
      </c>
      <c r="C673" s="136" t="s">
        <v>18</v>
      </c>
      <c r="D673" s="136" t="s">
        <v>96</v>
      </c>
      <c r="E673" s="23" t="s">
        <v>1502</v>
      </c>
      <c r="F673" s="136" t="s">
        <v>61</v>
      </c>
      <c r="G673" s="136">
        <v>1</v>
      </c>
      <c r="H673" s="136">
        <v>1</v>
      </c>
      <c r="I673" s="133">
        <v>1</v>
      </c>
      <c r="J673" s="136">
        <v>1</v>
      </c>
      <c r="K673" s="136">
        <v>1</v>
      </c>
      <c r="L673" s="136">
        <v>1</v>
      </c>
      <c r="M673" s="136">
        <v>1</v>
      </c>
      <c r="N673" s="23">
        <v>0</v>
      </c>
      <c r="O673" s="136">
        <v>1</v>
      </c>
      <c r="P673" s="136">
        <v>1</v>
      </c>
      <c r="Q673" s="133" t="str">
        <f t="shared" si="11"/>
        <v>1111110</v>
      </c>
      <c r="R673" s="20">
        <v>92108</v>
      </c>
      <c r="S673" s="21"/>
      <c r="AH673" s="207"/>
      <c r="AI673"/>
      <c r="AJ673" s="136" t="s">
        <v>1835</v>
      </c>
    </row>
    <row r="674" spans="1:36" ht="13.5" customHeight="1" x14ac:dyDescent="0.2">
      <c r="A674" s="209">
        <v>92109</v>
      </c>
      <c r="B674" s="136" t="s">
        <v>18</v>
      </c>
      <c r="C674" s="136" t="s">
        <v>18</v>
      </c>
      <c r="D674" s="136" t="s">
        <v>96</v>
      </c>
      <c r="E674" s="23" t="s">
        <v>1502</v>
      </c>
      <c r="F674" s="136" t="s">
        <v>61</v>
      </c>
      <c r="G674" s="136">
        <v>1</v>
      </c>
      <c r="H674" s="136">
        <v>1</v>
      </c>
      <c r="I674" s="133">
        <v>1</v>
      </c>
      <c r="J674" s="136">
        <v>1</v>
      </c>
      <c r="K674" s="136">
        <v>1</v>
      </c>
      <c r="L674" s="136">
        <v>1</v>
      </c>
      <c r="M674" s="136">
        <v>1</v>
      </c>
      <c r="N674" s="23">
        <v>0</v>
      </c>
      <c r="O674" s="136">
        <v>1</v>
      </c>
      <c r="P674" s="136">
        <v>1</v>
      </c>
      <c r="Q674" s="133" t="str">
        <f t="shared" si="11"/>
        <v>1111110</v>
      </c>
      <c r="R674" s="20">
        <v>92109</v>
      </c>
      <c r="S674" s="21"/>
      <c r="AH674" s="207"/>
      <c r="AI674"/>
      <c r="AJ674" s="136" t="s">
        <v>1835</v>
      </c>
    </row>
    <row r="675" spans="1:36" ht="13.5" customHeight="1" x14ac:dyDescent="0.2">
      <c r="A675" s="209">
        <v>92110</v>
      </c>
      <c r="B675" s="136" t="s">
        <v>18</v>
      </c>
      <c r="C675" s="136" t="s">
        <v>18</v>
      </c>
      <c r="D675" s="136" t="s">
        <v>96</v>
      </c>
      <c r="E675" s="23" t="s">
        <v>1502</v>
      </c>
      <c r="F675" s="136" t="s">
        <v>61</v>
      </c>
      <c r="G675" s="136">
        <v>1</v>
      </c>
      <c r="H675" s="136">
        <v>1</v>
      </c>
      <c r="I675" s="133">
        <v>1</v>
      </c>
      <c r="J675" s="136">
        <v>1</v>
      </c>
      <c r="K675" s="136">
        <v>1</v>
      </c>
      <c r="L675" s="136">
        <v>1</v>
      </c>
      <c r="M675" s="136">
        <v>1</v>
      </c>
      <c r="N675" s="23">
        <v>0</v>
      </c>
      <c r="O675" s="136">
        <v>1</v>
      </c>
      <c r="P675" s="136">
        <v>1</v>
      </c>
      <c r="Q675" s="133" t="str">
        <f t="shared" si="11"/>
        <v>1111110</v>
      </c>
      <c r="R675" s="20">
        <v>92110</v>
      </c>
      <c r="S675" s="21"/>
      <c r="AH675" s="207"/>
      <c r="AI675"/>
      <c r="AJ675" s="136" t="s">
        <v>1835</v>
      </c>
    </row>
    <row r="676" spans="1:36" ht="13.5" customHeight="1" x14ac:dyDescent="0.2">
      <c r="A676" s="209">
        <v>92111</v>
      </c>
      <c r="B676" s="136" t="s">
        <v>18</v>
      </c>
      <c r="C676" s="136" t="s">
        <v>18</v>
      </c>
      <c r="D676" s="136" t="s">
        <v>96</v>
      </c>
      <c r="E676" s="23" t="s">
        <v>1502</v>
      </c>
      <c r="F676" s="136" t="s">
        <v>61</v>
      </c>
      <c r="G676" s="136">
        <v>1</v>
      </c>
      <c r="H676" s="136">
        <v>1</v>
      </c>
      <c r="I676" s="133">
        <v>1</v>
      </c>
      <c r="J676" s="136">
        <v>1</v>
      </c>
      <c r="K676" s="136">
        <v>1</v>
      </c>
      <c r="L676" s="136">
        <v>1</v>
      </c>
      <c r="M676" s="136">
        <v>1</v>
      </c>
      <c r="N676" s="23">
        <v>0</v>
      </c>
      <c r="O676" s="136">
        <v>1</v>
      </c>
      <c r="P676" s="136">
        <v>1</v>
      </c>
      <c r="Q676" s="133" t="str">
        <f t="shared" si="11"/>
        <v>1111110</v>
      </c>
      <c r="R676" s="20">
        <v>92111</v>
      </c>
      <c r="S676" s="21"/>
      <c r="AH676" s="207"/>
      <c r="AI676"/>
      <c r="AJ676" s="136" t="s">
        <v>1835</v>
      </c>
    </row>
    <row r="677" spans="1:36" ht="13.5" customHeight="1" x14ac:dyDescent="0.2">
      <c r="A677" s="209">
        <v>92112</v>
      </c>
      <c r="B677" s="136" t="s">
        <v>18</v>
      </c>
      <c r="C677" s="136" t="s">
        <v>18</v>
      </c>
      <c r="D677" s="136" t="s">
        <v>96</v>
      </c>
      <c r="E677" s="23" t="s">
        <v>1502</v>
      </c>
      <c r="F677" s="136" t="s">
        <v>61</v>
      </c>
      <c r="G677" s="136">
        <v>1</v>
      </c>
      <c r="H677" s="136">
        <v>1</v>
      </c>
      <c r="I677" s="133">
        <v>1</v>
      </c>
      <c r="J677" s="136">
        <v>1</v>
      </c>
      <c r="K677" s="136">
        <v>1</v>
      </c>
      <c r="L677" s="136">
        <v>1</v>
      </c>
      <c r="M677" s="136">
        <v>1</v>
      </c>
      <c r="N677" s="23">
        <v>0</v>
      </c>
      <c r="O677" s="136">
        <v>1</v>
      </c>
      <c r="P677" s="136">
        <v>1</v>
      </c>
      <c r="Q677" s="133" t="str">
        <f t="shared" si="11"/>
        <v>1111110</v>
      </c>
      <c r="R677" s="20">
        <v>92112</v>
      </c>
      <c r="S677" s="21"/>
      <c r="AH677" s="207"/>
      <c r="AI677"/>
      <c r="AJ677" s="136" t="s">
        <v>1835</v>
      </c>
    </row>
    <row r="678" spans="1:36" ht="13.5" customHeight="1" x14ac:dyDescent="0.2">
      <c r="A678" s="209">
        <v>92113</v>
      </c>
      <c r="B678" s="136" t="s">
        <v>18</v>
      </c>
      <c r="C678" s="136" t="s">
        <v>18</v>
      </c>
      <c r="D678" s="136" t="s">
        <v>96</v>
      </c>
      <c r="E678" s="23" t="s">
        <v>1502</v>
      </c>
      <c r="F678" s="136" t="s">
        <v>61</v>
      </c>
      <c r="G678" s="136">
        <v>1</v>
      </c>
      <c r="H678" s="136">
        <v>1</v>
      </c>
      <c r="I678" s="133">
        <v>1</v>
      </c>
      <c r="J678" s="136">
        <v>1</v>
      </c>
      <c r="K678" s="136">
        <v>1</v>
      </c>
      <c r="L678" s="136">
        <v>1</v>
      </c>
      <c r="M678" s="136">
        <v>1</v>
      </c>
      <c r="N678" s="23">
        <v>0</v>
      </c>
      <c r="O678" s="136">
        <v>1</v>
      </c>
      <c r="P678" s="136">
        <v>1</v>
      </c>
      <c r="Q678" s="133" t="str">
        <f t="shared" si="11"/>
        <v>1111110</v>
      </c>
      <c r="R678" s="20">
        <v>92113</v>
      </c>
      <c r="S678" s="21"/>
      <c r="AH678" s="207"/>
      <c r="AI678"/>
      <c r="AJ678" s="136" t="s">
        <v>1835</v>
      </c>
    </row>
    <row r="679" spans="1:36" ht="13.5" customHeight="1" x14ac:dyDescent="0.2">
      <c r="A679" s="209">
        <v>92114</v>
      </c>
      <c r="B679" s="136" t="s">
        <v>18</v>
      </c>
      <c r="C679" s="136" t="s">
        <v>18</v>
      </c>
      <c r="D679" s="136" t="s">
        <v>96</v>
      </c>
      <c r="E679" s="23" t="s">
        <v>1502</v>
      </c>
      <c r="F679" s="136" t="s">
        <v>61</v>
      </c>
      <c r="G679" s="136">
        <v>1</v>
      </c>
      <c r="H679" s="136">
        <v>1</v>
      </c>
      <c r="I679" s="133">
        <v>1</v>
      </c>
      <c r="J679" s="136">
        <v>1</v>
      </c>
      <c r="K679" s="136">
        <v>1</v>
      </c>
      <c r="L679" s="136">
        <v>1</v>
      </c>
      <c r="M679" s="136">
        <v>1</v>
      </c>
      <c r="N679" s="23">
        <v>0</v>
      </c>
      <c r="O679" s="136">
        <v>1</v>
      </c>
      <c r="P679" s="136">
        <v>1</v>
      </c>
      <c r="Q679" s="133" t="str">
        <f t="shared" si="11"/>
        <v>1111110</v>
      </c>
      <c r="R679" s="20">
        <v>92114</v>
      </c>
      <c r="S679" s="21"/>
      <c r="AH679" s="207"/>
      <c r="AI679"/>
      <c r="AJ679" s="136" t="s">
        <v>1835</v>
      </c>
    </row>
    <row r="680" spans="1:36" ht="13.5" customHeight="1" x14ac:dyDescent="0.2">
      <c r="A680" s="209">
        <v>92115</v>
      </c>
      <c r="B680" s="136" t="s">
        <v>18</v>
      </c>
      <c r="C680" s="136" t="s">
        <v>18</v>
      </c>
      <c r="D680" s="136" t="s">
        <v>96</v>
      </c>
      <c r="E680" s="23" t="s">
        <v>1502</v>
      </c>
      <c r="F680" s="136" t="s">
        <v>61</v>
      </c>
      <c r="G680" s="136">
        <v>1</v>
      </c>
      <c r="H680" s="136">
        <v>1</v>
      </c>
      <c r="I680" s="133">
        <v>1</v>
      </c>
      <c r="J680" s="136">
        <v>1</v>
      </c>
      <c r="K680" s="136">
        <v>1</v>
      </c>
      <c r="L680" s="136">
        <v>1</v>
      </c>
      <c r="M680" s="136">
        <v>1</v>
      </c>
      <c r="N680" s="23">
        <v>0</v>
      </c>
      <c r="O680" s="136">
        <v>1</v>
      </c>
      <c r="P680" s="136">
        <v>1</v>
      </c>
      <c r="Q680" s="133" t="str">
        <f t="shared" si="11"/>
        <v>1111110</v>
      </c>
      <c r="R680" s="20">
        <v>92115</v>
      </c>
      <c r="S680" s="21"/>
      <c r="AH680" s="207"/>
      <c r="AI680"/>
      <c r="AJ680" s="136" t="s">
        <v>1835</v>
      </c>
    </row>
    <row r="681" spans="1:36" ht="13.5" customHeight="1" x14ac:dyDescent="0.2">
      <c r="A681" s="209">
        <v>92116</v>
      </c>
      <c r="B681" s="136" t="s">
        <v>18</v>
      </c>
      <c r="C681" s="136" t="s">
        <v>18</v>
      </c>
      <c r="D681" s="136" t="s">
        <v>96</v>
      </c>
      <c r="E681" s="23" t="s">
        <v>1502</v>
      </c>
      <c r="F681" s="136" t="s">
        <v>61</v>
      </c>
      <c r="G681" s="136">
        <v>1</v>
      </c>
      <c r="H681" s="136">
        <v>1</v>
      </c>
      <c r="I681" s="133">
        <v>1</v>
      </c>
      <c r="J681" s="136">
        <v>1</v>
      </c>
      <c r="K681" s="136">
        <v>1</v>
      </c>
      <c r="L681" s="136">
        <v>1</v>
      </c>
      <c r="M681" s="136">
        <v>1</v>
      </c>
      <c r="N681" s="23">
        <v>0</v>
      </c>
      <c r="O681" s="136">
        <v>1</v>
      </c>
      <c r="P681" s="136">
        <v>1</v>
      </c>
      <c r="Q681" s="133" t="str">
        <f t="shared" si="11"/>
        <v>1111110</v>
      </c>
      <c r="R681" s="20">
        <v>92116</v>
      </c>
      <c r="S681" s="21"/>
      <c r="AH681" s="207"/>
      <c r="AI681"/>
      <c r="AJ681" s="136" t="s">
        <v>1835</v>
      </c>
    </row>
    <row r="682" spans="1:36" ht="13.5" customHeight="1" x14ac:dyDescent="0.2">
      <c r="A682" s="209">
        <v>92117</v>
      </c>
      <c r="B682" s="136" t="s">
        <v>18</v>
      </c>
      <c r="C682" s="136" t="s">
        <v>18</v>
      </c>
      <c r="D682" s="136" t="s">
        <v>96</v>
      </c>
      <c r="E682" s="23" t="s">
        <v>1502</v>
      </c>
      <c r="F682" s="136" t="s">
        <v>61</v>
      </c>
      <c r="G682" s="136">
        <v>1</v>
      </c>
      <c r="H682" s="136">
        <v>1</v>
      </c>
      <c r="I682" s="133">
        <v>1</v>
      </c>
      <c r="J682" s="136">
        <v>1</v>
      </c>
      <c r="K682" s="136">
        <v>1</v>
      </c>
      <c r="L682" s="136">
        <v>1</v>
      </c>
      <c r="M682" s="136">
        <v>1</v>
      </c>
      <c r="N682" s="23">
        <v>0</v>
      </c>
      <c r="O682" s="136">
        <v>1</v>
      </c>
      <c r="P682" s="136">
        <v>1</v>
      </c>
      <c r="Q682" s="133" t="str">
        <f t="shared" si="11"/>
        <v>1111110</v>
      </c>
      <c r="R682" s="20">
        <v>92117</v>
      </c>
      <c r="S682" s="21"/>
      <c r="AH682" s="207"/>
      <c r="AI682"/>
      <c r="AJ682" s="136" t="s">
        <v>1835</v>
      </c>
    </row>
    <row r="683" spans="1:36" ht="13.5" customHeight="1" x14ac:dyDescent="0.2">
      <c r="A683" s="209">
        <v>92118</v>
      </c>
      <c r="B683" s="136" t="s">
        <v>18</v>
      </c>
      <c r="C683" s="136" t="s">
        <v>293</v>
      </c>
      <c r="D683" s="136" t="s">
        <v>96</v>
      </c>
      <c r="E683" s="23" t="s">
        <v>1502</v>
      </c>
      <c r="F683" s="136" t="s">
        <v>61</v>
      </c>
      <c r="G683" s="136">
        <v>1</v>
      </c>
      <c r="H683" s="136">
        <v>1</v>
      </c>
      <c r="I683" s="133">
        <v>1</v>
      </c>
      <c r="J683" s="136">
        <v>1</v>
      </c>
      <c r="K683" s="136">
        <v>1</v>
      </c>
      <c r="L683" s="136">
        <v>1</v>
      </c>
      <c r="M683" s="136">
        <v>1</v>
      </c>
      <c r="N683" s="23">
        <v>0</v>
      </c>
      <c r="O683" s="136">
        <v>1</v>
      </c>
      <c r="P683" s="136">
        <v>1</v>
      </c>
      <c r="Q683" s="133" t="str">
        <f t="shared" si="11"/>
        <v>1111110</v>
      </c>
      <c r="R683" s="20">
        <v>92118</v>
      </c>
      <c r="S683" s="21"/>
      <c r="AH683" s="207"/>
      <c r="AI683"/>
      <c r="AJ683" s="136" t="s">
        <v>1835</v>
      </c>
    </row>
    <row r="684" spans="1:36" ht="13.5" customHeight="1" x14ac:dyDescent="0.2">
      <c r="A684" s="209">
        <v>92119</v>
      </c>
      <c r="B684" s="136" t="s">
        <v>18</v>
      </c>
      <c r="C684" s="136" t="s">
        <v>18</v>
      </c>
      <c r="D684" s="136" t="s">
        <v>96</v>
      </c>
      <c r="E684" s="23" t="s">
        <v>1502</v>
      </c>
      <c r="F684" s="136" t="s">
        <v>61</v>
      </c>
      <c r="G684" s="136">
        <v>1</v>
      </c>
      <c r="H684" s="136">
        <v>1</v>
      </c>
      <c r="I684" s="133">
        <v>1</v>
      </c>
      <c r="J684" s="136">
        <v>1</v>
      </c>
      <c r="K684" s="136">
        <v>1</v>
      </c>
      <c r="L684" s="136">
        <v>1</v>
      </c>
      <c r="M684" s="136">
        <v>1</v>
      </c>
      <c r="N684" s="23">
        <v>0</v>
      </c>
      <c r="O684" s="136">
        <v>1</v>
      </c>
      <c r="P684" s="136">
        <v>1</v>
      </c>
      <c r="Q684" s="133" t="str">
        <f t="shared" si="11"/>
        <v>1111110</v>
      </c>
      <c r="R684" s="20">
        <v>92119</v>
      </c>
      <c r="S684" s="21"/>
      <c r="AH684" s="207"/>
      <c r="AI684"/>
      <c r="AJ684" s="136" t="s">
        <v>1835</v>
      </c>
    </row>
    <row r="685" spans="1:36" ht="13.5" customHeight="1" x14ac:dyDescent="0.2">
      <c r="A685" s="209">
        <v>92120</v>
      </c>
      <c r="B685" s="136" t="s">
        <v>18</v>
      </c>
      <c r="C685" s="136" t="s">
        <v>18</v>
      </c>
      <c r="D685" s="136" t="s">
        <v>96</v>
      </c>
      <c r="E685" s="23" t="s">
        <v>1502</v>
      </c>
      <c r="F685" s="136" t="s">
        <v>61</v>
      </c>
      <c r="G685" s="136">
        <v>1</v>
      </c>
      <c r="H685" s="136">
        <v>1</v>
      </c>
      <c r="I685" s="133">
        <v>1</v>
      </c>
      <c r="J685" s="136">
        <v>1</v>
      </c>
      <c r="K685" s="136">
        <v>1</v>
      </c>
      <c r="L685" s="136">
        <v>1</v>
      </c>
      <c r="M685" s="136">
        <v>1</v>
      </c>
      <c r="N685" s="23">
        <v>0</v>
      </c>
      <c r="O685" s="136">
        <v>1</v>
      </c>
      <c r="P685" s="136">
        <v>1</v>
      </c>
      <c r="Q685" s="133" t="str">
        <f t="shared" si="11"/>
        <v>1111110</v>
      </c>
      <c r="R685" s="20">
        <v>92120</v>
      </c>
      <c r="S685" s="21"/>
      <c r="AH685" s="207"/>
      <c r="AI685"/>
      <c r="AJ685" s="136" t="s">
        <v>1835</v>
      </c>
    </row>
    <row r="686" spans="1:36" ht="13.5" customHeight="1" x14ac:dyDescent="0.2">
      <c r="A686" s="209">
        <v>92121</v>
      </c>
      <c r="B686" s="136" t="s">
        <v>18</v>
      </c>
      <c r="C686" s="136" t="s">
        <v>18</v>
      </c>
      <c r="D686" s="136" t="s">
        <v>96</v>
      </c>
      <c r="E686" s="23" t="s">
        <v>1502</v>
      </c>
      <c r="F686" s="136" t="s">
        <v>61</v>
      </c>
      <c r="G686" s="136">
        <v>1</v>
      </c>
      <c r="H686" s="136">
        <v>1</v>
      </c>
      <c r="I686" s="133">
        <v>1</v>
      </c>
      <c r="J686" s="136">
        <v>1</v>
      </c>
      <c r="K686" s="136">
        <v>1</v>
      </c>
      <c r="L686" s="136">
        <v>1</v>
      </c>
      <c r="M686" s="136">
        <v>1</v>
      </c>
      <c r="N686" s="23">
        <v>0</v>
      </c>
      <c r="O686" s="136">
        <v>1</v>
      </c>
      <c r="P686" s="136">
        <v>1</v>
      </c>
      <c r="Q686" s="133" t="str">
        <f t="shared" si="11"/>
        <v>1111110</v>
      </c>
      <c r="R686" s="20">
        <v>92121</v>
      </c>
      <c r="S686" s="21"/>
      <c r="AH686" s="207"/>
      <c r="AI686"/>
      <c r="AJ686" s="136" t="s">
        <v>1835</v>
      </c>
    </row>
    <row r="687" spans="1:36" ht="13.5" customHeight="1" x14ac:dyDescent="0.2">
      <c r="A687" s="209">
        <v>92122</v>
      </c>
      <c r="B687" s="136" t="s">
        <v>18</v>
      </c>
      <c r="C687" s="136" t="s">
        <v>18</v>
      </c>
      <c r="D687" s="136" t="s">
        <v>96</v>
      </c>
      <c r="E687" s="23" t="s">
        <v>1502</v>
      </c>
      <c r="F687" s="136" t="s">
        <v>61</v>
      </c>
      <c r="G687" s="136">
        <v>1</v>
      </c>
      <c r="H687" s="136">
        <v>1</v>
      </c>
      <c r="I687" s="133">
        <v>1</v>
      </c>
      <c r="J687" s="136">
        <v>1</v>
      </c>
      <c r="K687" s="136">
        <v>1</v>
      </c>
      <c r="L687" s="136">
        <v>1</v>
      </c>
      <c r="M687" s="136">
        <v>1</v>
      </c>
      <c r="N687" s="23">
        <v>0</v>
      </c>
      <c r="O687" s="136">
        <v>1</v>
      </c>
      <c r="P687" s="136">
        <v>1</v>
      </c>
      <c r="Q687" s="133" t="str">
        <f t="shared" si="11"/>
        <v>1111110</v>
      </c>
      <c r="R687" s="20">
        <v>92122</v>
      </c>
      <c r="S687" s="21"/>
      <c r="AH687" s="207"/>
      <c r="AI687"/>
      <c r="AJ687" s="136" t="s">
        <v>1835</v>
      </c>
    </row>
    <row r="688" spans="1:36" ht="13.5" customHeight="1" x14ac:dyDescent="0.2">
      <c r="A688" s="209">
        <v>92123</v>
      </c>
      <c r="B688" s="136" t="s">
        <v>18</v>
      </c>
      <c r="C688" s="136" t="s">
        <v>18</v>
      </c>
      <c r="D688" s="136" t="s">
        <v>96</v>
      </c>
      <c r="E688" s="23" t="s">
        <v>1502</v>
      </c>
      <c r="F688" s="136" t="s">
        <v>61</v>
      </c>
      <c r="G688" s="136">
        <v>1</v>
      </c>
      <c r="H688" s="136">
        <v>1</v>
      </c>
      <c r="I688" s="133">
        <v>1</v>
      </c>
      <c r="J688" s="136">
        <v>1</v>
      </c>
      <c r="K688" s="136">
        <v>1</v>
      </c>
      <c r="L688" s="136">
        <v>1</v>
      </c>
      <c r="M688" s="136">
        <v>1</v>
      </c>
      <c r="N688" s="23">
        <v>0</v>
      </c>
      <c r="O688" s="136">
        <v>1</v>
      </c>
      <c r="P688" s="136">
        <v>1</v>
      </c>
      <c r="Q688" s="133" t="str">
        <f t="shared" si="11"/>
        <v>1111110</v>
      </c>
      <c r="R688" s="20">
        <v>92123</v>
      </c>
      <c r="S688" s="21"/>
      <c r="AH688" s="207"/>
      <c r="AI688"/>
      <c r="AJ688" s="136" t="s">
        <v>1835</v>
      </c>
    </row>
    <row r="689" spans="1:36" ht="13.5" customHeight="1" x14ac:dyDescent="0.2">
      <c r="A689" s="209">
        <v>92124</v>
      </c>
      <c r="B689" s="136" t="s">
        <v>18</v>
      </c>
      <c r="C689" s="136" t="s">
        <v>18</v>
      </c>
      <c r="D689" s="136" t="s">
        <v>96</v>
      </c>
      <c r="E689" s="23" t="s">
        <v>1502</v>
      </c>
      <c r="F689" s="136" t="s">
        <v>61</v>
      </c>
      <c r="G689" s="136">
        <v>1</v>
      </c>
      <c r="H689" s="136">
        <v>1</v>
      </c>
      <c r="I689" s="133">
        <v>1</v>
      </c>
      <c r="J689" s="136">
        <v>1</v>
      </c>
      <c r="K689" s="136">
        <v>1</v>
      </c>
      <c r="L689" s="136">
        <v>1</v>
      </c>
      <c r="M689" s="136">
        <v>1</v>
      </c>
      <c r="N689" s="23">
        <v>0</v>
      </c>
      <c r="O689" s="136">
        <v>1</v>
      </c>
      <c r="P689" s="136">
        <v>1</v>
      </c>
      <c r="Q689" s="133" t="str">
        <f t="shared" si="11"/>
        <v>1111110</v>
      </c>
      <c r="R689" s="20">
        <v>92124</v>
      </c>
      <c r="S689" s="21"/>
      <c r="AH689" s="207"/>
      <c r="AI689"/>
      <c r="AJ689" s="136" t="s">
        <v>1835</v>
      </c>
    </row>
    <row r="690" spans="1:36" ht="13.5" customHeight="1" x14ac:dyDescent="0.2">
      <c r="A690" s="209">
        <v>92126</v>
      </c>
      <c r="B690" s="136" t="s">
        <v>18</v>
      </c>
      <c r="C690" s="136" t="s">
        <v>18</v>
      </c>
      <c r="D690" s="136" t="s">
        <v>96</v>
      </c>
      <c r="E690" s="23" t="s">
        <v>1502</v>
      </c>
      <c r="F690" s="136" t="s">
        <v>61</v>
      </c>
      <c r="G690" s="136">
        <v>1</v>
      </c>
      <c r="H690" s="136">
        <v>1</v>
      </c>
      <c r="I690" s="133">
        <v>1</v>
      </c>
      <c r="J690" s="136">
        <v>1</v>
      </c>
      <c r="K690" s="136">
        <v>1</v>
      </c>
      <c r="L690" s="136">
        <v>1</v>
      </c>
      <c r="M690" s="136">
        <v>1</v>
      </c>
      <c r="N690" s="23">
        <v>0</v>
      </c>
      <c r="O690" s="136">
        <v>1</v>
      </c>
      <c r="P690" s="136">
        <v>1</v>
      </c>
      <c r="Q690" s="133" t="str">
        <f t="shared" si="11"/>
        <v>1111110</v>
      </c>
      <c r="R690" s="20">
        <v>92126</v>
      </c>
      <c r="S690" s="21"/>
      <c r="AH690" s="207"/>
      <c r="AI690"/>
      <c r="AJ690" s="136" t="s">
        <v>1835</v>
      </c>
    </row>
    <row r="691" spans="1:36" ht="13.5" customHeight="1" x14ac:dyDescent="0.2">
      <c r="A691" s="209">
        <v>92127</v>
      </c>
      <c r="B691" s="136" t="s">
        <v>18</v>
      </c>
      <c r="C691" s="136" t="s">
        <v>18</v>
      </c>
      <c r="D691" s="136" t="s">
        <v>96</v>
      </c>
      <c r="E691" s="23" t="s">
        <v>1502</v>
      </c>
      <c r="F691" s="136" t="s">
        <v>61</v>
      </c>
      <c r="G691" s="136">
        <v>1</v>
      </c>
      <c r="H691" s="136">
        <v>1</v>
      </c>
      <c r="I691" s="133">
        <v>1</v>
      </c>
      <c r="J691" s="136">
        <v>1</v>
      </c>
      <c r="K691" s="136">
        <v>1</v>
      </c>
      <c r="L691" s="136">
        <v>1</v>
      </c>
      <c r="M691" s="136">
        <v>1</v>
      </c>
      <c r="N691" s="23">
        <v>0</v>
      </c>
      <c r="O691" s="136">
        <v>1</v>
      </c>
      <c r="P691" s="136">
        <v>1</v>
      </c>
      <c r="Q691" s="133" t="str">
        <f t="shared" si="11"/>
        <v>1111110</v>
      </c>
      <c r="R691" s="20">
        <v>92127</v>
      </c>
      <c r="S691" s="21"/>
      <c r="AH691" s="207"/>
      <c r="AI691"/>
      <c r="AJ691" s="136" t="s">
        <v>1835</v>
      </c>
    </row>
    <row r="692" spans="1:36" ht="13.5" customHeight="1" x14ac:dyDescent="0.2">
      <c r="A692" s="209">
        <v>92128</v>
      </c>
      <c r="B692" s="136" t="s">
        <v>18</v>
      </c>
      <c r="C692" s="136" t="s">
        <v>18</v>
      </c>
      <c r="D692" s="136" t="s">
        <v>96</v>
      </c>
      <c r="E692" s="23" t="s">
        <v>1502</v>
      </c>
      <c r="F692" s="136" t="s">
        <v>61</v>
      </c>
      <c r="G692" s="136">
        <v>1</v>
      </c>
      <c r="H692" s="136">
        <v>1</v>
      </c>
      <c r="I692" s="133">
        <v>1</v>
      </c>
      <c r="J692" s="136">
        <v>1</v>
      </c>
      <c r="K692" s="136">
        <v>1</v>
      </c>
      <c r="L692" s="136">
        <v>1</v>
      </c>
      <c r="M692" s="136">
        <v>1</v>
      </c>
      <c r="N692" s="23">
        <v>0</v>
      </c>
      <c r="O692" s="136">
        <v>1</v>
      </c>
      <c r="P692" s="136">
        <v>1</v>
      </c>
      <c r="Q692" s="133" t="str">
        <f t="shared" si="11"/>
        <v>1111110</v>
      </c>
      <c r="R692" s="20">
        <v>92128</v>
      </c>
      <c r="S692" s="21"/>
      <c r="AH692" s="207"/>
      <c r="AI692"/>
      <c r="AJ692" s="136" t="s">
        <v>1835</v>
      </c>
    </row>
    <row r="693" spans="1:36" ht="13.5" customHeight="1" x14ac:dyDescent="0.2">
      <c r="A693" s="209">
        <v>92129</v>
      </c>
      <c r="B693" s="136" t="s">
        <v>18</v>
      </c>
      <c r="C693" s="136" t="s">
        <v>18</v>
      </c>
      <c r="D693" s="136" t="s">
        <v>96</v>
      </c>
      <c r="E693" s="23" t="s">
        <v>1502</v>
      </c>
      <c r="F693" s="136" t="s">
        <v>61</v>
      </c>
      <c r="G693" s="136">
        <v>1</v>
      </c>
      <c r="H693" s="136">
        <v>1</v>
      </c>
      <c r="I693" s="133">
        <v>1</v>
      </c>
      <c r="J693" s="136">
        <v>1</v>
      </c>
      <c r="K693" s="136">
        <v>1</v>
      </c>
      <c r="L693" s="136">
        <v>1</v>
      </c>
      <c r="M693" s="136">
        <v>1</v>
      </c>
      <c r="N693" s="23">
        <v>0</v>
      </c>
      <c r="O693" s="136">
        <v>1</v>
      </c>
      <c r="P693" s="136">
        <v>1</v>
      </c>
      <c r="Q693" s="133" t="str">
        <f t="shared" si="11"/>
        <v>1111110</v>
      </c>
      <c r="R693" s="20">
        <v>92129</v>
      </c>
      <c r="S693" s="21"/>
      <c r="AH693" s="207"/>
      <c r="AI693"/>
      <c r="AJ693" s="136" t="s">
        <v>1835</v>
      </c>
    </row>
    <row r="694" spans="1:36" ht="13.5" customHeight="1" x14ac:dyDescent="0.2">
      <c r="A694" s="209">
        <v>92130</v>
      </c>
      <c r="B694" s="136" t="s">
        <v>18</v>
      </c>
      <c r="C694" s="136" t="s">
        <v>18</v>
      </c>
      <c r="D694" s="136" t="s">
        <v>96</v>
      </c>
      <c r="E694" s="23" t="s">
        <v>1502</v>
      </c>
      <c r="F694" s="136" t="s">
        <v>61</v>
      </c>
      <c r="G694" s="136">
        <v>1</v>
      </c>
      <c r="H694" s="136">
        <v>1</v>
      </c>
      <c r="I694" s="133">
        <v>1</v>
      </c>
      <c r="J694" s="136">
        <v>1</v>
      </c>
      <c r="K694" s="136">
        <v>1</v>
      </c>
      <c r="L694" s="136">
        <v>1</v>
      </c>
      <c r="M694" s="136">
        <v>1</v>
      </c>
      <c r="N694" s="23">
        <v>0</v>
      </c>
      <c r="O694" s="136">
        <v>1</v>
      </c>
      <c r="P694" s="136">
        <v>1</v>
      </c>
      <c r="Q694" s="133" t="str">
        <f t="shared" si="11"/>
        <v>1111110</v>
      </c>
      <c r="R694" s="20">
        <v>92130</v>
      </c>
      <c r="S694" s="21"/>
      <c r="AH694" s="207"/>
      <c r="AI694"/>
      <c r="AJ694" s="136" t="s">
        <v>1835</v>
      </c>
    </row>
    <row r="695" spans="1:36" ht="13.5" customHeight="1" x14ac:dyDescent="0.2">
      <c r="A695" s="209">
        <v>92131</v>
      </c>
      <c r="B695" s="136" t="s">
        <v>18</v>
      </c>
      <c r="C695" s="136" t="s">
        <v>18</v>
      </c>
      <c r="D695" s="136" t="s">
        <v>96</v>
      </c>
      <c r="E695" s="23" t="s">
        <v>1502</v>
      </c>
      <c r="F695" s="136" t="s">
        <v>61</v>
      </c>
      <c r="G695" s="136">
        <v>1</v>
      </c>
      <c r="H695" s="136">
        <v>1</v>
      </c>
      <c r="I695" s="133">
        <v>1</v>
      </c>
      <c r="J695" s="136">
        <v>1</v>
      </c>
      <c r="K695" s="136">
        <v>1</v>
      </c>
      <c r="L695" s="136">
        <v>1</v>
      </c>
      <c r="M695" s="136">
        <v>1</v>
      </c>
      <c r="N695" s="23">
        <v>0</v>
      </c>
      <c r="O695" s="136">
        <v>1</v>
      </c>
      <c r="P695" s="136">
        <v>1</v>
      </c>
      <c r="Q695" s="133" t="str">
        <f t="shared" si="11"/>
        <v>1111110</v>
      </c>
      <c r="R695" s="20">
        <v>92131</v>
      </c>
      <c r="S695" s="21"/>
      <c r="AH695" s="207"/>
      <c r="AI695"/>
      <c r="AJ695" s="136" t="s">
        <v>1835</v>
      </c>
    </row>
    <row r="696" spans="1:36" ht="13.5" customHeight="1" x14ac:dyDescent="0.2">
      <c r="A696" s="209">
        <v>92132</v>
      </c>
      <c r="B696" s="136" t="s">
        <v>18</v>
      </c>
      <c r="C696" s="136" t="s">
        <v>18</v>
      </c>
      <c r="D696" s="136" t="s">
        <v>96</v>
      </c>
      <c r="E696" s="23" t="s">
        <v>1502</v>
      </c>
      <c r="F696" s="136" t="s">
        <v>61</v>
      </c>
      <c r="G696" s="136">
        <v>1</v>
      </c>
      <c r="H696" s="136">
        <v>1</v>
      </c>
      <c r="I696" s="133">
        <v>1</v>
      </c>
      <c r="J696" s="136">
        <v>1</v>
      </c>
      <c r="K696" s="136">
        <v>1</v>
      </c>
      <c r="L696" s="136">
        <v>1</v>
      </c>
      <c r="M696" s="136">
        <v>1</v>
      </c>
      <c r="N696" s="23">
        <v>0</v>
      </c>
      <c r="O696" s="136">
        <v>1</v>
      </c>
      <c r="P696" s="136">
        <v>1</v>
      </c>
      <c r="Q696" s="133" t="str">
        <f t="shared" si="11"/>
        <v>1111110</v>
      </c>
      <c r="R696" s="20">
        <v>92132</v>
      </c>
      <c r="S696" s="21"/>
      <c r="AH696" s="207"/>
      <c r="AI696"/>
      <c r="AJ696" s="136" t="s">
        <v>1835</v>
      </c>
    </row>
    <row r="697" spans="1:36" ht="13.5" customHeight="1" x14ac:dyDescent="0.2">
      <c r="A697" s="209">
        <v>92134</v>
      </c>
      <c r="B697" s="136" t="s">
        <v>18</v>
      </c>
      <c r="C697" s="136" t="s">
        <v>18</v>
      </c>
      <c r="D697" s="136" t="s">
        <v>96</v>
      </c>
      <c r="E697" s="23" t="s">
        <v>1502</v>
      </c>
      <c r="F697" s="136" t="s">
        <v>61</v>
      </c>
      <c r="G697" s="136">
        <v>1</v>
      </c>
      <c r="H697" s="136">
        <v>1</v>
      </c>
      <c r="I697" s="133">
        <v>1</v>
      </c>
      <c r="J697" s="136">
        <v>1</v>
      </c>
      <c r="K697" s="136">
        <v>1</v>
      </c>
      <c r="L697" s="136">
        <v>1</v>
      </c>
      <c r="M697" s="136">
        <v>1</v>
      </c>
      <c r="N697" s="23">
        <v>0</v>
      </c>
      <c r="O697" s="136">
        <v>1</v>
      </c>
      <c r="P697" s="136">
        <v>1</v>
      </c>
      <c r="Q697" s="133" t="str">
        <f t="shared" si="11"/>
        <v>1111110</v>
      </c>
      <c r="R697" s="20">
        <v>92134</v>
      </c>
      <c r="S697" s="21"/>
      <c r="AH697" s="207"/>
      <c r="AI697"/>
      <c r="AJ697" s="136" t="s">
        <v>1835</v>
      </c>
    </row>
    <row r="698" spans="1:36" ht="13.5" customHeight="1" x14ac:dyDescent="0.2">
      <c r="A698" s="209">
        <v>92135</v>
      </c>
      <c r="B698" s="136" t="s">
        <v>18</v>
      </c>
      <c r="C698" s="136" t="s">
        <v>18</v>
      </c>
      <c r="D698" s="136" t="s">
        <v>96</v>
      </c>
      <c r="E698" s="23" t="s">
        <v>1502</v>
      </c>
      <c r="F698" s="136" t="s">
        <v>61</v>
      </c>
      <c r="G698" s="136">
        <v>1</v>
      </c>
      <c r="H698" s="136">
        <v>1</v>
      </c>
      <c r="I698" s="133">
        <v>1</v>
      </c>
      <c r="J698" s="136">
        <v>1</v>
      </c>
      <c r="K698" s="136">
        <v>1</v>
      </c>
      <c r="L698" s="136">
        <v>1</v>
      </c>
      <c r="M698" s="136">
        <v>1</v>
      </c>
      <c r="N698" s="23">
        <v>0</v>
      </c>
      <c r="O698" s="136">
        <v>1</v>
      </c>
      <c r="P698" s="136">
        <v>1</v>
      </c>
      <c r="Q698" s="133" t="str">
        <f t="shared" si="11"/>
        <v>1111110</v>
      </c>
      <c r="R698" s="20">
        <v>92135</v>
      </c>
      <c r="S698" s="21"/>
      <c r="AH698" s="207"/>
      <c r="AI698"/>
      <c r="AJ698" s="136" t="s">
        <v>1835</v>
      </c>
    </row>
    <row r="699" spans="1:36" ht="13.5" customHeight="1" x14ac:dyDescent="0.2">
      <c r="A699" s="209">
        <v>92136</v>
      </c>
      <c r="B699" s="136" t="s">
        <v>18</v>
      </c>
      <c r="C699" s="136" t="s">
        <v>18</v>
      </c>
      <c r="D699" s="136" t="s">
        <v>96</v>
      </c>
      <c r="E699" s="23" t="s">
        <v>1502</v>
      </c>
      <c r="F699" s="136" t="s">
        <v>61</v>
      </c>
      <c r="G699" s="136">
        <v>1</v>
      </c>
      <c r="H699" s="136">
        <v>1</v>
      </c>
      <c r="I699" s="133">
        <v>1</v>
      </c>
      <c r="J699" s="136">
        <v>1</v>
      </c>
      <c r="K699" s="136">
        <v>1</v>
      </c>
      <c r="L699" s="136">
        <v>1</v>
      </c>
      <c r="M699" s="136">
        <v>1</v>
      </c>
      <c r="N699" s="23">
        <v>0</v>
      </c>
      <c r="O699" s="136">
        <v>1</v>
      </c>
      <c r="P699" s="136">
        <v>1</v>
      </c>
      <c r="Q699" s="133" t="str">
        <f t="shared" si="11"/>
        <v>1111110</v>
      </c>
      <c r="R699" s="20">
        <v>92136</v>
      </c>
      <c r="S699" s="21"/>
      <c r="AH699" s="207"/>
      <c r="AI699"/>
      <c r="AJ699" s="136" t="s">
        <v>1835</v>
      </c>
    </row>
    <row r="700" spans="1:36" ht="13.5" customHeight="1" x14ac:dyDescent="0.2">
      <c r="A700" s="209">
        <v>92137</v>
      </c>
      <c r="B700" s="136" t="s">
        <v>18</v>
      </c>
      <c r="C700" s="136" t="s">
        <v>18</v>
      </c>
      <c r="D700" s="136" t="s">
        <v>96</v>
      </c>
      <c r="E700" s="23" t="s">
        <v>1502</v>
      </c>
      <c r="F700" s="136" t="s">
        <v>61</v>
      </c>
      <c r="G700" s="136">
        <v>1</v>
      </c>
      <c r="H700" s="136">
        <v>1</v>
      </c>
      <c r="I700" s="133">
        <v>1</v>
      </c>
      <c r="J700" s="136">
        <v>1</v>
      </c>
      <c r="K700" s="136">
        <v>1</v>
      </c>
      <c r="L700" s="136">
        <v>1</v>
      </c>
      <c r="M700" s="136">
        <v>1</v>
      </c>
      <c r="N700" s="23">
        <v>0</v>
      </c>
      <c r="O700" s="136">
        <v>1</v>
      </c>
      <c r="P700" s="136">
        <v>1</v>
      </c>
      <c r="Q700" s="133" t="str">
        <f t="shared" si="11"/>
        <v>1111110</v>
      </c>
      <c r="R700" s="20">
        <v>92137</v>
      </c>
      <c r="S700" s="21"/>
      <c r="AH700" s="207"/>
      <c r="AI700"/>
      <c r="AJ700" s="136" t="s">
        <v>1835</v>
      </c>
    </row>
    <row r="701" spans="1:36" ht="13.5" customHeight="1" x14ac:dyDescent="0.2">
      <c r="A701" s="209">
        <v>92138</v>
      </c>
      <c r="B701" s="136" t="s">
        <v>18</v>
      </c>
      <c r="C701" s="136" t="s">
        <v>18</v>
      </c>
      <c r="D701" s="136" t="s">
        <v>96</v>
      </c>
      <c r="E701" s="23" t="s">
        <v>1502</v>
      </c>
      <c r="F701" s="136" t="s">
        <v>61</v>
      </c>
      <c r="G701" s="136">
        <v>1</v>
      </c>
      <c r="H701" s="136">
        <v>1</v>
      </c>
      <c r="I701" s="133">
        <v>1</v>
      </c>
      <c r="J701" s="136">
        <v>1</v>
      </c>
      <c r="K701" s="136">
        <v>1</v>
      </c>
      <c r="L701" s="136">
        <v>1</v>
      </c>
      <c r="M701" s="136">
        <v>1</v>
      </c>
      <c r="N701" s="23">
        <v>0</v>
      </c>
      <c r="O701" s="136">
        <v>1</v>
      </c>
      <c r="P701" s="136">
        <v>1</v>
      </c>
      <c r="Q701" s="133" t="str">
        <f t="shared" si="11"/>
        <v>1111110</v>
      </c>
      <c r="R701" s="20">
        <v>92138</v>
      </c>
      <c r="S701" s="21"/>
      <c r="AH701" s="207"/>
      <c r="AI701"/>
      <c r="AJ701" s="136" t="s">
        <v>1835</v>
      </c>
    </row>
    <row r="702" spans="1:36" ht="13.5" customHeight="1" x14ac:dyDescent="0.2">
      <c r="A702" s="209">
        <v>92139</v>
      </c>
      <c r="B702" s="136" t="s">
        <v>18</v>
      </c>
      <c r="C702" s="136" t="s">
        <v>18</v>
      </c>
      <c r="D702" s="136" t="s">
        <v>96</v>
      </c>
      <c r="E702" s="23" t="s">
        <v>1502</v>
      </c>
      <c r="F702" s="136" t="s">
        <v>61</v>
      </c>
      <c r="G702" s="136">
        <v>1</v>
      </c>
      <c r="H702" s="136">
        <v>1</v>
      </c>
      <c r="I702" s="133">
        <v>1</v>
      </c>
      <c r="J702" s="136">
        <v>1</v>
      </c>
      <c r="K702" s="136">
        <v>1</v>
      </c>
      <c r="L702" s="136">
        <v>1</v>
      </c>
      <c r="M702" s="136">
        <v>1</v>
      </c>
      <c r="N702" s="23">
        <v>0</v>
      </c>
      <c r="O702" s="136">
        <v>1</v>
      </c>
      <c r="P702" s="136">
        <v>1</v>
      </c>
      <c r="Q702" s="133" t="str">
        <f t="shared" si="11"/>
        <v>1111110</v>
      </c>
      <c r="R702" s="20">
        <v>92139</v>
      </c>
      <c r="S702" s="21"/>
      <c r="AH702" s="207"/>
      <c r="AI702"/>
      <c r="AJ702" s="136" t="s">
        <v>1835</v>
      </c>
    </row>
    <row r="703" spans="1:36" ht="13.5" customHeight="1" x14ac:dyDescent="0.2">
      <c r="A703" s="209">
        <v>92140</v>
      </c>
      <c r="B703" s="136" t="s">
        <v>18</v>
      </c>
      <c r="C703" s="136" t="s">
        <v>18</v>
      </c>
      <c r="D703" s="136" t="s">
        <v>96</v>
      </c>
      <c r="E703" s="23" t="s">
        <v>1502</v>
      </c>
      <c r="F703" s="136" t="s">
        <v>61</v>
      </c>
      <c r="G703" s="136">
        <v>1</v>
      </c>
      <c r="H703" s="136">
        <v>1</v>
      </c>
      <c r="I703" s="133">
        <v>1</v>
      </c>
      <c r="J703" s="136">
        <v>1</v>
      </c>
      <c r="K703" s="136">
        <v>1</v>
      </c>
      <c r="L703" s="136">
        <v>1</v>
      </c>
      <c r="M703" s="136">
        <v>1</v>
      </c>
      <c r="N703" s="23">
        <v>0</v>
      </c>
      <c r="O703" s="136">
        <v>1</v>
      </c>
      <c r="P703" s="136">
        <v>1</v>
      </c>
      <c r="Q703" s="133" t="str">
        <f t="shared" si="11"/>
        <v>1111110</v>
      </c>
      <c r="R703" s="20">
        <v>92140</v>
      </c>
      <c r="S703" s="21"/>
      <c r="AH703" s="207"/>
      <c r="AI703"/>
      <c r="AJ703" s="136" t="s">
        <v>1835</v>
      </c>
    </row>
    <row r="704" spans="1:36" ht="13.5" customHeight="1" x14ac:dyDescent="0.2">
      <c r="A704" s="209">
        <v>92142</v>
      </c>
      <c r="B704" s="136" t="s">
        <v>18</v>
      </c>
      <c r="C704" s="136" t="s">
        <v>18</v>
      </c>
      <c r="D704" s="136" t="s">
        <v>96</v>
      </c>
      <c r="E704" s="23" t="s">
        <v>1502</v>
      </c>
      <c r="F704" s="136" t="s">
        <v>61</v>
      </c>
      <c r="G704" s="136">
        <v>1</v>
      </c>
      <c r="H704" s="136">
        <v>1</v>
      </c>
      <c r="I704" s="133">
        <v>1</v>
      </c>
      <c r="J704" s="136">
        <v>1</v>
      </c>
      <c r="K704" s="136">
        <v>1</v>
      </c>
      <c r="L704" s="136">
        <v>1</v>
      </c>
      <c r="M704" s="136">
        <v>1</v>
      </c>
      <c r="N704" s="23">
        <v>0</v>
      </c>
      <c r="O704" s="136">
        <v>1</v>
      </c>
      <c r="P704" s="136">
        <v>1</v>
      </c>
      <c r="Q704" s="133" t="str">
        <f t="shared" si="11"/>
        <v>1111110</v>
      </c>
      <c r="R704" s="20">
        <v>92142</v>
      </c>
      <c r="S704" s="21"/>
      <c r="AH704" s="207"/>
      <c r="AI704"/>
      <c r="AJ704" s="136" t="s">
        <v>1835</v>
      </c>
    </row>
    <row r="705" spans="1:36" ht="13.5" customHeight="1" x14ac:dyDescent="0.2">
      <c r="A705" s="209">
        <v>92143</v>
      </c>
      <c r="B705" s="136" t="s">
        <v>18</v>
      </c>
      <c r="C705" s="136" t="s">
        <v>294</v>
      </c>
      <c r="D705" s="136" t="s">
        <v>96</v>
      </c>
      <c r="E705" s="136" t="s">
        <v>1502</v>
      </c>
      <c r="F705" s="136" t="s">
        <v>61</v>
      </c>
      <c r="G705" s="136">
        <v>1</v>
      </c>
      <c r="H705" s="136">
        <v>1</v>
      </c>
      <c r="I705" s="133">
        <v>0</v>
      </c>
      <c r="J705" s="136">
        <v>1</v>
      </c>
      <c r="K705" s="136">
        <v>1</v>
      </c>
      <c r="L705" s="136">
        <v>1</v>
      </c>
      <c r="M705" s="136">
        <v>1</v>
      </c>
      <c r="N705" s="23">
        <v>0</v>
      </c>
      <c r="O705" s="136">
        <v>1</v>
      </c>
      <c r="P705" s="136">
        <v>1</v>
      </c>
      <c r="Q705" s="133" t="str">
        <f t="shared" si="11"/>
        <v>1111110</v>
      </c>
      <c r="R705" s="20">
        <v>92143</v>
      </c>
      <c r="S705" s="21"/>
      <c r="AH705" s="207"/>
      <c r="AI705"/>
      <c r="AJ705" s="136" t="s">
        <v>1835</v>
      </c>
    </row>
    <row r="706" spans="1:36" ht="13.5" customHeight="1" x14ac:dyDescent="0.2">
      <c r="A706" s="209">
        <v>92145</v>
      </c>
      <c r="B706" s="136" t="s">
        <v>18</v>
      </c>
      <c r="C706" s="136" t="s">
        <v>18</v>
      </c>
      <c r="D706" s="136" t="s">
        <v>96</v>
      </c>
      <c r="E706" s="23" t="s">
        <v>1502</v>
      </c>
      <c r="F706" s="136" t="s">
        <v>61</v>
      </c>
      <c r="G706" s="136">
        <v>1</v>
      </c>
      <c r="H706" s="136">
        <v>1</v>
      </c>
      <c r="I706" s="133">
        <v>1</v>
      </c>
      <c r="J706" s="136">
        <v>1</v>
      </c>
      <c r="K706" s="136">
        <v>1</v>
      </c>
      <c r="L706" s="136">
        <v>1</v>
      </c>
      <c r="M706" s="136">
        <v>1</v>
      </c>
      <c r="N706" s="23">
        <v>0</v>
      </c>
      <c r="O706" s="136">
        <v>1</v>
      </c>
      <c r="P706" s="136">
        <v>1</v>
      </c>
      <c r="Q706" s="133" t="str">
        <f t="shared" si="11"/>
        <v>1111110</v>
      </c>
      <c r="R706" s="20">
        <v>92145</v>
      </c>
      <c r="S706" s="21"/>
      <c r="AH706" s="207"/>
      <c r="AI706"/>
      <c r="AJ706" s="136" t="s">
        <v>1835</v>
      </c>
    </row>
    <row r="707" spans="1:36" ht="13.5" customHeight="1" x14ac:dyDescent="0.2">
      <c r="A707" s="209">
        <v>92147</v>
      </c>
      <c r="B707" s="136" t="s">
        <v>18</v>
      </c>
      <c r="C707" s="136" t="s">
        <v>18</v>
      </c>
      <c r="D707" s="136" t="s">
        <v>96</v>
      </c>
      <c r="E707" s="23" t="s">
        <v>1502</v>
      </c>
      <c r="F707" s="136" t="s">
        <v>61</v>
      </c>
      <c r="G707" s="136">
        <v>1</v>
      </c>
      <c r="H707" s="136">
        <v>1</v>
      </c>
      <c r="I707" s="133">
        <v>1</v>
      </c>
      <c r="J707" s="136">
        <v>1</v>
      </c>
      <c r="K707" s="136">
        <v>1</v>
      </c>
      <c r="L707" s="136">
        <v>1</v>
      </c>
      <c r="M707" s="136">
        <v>1</v>
      </c>
      <c r="N707" s="23">
        <v>0</v>
      </c>
      <c r="O707" s="136">
        <v>1</v>
      </c>
      <c r="P707" s="136">
        <v>1</v>
      </c>
      <c r="Q707" s="133" t="str">
        <f t="shared" si="11"/>
        <v>1111110</v>
      </c>
      <c r="R707" s="20">
        <v>92147</v>
      </c>
      <c r="S707" s="21"/>
      <c r="AH707" s="207"/>
      <c r="AI707"/>
      <c r="AJ707" s="136" t="s">
        <v>1835</v>
      </c>
    </row>
    <row r="708" spans="1:36" ht="13.5" customHeight="1" x14ac:dyDescent="0.2">
      <c r="A708" s="209">
        <v>92149</v>
      </c>
      <c r="B708" s="136" t="s">
        <v>18</v>
      </c>
      <c r="C708" s="136" t="s">
        <v>18</v>
      </c>
      <c r="D708" s="136" t="s">
        <v>96</v>
      </c>
      <c r="E708" s="23" t="s">
        <v>1502</v>
      </c>
      <c r="F708" s="136" t="s">
        <v>61</v>
      </c>
      <c r="G708" s="136">
        <v>1</v>
      </c>
      <c r="H708" s="136">
        <v>1</v>
      </c>
      <c r="I708" s="133">
        <v>1</v>
      </c>
      <c r="J708" s="136">
        <v>1</v>
      </c>
      <c r="K708" s="136">
        <v>1</v>
      </c>
      <c r="L708" s="136">
        <v>1</v>
      </c>
      <c r="M708" s="136">
        <v>1</v>
      </c>
      <c r="N708" s="23">
        <v>0</v>
      </c>
      <c r="O708" s="136">
        <v>1</v>
      </c>
      <c r="P708" s="136">
        <v>1</v>
      </c>
      <c r="Q708" s="133" t="str">
        <f t="shared" si="11"/>
        <v>1111110</v>
      </c>
      <c r="R708" s="20">
        <v>92149</v>
      </c>
      <c r="S708" s="21"/>
      <c r="AH708" s="207"/>
      <c r="AI708"/>
      <c r="AJ708" s="136" t="s">
        <v>1835</v>
      </c>
    </row>
    <row r="709" spans="1:36" ht="13.5" customHeight="1" x14ac:dyDescent="0.2">
      <c r="A709" s="209">
        <v>92150</v>
      </c>
      <c r="B709" s="136" t="s">
        <v>18</v>
      </c>
      <c r="C709" s="136" t="s">
        <v>18</v>
      </c>
      <c r="D709" s="136" t="s">
        <v>96</v>
      </c>
      <c r="E709" s="23" t="s">
        <v>1502</v>
      </c>
      <c r="F709" s="136" t="s">
        <v>61</v>
      </c>
      <c r="G709" s="136">
        <v>1</v>
      </c>
      <c r="H709" s="136">
        <v>1</v>
      </c>
      <c r="I709" s="133">
        <v>1</v>
      </c>
      <c r="J709" s="136">
        <v>1</v>
      </c>
      <c r="K709" s="136">
        <v>1</v>
      </c>
      <c r="L709" s="136">
        <v>1</v>
      </c>
      <c r="M709" s="136">
        <v>1</v>
      </c>
      <c r="N709" s="23">
        <v>0</v>
      </c>
      <c r="O709" s="136">
        <v>1</v>
      </c>
      <c r="P709" s="136">
        <v>1</v>
      </c>
      <c r="Q709" s="133" t="str">
        <f t="shared" si="11"/>
        <v>1111110</v>
      </c>
      <c r="R709" s="20">
        <v>92150</v>
      </c>
      <c r="S709" s="21"/>
      <c r="AH709" s="207"/>
      <c r="AI709"/>
      <c r="AJ709" s="136" t="s">
        <v>1835</v>
      </c>
    </row>
    <row r="710" spans="1:36" ht="13.5" customHeight="1" x14ac:dyDescent="0.2">
      <c r="A710" s="209">
        <v>92152</v>
      </c>
      <c r="B710" s="136" t="s">
        <v>18</v>
      </c>
      <c r="C710" s="136" t="s">
        <v>18</v>
      </c>
      <c r="D710" s="136" t="s">
        <v>96</v>
      </c>
      <c r="E710" s="23" t="s">
        <v>1502</v>
      </c>
      <c r="F710" s="136" t="s">
        <v>61</v>
      </c>
      <c r="G710" s="136">
        <v>1</v>
      </c>
      <c r="H710" s="136">
        <v>1</v>
      </c>
      <c r="I710" s="133">
        <v>1</v>
      </c>
      <c r="J710" s="136">
        <v>1</v>
      </c>
      <c r="K710" s="136">
        <v>1</v>
      </c>
      <c r="L710" s="136">
        <v>1</v>
      </c>
      <c r="M710" s="136">
        <v>1</v>
      </c>
      <c r="N710" s="23">
        <v>0</v>
      </c>
      <c r="O710" s="136">
        <v>1</v>
      </c>
      <c r="P710" s="136">
        <v>1</v>
      </c>
      <c r="Q710" s="133" t="str">
        <f t="shared" ref="Q710:Q773" si="12">$G710&amp;$H710&amp;$O710&amp;$P710&amp;$L710&amp;$J710&amp;N710</f>
        <v>1111110</v>
      </c>
      <c r="R710" s="20">
        <v>92152</v>
      </c>
      <c r="S710" s="21"/>
      <c r="AH710" s="207"/>
      <c r="AI710"/>
      <c r="AJ710" s="136" t="s">
        <v>1835</v>
      </c>
    </row>
    <row r="711" spans="1:36" ht="13.5" customHeight="1" x14ac:dyDescent="0.2">
      <c r="A711" s="209">
        <v>92153</v>
      </c>
      <c r="B711" s="136" t="s">
        <v>18</v>
      </c>
      <c r="C711" s="136" t="s">
        <v>18</v>
      </c>
      <c r="D711" s="136" t="s">
        <v>96</v>
      </c>
      <c r="E711" s="23" t="s">
        <v>1502</v>
      </c>
      <c r="F711" s="136" t="s">
        <v>61</v>
      </c>
      <c r="G711" s="136">
        <v>1</v>
      </c>
      <c r="H711" s="136">
        <v>1</v>
      </c>
      <c r="I711" s="133">
        <v>1</v>
      </c>
      <c r="J711" s="136">
        <v>1</v>
      </c>
      <c r="K711" s="136">
        <v>1</v>
      </c>
      <c r="L711" s="136">
        <v>1</v>
      </c>
      <c r="M711" s="136">
        <v>1</v>
      </c>
      <c r="N711" s="23">
        <v>0</v>
      </c>
      <c r="O711" s="136">
        <v>1</v>
      </c>
      <c r="P711" s="136">
        <v>1</v>
      </c>
      <c r="Q711" s="133" t="str">
        <f t="shared" si="12"/>
        <v>1111110</v>
      </c>
      <c r="R711" s="20">
        <v>92153</v>
      </c>
      <c r="S711" s="21"/>
      <c r="AH711" s="207"/>
      <c r="AI711"/>
      <c r="AJ711" s="136" t="s">
        <v>1835</v>
      </c>
    </row>
    <row r="712" spans="1:36" ht="13.5" customHeight="1" x14ac:dyDescent="0.2">
      <c r="A712" s="209">
        <v>92154</v>
      </c>
      <c r="B712" s="136" t="s">
        <v>18</v>
      </c>
      <c r="C712" s="136" t="s">
        <v>18</v>
      </c>
      <c r="D712" s="136" t="s">
        <v>96</v>
      </c>
      <c r="E712" s="23" t="s">
        <v>1502</v>
      </c>
      <c r="F712" s="136" t="s">
        <v>61</v>
      </c>
      <c r="G712" s="136">
        <v>1</v>
      </c>
      <c r="H712" s="136">
        <v>1</v>
      </c>
      <c r="I712" s="133">
        <v>1</v>
      </c>
      <c r="J712" s="136">
        <v>1</v>
      </c>
      <c r="K712" s="136">
        <v>1</v>
      </c>
      <c r="L712" s="136">
        <v>1</v>
      </c>
      <c r="M712" s="136">
        <v>1</v>
      </c>
      <c r="N712" s="23">
        <v>0</v>
      </c>
      <c r="O712" s="136">
        <v>1</v>
      </c>
      <c r="P712" s="136">
        <v>1</v>
      </c>
      <c r="Q712" s="133" t="str">
        <f t="shared" si="12"/>
        <v>1111110</v>
      </c>
      <c r="R712" s="20">
        <v>92154</v>
      </c>
      <c r="S712" s="21"/>
      <c r="AH712" s="207"/>
      <c r="AI712"/>
      <c r="AJ712" s="136" t="s">
        <v>1835</v>
      </c>
    </row>
    <row r="713" spans="1:36" ht="13.5" customHeight="1" x14ac:dyDescent="0.2">
      <c r="A713" s="209">
        <v>92155</v>
      </c>
      <c r="B713" s="136" t="s">
        <v>18</v>
      </c>
      <c r="C713" s="136" t="s">
        <v>18</v>
      </c>
      <c r="D713" s="136" t="s">
        <v>96</v>
      </c>
      <c r="E713" s="23" t="s">
        <v>1502</v>
      </c>
      <c r="F713" s="136" t="s">
        <v>61</v>
      </c>
      <c r="G713" s="136">
        <v>1</v>
      </c>
      <c r="H713" s="136">
        <v>1</v>
      </c>
      <c r="I713" s="133">
        <v>1</v>
      </c>
      <c r="J713" s="136">
        <v>1</v>
      </c>
      <c r="K713" s="136">
        <v>1</v>
      </c>
      <c r="L713" s="136">
        <v>1</v>
      </c>
      <c r="M713" s="136">
        <v>1</v>
      </c>
      <c r="N713" s="23">
        <v>0</v>
      </c>
      <c r="O713" s="136">
        <v>1</v>
      </c>
      <c r="P713" s="136">
        <v>1</v>
      </c>
      <c r="Q713" s="133" t="str">
        <f t="shared" si="12"/>
        <v>1111110</v>
      </c>
      <c r="R713" s="20">
        <v>92155</v>
      </c>
      <c r="S713" s="21"/>
      <c r="AH713" s="207"/>
      <c r="AI713"/>
      <c r="AJ713" s="136" t="s">
        <v>1835</v>
      </c>
    </row>
    <row r="714" spans="1:36" ht="13.5" customHeight="1" x14ac:dyDescent="0.2">
      <c r="A714" s="209">
        <v>92158</v>
      </c>
      <c r="B714" s="136" t="s">
        <v>18</v>
      </c>
      <c r="C714" s="136" t="s">
        <v>18</v>
      </c>
      <c r="D714" s="136" t="s">
        <v>96</v>
      </c>
      <c r="E714" s="23" t="s">
        <v>1502</v>
      </c>
      <c r="F714" s="136" t="s">
        <v>61</v>
      </c>
      <c r="G714" s="136">
        <v>1</v>
      </c>
      <c r="H714" s="136">
        <v>1</v>
      </c>
      <c r="I714" s="133">
        <v>1</v>
      </c>
      <c r="J714" s="136">
        <v>1</v>
      </c>
      <c r="K714" s="136">
        <v>1</v>
      </c>
      <c r="L714" s="136">
        <v>1</v>
      </c>
      <c r="M714" s="136">
        <v>1</v>
      </c>
      <c r="N714" s="23">
        <v>0</v>
      </c>
      <c r="O714" s="136">
        <v>1</v>
      </c>
      <c r="P714" s="136">
        <v>1</v>
      </c>
      <c r="Q714" s="133" t="str">
        <f t="shared" si="12"/>
        <v>1111110</v>
      </c>
      <c r="R714" s="20">
        <v>92158</v>
      </c>
      <c r="S714" s="21"/>
      <c r="AH714" s="207"/>
      <c r="AI714"/>
      <c r="AJ714" s="136" t="s">
        <v>1835</v>
      </c>
    </row>
    <row r="715" spans="1:36" ht="13.5" customHeight="1" x14ac:dyDescent="0.2">
      <c r="A715" s="209">
        <v>92159</v>
      </c>
      <c r="B715" s="136" t="s">
        <v>18</v>
      </c>
      <c r="C715" s="136" t="s">
        <v>18</v>
      </c>
      <c r="D715" s="136" t="s">
        <v>96</v>
      </c>
      <c r="E715" s="23" t="s">
        <v>1502</v>
      </c>
      <c r="F715" s="136" t="s">
        <v>61</v>
      </c>
      <c r="G715" s="136">
        <v>1</v>
      </c>
      <c r="H715" s="136">
        <v>1</v>
      </c>
      <c r="I715" s="133">
        <v>1</v>
      </c>
      <c r="J715" s="136">
        <v>1</v>
      </c>
      <c r="K715" s="136">
        <v>1</v>
      </c>
      <c r="L715" s="136">
        <v>1</v>
      </c>
      <c r="M715" s="136">
        <v>1</v>
      </c>
      <c r="N715" s="23">
        <v>0</v>
      </c>
      <c r="O715" s="136">
        <v>1</v>
      </c>
      <c r="P715" s="136">
        <v>1</v>
      </c>
      <c r="Q715" s="133" t="str">
        <f t="shared" si="12"/>
        <v>1111110</v>
      </c>
      <c r="R715" s="20">
        <v>92159</v>
      </c>
      <c r="S715" s="21"/>
      <c r="AH715" s="207"/>
      <c r="AI715"/>
      <c r="AJ715" s="136" t="s">
        <v>1835</v>
      </c>
    </row>
    <row r="716" spans="1:36" ht="13.5" customHeight="1" x14ac:dyDescent="0.2">
      <c r="A716" s="209">
        <v>92160</v>
      </c>
      <c r="B716" s="136" t="s">
        <v>18</v>
      </c>
      <c r="C716" s="136" t="s">
        <v>18</v>
      </c>
      <c r="D716" s="136" t="s">
        <v>96</v>
      </c>
      <c r="E716" s="23" t="s">
        <v>1502</v>
      </c>
      <c r="F716" s="136" t="s">
        <v>61</v>
      </c>
      <c r="G716" s="136">
        <v>1</v>
      </c>
      <c r="H716" s="136">
        <v>1</v>
      </c>
      <c r="I716" s="133">
        <v>1</v>
      </c>
      <c r="J716" s="136">
        <v>1</v>
      </c>
      <c r="K716" s="136">
        <v>1</v>
      </c>
      <c r="L716" s="136">
        <v>1</v>
      </c>
      <c r="M716" s="136">
        <v>1</v>
      </c>
      <c r="N716" s="23">
        <v>0</v>
      </c>
      <c r="O716" s="136">
        <v>1</v>
      </c>
      <c r="P716" s="136">
        <v>1</v>
      </c>
      <c r="Q716" s="133" t="str">
        <f t="shared" si="12"/>
        <v>1111110</v>
      </c>
      <c r="R716" s="20">
        <v>92160</v>
      </c>
      <c r="S716" s="21"/>
      <c r="AH716" s="207"/>
      <c r="AI716"/>
      <c r="AJ716" s="136" t="s">
        <v>1835</v>
      </c>
    </row>
    <row r="717" spans="1:36" ht="13.5" customHeight="1" x14ac:dyDescent="0.2">
      <c r="A717" s="209">
        <v>92161</v>
      </c>
      <c r="B717" s="136" t="s">
        <v>18</v>
      </c>
      <c r="C717" s="136" t="s">
        <v>18</v>
      </c>
      <c r="D717" s="136" t="s">
        <v>96</v>
      </c>
      <c r="E717" s="23" t="s">
        <v>1502</v>
      </c>
      <c r="F717" s="136" t="s">
        <v>61</v>
      </c>
      <c r="G717" s="136">
        <v>1</v>
      </c>
      <c r="H717" s="136">
        <v>1</v>
      </c>
      <c r="I717" s="133">
        <v>1</v>
      </c>
      <c r="J717" s="136">
        <v>1</v>
      </c>
      <c r="K717" s="136">
        <v>1</v>
      </c>
      <c r="L717" s="136">
        <v>1</v>
      </c>
      <c r="M717" s="136">
        <v>1</v>
      </c>
      <c r="N717" s="23">
        <v>0</v>
      </c>
      <c r="O717" s="136">
        <v>1</v>
      </c>
      <c r="P717" s="136">
        <v>1</v>
      </c>
      <c r="Q717" s="133" t="str">
        <f t="shared" si="12"/>
        <v>1111110</v>
      </c>
      <c r="R717" s="20">
        <v>92161</v>
      </c>
      <c r="S717" s="21"/>
      <c r="AH717" s="207"/>
      <c r="AI717"/>
      <c r="AJ717" s="136" t="s">
        <v>1835</v>
      </c>
    </row>
    <row r="718" spans="1:36" ht="13.5" customHeight="1" x14ac:dyDescent="0.2">
      <c r="A718" s="209">
        <v>92162</v>
      </c>
      <c r="B718" s="136" t="s">
        <v>18</v>
      </c>
      <c r="C718" s="136" t="s">
        <v>18</v>
      </c>
      <c r="D718" s="136" t="s">
        <v>96</v>
      </c>
      <c r="E718" s="136" t="s">
        <v>1361</v>
      </c>
      <c r="F718" s="136" t="s">
        <v>61</v>
      </c>
      <c r="G718" s="136">
        <v>1</v>
      </c>
      <c r="H718" s="136">
        <v>1</v>
      </c>
      <c r="I718" s="133">
        <v>1</v>
      </c>
      <c r="J718" s="136">
        <v>1</v>
      </c>
      <c r="K718" s="136">
        <v>1</v>
      </c>
      <c r="L718" s="136">
        <v>1</v>
      </c>
      <c r="M718" s="136">
        <v>1</v>
      </c>
      <c r="N718" s="23">
        <v>0</v>
      </c>
      <c r="O718" s="136">
        <v>1</v>
      </c>
      <c r="P718" s="136">
        <v>0</v>
      </c>
      <c r="Q718" s="133" t="str">
        <f t="shared" si="12"/>
        <v>1110110</v>
      </c>
      <c r="R718" s="20">
        <v>92162</v>
      </c>
      <c r="S718" s="21"/>
      <c r="AH718" s="207"/>
      <c r="AI718"/>
      <c r="AJ718" s="136" t="s">
        <v>1835</v>
      </c>
    </row>
    <row r="719" spans="1:36" ht="13.5" customHeight="1" x14ac:dyDescent="0.2">
      <c r="A719" s="209">
        <v>92163</v>
      </c>
      <c r="B719" s="136" t="s">
        <v>18</v>
      </c>
      <c r="C719" s="136" t="s">
        <v>18</v>
      </c>
      <c r="D719" s="136" t="s">
        <v>96</v>
      </c>
      <c r="E719" s="23" t="s">
        <v>1502</v>
      </c>
      <c r="F719" s="136" t="s">
        <v>61</v>
      </c>
      <c r="G719" s="136">
        <v>1</v>
      </c>
      <c r="H719" s="136">
        <v>1</v>
      </c>
      <c r="I719" s="133">
        <v>1</v>
      </c>
      <c r="J719" s="136">
        <v>1</v>
      </c>
      <c r="K719" s="136">
        <v>1</v>
      </c>
      <c r="L719" s="136">
        <v>1</v>
      </c>
      <c r="M719" s="136">
        <v>1</v>
      </c>
      <c r="N719" s="23">
        <v>0</v>
      </c>
      <c r="O719" s="136">
        <v>1</v>
      </c>
      <c r="P719" s="136">
        <v>1</v>
      </c>
      <c r="Q719" s="133" t="str">
        <f t="shared" si="12"/>
        <v>1111110</v>
      </c>
      <c r="R719" s="20">
        <v>92163</v>
      </c>
      <c r="S719" s="21"/>
      <c r="AH719" s="207"/>
      <c r="AI719"/>
      <c r="AJ719" s="136" t="s">
        <v>1835</v>
      </c>
    </row>
    <row r="720" spans="1:36" ht="13.5" customHeight="1" x14ac:dyDescent="0.2">
      <c r="A720" s="209">
        <v>92164</v>
      </c>
      <c r="B720" s="136" t="s">
        <v>18</v>
      </c>
      <c r="C720" s="136" t="s">
        <v>18</v>
      </c>
      <c r="D720" s="136" t="s">
        <v>96</v>
      </c>
      <c r="E720" s="136" t="s">
        <v>1361</v>
      </c>
      <c r="F720" s="136" t="s">
        <v>61</v>
      </c>
      <c r="G720" s="136">
        <v>1</v>
      </c>
      <c r="H720" s="136">
        <v>1</v>
      </c>
      <c r="I720" s="133">
        <v>1</v>
      </c>
      <c r="J720" s="136">
        <v>1</v>
      </c>
      <c r="K720" s="136">
        <v>1</v>
      </c>
      <c r="L720" s="136">
        <v>1</v>
      </c>
      <c r="M720" s="136">
        <v>1</v>
      </c>
      <c r="N720" s="23">
        <v>0</v>
      </c>
      <c r="O720" s="136">
        <v>1</v>
      </c>
      <c r="P720" s="136">
        <v>0</v>
      </c>
      <c r="Q720" s="133" t="str">
        <f t="shared" si="12"/>
        <v>1110110</v>
      </c>
      <c r="R720" s="20">
        <v>92164</v>
      </c>
      <c r="S720" s="21"/>
      <c r="AH720" s="207"/>
      <c r="AI720"/>
      <c r="AJ720" s="136" t="s">
        <v>1835</v>
      </c>
    </row>
    <row r="721" spans="1:36" ht="13.5" customHeight="1" x14ac:dyDescent="0.2">
      <c r="A721" s="209">
        <v>92165</v>
      </c>
      <c r="B721" s="136" t="s">
        <v>18</v>
      </c>
      <c r="C721" s="136" t="s">
        <v>18</v>
      </c>
      <c r="D721" s="136" t="s">
        <v>96</v>
      </c>
      <c r="E721" s="23" t="s">
        <v>1502</v>
      </c>
      <c r="F721" s="136" t="s">
        <v>61</v>
      </c>
      <c r="G721" s="136">
        <v>1</v>
      </c>
      <c r="H721" s="136">
        <v>1</v>
      </c>
      <c r="I721" s="133">
        <v>1</v>
      </c>
      <c r="J721" s="136">
        <v>1</v>
      </c>
      <c r="K721" s="136">
        <v>1</v>
      </c>
      <c r="L721" s="136">
        <v>1</v>
      </c>
      <c r="M721" s="136">
        <v>1</v>
      </c>
      <c r="N721" s="23">
        <v>0</v>
      </c>
      <c r="O721" s="136">
        <v>1</v>
      </c>
      <c r="P721" s="136">
        <v>1</v>
      </c>
      <c r="Q721" s="133" t="str">
        <f t="shared" si="12"/>
        <v>1111110</v>
      </c>
      <c r="R721" s="20">
        <v>92165</v>
      </c>
      <c r="S721" s="21"/>
      <c r="AH721" s="207"/>
      <c r="AI721"/>
      <c r="AJ721" s="136" t="s">
        <v>1835</v>
      </c>
    </row>
    <row r="722" spans="1:36" ht="13.5" customHeight="1" x14ac:dyDescent="0.2">
      <c r="A722" s="209">
        <v>92166</v>
      </c>
      <c r="B722" s="136" t="s">
        <v>18</v>
      </c>
      <c r="C722" s="136" t="s">
        <v>18</v>
      </c>
      <c r="D722" s="136" t="s">
        <v>96</v>
      </c>
      <c r="E722" s="23" t="s">
        <v>1502</v>
      </c>
      <c r="F722" s="136" t="s">
        <v>61</v>
      </c>
      <c r="G722" s="136">
        <v>1</v>
      </c>
      <c r="H722" s="136">
        <v>1</v>
      </c>
      <c r="I722" s="133">
        <v>1</v>
      </c>
      <c r="J722" s="136">
        <v>1</v>
      </c>
      <c r="K722" s="136">
        <v>1</v>
      </c>
      <c r="L722" s="136">
        <v>1</v>
      </c>
      <c r="M722" s="136">
        <v>1</v>
      </c>
      <c r="N722" s="23">
        <v>0</v>
      </c>
      <c r="O722" s="136">
        <v>1</v>
      </c>
      <c r="P722" s="136">
        <v>1</v>
      </c>
      <c r="Q722" s="133" t="str">
        <f t="shared" si="12"/>
        <v>1111110</v>
      </c>
      <c r="R722" s="20">
        <v>92166</v>
      </c>
      <c r="S722" s="21"/>
      <c r="AH722" s="207"/>
      <c r="AI722"/>
      <c r="AJ722" s="136" t="s">
        <v>1835</v>
      </c>
    </row>
    <row r="723" spans="1:36" ht="13.5" customHeight="1" x14ac:dyDescent="0.2">
      <c r="A723" s="209">
        <v>92167</v>
      </c>
      <c r="B723" s="136" t="s">
        <v>18</v>
      </c>
      <c r="C723" s="136" t="s">
        <v>18</v>
      </c>
      <c r="D723" s="136" t="s">
        <v>96</v>
      </c>
      <c r="E723" s="23" t="s">
        <v>1502</v>
      </c>
      <c r="F723" s="136" t="s">
        <v>61</v>
      </c>
      <c r="G723" s="136">
        <v>1</v>
      </c>
      <c r="H723" s="136">
        <v>1</v>
      </c>
      <c r="I723" s="133">
        <v>1</v>
      </c>
      <c r="J723" s="136">
        <v>1</v>
      </c>
      <c r="K723" s="136">
        <v>1</v>
      </c>
      <c r="L723" s="136">
        <v>1</v>
      </c>
      <c r="M723" s="136">
        <v>1</v>
      </c>
      <c r="N723" s="23">
        <v>0</v>
      </c>
      <c r="O723" s="136">
        <v>1</v>
      </c>
      <c r="P723" s="136">
        <v>1</v>
      </c>
      <c r="Q723" s="133" t="str">
        <f t="shared" si="12"/>
        <v>1111110</v>
      </c>
      <c r="R723" s="20">
        <v>92167</v>
      </c>
      <c r="S723" s="21"/>
      <c r="AH723" s="207"/>
      <c r="AI723"/>
      <c r="AJ723" s="136" t="s">
        <v>1835</v>
      </c>
    </row>
    <row r="724" spans="1:36" ht="13.5" customHeight="1" x14ac:dyDescent="0.2">
      <c r="A724" s="209">
        <v>92168</v>
      </c>
      <c r="B724" s="136" t="s">
        <v>18</v>
      </c>
      <c r="C724" s="136" t="s">
        <v>18</v>
      </c>
      <c r="D724" s="136" t="s">
        <v>96</v>
      </c>
      <c r="E724" s="23" t="s">
        <v>1502</v>
      </c>
      <c r="F724" s="136" t="s">
        <v>61</v>
      </c>
      <c r="G724" s="136">
        <v>1</v>
      </c>
      <c r="H724" s="136">
        <v>1</v>
      </c>
      <c r="I724" s="133">
        <v>1</v>
      </c>
      <c r="J724" s="136">
        <v>1</v>
      </c>
      <c r="K724" s="136">
        <v>1</v>
      </c>
      <c r="L724" s="136">
        <v>1</v>
      </c>
      <c r="M724" s="136">
        <v>1</v>
      </c>
      <c r="N724" s="23">
        <v>0</v>
      </c>
      <c r="O724" s="136">
        <v>1</v>
      </c>
      <c r="P724" s="136">
        <v>1</v>
      </c>
      <c r="Q724" s="133" t="str">
        <f t="shared" si="12"/>
        <v>1111110</v>
      </c>
      <c r="R724" s="20">
        <v>92168</v>
      </c>
      <c r="S724" s="21"/>
      <c r="AH724" s="207"/>
      <c r="AI724"/>
      <c r="AJ724" s="136" t="s">
        <v>1835</v>
      </c>
    </row>
    <row r="725" spans="1:36" ht="13.5" customHeight="1" x14ac:dyDescent="0.2">
      <c r="A725" s="209">
        <v>92169</v>
      </c>
      <c r="B725" s="136" t="s">
        <v>18</v>
      </c>
      <c r="C725" s="136" t="s">
        <v>18</v>
      </c>
      <c r="D725" s="136" t="s">
        <v>96</v>
      </c>
      <c r="E725" s="23" t="s">
        <v>1502</v>
      </c>
      <c r="F725" s="136" t="s">
        <v>61</v>
      </c>
      <c r="G725" s="136">
        <v>1</v>
      </c>
      <c r="H725" s="136">
        <v>1</v>
      </c>
      <c r="I725" s="133">
        <v>1</v>
      </c>
      <c r="J725" s="136">
        <v>1</v>
      </c>
      <c r="K725" s="136">
        <v>1</v>
      </c>
      <c r="L725" s="136">
        <v>1</v>
      </c>
      <c r="M725" s="136">
        <v>1</v>
      </c>
      <c r="N725" s="23">
        <v>0</v>
      </c>
      <c r="O725" s="136">
        <v>1</v>
      </c>
      <c r="P725" s="136">
        <v>1</v>
      </c>
      <c r="Q725" s="133" t="str">
        <f t="shared" si="12"/>
        <v>1111110</v>
      </c>
      <c r="R725" s="20">
        <v>92169</v>
      </c>
      <c r="S725" s="21"/>
      <c r="AH725" s="207"/>
      <c r="AI725"/>
      <c r="AJ725" s="136" t="s">
        <v>1835</v>
      </c>
    </row>
    <row r="726" spans="1:36" ht="13.5" customHeight="1" x14ac:dyDescent="0.2">
      <c r="A726" s="209">
        <v>92170</v>
      </c>
      <c r="B726" s="136" t="s">
        <v>18</v>
      </c>
      <c r="C726" s="136" t="s">
        <v>18</v>
      </c>
      <c r="D726" s="136" t="s">
        <v>96</v>
      </c>
      <c r="E726" s="23" t="s">
        <v>1502</v>
      </c>
      <c r="F726" s="136" t="s">
        <v>61</v>
      </c>
      <c r="G726" s="136">
        <v>1</v>
      </c>
      <c r="H726" s="136">
        <v>1</v>
      </c>
      <c r="I726" s="133">
        <v>1</v>
      </c>
      <c r="J726" s="136">
        <v>1</v>
      </c>
      <c r="K726" s="136">
        <v>1</v>
      </c>
      <c r="L726" s="136">
        <v>1</v>
      </c>
      <c r="M726" s="136">
        <v>1</v>
      </c>
      <c r="N726" s="23">
        <v>0</v>
      </c>
      <c r="O726" s="136">
        <v>1</v>
      </c>
      <c r="P726" s="136">
        <v>1</v>
      </c>
      <c r="Q726" s="133" t="str">
        <f t="shared" si="12"/>
        <v>1111110</v>
      </c>
      <c r="R726" s="20">
        <v>92170</v>
      </c>
      <c r="S726" s="21"/>
      <c r="AH726" s="207"/>
      <c r="AI726"/>
      <c r="AJ726" s="136" t="s">
        <v>1835</v>
      </c>
    </row>
    <row r="727" spans="1:36" ht="13.5" customHeight="1" x14ac:dyDescent="0.2">
      <c r="A727" s="209">
        <v>92171</v>
      </c>
      <c r="B727" s="136" t="s">
        <v>18</v>
      </c>
      <c r="C727" s="136" t="s">
        <v>18</v>
      </c>
      <c r="D727" s="136" t="s">
        <v>96</v>
      </c>
      <c r="E727" s="23" t="s">
        <v>1502</v>
      </c>
      <c r="F727" s="136" t="s">
        <v>61</v>
      </c>
      <c r="G727" s="136">
        <v>1</v>
      </c>
      <c r="H727" s="136">
        <v>1</v>
      </c>
      <c r="I727" s="133">
        <v>1</v>
      </c>
      <c r="J727" s="136">
        <v>1</v>
      </c>
      <c r="K727" s="136">
        <v>1</v>
      </c>
      <c r="L727" s="136">
        <v>1</v>
      </c>
      <c r="M727" s="136">
        <v>1</v>
      </c>
      <c r="N727" s="23">
        <v>0</v>
      </c>
      <c r="O727" s="136">
        <v>1</v>
      </c>
      <c r="P727" s="136">
        <v>1</v>
      </c>
      <c r="Q727" s="133" t="str">
        <f t="shared" si="12"/>
        <v>1111110</v>
      </c>
      <c r="R727" s="20">
        <v>92171</v>
      </c>
      <c r="S727" s="21"/>
      <c r="AH727" s="207"/>
      <c r="AI727"/>
      <c r="AJ727" s="136" t="s">
        <v>1835</v>
      </c>
    </row>
    <row r="728" spans="1:36" ht="13.5" customHeight="1" x14ac:dyDescent="0.2">
      <c r="A728" s="209">
        <v>92172</v>
      </c>
      <c r="B728" s="136" t="s">
        <v>18</v>
      </c>
      <c r="C728" s="136" t="s">
        <v>18</v>
      </c>
      <c r="D728" s="136" t="s">
        <v>96</v>
      </c>
      <c r="E728" s="23" t="s">
        <v>1502</v>
      </c>
      <c r="F728" s="136" t="s">
        <v>61</v>
      </c>
      <c r="G728" s="136">
        <v>1</v>
      </c>
      <c r="H728" s="136">
        <v>1</v>
      </c>
      <c r="I728" s="133">
        <v>1</v>
      </c>
      <c r="J728" s="136">
        <v>1</v>
      </c>
      <c r="K728" s="136">
        <v>1</v>
      </c>
      <c r="L728" s="136">
        <v>1</v>
      </c>
      <c r="M728" s="136">
        <v>1</v>
      </c>
      <c r="N728" s="23">
        <v>0</v>
      </c>
      <c r="O728" s="136">
        <v>1</v>
      </c>
      <c r="P728" s="136">
        <v>1</v>
      </c>
      <c r="Q728" s="133" t="str">
        <f t="shared" si="12"/>
        <v>1111110</v>
      </c>
      <c r="R728" s="20">
        <v>92172</v>
      </c>
      <c r="S728" s="21"/>
      <c r="AH728" s="207"/>
      <c r="AI728"/>
      <c r="AJ728" s="136" t="s">
        <v>1835</v>
      </c>
    </row>
    <row r="729" spans="1:36" ht="13.5" customHeight="1" x14ac:dyDescent="0.2">
      <c r="A729" s="209">
        <v>92173</v>
      </c>
      <c r="B729" s="136" t="s">
        <v>18</v>
      </c>
      <c r="C729" s="136" t="s">
        <v>294</v>
      </c>
      <c r="D729" s="136" t="s">
        <v>96</v>
      </c>
      <c r="E729" s="136" t="s">
        <v>1502</v>
      </c>
      <c r="F729" s="136" t="s">
        <v>61</v>
      </c>
      <c r="G729" s="136">
        <v>1</v>
      </c>
      <c r="H729" s="136">
        <v>1</v>
      </c>
      <c r="I729" s="133">
        <v>0</v>
      </c>
      <c r="J729" s="136">
        <v>1</v>
      </c>
      <c r="K729" s="136">
        <v>1</v>
      </c>
      <c r="L729" s="136">
        <v>1</v>
      </c>
      <c r="M729" s="136">
        <v>1</v>
      </c>
      <c r="N729" s="23">
        <v>0</v>
      </c>
      <c r="O729" s="136">
        <v>1</v>
      </c>
      <c r="P729" s="136">
        <v>1</v>
      </c>
      <c r="Q729" s="133" t="str">
        <f t="shared" si="12"/>
        <v>1111110</v>
      </c>
      <c r="R729" s="20">
        <v>92173</v>
      </c>
      <c r="S729" s="21"/>
      <c r="AH729" s="207"/>
      <c r="AI729"/>
      <c r="AJ729" s="136" t="s">
        <v>1835</v>
      </c>
    </row>
    <row r="730" spans="1:36" ht="13.5" customHeight="1" x14ac:dyDescent="0.2">
      <c r="A730" s="209">
        <v>92174</v>
      </c>
      <c r="B730" s="136" t="s">
        <v>18</v>
      </c>
      <c r="C730" s="136" t="s">
        <v>18</v>
      </c>
      <c r="D730" s="136" t="s">
        <v>96</v>
      </c>
      <c r="E730" s="23" t="s">
        <v>1502</v>
      </c>
      <c r="F730" s="136" t="s">
        <v>61</v>
      </c>
      <c r="G730" s="136">
        <v>1</v>
      </c>
      <c r="H730" s="136">
        <v>1</v>
      </c>
      <c r="I730" s="133">
        <v>1</v>
      </c>
      <c r="J730" s="136">
        <v>1</v>
      </c>
      <c r="K730" s="136">
        <v>1</v>
      </c>
      <c r="L730" s="136">
        <v>1</v>
      </c>
      <c r="M730" s="136">
        <v>1</v>
      </c>
      <c r="N730" s="23">
        <v>0</v>
      </c>
      <c r="O730" s="136">
        <v>1</v>
      </c>
      <c r="P730" s="136">
        <v>1</v>
      </c>
      <c r="Q730" s="133" t="str">
        <f t="shared" si="12"/>
        <v>1111110</v>
      </c>
      <c r="R730" s="20">
        <v>92174</v>
      </c>
      <c r="S730" s="21"/>
      <c r="AH730" s="207"/>
      <c r="AI730"/>
      <c r="AJ730" s="136" t="s">
        <v>1835</v>
      </c>
    </row>
    <row r="731" spans="1:36" ht="13.5" customHeight="1" x14ac:dyDescent="0.2">
      <c r="A731" s="209">
        <v>92175</v>
      </c>
      <c r="B731" s="136" t="s">
        <v>18</v>
      </c>
      <c r="C731" s="136" t="s">
        <v>18</v>
      </c>
      <c r="D731" s="136" t="s">
        <v>96</v>
      </c>
      <c r="E731" s="23" t="s">
        <v>1502</v>
      </c>
      <c r="F731" s="136" t="s">
        <v>61</v>
      </c>
      <c r="G731" s="136">
        <v>1</v>
      </c>
      <c r="H731" s="136">
        <v>1</v>
      </c>
      <c r="I731" s="133">
        <v>1</v>
      </c>
      <c r="J731" s="136">
        <v>1</v>
      </c>
      <c r="K731" s="136">
        <v>1</v>
      </c>
      <c r="L731" s="136">
        <v>1</v>
      </c>
      <c r="M731" s="136">
        <v>1</v>
      </c>
      <c r="N731" s="23">
        <v>0</v>
      </c>
      <c r="O731" s="136">
        <v>1</v>
      </c>
      <c r="P731" s="136">
        <v>1</v>
      </c>
      <c r="Q731" s="133" t="str">
        <f t="shared" si="12"/>
        <v>1111110</v>
      </c>
      <c r="R731" s="20">
        <v>92175</v>
      </c>
      <c r="S731" s="21"/>
      <c r="AH731" s="207"/>
      <c r="AI731"/>
      <c r="AJ731" s="136" t="s">
        <v>1835</v>
      </c>
    </row>
    <row r="732" spans="1:36" ht="13.5" customHeight="1" x14ac:dyDescent="0.2">
      <c r="A732" s="209">
        <v>92176</v>
      </c>
      <c r="B732" s="136" t="s">
        <v>18</v>
      </c>
      <c r="C732" s="136" t="s">
        <v>18</v>
      </c>
      <c r="D732" s="136" t="s">
        <v>96</v>
      </c>
      <c r="E732" s="23" t="s">
        <v>1502</v>
      </c>
      <c r="F732" s="136" t="s">
        <v>61</v>
      </c>
      <c r="G732" s="136">
        <v>1</v>
      </c>
      <c r="H732" s="136">
        <v>1</v>
      </c>
      <c r="I732" s="133">
        <v>1</v>
      </c>
      <c r="J732" s="136">
        <v>1</v>
      </c>
      <c r="K732" s="136">
        <v>1</v>
      </c>
      <c r="L732" s="136">
        <v>1</v>
      </c>
      <c r="M732" s="136">
        <v>1</v>
      </c>
      <c r="N732" s="23">
        <v>0</v>
      </c>
      <c r="O732" s="136">
        <v>1</v>
      </c>
      <c r="P732" s="136">
        <v>1</v>
      </c>
      <c r="Q732" s="133" t="str">
        <f t="shared" si="12"/>
        <v>1111110</v>
      </c>
      <c r="R732" s="20">
        <v>92176</v>
      </c>
      <c r="S732" s="21"/>
      <c r="AH732" s="207"/>
      <c r="AI732"/>
      <c r="AJ732" s="136" t="s">
        <v>1835</v>
      </c>
    </row>
    <row r="733" spans="1:36" ht="13.5" customHeight="1" x14ac:dyDescent="0.2">
      <c r="A733" s="209">
        <v>92177</v>
      </c>
      <c r="B733" s="136" t="s">
        <v>18</v>
      </c>
      <c r="C733" s="136" t="s">
        <v>18</v>
      </c>
      <c r="D733" s="136" t="s">
        <v>96</v>
      </c>
      <c r="E733" s="23" t="s">
        <v>1502</v>
      </c>
      <c r="F733" s="136" t="s">
        <v>61</v>
      </c>
      <c r="G733" s="136">
        <v>1</v>
      </c>
      <c r="H733" s="136">
        <v>1</v>
      </c>
      <c r="I733" s="133">
        <v>1</v>
      </c>
      <c r="J733" s="136">
        <v>1</v>
      </c>
      <c r="K733" s="136">
        <v>1</v>
      </c>
      <c r="L733" s="136">
        <v>1</v>
      </c>
      <c r="M733" s="136">
        <v>1</v>
      </c>
      <c r="N733" s="23">
        <v>0</v>
      </c>
      <c r="O733" s="136">
        <v>1</v>
      </c>
      <c r="P733" s="136">
        <v>1</v>
      </c>
      <c r="Q733" s="133" t="str">
        <f t="shared" si="12"/>
        <v>1111110</v>
      </c>
      <c r="R733" s="20">
        <v>92177</v>
      </c>
      <c r="S733" s="21"/>
      <c r="AH733" s="207"/>
      <c r="AI733"/>
      <c r="AJ733" s="136" t="s">
        <v>1835</v>
      </c>
    </row>
    <row r="734" spans="1:36" ht="13.5" customHeight="1" x14ac:dyDescent="0.2">
      <c r="A734" s="209">
        <v>92178</v>
      </c>
      <c r="B734" s="136" t="s">
        <v>18</v>
      </c>
      <c r="C734" s="136" t="s">
        <v>293</v>
      </c>
      <c r="D734" s="136" t="s">
        <v>96</v>
      </c>
      <c r="E734" s="23" t="s">
        <v>1502</v>
      </c>
      <c r="F734" s="136" t="s">
        <v>61</v>
      </c>
      <c r="G734" s="136">
        <v>1</v>
      </c>
      <c r="H734" s="136">
        <v>1</v>
      </c>
      <c r="I734" s="133">
        <v>1</v>
      </c>
      <c r="J734" s="136">
        <v>1</v>
      </c>
      <c r="K734" s="136">
        <v>1</v>
      </c>
      <c r="L734" s="136">
        <v>1</v>
      </c>
      <c r="M734" s="136">
        <v>1</v>
      </c>
      <c r="N734" s="23">
        <v>0</v>
      </c>
      <c r="O734" s="136">
        <v>1</v>
      </c>
      <c r="P734" s="136">
        <v>1</v>
      </c>
      <c r="Q734" s="133" t="str">
        <f t="shared" si="12"/>
        <v>1111110</v>
      </c>
      <c r="R734" s="20">
        <v>92178</v>
      </c>
      <c r="S734" s="21"/>
      <c r="AH734" s="207"/>
      <c r="AI734"/>
      <c r="AJ734" s="136" t="s">
        <v>1835</v>
      </c>
    </row>
    <row r="735" spans="1:36" ht="13.5" customHeight="1" x14ac:dyDescent="0.2">
      <c r="A735" s="209">
        <v>92179</v>
      </c>
      <c r="B735" s="136" t="s">
        <v>18</v>
      </c>
      <c r="C735" s="136" t="s">
        <v>18</v>
      </c>
      <c r="D735" s="136" t="s">
        <v>96</v>
      </c>
      <c r="E735" s="23" t="s">
        <v>1502</v>
      </c>
      <c r="F735" s="136" t="s">
        <v>61</v>
      </c>
      <c r="G735" s="136">
        <v>1</v>
      </c>
      <c r="H735" s="136">
        <v>1</v>
      </c>
      <c r="I735" s="133">
        <v>1</v>
      </c>
      <c r="J735" s="136">
        <v>1</v>
      </c>
      <c r="K735" s="136">
        <v>1</v>
      </c>
      <c r="L735" s="136">
        <v>1</v>
      </c>
      <c r="M735" s="136">
        <v>1</v>
      </c>
      <c r="N735" s="23">
        <v>0</v>
      </c>
      <c r="O735" s="136">
        <v>1</v>
      </c>
      <c r="P735" s="136">
        <v>1</v>
      </c>
      <c r="Q735" s="133" t="str">
        <f t="shared" si="12"/>
        <v>1111110</v>
      </c>
      <c r="R735" s="20">
        <v>92179</v>
      </c>
      <c r="S735" s="21"/>
      <c r="AH735" s="207"/>
      <c r="AI735"/>
      <c r="AJ735" s="136" t="s">
        <v>1835</v>
      </c>
    </row>
    <row r="736" spans="1:36" ht="13.5" customHeight="1" x14ac:dyDescent="0.2">
      <c r="A736" s="209">
        <v>92182</v>
      </c>
      <c r="B736" s="136" t="s">
        <v>18</v>
      </c>
      <c r="C736" s="136" t="s">
        <v>18</v>
      </c>
      <c r="D736" s="136" t="s">
        <v>96</v>
      </c>
      <c r="E736" s="23" t="s">
        <v>1502</v>
      </c>
      <c r="F736" s="136" t="s">
        <v>61</v>
      </c>
      <c r="G736" s="136">
        <v>1</v>
      </c>
      <c r="H736" s="136">
        <v>1</v>
      </c>
      <c r="I736" s="133">
        <v>1</v>
      </c>
      <c r="J736" s="136">
        <v>1</v>
      </c>
      <c r="K736" s="136">
        <v>1</v>
      </c>
      <c r="L736" s="136">
        <v>1</v>
      </c>
      <c r="M736" s="136">
        <v>1</v>
      </c>
      <c r="N736" s="23">
        <v>0</v>
      </c>
      <c r="O736" s="136">
        <v>1</v>
      </c>
      <c r="P736" s="136">
        <v>1</v>
      </c>
      <c r="Q736" s="133" t="str">
        <f t="shared" si="12"/>
        <v>1111110</v>
      </c>
      <c r="R736" s="20">
        <v>92182</v>
      </c>
      <c r="S736" s="21"/>
      <c r="AH736" s="207"/>
      <c r="AI736"/>
      <c r="AJ736" s="136" t="s">
        <v>1835</v>
      </c>
    </row>
    <row r="737" spans="1:36" ht="13.5" customHeight="1" x14ac:dyDescent="0.2">
      <c r="A737" s="209">
        <v>92184</v>
      </c>
      <c r="B737" s="136" t="s">
        <v>18</v>
      </c>
      <c r="C737" s="136" t="s">
        <v>18</v>
      </c>
      <c r="D737" s="136" t="s">
        <v>96</v>
      </c>
      <c r="E737" s="136" t="s">
        <v>1361</v>
      </c>
      <c r="F737" s="136" t="s">
        <v>61</v>
      </c>
      <c r="G737" s="136">
        <v>1</v>
      </c>
      <c r="H737" s="136">
        <v>1</v>
      </c>
      <c r="I737" s="133">
        <v>1</v>
      </c>
      <c r="J737" s="136">
        <v>1</v>
      </c>
      <c r="K737" s="136">
        <v>1</v>
      </c>
      <c r="L737" s="136">
        <v>1</v>
      </c>
      <c r="M737" s="136">
        <v>1</v>
      </c>
      <c r="N737" s="23">
        <v>0</v>
      </c>
      <c r="O737" s="136">
        <v>1</v>
      </c>
      <c r="P737" s="136">
        <v>0</v>
      </c>
      <c r="Q737" s="133" t="str">
        <f t="shared" si="12"/>
        <v>1110110</v>
      </c>
      <c r="R737" s="20">
        <v>92184</v>
      </c>
      <c r="S737" s="21"/>
      <c r="AH737" s="207"/>
      <c r="AI737"/>
      <c r="AJ737" s="136" t="s">
        <v>1835</v>
      </c>
    </row>
    <row r="738" spans="1:36" ht="13.5" customHeight="1" x14ac:dyDescent="0.2">
      <c r="A738" s="209">
        <v>92186</v>
      </c>
      <c r="B738" s="136" t="s">
        <v>18</v>
      </c>
      <c r="C738" s="136" t="s">
        <v>18</v>
      </c>
      <c r="D738" s="136" t="s">
        <v>96</v>
      </c>
      <c r="E738" s="23" t="s">
        <v>1502</v>
      </c>
      <c r="F738" s="136" t="s">
        <v>61</v>
      </c>
      <c r="G738" s="136">
        <v>1</v>
      </c>
      <c r="H738" s="136">
        <v>1</v>
      </c>
      <c r="I738" s="133">
        <v>1</v>
      </c>
      <c r="J738" s="136">
        <v>1</v>
      </c>
      <c r="K738" s="136">
        <v>1</v>
      </c>
      <c r="L738" s="136">
        <v>1</v>
      </c>
      <c r="M738" s="136">
        <v>1</v>
      </c>
      <c r="N738" s="23">
        <v>0</v>
      </c>
      <c r="O738" s="136">
        <v>1</v>
      </c>
      <c r="P738" s="136">
        <v>1</v>
      </c>
      <c r="Q738" s="133" t="str">
        <f t="shared" si="12"/>
        <v>1111110</v>
      </c>
      <c r="R738" s="20">
        <v>92186</v>
      </c>
      <c r="S738" s="21"/>
      <c r="AH738" s="207"/>
      <c r="AI738"/>
      <c r="AJ738" s="136" t="s">
        <v>1835</v>
      </c>
    </row>
    <row r="739" spans="1:36" ht="13.5" customHeight="1" x14ac:dyDescent="0.2">
      <c r="A739" s="209">
        <v>92187</v>
      </c>
      <c r="B739" s="136" t="s">
        <v>18</v>
      </c>
      <c r="C739" s="136" t="s">
        <v>18</v>
      </c>
      <c r="D739" s="136" t="s">
        <v>96</v>
      </c>
      <c r="E739" s="23" t="s">
        <v>1502</v>
      </c>
      <c r="F739" s="136" t="s">
        <v>61</v>
      </c>
      <c r="G739" s="136">
        <v>1</v>
      </c>
      <c r="H739" s="136">
        <v>1</v>
      </c>
      <c r="I739" s="133">
        <v>1</v>
      </c>
      <c r="J739" s="136">
        <v>1</v>
      </c>
      <c r="K739" s="136">
        <v>1</v>
      </c>
      <c r="L739" s="136">
        <v>1</v>
      </c>
      <c r="M739" s="136">
        <v>1</v>
      </c>
      <c r="N739" s="23">
        <v>0</v>
      </c>
      <c r="O739" s="136">
        <v>1</v>
      </c>
      <c r="P739" s="136">
        <v>1</v>
      </c>
      <c r="Q739" s="133" t="str">
        <f t="shared" si="12"/>
        <v>1111110</v>
      </c>
      <c r="R739" s="20">
        <v>92187</v>
      </c>
      <c r="S739" s="21"/>
      <c r="AH739" s="207"/>
      <c r="AI739"/>
      <c r="AJ739" s="136" t="s">
        <v>1835</v>
      </c>
    </row>
    <row r="740" spans="1:36" ht="13.5" customHeight="1" x14ac:dyDescent="0.2">
      <c r="A740" s="209">
        <v>92190</v>
      </c>
      <c r="B740" s="136" t="s">
        <v>18</v>
      </c>
      <c r="C740" s="136" t="s">
        <v>18</v>
      </c>
      <c r="D740" s="136" t="s">
        <v>96</v>
      </c>
      <c r="E740" s="23" t="s">
        <v>1502</v>
      </c>
      <c r="F740" s="136" t="s">
        <v>61</v>
      </c>
      <c r="G740" s="136">
        <v>1</v>
      </c>
      <c r="H740" s="136">
        <v>1</v>
      </c>
      <c r="I740" s="133">
        <v>1</v>
      </c>
      <c r="J740" s="136">
        <v>1</v>
      </c>
      <c r="K740" s="136">
        <v>1</v>
      </c>
      <c r="L740" s="136">
        <v>1</v>
      </c>
      <c r="M740" s="136">
        <v>1</v>
      </c>
      <c r="N740" s="23">
        <v>0</v>
      </c>
      <c r="O740" s="136">
        <v>1</v>
      </c>
      <c r="P740" s="136">
        <v>1</v>
      </c>
      <c r="Q740" s="133" t="str">
        <f t="shared" si="12"/>
        <v>1111110</v>
      </c>
      <c r="R740" s="20">
        <v>92190</v>
      </c>
      <c r="S740" s="21"/>
      <c r="AH740" s="207"/>
      <c r="AI740"/>
      <c r="AJ740" s="136" t="s">
        <v>1835</v>
      </c>
    </row>
    <row r="741" spans="1:36" ht="13.5" customHeight="1" x14ac:dyDescent="0.2">
      <c r="A741" s="209">
        <v>92191</v>
      </c>
      <c r="B741" s="136" t="s">
        <v>18</v>
      </c>
      <c r="C741" s="136" t="s">
        <v>18</v>
      </c>
      <c r="D741" s="136" t="s">
        <v>96</v>
      </c>
      <c r="E741" s="23" t="s">
        <v>1502</v>
      </c>
      <c r="F741" s="136" t="s">
        <v>61</v>
      </c>
      <c r="G741" s="136">
        <v>1</v>
      </c>
      <c r="H741" s="136">
        <v>1</v>
      </c>
      <c r="I741" s="133">
        <v>1</v>
      </c>
      <c r="J741" s="136">
        <v>1</v>
      </c>
      <c r="K741" s="136">
        <v>1</v>
      </c>
      <c r="L741" s="136">
        <v>1</v>
      </c>
      <c r="M741" s="136">
        <v>1</v>
      </c>
      <c r="N741" s="23">
        <v>0</v>
      </c>
      <c r="O741" s="136">
        <v>1</v>
      </c>
      <c r="P741" s="136">
        <v>1</v>
      </c>
      <c r="Q741" s="133" t="str">
        <f t="shared" si="12"/>
        <v>1111110</v>
      </c>
      <c r="R741" s="20">
        <v>92191</v>
      </c>
      <c r="S741" s="21"/>
      <c r="AH741" s="207"/>
      <c r="AI741"/>
      <c r="AJ741" s="136" t="s">
        <v>1835</v>
      </c>
    </row>
    <row r="742" spans="1:36" ht="13.5" customHeight="1" x14ac:dyDescent="0.2">
      <c r="A742" s="209">
        <v>92192</v>
      </c>
      <c r="B742" s="136" t="s">
        <v>18</v>
      </c>
      <c r="C742" s="136" t="s">
        <v>18</v>
      </c>
      <c r="D742" s="136" t="s">
        <v>96</v>
      </c>
      <c r="E742" s="23" t="s">
        <v>1502</v>
      </c>
      <c r="F742" s="136" t="s">
        <v>61</v>
      </c>
      <c r="G742" s="136">
        <v>1</v>
      </c>
      <c r="H742" s="136">
        <v>1</v>
      </c>
      <c r="I742" s="133">
        <v>1</v>
      </c>
      <c r="J742" s="136">
        <v>1</v>
      </c>
      <c r="K742" s="136">
        <v>1</v>
      </c>
      <c r="L742" s="136">
        <v>1</v>
      </c>
      <c r="M742" s="136">
        <v>1</v>
      </c>
      <c r="N742" s="23">
        <v>0</v>
      </c>
      <c r="O742" s="136">
        <v>1</v>
      </c>
      <c r="P742" s="136">
        <v>1</v>
      </c>
      <c r="Q742" s="133" t="str">
        <f t="shared" si="12"/>
        <v>1111110</v>
      </c>
      <c r="R742" s="20">
        <v>92192</v>
      </c>
      <c r="S742" s="21"/>
      <c r="AH742" s="207"/>
      <c r="AI742"/>
      <c r="AJ742" s="136" t="s">
        <v>1835</v>
      </c>
    </row>
    <row r="743" spans="1:36" ht="13.5" customHeight="1" x14ac:dyDescent="0.2">
      <c r="A743" s="209">
        <v>92193</v>
      </c>
      <c r="B743" s="136" t="s">
        <v>18</v>
      </c>
      <c r="C743" s="136" t="s">
        <v>18</v>
      </c>
      <c r="D743" s="136" t="s">
        <v>96</v>
      </c>
      <c r="E743" s="23" t="s">
        <v>1502</v>
      </c>
      <c r="F743" s="136" t="s">
        <v>61</v>
      </c>
      <c r="G743" s="136">
        <v>1</v>
      </c>
      <c r="H743" s="136">
        <v>1</v>
      </c>
      <c r="I743" s="133">
        <v>1</v>
      </c>
      <c r="J743" s="136">
        <v>1</v>
      </c>
      <c r="K743" s="136">
        <v>1</v>
      </c>
      <c r="L743" s="136">
        <v>1</v>
      </c>
      <c r="M743" s="136">
        <v>1</v>
      </c>
      <c r="N743" s="23">
        <v>0</v>
      </c>
      <c r="O743" s="136">
        <v>1</v>
      </c>
      <c r="P743" s="136">
        <v>1</v>
      </c>
      <c r="Q743" s="133" t="str">
        <f t="shared" si="12"/>
        <v>1111110</v>
      </c>
      <c r="R743" s="20">
        <v>92193</v>
      </c>
      <c r="S743" s="21"/>
      <c r="AH743" s="207"/>
      <c r="AI743"/>
      <c r="AJ743" s="136" t="s">
        <v>1835</v>
      </c>
    </row>
    <row r="744" spans="1:36" ht="13.5" customHeight="1" x14ac:dyDescent="0.2">
      <c r="A744" s="209">
        <v>92194</v>
      </c>
      <c r="B744" s="136" t="s">
        <v>18</v>
      </c>
      <c r="C744" s="136" t="s">
        <v>18</v>
      </c>
      <c r="D744" s="136" t="s">
        <v>96</v>
      </c>
      <c r="E744" s="136" t="s">
        <v>1361</v>
      </c>
      <c r="F744" s="136" t="s">
        <v>61</v>
      </c>
      <c r="G744" s="136">
        <v>1</v>
      </c>
      <c r="H744" s="136">
        <v>1</v>
      </c>
      <c r="I744" s="133">
        <v>1</v>
      </c>
      <c r="J744" s="136">
        <v>1</v>
      </c>
      <c r="K744" s="136">
        <v>1</v>
      </c>
      <c r="L744" s="136">
        <v>1</v>
      </c>
      <c r="M744" s="136">
        <v>1</v>
      </c>
      <c r="N744" s="23">
        <v>0</v>
      </c>
      <c r="O744" s="136">
        <v>1</v>
      </c>
      <c r="P744" s="136">
        <v>0</v>
      </c>
      <c r="Q744" s="133" t="str">
        <f t="shared" si="12"/>
        <v>1110110</v>
      </c>
      <c r="R744" s="20">
        <v>92194</v>
      </c>
      <c r="S744" s="21"/>
      <c r="AH744" s="207"/>
      <c r="AI744"/>
      <c r="AJ744" s="136" t="s">
        <v>1835</v>
      </c>
    </row>
    <row r="745" spans="1:36" ht="13.5" customHeight="1" x14ac:dyDescent="0.2">
      <c r="A745" s="209">
        <v>92195</v>
      </c>
      <c r="B745" s="136" t="s">
        <v>18</v>
      </c>
      <c r="C745" s="136" t="s">
        <v>18</v>
      </c>
      <c r="D745" s="136" t="s">
        <v>96</v>
      </c>
      <c r="E745" s="23" t="s">
        <v>1502</v>
      </c>
      <c r="F745" s="136" t="s">
        <v>61</v>
      </c>
      <c r="G745" s="136">
        <v>1</v>
      </c>
      <c r="H745" s="136">
        <v>1</v>
      </c>
      <c r="I745" s="133">
        <v>1</v>
      </c>
      <c r="J745" s="136">
        <v>1</v>
      </c>
      <c r="K745" s="136">
        <v>1</v>
      </c>
      <c r="L745" s="136">
        <v>1</v>
      </c>
      <c r="M745" s="136">
        <v>1</v>
      </c>
      <c r="N745" s="23">
        <v>0</v>
      </c>
      <c r="O745" s="136">
        <v>1</v>
      </c>
      <c r="P745" s="136">
        <v>1</v>
      </c>
      <c r="Q745" s="133" t="str">
        <f t="shared" si="12"/>
        <v>1111110</v>
      </c>
      <c r="R745" s="20">
        <v>92195</v>
      </c>
      <c r="S745" s="21"/>
      <c r="AH745" s="207"/>
      <c r="AI745"/>
      <c r="AJ745" s="136" t="s">
        <v>1835</v>
      </c>
    </row>
    <row r="746" spans="1:36" ht="13.5" customHeight="1" x14ac:dyDescent="0.2">
      <c r="A746" s="209">
        <v>92196</v>
      </c>
      <c r="B746" s="136" t="s">
        <v>18</v>
      </c>
      <c r="C746" s="136" t="s">
        <v>18</v>
      </c>
      <c r="D746" s="136" t="s">
        <v>96</v>
      </c>
      <c r="E746" s="23" t="s">
        <v>1502</v>
      </c>
      <c r="F746" s="136" t="s">
        <v>61</v>
      </c>
      <c r="G746" s="136">
        <v>1</v>
      </c>
      <c r="H746" s="136">
        <v>1</v>
      </c>
      <c r="I746" s="133">
        <v>1</v>
      </c>
      <c r="J746" s="136">
        <v>1</v>
      </c>
      <c r="K746" s="136">
        <v>1</v>
      </c>
      <c r="L746" s="136">
        <v>1</v>
      </c>
      <c r="M746" s="136">
        <v>1</v>
      </c>
      <c r="N746" s="23">
        <v>0</v>
      </c>
      <c r="O746" s="136">
        <v>1</v>
      </c>
      <c r="P746" s="136">
        <v>1</v>
      </c>
      <c r="Q746" s="133" t="str">
        <f t="shared" si="12"/>
        <v>1111110</v>
      </c>
      <c r="R746" s="20">
        <v>92196</v>
      </c>
      <c r="S746" s="21"/>
      <c r="AH746" s="207"/>
      <c r="AI746"/>
      <c r="AJ746" s="136" t="s">
        <v>1835</v>
      </c>
    </row>
    <row r="747" spans="1:36" ht="13.5" customHeight="1" x14ac:dyDescent="0.2">
      <c r="A747" s="209">
        <v>92197</v>
      </c>
      <c r="B747" s="136" t="s">
        <v>18</v>
      </c>
      <c r="C747" s="136" t="s">
        <v>18</v>
      </c>
      <c r="D747" s="136" t="s">
        <v>96</v>
      </c>
      <c r="E747" s="23" t="s">
        <v>1502</v>
      </c>
      <c r="F747" s="136" t="s">
        <v>61</v>
      </c>
      <c r="G747" s="136">
        <v>1</v>
      </c>
      <c r="H747" s="136">
        <v>1</v>
      </c>
      <c r="I747" s="133">
        <v>1</v>
      </c>
      <c r="J747" s="136">
        <v>1</v>
      </c>
      <c r="K747" s="136">
        <v>1</v>
      </c>
      <c r="L747" s="136">
        <v>1</v>
      </c>
      <c r="M747" s="136">
        <v>1</v>
      </c>
      <c r="N747" s="23">
        <v>0</v>
      </c>
      <c r="O747" s="136">
        <v>1</v>
      </c>
      <c r="P747" s="136">
        <v>1</v>
      </c>
      <c r="Q747" s="133" t="str">
        <f t="shared" si="12"/>
        <v>1111110</v>
      </c>
      <c r="R747" s="20">
        <v>92197</v>
      </c>
      <c r="S747" s="21"/>
      <c r="AH747" s="207"/>
      <c r="AI747"/>
      <c r="AJ747" s="136" t="s">
        <v>1835</v>
      </c>
    </row>
    <row r="748" spans="1:36" ht="13.5" customHeight="1" x14ac:dyDescent="0.2">
      <c r="A748" s="209">
        <v>92198</v>
      </c>
      <c r="B748" s="136" t="s">
        <v>18</v>
      </c>
      <c r="C748" s="136" t="s">
        <v>18</v>
      </c>
      <c r="D748" s="136" t="s">
        <v>96</v>
      </c>
      <c r="E748" s="23" t="s">
        <v>1502</v>
      </c>
      <c r="F748" s="136" t="s">
        <v>61</v>
      </c>
      <c r="G748" s="136">
        <v>1</v>
      </c>
      <c r="H748" s="136">
        <v>1</v>
      </c>
      <c r="I748" s="133">
        <v>1</v>
      </c>
      <c r="J748" s="136">
        <v>1</v>
      </c>
      <c r="K748" s="136">
        <v>1</v>
      </c>
      <c r="L748" s="136">
        <v>1</v>
      </c>
      <c r="M748" s="136">
        <v>1</v>
      </c>
      <c r="N748" s="23">
        <v>0</v>
      </c>
      <c r="O748" s="136">
        <v>1</v>
      </c>
      <c r="P748" s="136">
        <v>1</v>
      </c>
      <c r="Q748" s="133" t="str">
        <f t="shared" si="12"/>
        <v>1111110</v>
      </c>
      <c r="R748" s="20">
        <v>92198</v>
      </c>
      <c r="S748" s="21"/>
      <c r="AH748" s="207"/>
      <c r="AI748"/>
      <c r="AJ748" s="136" t="s">
        <v>1835</v>
      </c>
    </row>
    <row r="749" spans="1:36" ht="13.5" customHeight="1" x14ac:dyDescent="0.2">
      <c r="A749" s="209">
        <v>92199</v>
      </c>
      <c r="B749" s="136" t="s">
        <v>18</v>
      </c>
      <c r="C749" s="136" t="s">
        <v>18</v>
      </c>
      <c r="D749" s="136" t="s">
        <v>96</v>
      </c>
      <c r="E749" s="23" t="s">
        <v>1502</v>
      </c>
      <c r="F749" s="136" t="s">
        <v>61</v>
      </c>
      <c r="G749" s="136">
        <v>1</v>
      </c>
      <c r="H749" s="136">
        <v>1</v>
      </c>
      <c r="I749" s="133">
        <v>1</v>
      </c>
      <c r="J749" s="136">
        <v>1</v>
      </c>
      <c r="K749" s="136">
        <v>1</v>
      </c>
      <c r="L749" s="136">
        <v>1</v>
      </c>
      <c r="M749" s="136">
        <v>1</v>
      </c>
      <c r="N749" s="23">
        <v>0</v>
      </c>
      <c r="O749" s="136">
        <v>1</v>
      </c>
      <c r="P749" s="136">
        <v>1</v>
      </c>
      <c r="Q749" s="133" t="str">
        <f t="shared" si="12"/>
        <v>1111110</v>
      </c>
      <c r="R749" s="20">
        <v>92199</v>
      </c>
      <c r="S749" s="21"/>
      <c r="AH749" s="207"/>
      <c r="AI749"/>
      <c r="AJ749" s="136" t="s">
        <v>1835</v>
      </c>
    </row>
    <row r="750" spans="1:36" ht="13.5" customHeight="1" x14ac:dyDescent="0.2">
      <c r="A750" s="209">
        <v>92201</v>
      </c>
      <c r="B750" s="136" t="s">
        <v>228</v>
      </c>
      <c r="C750" s="136" t="s">
        <v>295</v>
      </c>
      <c r="D750" s="136" t="s">
        <v>96</v>
      </c>
      <c r="E750" s="23" t="s">
        <v>1504</v>
      </c>
      <c r="F750" s="136" t="s">
        <v>57</v>
      </c>
      <c r="G750" s="136">
        <v>1</v>
      </c>
      <c r="H750" s="136">
        <v>1</v>
      </c>
      <c r="I750" s="133">
        <v>1</v>
      </c>
      <c r="J750" s="136">
        <v>1</v>
      </c>
      <c r="K750" s="136">
        <v>1</v>
      </c>
      <c r="L750" s="136">
        <v>1</v>
      </c>
      <c r="M750" s="136">
        <v>1</v>
      </c>
      <c r="N750" s="23">
        <v>0</v>
      </c>
      <c r="O750" s="136">
        <v>1</v>
      </c>
      <c r="P750" s="136">
        <v>1</v>
      </c>
      <c r="Q750" s="133" t="str">
        <f t="shared" si="12"/>
        <v>1111110</v>
      </c>
      <c r="R750" s="20">
        <v>92201</v>
      </c>
      <c r="S750" s="21"/>
      <c r="AH750" s="207"/>
      <c r="AI750"/>
      <c r="AJ750" s="136" t="s">
        <v>1834</v>
      </c>
    </row>
    <row r="751" spans="1:36" ht="13.5" customHeight="1" x14ac:dyDescent="0.2">
      <c r="A751" s="209">
        <v>92202</v>
      </c>
      <c r="B751" s="136" t="s">
        <v>228</v>
      </c>
      <c r="C751" s="136" t="s">
        <v>295</v>
      </c>
      <c r="D751" s="136" t="s">
        <v>96</v>
      </c>
      <c r="E751" s="23" t="s">
        <v>1504</v>
      </c>
      <c r="F751" s="136" t="s">
        <v>57</v>
      </c>
      <c r="G751" s="136">
        <v>1</v>
      </c>
      <c r="H751" s="136">
        <v>1</v>
      </c>
      <c r="I751" s="133">
        <v>1</v>
      </c>
      <c r="J751" s="136">
        <v>1</v>
      </c>
      <c r="K751" s="136">
        <v>1</v>
      </c>
      <c r="L751" s="136">
        <v>1</v>
      </c>
      <c r="M751" s="136">
        <v>1</v>
      </c>
      <c r="N751" s="23">
        <v>0</v>
      </c>
      <c r="O751" s="136">
        <v>1</v>
      </c>
      <c r="P751" s="136">
        <v>1</v>
      </c>
      <c r="Q751" s="133" t="str">
        <f t="shared" si="12"/>
        <v>1111110</v>
      </c>
      <c r="R751" s="20">
        <v>92202</v>
      </c>
      <c r="S751" s="21"/>
      <c r="AH751" s="207"/>
      <c r="AI751"/>
      <c r="AJ751" s="136" t="s">
        <v>1834</v>
      </c>
    </row>
    <row r="752" spans="1:36" ht="13.5" customHeight="1" x14ac:dyDescent="0.2">
      <c r="A752" s="209">
        <v>92203</v>
      </c>
      <c r="B752" s="136" t="s">
        <v>228</v>
      </c>
      <c r="C752" s="136" t="s">
        <v>295</v>
      </c>
      <c r="D752" s="136" t="s">
        <v>96</v>
      </c>
      <c r="E752" s="23" t="s">
        <v>1504</v>
      </c>
      <c r="F752" s="136" t="s">
        <v>57</v>
      </c>
      <c r="G752" s="136">
        <v>1</v>
      </c>
      <c r="H752" s="136">
        <v>1</v>
      </c>
      <c r="I752" s="133">
        <v>1</v>
      </c>
      <c r="J752" s="136">
        <v>1</v>
      </c>
      <c r="K752" s="136">
        <v>1</v>
      </c>
      <c r="L752" s="136">
        <v>1</v>
      </c>
      <c r="M752" s="136">
        <v>1</v>
      </c>
      <c r="N752" s="23">
        <v>0</v>
      </c>
      <c r="O752" s="136">
        <v>1</v>
      </c>
      <c r="P752" s="136">
        <v>1</v>
      </c>
      <c r="Q752" s="133" t="str">
        <f t="shared" si="12"/>
        <v>1111110</v>
      </c>
      <c r="R752" s="20">
        <v>92203</v>
      </c>
      <c r="S752" s="21"/>
      <c r="AH752" s="207"/>
      <c r="AI752"/>
      <c r="AJ752" s="136" t="s">
        <v>1834</v>
      </c>
    </row>
    <row r="753" spans="1:36" ht="13.5" customHeight="1" x14ac:dyDescent="0.2">
      <c r="A753" s="209">
        <v>92210</v>
      </c>
      <c r="B753" s="136" t="s">
        <v>228</v>
      </c>
      <c r="C753" s="136" t="s">
        <v>296</v>
      </c>
      <c r="D753" s="136" t="s">
        <v>96</v>
      </c>
      <c r="E753" s="23" t="s">
        <v>1504</v>
      </c>
      <c r="F753" s="136" t="s">
        <v>57</v>
      </c>
      <c r="G753" s="136">
        <v>1</v>
      </c>
      <c r="H753" s="136">
        <v>1</v>
      </c>
      <c r="I753" s="133">
        <v>1</v>
      </c>
      <c r="J753" s="136">
        <v>1</v>
      </c>
      <c r="K753" s="136">
        <v>1</v>
      </c>
      <c r="L753" s="136">
        <v>1</v>
      </c>
      <c r="M753" s="136">
        <v>1</v>
      </c>
      <c r="N753" s="23">
        <v>0</v>
      </c>
      <c r="O753" s="136">
        <v>1</v>
      </c>
      <c r="P753" s="136">
        <v>1</v>
      </c>
      <c r="Q753" s="133" t="str">
        <f t="shared" si="12"/>
        <v>1111110</v>
      </c>
      <c r="R753" s="20">
        <v>92210</v>
      </c>
      <c r="S753" s="21"/>
      <c r="AH753" s="207"/>
      <c r="AI753"/>
      <c r="AJ753" s="136" t="s">
        <v>1834</v>
      </c>
    </row>
    <row r="754" spans="1:36" ht="13.5" customHeight="1" x14ac:dyDescent="0.2">
      <c r="A754" s="209">
        <v>92211</v>
      </c>
      <c r="B754" s="136" t="s">
        <v>228</v>
      </c>
      <c r="C754" s="136" t="s">
        <v>297</v>
      </c>
      <c r="D754" s="136" t="s">
        <v>96</v>
      </c>
      <c r="E754" s="23" t="s">
        <v>1504</v>
      </c>
      <c r="F754" s="136" t="s">
        <v>57</v>
      </c>
      <c r="G754" s="136">
        <v>1</v>
      </c>
      <c r="H754" s="136">
        <v>1</v>
      </c>
      <c r="I754" s="133">
        <v>1</v>
      </c>
      <c r="J754" s="136">
        <v>1</v>
      </c>
      <c r="K754" s="136">
        <v>1</v>
      </c>
      <c r="L754" s="136">
        <v>1</v>
      </c>
      <c r="M754" s="136">
        <v>1</v>
      </c>
      <c r="N754" s="23">
        <v>0</v>
      </c>
      <c r="O754" s="136">
        <v>1</v>
      </c>
      <c r="P754" s="136">
        <v>1</v>
      </c>
      <c r="Q754" s="133" t="str">
        <f t="shared" si="12"/>
        <v>1111110</v>
      </c>
      <c r="R754" s="20">
        <v>92211</v>
      </c>
      <c r="S754" s="21"/>
      <c r="AH754" s="207"/>
      <c r="AI754"/>
      <c r="AJ754" s="136" t="s">
        <v>1834</v>
      </c>
    </row>
    <row r="755" spans="1:36" ht="13.5" customHeight="1" x14ac:dyDescent="0.2">
      <c r="A755" s="209">
        <v>92220</v>
      </c>
      <c r="B755" s="136" t="s">
        <v>228</v>
      </c>
      <c r="C755" s="136" t="s">
        <v>298</v>
      </c>
      <c r="D755" s="136" t="s">
        <v>96</v>
      </c>
      <c r="E755" s="23" t="s">
        <v>1504</v>
      </c>
      <c r="F755" s="136" t="s">
        <v>57</v>
      </c>
      <c r="G755" s="136">
        <v>1</v>
      </c>
      <c r="H755" s="136">
        <v>1</v>
      </c>
      <c r="I755" s="133">
        <v>1</v>
      </c>
      <c r="J755" s="136">
        <v>1</v>
      </c>
      <c r="K755" s="136">
        <v>1</v>
      </c>
      <c r="L755" s="136">
        <v>1</v>
      </c>
      <c r="M755" s="136">
        <v>1</v>
      </c>
      <c r="N755" s="23">
        <v>0</v>
      </c>
      <c r="O755" s="136">
        <v>1</v>
      </c>
      <c r="P755" s="136">
        <v>1</v>
      </c>
      <c r="Q755" s="133" t="str">
        <f t="shared" si="12"/>
        <v>1111110</v>
      </c>
      <c r="R755" s="20">
        <v>92220</v>
      </c>
      <c r="S755" s="21"/>
      <c r="AH755" s="207"/>
      <c r="AI755"/>
      <c r="AJ755" s="136" t="s">
        <v>1834</v>
      </c>
    </row>
    <row r="756" spans="1:36" ht="13.5" customHeight="1" x14ac:dyDescent="0.2">
      <c r="A756" s="209">
        <v>92222</v>
      </c>
      <c r="B756" s="136" t="s">
        <v>53</v>
      </c>
      <c r="C756" s="136" t="s">
        <v>299</v>
      </c>
      <c r="D756" s="136" t="s">
        <v>96</v>
      </c>
      <c r="E756" s="136" t="s">
        <v>72</v>
      </c>
      <c r="F756" s="136" t="s">
        <v>72</v>
      </c>
      <c r="G756" s="136">
        <v>0</v>
      </c>
      <c r="H756" s="136">
        <v>0</v>
      </c>
      <c r="I756" s="133">
        <v>0</v>
      </c>
      <c r="J756" s="136">
        <v>1</v>
      </c>
      <c r="K756" s="136">
        <v>1</v>
      </c>
      <c r="L756" s="136">
        <v>1</v>
      </c>
      <c r="M756" s="136">
        <v>1</v>
      </c>
      <c r="N756" s="23">
        <v>0</v>
      </c>
      <c r="O756" s="136">
        <v>0</v>
      </c>
      <c r="P756" s="136">
        <v>0</v>
      </c>
      <c r="Q756" s="133" t="str">
        <f t="shared" si="12"/>
        <v>0000110</v>
      </c>
      <c r="R756" s="20">
        <v>92222</v>
      </c>
      <c r="S756" s="21"/>
      <c r="AH756" s="207"/>
      <c r="AI756"/>
      <c r="AJ756" s="136" t="s">
        <v>1835</v>
      </c>
    </row>
    <row r="757" spans="1:36" ht="13.5" customHeight="1" x14ac:dyDescent="0.2">
      <c r="A757" s="209">
        <v>92223</v>
      </c>
      <c r="B757" s="136" t="s">
        <v>228</v>
      </c>
      <c r="C757" s="136" t="s">
        <v>300</v>
      </c>
      <c r="D757" s="136" t="s">
        <v>96</v>
      </c>
      <c r="E757" s="23" t="s">
        <v>1504</v>
      </c>
      <c r="F757" s="136" t="s">
        <v>57</v>
      </c>
      <c r="G757" s="136">
        <v>1</v>
      </c>
      <c r="H757" s="136">
        <v>1</v>
      </c>
      <c r="I757" s="133">
        <v>1</v>
      </c>
      <c r="J757" s="136">
        <v>1</v>
      </c>
      <c r="K757" s="136">
        <v>1</v>
      </c>
      <c r="L757" s="136">
        <v>1</v>
      </c>
      <c r="M757" s="136">
        <v>1</v>
      </c>
      <c r="N757" s="23">
        <v>0</v>
      </c>
      <c r="O757" s="136">
        <v>1</v>
      </c>
      <c r="P757" s="136">
        <v>1</v>
      </c>
      <c r="Q757" s="133" t="str">
        <f t="shared" si="12"/>
        <v>1111110</v>
      </c>
      <c r="R757" s="20">
        <v>92223</v>
      </c>
      <c r="S757" s="21"/>
      <c r="AH757" s="207"/>
      <c r="AI757"/>
      <c r="AJ757" s="136" t="s">
        <v>1834</v>
      </c>
    </row>
    <row r="758" spans="1:36" ht="13.5" customHeight="1" x14ac:dyDescent="0.2">
      <c r="A758" s="209">
        <v>92225</v>
      </c>
      <c r="B758" s="136" t="s">
        <v>228</v>
      </c>
      <c r="C758" s="136" t="s">
        <v>301</v>
      </c>
      <c r="D758" s="136" t="s">
        <v>96</v>
      </c>
      <c r="E758" s="136" t="s">
        <v>1363</v>
      </c>
      <c r="F758" s="136" t="s">
        <v>1363</v>
      </c>
      <c r="G758" s="136">
        <v>0</v>
      </c>
      <c r="H758" s="136">
        <v>0</v>
      </c>
      <c r="I758" s="133">
        <v>0</v>
      </c>
      <c r="J758" s="136">
        <v>1</v>
      </c>
      <c r="K758" s="136">
        <v>1</v>
      </c>
      <c r="L758" s="136">
        <v>1</v>
      </c>
      <c r="M758" s="136">
        <v>1</v>
      </c>
      <c r="N758" s="23">
        <v>0</v>
      </c>
      <c r="O758" s="136">
        <v>0</v>
      </c>
      <c r="P758" s="136">
        <v>0</v>
      </c>
      <c r="Q758" s="133" t="str">
        <f t="shared" si="12"/>
        <v>0000110</v>
      </c>
      <c r="R758" s="20">
        <v>92225</v>
      </c>
      <c r="S758" s="21"/>
      <c r="AH758" s="207"/>
      <c r="AI758"/>
      <c r="AJ758" s="136" t="s">
        <v>1834</v>
      </c>
    </row>
    <row r="759" spans="1:36" ht="13.5" customHeight="1" x14ac:dyDescent="0.2">
      <c r="A759" s="209">
        <v>92226</v>
      </c>
      <c r="B759" s="136" t="s">
        <v>228</v>
      </c>
      <c r="C759" s="136" t="s">
        <v>301</v>
      </c>
      <c r="D759" s="136" t="s">
        <v>96</v>
      </c>
      <c r="E759" s="136" t="s">
        <v>1363</v>
      </c>
      <c r="F759" s="136" t="s">
        <v>1363</v>
      </c>
      <c r="G759" s="136">
        <v>0</v>
      </c>
      <c r="H759" s="136">
        <v>0</v>
      </c>
      <c r="I759" s="133">
        <v>0</v>
      </c>
      <c r="J759" s="136">
        <v>1</v>
      </c>
      <c r="K759" s="136">
        <v>1</v>
      </c>
      <c r="L759" s="136">
        <v>1</v>
      </c>
      <c r="M759" s="136">
        <v>1</v>
      </c>
      <c r="N759" s="23">
        <v>0</v>
      </c>
      <c r="O759" s="136">
        <v>0</v>
      </c>
      <c r="P759" s="136">
        <v>0</v>
      </c>
      <c r="Q759" s="133" t="str">
        <f t="shared" si="12"/>
        <v>0000110</v>
      </c>
      <c r="R759" s="20">
        <v>92226</v>
      </c>
      <c r="S759" s="21"/>
      <c r="AH759" s="207"/>
      <c r="AI759"/>
      <c r="AJ759" s="136" t="s">
        <v>1834</v>
      </c>
    </row>
    <row r="760" spans="1:36" ht="13.5" customHeight="1" x14ac:dyDescent="0.2">
      <c r="A760" s="209">
        <v>92227</v>
      </c>
      <c r="B760" s="136" t="s">
        <v>53</v>
      </c>
      <c r="C760" s="136" t="s">
        <v>302</v>
      </c>
      <c r="D760" s="136" t="s">
        <v>96</v>
      </c>
      <c r="E760" s="136" t="s">
        <v>52</v>
      </c>
      <c r="F760" s="136" t="s">
        <v>52</v>
      </c>
      <c r="G760" s="136">
        <v>1</v>
      </c>
      <c r="H760" s="136">
        <v>0</v>
      </c>
      <c r="I760" s="133">
        <v>0</v>
      </c>
      <c r="J760" s="136">
        <v>1</v>
      </c>
      <c r="K760" s="136">
        <v>1</v>
      </c>
      <c r="L760" s="136">
        <v>1</v>
      </c>
      <c r="M760" s="136">
        <v>1</v>
      </c>
      <c r="N760" s="23">
        <v>0</v>
      </c>
      <c r="O760" s="136">
        <v>0</v>
      </c>
      <c r="P760" s="136">
        <v>0</v>
      </c>
      <c r="Q760" s="133" t="str">
        <f t="shared" si="12"/>
        <v>1000110</v>
      </c>
      <c r="R760" s="20">
        <v>92227</v>
      </c>
      <c r="S760" s="21"/>
      <c r="AH760" s="207"/>
      <c r="AI760"/>
      <c r="AJ760" s="136" t="s">
        <v>1835</v>
      </c>
    </row>
    <row r="761" spans="1:36" ht="13.5" customHeight="1" x14ac:dyDescent="0.2">
      <c r="A761" s="209">
        <v>92230</v>
      </c>
      <c r="B761" s="136" t="s">
        <v>228</v>
      </c>
      <c r="C761" s="136" t="s">
        <v>303</v>
      </c>
      <c r="D761" s="136" t="s">
        <v>96</v>
      </c>
      <c r="E761" s="23" t="s">
        <v>1504</v>
      </c>
      <c r="F761" s="136" t="s">
        <v>57</v>
      </c>
      <c r="G761" s="136">
        <v>1</v>
      </c>
      <c r="H761" s="136">
        <v>1</v>
      </c>
      <c r="I761" s="133">
        <v>1</v>
      </c>
      <c r="J761" s="136">
        <v>1</v>
      </c>
      <c r="K761" s="136">
        <v>1</v>
      </c>
      <c r="L761" s="136">
        <v>1</v>
      </c>
      <c r="M761" s="136">
        <v>1</v>
      </c>
      <c r="N761" s="23">
        <v>0</v>
      </c>
      <c r="O761" s="136">
        <v>1</v>
      </c>
      <c r="P761" s="136">
        <v>1</v>
      </c>
      <c r="Q761" s="133" t="str">
        <f t="shared" si="12"/>
        <v>1111110</v>
      </c>
      <c r="R761" s="20">
        <v>92230</v>
      </c>
      <c r="S761" s="21"/>
      <c r="AH761" s="207"/>
      <c r="AI761"/>
      <c r="AJ761" s="136" t="s">
        <v>1834</v>
      </c>
    </row>
    <row r="762" spans="1:36" ht="13.5" customHeight="1" x14ac:dyDescent="0.2">
      <c r="A762" s="209">
        <v>92231</v>
      </c>
      <c r="B762" s="136" t="s">
        <v>53</v>
      </c>
      <c r="C762" s="136" t="s">
        <v>304</v>
      </c>
      <c r="D762" s="136" t="s">
        <v>96</v>
      </c>
      <c r="E762" s="136" t="s">
        <v>52</v>
      </c>
      <c r="F762" s="136" t="s">
        <v>52</v>
      </c>
      <c r="G762" s="136">
        <v>1</v>
      </c>
      <c r="H762" s="136">
        <v>0</v>
      </c>
      <c r="I762" s="133">
        <v>0</v>
      </c>
      <c r="J762" s="136">
        <v>1</v>
      </c>
      <c r="K762" s="136">
        <v>1</v>
      </c>
      <c r="L762" s="136">
        <v>1</v>
      </c>
      <c r="M762" s="136">
        <v>1</v>
      </c>
      <c r="N762" s="23">
        <v>0</v>
      </c>
      <c r="O762" s="136">
        <v>0</v>
      </c>
      <c r="P762" s="136">
        <v>0</v>
      </c>
      <c r="Q762" s="133" t="str">
        <f t="shared" si="12"/>
        <v>1000110</v>
      </c>
      <c r="R762" s="20">
        <v>92231</v>
      </c>
      <c r="S762" s="21"/>
      <c r="AH762" s="207"/>
      <c r="AI762"/>
      <c r="AJ762" s="136" t="s">
        <v>1835</v>
      </c>
    </row>
    <row r="763" spans="1:36" ht="13.5" customHeight="1" x14ac:dyDescent="0.2">
      <c r="A763" s="209">
        <v>92232</v>
      </c>
      <c r="B763" s="136" t="s">
        <v>53</v>
      </c>
      <c r="C763" s="136" t="s">
        <v>304</v>
      </c>
      <c r="D763" s="136" t="s">
        <v>96</v>
      </c>
      <c r="E763" s="136" t="s">
        <v>52</v>
      </c>
      <c r="F763" s="136" t="s">
        <v>52</v>
      </c>
      <c r="G763" s="136">
        <v>1</v>
      </c>
      <c r="H763" s="136">
        <v>0</v>
      </c>
      <c r="I763" s="133">
        <v>0</v>
      </c>
      <c r="J763" s="136">
        <v>1</v>
      </c>
      <c r="K763" s="136">
        <v>1</v>
      </c>
      <c r="L763" s="136">
        <v>1</v>
      </c>
      <c r="M763" s="136">
        <v>1</v>
      </c>
      <c r="N763" s="23">
        <v>0</v>
      </c>
      <c r="O763" s="136">
        <v>0</v>
      </c>
      <c r="P763" s="136">
        <v>0</v>
      </c>
      <c r="Q763" s="133" t="str">
        <f t="shared" si="12"/>
        <v>1000110</v>
      </c>
      <c r="R763" s="20">
        <v>92232</v>
      </c>
      <c r="S763" s="21"/>
      <c r="AH763" s="207"/>
      <c r="AI763"/>
      <c r="AJ763" s="136" t="s">
        <v>1835</v>
      </c>
    </row>
    <row r="764" spans="1:36" ht="13.5" customHeight="1" x14ac:dyDescent="0.2">
      <c r="A764" s="209">
        <v>92233</v>
      </c>
      <c r="B764" s="136" t="s">
        <v>53</v>
      </c>
      <c r="C764" s="136" t="s">
        <v>305</v>
      </c>
      <c r="D764" s="136" t="s">
        <v>96</v>
      </c>
      <c r="E764" s="136" t="s">
        <v>52</v>
      </c>
      <c r="F764" s="136" t="s">
        <v>52</v>
      </c>
      <c r="G764" s="136">
        <v>1</v>
      </c>
      <c r="H764" s="136">
        <v>0</v>
      </c>
      <c r="I764" s="133">
        <v>0</v>
      </c>
      <c r="J764" s="136">
        <v>1</v>
      </c>
      <c r="K764" s="136">
        <v>1</v>
      </c>
      <c r="L764" s="136">
        <v>1</v>
      </c>
      <c r="M764" s="136">
        <v>1</v>
      </c>
      <c r="N764" s="23">
        <v>0</v>
      </c>
      <c r="O764" s="136">
        <v>0</v>
      </c>
      <c r="P764" s="136">
        <v>0</v>
      </c>
      <c r="Q764" s="133" t="str">
        <f t="shared" si="12"/>
        <v>1000110</v>
      </c>
      <c r="R764" s="20">
        <v>92233</v>
      </c>
      <c r="S764" s="21"/>
      <c r="AH764" s="207"/>
      <c r="AI764"/>
      <c r="AJ764" s="136" t="s">
        <v>1835</v>
      </c>
    </row>
    <row r="765" spans="1:36" ht="13.5" customHeight="1" x14ac:dyDescent="0.2">
      <c r="A765" s="209">
        <v>92234</v>
      </c>
      <c r="B765" s="136" t="s">
        <v>228</v>
      </c>
      <c r="C765" s="136" t="s">
        <v>306</v>
      </c>
      <c r="D765" s="136" t="s">
        <v>96</v>
      </c>
      <c r="E765" s="23" t="s">
        <v>1504</v>
      </c>
      <c r="F765" s="136" t="s">
        <v>57</v>
      </c>
      <c r="G765" s="136">
        <v>1</v>
      </c>
      <c r="H765" s="136">
        <v>1</v>
      </c>
      <c r="I765" s="133">
        <v>1</v>
      </c>
      <c r="J765" s="136">
        <v>1</v>
      </c>
      <c r="K765" s="136">
        <v>1</v>
      </c>
      <c r="L765" s="136">
        <v>1</v>
      </c>
      <c r="M765" s="136">
        <v>1</v>
      </c>
      <c r="N765" s="23">
        <v>0</v>
      </c>
      <c r="O765" s="136">
        <v>1</v>
      </c>
      <c r="P765" s="136">
        <v>1</v>
      </c>
      <c r="Q765" s="133" t="str">
        <f t="shared" si="12"/>
        <v>1111110</v>
      </c>
      <c r="R765" s="20">
        <v>92234</v>
      </c>
      <c r="S765" s="21"/>
      <c r="AH765" s="207"/>
      <c r="AI765"/>
      <c r="AJ765" s="136" t="s">
        <v>1834</v>
      </c>
    </row>
    <row r="766" spans="1:36" ht="13.5" customHeight="1" x14ac:dyDescent="0.2">
      <c r="A766" s="209">
        <v>92235</v>
      </c>
      <c r="B766" s="136" t="s">
        <v>228</v>
      </c>
      <c r="C766" s="136" t="s">
        <v>306</v>
      </c>
      <c r="D766" s="136" t="s">
        <v>96</v>
      </c>
      <c r="E766" s="23" t="s">
        <v>1504</v>
      </c>
      <c r="F766" s="136" t="s">
        <v>57</v>
      </c>
      <c r="G766" s="136">
        <v>1</v>
      </c>
      <c r="H766" s="136">
        <v>1</v>
      </c>
      <c r="I766" s="133">
        <v>1</v>
      </c>
      <c r="J766" s="136">
        <v>1</v>
      </c>
      <c r="K766" s="136">
        <v>1</v>
      </c>
      <c r="L766" s="136">
        <v>1</v>
      </c>
      <c r="M766" s="136">
        <v>1</v>
      </c>
      <c r="N766" s="23">
        <v>0</v>
      </c>
      <c r="O766" s="136">
        <v>1</v>
      </c>
      <c r="P766" s="136">
        <v>1</v>
      </c>
      <c r="Q766" s="133" t="str">
        <f t="shared" si="12"/>
        <v>1111110</v>
      </c>
      <c r="R766" s="20">
        <v>92235</v>
      </c>
      <c r="S766" s="21"/>
      <c r="AH766" s="207"/>
      <c r="AI766"/>
      <c r="AJ766" s="136" t="s">
        <v>1834</v>
      </c>
    </row>
    <row r="767" spans="1:36" ht="13.5" customHeight="1" x14ac:dyDescent="0.2">
      <c r="A767" s="209">
        <v>92236</v>
      </c>
      <c r="B767" s="136" t="s">
        <v>228</v>
      </c>
      <c r="C767" s="136" t="s">
        <v>307</v>
      </c>
      <c r="D767" s="136" t="s">
        <v>96</v>
      </c>
      <c r="E767" s="23" t="s">
        <v>1504</v>
      </c>
      <c r="F767" s="136" t="s">
        <v>57</v>
      </c>
      <c r="G767" s="136">
        <v>1</v>
      </c>
      <c r="H767" s="136">
        <v>1</v>
      </c>
      <c r="I767" s="133">
        <v>1</v>
      </c>
      <c r="J767" s="136">
        <v>1</v>
      </c>
      <c r="K767" s="136">
        <v>1</v>
      </c>
      <c r="L767" s="136">
        <v>1</v>
      </c>
      <c r="M767" s="136">
        <v>1</v>
      </c>
      <c r="N767" s="23">
        <v>0</v>
      </c>
      <c r="O767" s="136">
        <v>1</v>
      </c>
      <c r="P767" s="136">
        <v>1</v>
      </c>
      <c r="Q767" s="133" t="str">
        <f t="shared" si="12"/>
        <v>1111110</v>
      </c>
      <c r="R767" s="20">
        <v>92236</v>
      </c>
      <c r="S767" s="21"/>
      <c r="AH767" s="207"/>
      <c r="AI767"/>
      <c r="AJ767" s="136" t="s">
        <v>1834</v>
      </c>
    </row>
    <row r="768" spans="1:36" ht="13.5" customHeight="1" x14ac:dyDescent="0.2">
      <c r="A768" s="209">
        <v>92239</v>
      </c>
      <c r="B768" s="136" t="s">
        <v>228</v>
      </c>
      <c r="C768" s="136" t="s">
        <v>308</v>
      </c>
      <c r="D768" s="136" t="s">
        <v>96</v>
      </c>
      <c r="E768" s="136" t="s">
        <v>1456</v>
      </c>
      <c r="F768" s="136" t="s">
        <v>57</v>
      </c>
      <c r="G768" s="136">
        <v>1</v>
      </c>
      <c r="H768" s="136">
        <v>0</v>
      </c>
      <c r="I768" s="133">
        <v>0</v>
      </c>
      <c r="J768" s="136">
        <v>1</v>
      </c>
      <c r="K768" s="136">
        <v>1</v>
      </c>
      <c r="L768" s="136">
        <v>1</v>
      </c>
      <c r="M768" s="136">
        <v>1</v>
      </c>
      <c r="N768" s="23">
        <v>0</v>
      </c>
      <c r="O768" s="136">
        <v>1</v>
      </c>
      <c r="P768" s="136">
        <v>1</v>
      </c>
      <c r="Q768" s="133" t="str">
        <f t="shared" si="12"/>
        <v>1011110</v>
      </c>
      <c r="R768" s="20">
        <v>92239</v>
      </c>
      <c r="S768" s="21"/>
      <c r="AH768" s="207"/>
      <c r="AI768"/>
      <c r="AJ768" s="136" t="s">
        <v>1834</v>
      </c>
    </row>
    <row r="769" spans="1:36" ht="13.5" customHeight="1" x14ac:dyDescent="0.2">
      <c r="A769" s="209">
        <v>92240</v>
      </c>
      <c r="B769" s="136" t="s">
        <v>228</v>
      </c>
      <c r="C769" s="136" t="s">
        <v>309</v>
      </c>
      <c r="D769" s="136" t="s">
        <v>96</v>
      </c>
      <c r="E769" s="23" t="s">
        <v>1504</v>
      </c>
      <c r="F769" s="136" t="s">
        <v>57</v>
      </c>
      <c r="G769" s="136">
        <v>1</v>
      </c>
      <c r="H769" s="136">
        <v>1</v>
      </c>
      <c r="I769" s="133">
        <v>1</v>
      </c>
      <c r="J769" s="136">
        <v>1</v>
      </c>
      <c r="K769" s="136">
        <v>1</v>
      </c>
      <c r="L769" s="136">
        <v>1</v>
      </c>
      <c r="M769" s="136">
        <v>1</v>
      </c>
      <c r="N769" s="23">
        <v>0</v>
      </c>
      <c r="O769" s="136">
        <v>1</v>
      </c>
      <c r="P769" s="136">
        <v>1</v>
      </c>
      <c r="Q769" s="133" t="str">
        <f t="shared" si="12"/>
        <v>1111110</v>
      </c>
      <c r="R769" s="20">
        <v>92240</v>
      </c>
      <c r="S769" s="21"/>
      <c r="AH769" s="207"/>
      <c r="AI769"/>
      <c r="AJ769" s="136" t="s">
        <v>1834</v>
      </c>
    </row>
    <row r="770" spans="1:36" ht="13.5" customHeight="1" x14ac:dyDescent="0.2">
      <c r="A770" s="209">
        <v>92241</v>
      </c>
      <c r="B770" s="136" t="s">
        <v>228</v>
      </c>
      <c r="C770" s="136" t="s">
        <v>309</v>
      </c>
      <c r="D770" s="136" t="s">
        <v>96</v>
      </c>
      <c r="E770" s="23" t="s">
        <v>1504</v>
      </c>
      <c r="F770" s="136" t="s">
        <v>57</v>
      </c>
      <c r="G770" s="136">
        <v>1</v>
      </c>
      <c r="H770" s="136">
        <v>1</v>
      </c>
      <c r="I770" s="133">
        <v>1</v>
      </c>
      <c r="J770" s="136">
        <v>1</v>
      </c>
      <c r="K770" s="136">
        <v>1</v>
      </c>
      <c r="L770" s="136">
        <v>1</v>
      </c>
      <c r="M770" s="136">
        <v>1</v>
      </c>
      <c r="N770" s="23">
        <v>0</v>
      </c>
      <c r="O770" s="136">
        <v>1</v>
      </c>
      <c r="P770" s="136">
        <v>1</v>
      </c>
      <c r="Q770" s="133" t="str">
        <f t="shared" si="12"/>
        <v>1111110</v>
      </c>
      <c r="R770" s="20">
        <v>92241</v>
      </c>
      <c r="S770" s="21"/>
      <c r="AH770" s="207"/>
      <c r="AI770"/>
      <c r="AJ770" s="136" t="s">
        <v>1834</v>
      </c>
    </row>
    <row r="771" spans="1:36" ht="13.5" customHeight="1" x14ac:dyDescent="0.2">
      <c r="A771" s="209">
        <v>92242</v>
      </c>
      <c r="B771" s="136" t="s">
        <v>211</v>
      </c>
      <c r="C771" s="136" t="s">
        <v>310</v>
      </c>
      <c r="D771" s="136" t="s">
        <v>96</v>
      </c>
      <c r="E771" s="136" t="s">
        <v>1363</v>
      </c>
      <c r="F771" s="136" t="s">
        <v>1363</v>
      </c>
      <c r="G771" s="136">
        <v>0</v>
      </c>
      <c r="H771" s="136">
        <v>0</v>
      </c>
      <c r="I771" s="133">
        <v>0</v>
      </c>
      <c r="J771" s="136">
        <v>1</v>
      </c>
      <c r="K771" s="136">
        <v>1</v>
      </c>
      <c r="L771" s="136">
        <v>1</v>
      </c>
      <c r="M771" s="136">
        <v>1</v>
      </c>
      <c r="N771" s="23">
        <v>0</v>
      </c>
      <c r="O771" s="136">
        <v>0</v>
      </c>
      <c r="P771" s="136">
        <v>0</v>
      </c>
      <c r="Q771" s="133" t="str">
        <f t="shared" si="12"/>
        <v>0000110</v>
      </c>
      <c r="R771" s="20">
        <v>92242</v>
      </c>
      <c r="S771" s="21"/>
      <c r="AH771" s="207"/>
      <c r="AI771"/>
      <c r="AJ771" s="136" t="s">
        <v>1834</v>
      </c>
    </row>
    <row r="772" spans="1:36" ht="13.5" customHeight="1" x14ac:dyDescent="0.2">
      <c r="A772" s="209">
        <v>92243</v>
      </c>
      <c r="B772" s="136" t="s">
        <v>53</v>
      </c>
      <c r="C772" s="136" t="s">
        <v>311</v>
      </c>
      <c r="D772" s="136" t="s">
        <v>96</v>
      </c>
      <c r="E772" s="136" t="s">
        <v>52</v>
      </c>
      <c r="F772" s="136" t="s">
        <v>52</v>
      </c>
      <c r="G772" s="136">
        <v>1</v>
      </c>
      <c r="H772" s="136">
        <v>0</v>
      </c>
      <c r="I772" s="133">
        <v>0</v>
      </c>
      <c r="J772" s="136">
        <v>1</v>
      </c>
      <c r="K772" s="136">
        <v>1</v>
      </c>
      <c r="L772" s="136">
        <v>1</v>
      </c>
      <c r="M772" s="136">
        <v>1</v>
      </c>
      <c r="N772" s="23">
        <v>0</v>
      </c>
      <c r="O772" s="136">
        <v>0</v>
      </c>
      <c r="P772" s="136">
        <v>0</v>
      </c>
      <c r="Q772" s="133" t="str">
        <f t="shared" si="12"/>
        <v>1000110</v>
      </c>
      <c r="R772" s="20">
        <v>92243</v>
      </c>
      <c r="S772" s="21"/>
      <c r="AH772" s="207"/>
      <c r="AI772"/>
      <c r="AJ772" s="136" t="s">
        <v>1835</v>
      </c>
    </row>
    <row r="773" spans="1:36" ht="13.5" customHeight="1" x14ac:dyDescent="0.2">
      <c r="A773" s="209">
        <v>92244</v>
      </c>
      <c r="B773" s="136" t="s">
        <v>53</v>
      </c>
      <c r="C773" s="136" t="s">
        <v>311</v>
      </c>
      <c r="D773" s="136" t="s">
        <v>96</v>
      </c>
      <c r="E773" s="136" t="s">
        <v>52</v>
      </c>
      <c r="F773" s="136" t="s">
        <v>52</v>
      </c>
      <c r="G773" s="136">
        <v>1</v>
      </c>
      <c r="H773" s="136">
        <v>0</v>
      </c>
      <c r="I773" s="133">
        <v>0</v>
      </c>
      <c r="J773" s="136">
        <v>1</v>
      </c>
      <c r="K773" s="136">
        <v>1</v>
      </c>
      <c r="L773" s="136">
        <v>1</v>
      </c>
      <c r="M773" s="136">
        <v>1</v>
      </c>
      <c r="N773" s="23">
        <v>0</v>
      </c>
      <c r="O773" s="136">
        <v>0</v>
      </c>
      <c r="P773" s="136">
        <v>0</v>
      </c>
      <c r="Q773" s="133" t="str">
        <f t="shared" si="12"/>
        <v>1000110</v>
      </c>
      <c r="R773" s="20">
        <v>92244</v>
      </c>
      <c r="S773" s="21"/>
      <c r="AH773" s="207"/>
      <c r="AI773"/>
      <c r="AJ773" s="136" t="s">
        <v>1835</v>
      </c>
    </row>
    <row r="774" spans="1:36" ht="13.5" customHeight="1" x14ac:dyDescent="0.2">
      <c r="A774" s="209">
        <v>92247</v>
      </c>
      <c r="B774" s="136" t="s">
        <v>228</v>
      </c>
      <c r="C774" s="136" t="s">
        <v>312</v>
      </c>
      <c r="D774" s="136" t="s">
        <v>96</v>
      </c>
      <c r="E774" s="23" t="s">
        <v>1504</v>
      </c>
      <c r="F774" s="136" t="s">
        <v>57</v>
      </c>
      <c r="G774" s="136">
        <v>1</v>
      </c>
      <c r="H774" s="136">
        <v>1</v>
      </c>
      <c r="I774" s="133">
        <v>1</v>
      </c>
      <c r="J774" s="136">
        <v>1</v>
      </c>
      <c r="K774" s="136">
        <v>1</v>
      </c>
      <c r="L774" s="136">
        <v>1</v>
      </c>
      <c r="M774" s="136">
        <v>1</v>
      </c>
      <c r="N774" s="23">
        <v>0</v>
      </c>
      <c r="O774" s="136">
        <v>1</v>
      </c>
      <c r="P774" s="136">
        <v>1</v>
      </c>
      <c r="Q774" s="133" t="str">
        <f t="shared" ref="Q774:Q837" si="13">$G774&amp;$H774&amp;$O774&amp;$P774&amp;$L774&amp;$J774&amp;N774</f>
        <v>1111110</v>
      </c>
      <c r="R774" s="20">
        <v>92247</v>
      </c>
      <c r="S774" s="21"/>
      <c r="AH774" s="207"/>
      <c r="AI774"/>
      <c r="AJ774" s="136" t="s">
        <v>1834</v>
      </c>
    </row>
    <row r="775" spans="1:36" ht="13.5" customHeight="1" x14ac:dyDescent="0.2">
      <c r="A775" s="209">
        <v>92248</v>
      </c>
      <c r="B775" s="136" t="s">
        <v>228</v>
      </c>
      <c r="C775" s="136" t="s">
        <v>312</v>
      </c>
      <c r="D775" s="136" t="s">
        <v>96</v>
      </c>
      <c r="E775" s="136" t="s">
        <v>1456</v>
      </c>
      <c r="F775" s="136" t="s">
        <v>57</v>
      </c>
      <c r="G775" s="136">
        <v>1</v>
      </c>
      <c r="H775" s="136">
        <v>0</v>
      </c>
      <c r="I775" s="133">
        <v>0</v>
      </c>
      <c r="J775" s="136">
        <v>1</v>
      </c>
      <c r="K775" s="136">
        <v>1</v>
      </c>
      <c r="L775" s="136">
        <v>1</v>
      </c>
      <c r="M775" s="136">
        <v>1</v>
      </c>
      <c r="N775" s="23">
        <v>0</v>
      </c>
      <c r="O775" s="136">
        <v>1</v>
      </c>
      <c r="P775" s="136">
        <v>1</v>
      </c>
      <c r="Q775" s="133" t="str">
        <f t="shared" si="13"/>
        <v>1011110</v>
      </c>
      <c r="R775" s="20">
        <v>92248</v>
      </c>
      <c r="S775" s="21"/>
      <c r="AH775" s="207"/>
      <c r="AI775"/>
      <c r="AJ775" s="136" t="s">
        <v>1834</v>
      </c>
    </row>
    <row r="776" spans="1:36" ht="13.5" customHeight="1" x14ac:dyDescent="0.2">
      <c r="A776" s="209">
        <v>92249</v>
      </c>
      <c r="B776" s="136" t="s">
        <v>53</v>
      </c>
      <c r="C776" s="136" t="s">
        <v>313</v>
      </c>
      <c r="D776" s="136" t="s">
        <v>96</v>
      </c>
      <c r="E776" s="136" t="s">
        <v>52</v>
      </c>
      <c r="F776" s="136" t="s">
        <v>52</v>
      </c>
      <c r="G776" s="136">
        <v>1</v>
      </c>
      <c r="H776" s="136">
        <v>0</v>
      </c>
      <c r="I776" s="133">
        <v>0</v>
      </c>
      <c r="J776" s="136">
        <v>1</v>
      </c>
      <c r="K776" s="136">
        <v>1</v>
      </c>
      <c r="L776" s="136">
        <v>1</v>
      </c>
      <c r="M776" s="136">
        <v>1</v>
      </c>
      <c r="N776" s="23">
        <v>0</v>
      </c>
      <c r="O776" s="136">
        <v>0</v>
      </c>
      <c r="P776" s="136">
        <v>0</v>
      </c>
      <c r="Q776" s="133" t="str">
        <f t="shared" si="13"/>
        <v>1000110</v>
      </c>
      <c r="R776" s="20">
        <v>92249</v>
      </c>
      <c r="S776" s="21"/>
      <c r="AH776" s="207"/>
      <c r="AI776"/>
      <c r="AJ776" s="136" t="s">
        <v>1835</v>
      </c>
    </row>
    <row r="777" spans="1:36" ht="13.5" customHeight="1" x14ac:dyDescent="0.2">
      <c r="A777" s="209">
        <v>92250</v>
      </c>
      <c r="B777" s="136" t="s">
        <v>53</v>
      </c>
      <c r="C777" s="136" t="s">
        <v>314</v>
      </c>
      <c r="D777" s="136" t="s">
        <v>96</v>
      </c>
      <c r="E777" s="136" t="s">
        <v>52</v>
      </c>
      <c r="F777" s="136" t="s">
        <v>52</v>
      </c>
      <c r="G777" s="136">
        <v>1</v>
      </c>
      <c r="H777" s="136">
        <v>0</v>
      </c>
      <c r="I777" s="133">
        <v>0</v>
      </c>
      <c r="J777" s="136">
        <v>1</v>
      </c>
      <c r="K777" s="136">
        <v>1</v>
      </c>
      <c r="L777" s="136">
        <v>1</v>
      </c>
      <c r="M777" s="136">
        <v>1</v>
      </c>
      <c r="N777" s="23">
        <v>0</v>
      </c>
      <c r="O777" s="136">
        <v>0</v>
      </c>
      <c r="P777" s="136">
        <v>0</v>
      </c>
      <c r="Q777" s="133" t="str">
        <f t="shared" si="13"/>
        <v>1000110</v>
      </c>
      <c r="R777" s="20">
        <v>92250</v>
      </c>
      <c r="S777" s="21"/>
      <c r="AH777" s="207"/>
      <c r="AI777"/>
      <c r="AJ777" s="136" t="s">
        <v>1835</v>
      </c>
    </row>
    <row r="778" spans="1:36" ht="13.5" customHeight="1" x14ac:dyDescent="0.2">
      <c r="A778" s="209">
        <v>92251</v>
      </c>
      <c r="B778" s="136" t="s">
        <v>53</v>
      </c>
      <c r="C778" s="136" t="s">
        <v>53</v>
      </c>
      <c r="D778" s="136" t="s">
        <v>96</v>
      </c>
      <c r="E778" s="136" t="s">
        <v>52</v>
      </c>
      <c r="F778" s="136" t="s">
        <v>52</v>
      </c>
      <c r="G778" s="136">
        <v>1</v>
      </c>
      <c r="H778" s="136">
        <v>0</v>
      </c>
      <c r="I778" s="133">
        <v>0</v>
      </c>
      <c r="J778" s="136">
        <v>1</v>
      </c>
      <c r="K778" s="136">
        <v>1</v>
      </c>
      <c r="L778" s="136">
        <v>1</v>
      </c>
      <c r="M778" s="136">
        <v>1</v>
      </c>
      <c r="N778" s="23">
        <v>0</v>
      </c>
      <c r="O778" s="136">
        <v>0</v>
      </c>
      <c r="P778" s="136">
        <v>0</v>
      </c>
      <c r="Q778" s="133" t="str">
        <f t="shared" si="13"/>
        <v>1000110</v>
      </c>
      <c r="R778" s="20">
        <v>92251</v>
      </c>
      <c r="S778" s="21"/>
      <c r="AH778" s="207"/>
      <c r="AI778"/>
      <c r="AJ778" s="136" t="s">
        <v>1835</v>
      </c>
    </row>
    <row r="779" spans="1:36" ht="13.5" customHeight="1" x14ac:dyDescent="0.2">
      <c r="A779" s="209">
        <v>92252</v>
      </c>
      <c r="B779" s="136" t="s">
        <v>211</v>
      </c>
      <c r="C779" s="136" t="s">
        <v>315</v>
      </c>
      <c r="D779" s="136" t="s">
        <v>96</v>
      </c>
      <c r="E779" s="136" t="s">
        <v>1457</v>
      </c>
      <c r="F779" s="136" t="s">
        <v>57</v>
      </c>
      <c r="G779" s="136">
        <v>1</v>
      </c>
      <c r="H779" s="136">
        <v>0</v>
      </c>
      <c r="I779" s="133">
        <v>0</v>
      </c>
      <c r="J779" s="136">
        <v>1</v>
      </c>
      <c r="K779" s="136">
        <v>1</v>
      </c>
      <c r="L779" s="136">
        <v>1</v>
      </c>
      <c r="M779" s="136">
        <v>1</v>
      </c>
      <c r="N779" s="23">
        <v>0</v>
      </c>
      <c r="O779" s="136">
        <v>0</v>
      </c>
      <c r="P779" s="136">
        <v>1</v>
      </c>
      <c r="Q779" s="133" t="str">
        <f t="shared" si="13"/>
        <v>1001110</v>
      </c>
      <c r="R779" s="20">
        <v>92252</v>
      </c>
      <c r="S779" s="21"/>
      <c r="AH779" s="207"/>
      <c r="AI779"/>
      <c r="AJ779" s="136" t="s">
        <v>1834</v>
      </c>
    </row>
    <row r="780" spans="1:36" ht="13.5" customHeight="1" x14ac:dyDescent="0.2">
      <c r="A780" s="209">
        <v>92253</v>
      </c>
      <c r="B780" s="136" t="s">
        <v>228</v>
      </c>
      <c r="C780" s="136" t="s">
        <v>312</v>
      </c>
      <c r="D780" s="136" t="s">
        <v>96</v>
      </c>
      <c r="E780" s="23" t="s">
        <v>1504</v>
      </c>
      <c r="F780" s="136" t="s">
        <v>57</v>
      </c>
      <c r="G780" s="136">
        <v>1</v>
      </c>
      <c r="H780" s="136">
        <v>1</v>
      </c>
      <c r="I780" s="133">
        <v>1</v>
      </c>
      <c r="J780" s="136">
        <v>1</v>
      </c>
      <c r="K780" s="136">
        <v>1</v>
      </c>
      <c r="L780" s="136">
        <v>1</v>
      </c>
      <c r="M780" s="136">
        <v>1</v>
      </c>
      <c r="N780" s="23">
        <v>0</v>
      </c>
      <c r="O780" s="136">
        <v>1</v>
      </c>
      <c r="P780" s="136">
        <v>1</v>
      </c>
      <c r="Q780" s="133" t="str">
        <f t="shared" si="13"/>
        <v>1111110</v>
      </c>
      <c r="R780" s="20">
        <v>92253</v>
      </c>
      <c r="S780" s="21"/>
      <c r="AH780" s="207"/>
      <c r="AI780"/>
      <c r="AJ780" s="136" t="s">
        <v>1834</v>
      </c>
    </row>
    <row r="781" spans="1:36" ht="13.5" customHeight="1" x14ac:dyDescent="0.2">
      <c r="A781" s="209">
        <v>92254</v>
      </c>
      <c r="B781" s="136" t="s">
        <v>228</v>
      </c>
      <c r="C781" s="136" t="s">
        <v>316</v>
      </c>
      <c r="D781" s="136" t="s">
        <v>96</v>
      </c>
      <c r="E781" s="136" t="s">
        <v>1504</v>
      </c>
      <c r="F781" s="136" t="s">
        <v>57</v>
      </c>
      <c r="G781" s="136">
        <v>1</v>
      </c>
      <c r="H781" s="136">
        <v>1</v>
      </c>
      <c r="I781" s="133">
        <v>0</v>
      </c>
      <c r="J781" s="136">
        <v>1</v>
      </c>
      <c r="K781" s="136">
        <v>1</v>
      </c>
      <c r="L781" s="136">
        <v>1</v>
      </c>
      <c r="M781" s="136">
        <v>1</v>
      </c>
      <c r="N781" s="23">
        <v>0</v>
      </c>
      <c r="O781" s="136">
        <v>1</v>
      </c>
      <c r="P781" s="136">
        <v>1</v>
      </c>
      <c r="Q781" s="133" t="str">
        <f t="shared" si="13"/>
        <v>1111110</v>
      </c>
      <c r="R781" s="20">
        <v>92254</v>
      </c>
      <c r="S781" s="21"/>
      <c r="AH781" s="207"/>
      <c r="AI781"/>
      <c r="AJ781" s="136" t="s">
        <v>1834</v>
      </c>
    </row>
    <row r="782" spans="1:36" ht="13.5" customHeight="1" x14ac:dyDescent="0.2">
      <c r="A782" s="209">
        <v>92255</v>
      </c>
      <c r="B782" s="136" t="s">
        <v>228</v>
      </c>
      <c r="C782" s="136" t="s">
        <v>297</v>
      </c>
      <c r="D782" s="136" t="s">
        <v>96</v>
      </c>
      <c r="E782" s="23" t="s">
        <v>1504</v>
      </c>
      <c r="F782" s="136" t="s">
        <v>57</v>
      </c>
      <c r="G782" s="136">
        <v>1</v>
      </c>
      <c r="H782" s="136">
        <v>1</v>
      </c>
      <c r="I782" s="133">
        <v>1</v>
      </c>
      <c r="J782" s="136">
        <v>1</v>
      </c>
      <c r="K782" s="136">
        <v>1</v>
      </c>
      <c r="L782" s="136">
        <v>1</v>
      </c>
      <c r="M782" s="136">
        <v>1</v>
      </c>
      <c r="N782" s="23">
        <v>0</v>
      </c>
      <c r="O782" s="136">
        <v>1</v>
      </c>
      <c r="P782" s="136">
        <v>1</v>
      </c>
      <c r="Q782" s="133" t="str">
        <f t="shared" si="13"/>
        <v>1111110</v>
      </c>
      <c r="R782" s="20">
        <v>92255</v>
      </c>
      <c r="S782" s="21"/>
      <c r="AH782" s="207"/>
      <c r="AI782"/>
      <c r="AJ782" s="136" t="s">
        <v>1834</v>
      </c>
    </row>
    <row r="783" spans="1:36" ht="13.5" customHeight="1" x14ac:dyDescent="0.2">
      <c r="A783" s="209">
        <v>92256</v>
      </c>
      <c r="B783" s="136" t="s">
        <v>211</v>
      </c>
      <c r="C783" s="136" t="s">
        <v>317</v>
      </c>
      <c r="D783" s="136" t="s">
        <v>96</v>
      </c>
      <c r="E783" s="136" t="s">
        <v>1457</v>
      </c>
      <c r="F783" s="136" t="s">
        <v>57</v>
      </c>
      <c r="G783" s="136">
        <v>1</v>
      </c>
      <c r="H783" s="136">
        <v>0</v>
      </c>
      <c r="I783" s="133">
        <v>0</v>
      </c>
      <c r="J783" s="136">
        <v>1</v>
      </c>
      <c r="K783" s="136">
        <v>1</v>
      </c>
      <c r="L783" s="136">
        <v>1</v>
      </c>
      <c r="M783" s="136">
        <v>1</v>
      </c>
      <c r="N783" s="23">
        <v>0</v>
      </c>
      <c r="O783" s="136">
        <v>0</v>
      </c>
      <c r="P783" s="136">
        <v>1</v>
      </c>
      <c r="Q783" s="133" t="str">
        <f t="shared" si="13"/>
        <v>1001110</v>
      </c>
      <c r="R783" s="20">
        <v>92256</v>
      </c>
      <c r="S783" s="21"/>
      <c r="AH783" s="207"/>
      <c r="AI783"/>
      <c r="AJ783" s="136" t="s">
        <v>1834</v>
      </c>
    </row>
    <row r="784" spans="1:36" ht="13.5" customHeight="1" x14ac:dyDescent="0.2">
      <c r="A784" s="209">
        <v>92257</v>
      </c>
      <c r="B784" s="136" t="s">
        <v>53</v>
      </c>
      <c r="C784" s="136" t="s">
        <v>318</v>
      </c>
      <c r="D784" s="136" t="s">
        <v>96</v>
      </c>
      <c r="E784" s="136" t="s">
        <v>52</v>
      </c>
      <c r="F784" s="136" t="s">
        <v>52</v>
      </c>
      <c r="G784" s="136">
        <v>1</v>
      </c>
      <c r="H784" s="136">
        <v>0</v>
      </c>
      <c r="I784" s="133">
        <v>0</v>
      </c>
      <c r="J784" s="136">
        <v>1</v>
      </c>
      <c r="K784" s="136">
        <v>1</v>
      </c>
      <c r="L784" s="136">
        <v>1</v>
      </c>
      <c r="M784" s="136">
        <v>1</v>
      </c>
      <c r="N784" s="23">
        <v>0</v>
      </c>
      <c r="O784" s="136">
        <v>0</v>
      </c>
      <c r="P784" s="136">
        <v>0</v>
      </c>
      <c r="Q784" s="133" t="str">
        <f t="shared" si="13"/>
        <v>1000110</v>
      </c>
      <c r="R784" s="20">
        <v>92257</v>
      </c>
      <c r="S784" s="21"/>
      <c r="AH784" s="207"/>
      <c r="AI784"/>
      <c r="AJ784" s="136" t="s">
        <v>1835</v>
      </c>
    </row>
    <row r="785" spans="1:36" ht="13.5" customHeight="1" x14ac:dyDescent="0.2">
      <c r="A785" s="209">
        <v>92258</v>
      </c>
      <c r="B785" s="136" t="s">
        <v>228</v>
      </c>
      <c r="C785" s="136" t="s">
        <v>319</v>
      </c>
      <c r="D785" s="136" t="s">
        <v>96</v>
      </c>
      <c r="E785" s="23" t="s">
        <v>1504</v>
      </c>
      <c r="F785" s="136" t="s">
        <v>57</v>
      </c>
      <c r="G785" s="136">
        <v>1</v>
      </c>
      <c r="H785" s="136">
        <v>1</v>
      </c>
      <c r="I785" s="133">
        <v>1</v>
      </c>
      <c r="J785" s="136">
        <v>1</v>
      </c>
      <c r="K785" s="136">
        <v>1</v>
      </c>
      <c r="L785" s="136">
        <v>1</v>
      </c>
      <c r="M785" s="136">
        <v>1</v>
      </c>
      <c r="N785" s="23">
        <v>0</v>
      </c>
      <c r="O785" s="136">
        <v>1</v>
      </c>
      <c r="P785" s="136">
        <v>1</v>
      </c>
      <c r="Q785" s="133" t="str">
        <f t="shared" si="13"/>
        <v>1111110</v>
      </c>
      <c r="R785" s="20">
        <v>92258</v>
      </c>
      <c r="S785" s="21"/>
      <c r="AH785" s="207"/>
      <c r="AI785"/>
      <c r="AJ785" s="136" t="s">
        <v>1834</v>
      </c>
    </row>
    <row r="786" spans="1:36" ht="13.5" customHeight="1" x14ac:dyDescent="0.2">
      <c r="A786" s="209">
        <v>92259</v>
      </c>
      <c r="B786" s="136" t="s">
        <v>53</v>
      </c>
      <c r="C786" s="136" t="s">
        <v>320</v>
      </c>
      <c r="D786" s="136" t="s">
        <v>96</v>
      </c>
      <c r="E786" s="136" t="s">
        <v>52</v>
      </c>
      <c r="F786" s="136" t="s">
        <v>52</v>
      </c>
      <c r="G786" s="136">
        <v>1</v>
      </c>
      <c r="H786" s="136">
        <v>0</v>
      </c>
      <c r="I786" s="133">
        <v>0</v>
      </c>
      <c r="J786" s="136">
        <v>1</v>
      </c>
      <c r="K786" s="136">
        <v>1</v>
      </c>
      <c r="L786" s="136">
        <v>1</v>
      </c>
      <c r="M786" s="136">
        <v>1</v>
      </c>
      <c r="N786" s="23">
        <v>0</v>
      </c>
      <c r="O786" s="136">
        <v>0</v>
      </c>
      <c r="P786" s="136">
        <v>0</v>
      </c>
      <c r="Q786" s="133" t="str">
        <f t="shared" si="13"/>
        <v>1000110</v>
      </c>
      <c r="R786" s="20">
        <v>92259</v>
      </c>
      <c r="S786" s="21"/>
      <c r="AH786" s="207"/>
      <c r="AI786"/>
      <c r="AJ786" s="136" t="s">
        <v>1835</v>
      </c>
    </row>
    <row r="787" spans="1:36" ht="13.5" customHeight="1" x14ac:dyDescent="0.2">
      <c r="A787" s="209">
        <v>92260</v>
      </c>
      <c r="B787" s="136" t="s">
        <v>228</v>
      </c>
      <c r="C787" s="136" t="s">
        <v>297</v>
      </c>
      <c r="D787" s="136" t="s">
        <v>96</v>
      </c>
      <c r="E787" s="23" t="s">
        <v>1504</v>
      </c>
      <c r="F787" s="136" t="s">
        <v>57</v>
      </c>
      <c r="G787" s="136">
        <v>1</v>
      </c>
      <c r="H787" s="136">
        <v>1</v>
      </c>
      <c r="I787" s="133">
        <v>1</v>
      </c>
      <c r="J787" s="136">
        <v>1</v>
      </c>
      <c r="K787" s="136">
        <v>1</v>
      </c>
      <c r="L787" s="136">
        <v>1</v>
      </c>
      <c r="M787" s="136">
        <v>1</v>
      </c>
      <c r="N787" s="23">
        <v>0</v>
      </c>
      <c r="O787" s="136">
        <v>1</v>
      </c>
      <c r="P787" s="136">
        <v>1</v>
      </c>
      <c r="Q787" s="133" t="str">
        <f t="shared" si="13"/>
        <v>1111110</v>
      </c>
      <c r="R787" s="20">
        <v>92260</v>
      </c>
      <c r="S787" s="21"/>
      <c r="AH787" s="207"/>
      <c r="AI787"/>
      <c r="AJ787" s="136" t="s">
        <v>1834</v>
      </c>
    </row>
    <row r="788" spans="1:36" ht="13.5" customHeight="1" x14ac:dyDescent="0.2">
      <c r="A788" s="209">
        <v>92261</v>
      </c>
      <c r="B788" s="136" t="s">
        <v>228</v>
      </c>
      <c r="C788" s="136" t="s">
        <v>297</v>
      </c>
      <c r="D788" s="136" t="s">
        <v>96</v>
      </c>
      <c r="E788" s="23" t="s">
        <v>1504</v>
      </c>
      <c r="F788" s="136" t="s">
        <v>57</v>
      </c>
      <c r="G788" s="136">
        <v>1</v>
      </c>
      <c r="H788" s="136">
        <v>1</v>
      </c>
      <c r="I788" s="133">
        <v>1</v>
      </c>
      <c r="J788" s="136">
        <v>1</v>
      </c>
      <c r="K788" s="136">
        <v>1</v>
      </c>
      <c r="L788" s="136">
        <v>1</v>
      </c>
      <c r="M788" s="136">
        <v>1</v>
      </c>
      <c r="N788" s="23">
        <v>0</v>
      </c>
      <c r="O788" s="136">
        <v>1</v>
      </c>
      <c r="P788" s="136">
        <v>1</v>
      </c>
      <c r="Q788" s="133" t="str">
        <f t="shared" si="13"/>
        <v>1111110</v>
      </c>
      <c r="R788" s="20">
        <v>92261</v>
      </c>
      <c r="S788" s="21"/>
      <c r="AH788" s="207"/>
      <c r="AI788"/>
      <c r="AJ788" s="136" t="s">
        <v>1834</v>
      </c>
    </row>
    <row r="789" spans="1:36" ht="13.5" customHeight="1" x14ac:dyDescent="0.2">
      <c r="A789" s="209">
        <v>92262</v>
      </c>
      <c r="B789" s="136" t="s">
        <v>228</v>
      </c>
      <c r="C789" s="136" t="s">
        <v>321</v>
      </c>
      <c r="D789" s="136" t="s">
        <v>96</v>
      </c>
      <c r="E789" s="23" t="s">
        <v>1504</v>
      </c>
      <c r="F789" s="136" t="s">
        <v>57</v>
      </c>
      <c r="G789" s="136">
        <v>1</v>
      </c>
      <c r="H789" s="136">
        <v>1</v>
      </c>
      <c r="I789" s="133">
        <v>1</v>
      </c>
      <c r="J789" s="136">
        <v>1</v>
      </c>
      <c r="K789" s="136">
        <v>1</v>
      </c>
      <c r="L789" s="136">
        <v>1</v>
      </c>
      <c r="M789" s="136">
        <v>1</v>
      </c>
      <c r="N789" s="23">
        <v>0</v>
      </c>
      <c r="O789" s="136">
        <v>1</v>
      </c>
      <c r="P789" s="136">
        <v>1</v>
      </c>
      <c r="Q789" s="133" t="str">
        <f t="shared" si="13"/>
        <v>1111110</v>
      </c>
      <c r="R789" s="20">
        <v>92262</v>
      </c>
      <c r="S789" s="21"/>
      <c r="AH789" s="207"/>
      <c r="AI789"/>
      <c r="AJ789" s="136" t="s">
        <v>1834</v>
      </c>
    </row>
    <row r="790" spans="1:36" ht="13.5" customHeight="1" x14ac:dyDescent="0.2">
      <c r="A790" s="209">
        <v>92263</v>
      </c>
      <c r="B790" s="136" t="s">
        <v>228</v>
      </c>
      <c r="C790" s="136" t="s">
        <v>321</v>
      </c>
      <c r="D790" s="136" t="s">
        <v>96</v>
      </c>
      <c r="E790" s="23" t="s">
        <v>1504</v>
      </c>
      <c r="F790" s="136" t="s">
        <v>57</v>
      </c>
      <c r="G790" s="136">
        <v>1</v>
      </c>
      <c r="H790" s="136">
        <v>1</v>
      </c>
      <c r="I790" s="133">
        <v>1</v>
      </c>
      <c r="J790" s="136">
        <v>1</v>
      </c>
      <c r="K790" s="136">
        <v>1</v>
      </c>
      <c r="L790" s="136">
        <v>1</v>
      </c>
      <c r="M790" s="136">
        <v>1</v>
      </c>
      <c r="N790" s="23">
        <v>0</v>
      </c>
      <c r="O790" s="136">
        <v>1</v>
      </c>
      <c r="P790" s="136">
        <v>1</v>
      </c>
      <c r="Q790" s="133" t="str">
        <f t="shared" si="13"/>
        <v>1111110</v>
      </c>
      <c r="R790" s="20">
        <v>92263</v>
      </c>
      <c r="S790" s="21"/>
      <c r="AH790" s="207"/>
      <c r="AI790"/>
      <c r="AJ790" s="136" t="s">
        <v>1834</v>
      </c>
    </row>
    <row r="791" spans="1:36" ht="13.5" customHeight="1" x14ac:dyDescent="0.2">
      <c r="A791" s="209">
        <v>92264</v>
      </c>
      <c r="B791" s="136" t="s">
        <v>228</v>
      </c>
      <c r="C791" s="136" t="s">
        <v>321</v>
      </c>
      <c r="D791" s="136" t="s">
        <v>96</v>
      </c>
      <c r="E791" s="23" t="s">
        <v>1504</v>
      </c>
      <c r="F791" s="136" t="s">
        <v>57</v>
      </c>
      <c r="G791" s="136">
        <v>1</v>
      </c>
      <c r="H791" s="136">
        <v>1</v>
      </c>
      <c r="I791" s="133">
        <v>1</v>
      </c>
      <c r="J791" s="136">
        <v>1</v>
      </c>
      <c r="K791" s="136">
        <v>1</v>
      </c>
      <c r="L791" s="136">
        <v>1</v>
      </c>
      <c r="M791" s="136">
        <v>1</v>
      </c>
      <c r="N791" s="23">
        <v>0</v>
      </c>
      <c r="O791" s="136">
        <v>1</v>
      </c>
      <c r="P791" s="136">
        <v>1</v>
      </c>
      <c r="Q791" s="133" t="str">
        <f t="shared" si="13"/>
        <v>1111110</v>
      </c>
      <c r="R791" s="20">
        <v>92264</v>
      </c>
      <c r="S791" s="21"/>
      <c r="AH791" s="207"/>
      <c r="AI791"/>
      <c r="AJ791" s="136" t="s">
        <v>1834</v>
      </c>
    </row>
    <row r="792" spans="1:36" ht="13.5" customHeight="1" x14ac:dyDescent="0.2">
      <c r="A792" s="209">
        <v>92266</v>
      </c>
      <c r="B792" s="136" t="s">
        <v>53</v>
      </c>
      <c r="C792" s="136" t="s">
        <v>322</v>
      </c>
      <c r="D792" s="136" t="s">
        <v>96</v>
      </c>
      <c r="E792" s="136" t="s">
        <v>72</v>
      </c>
      <c r="F792" s="136" t="s">
        <v>72</v>
      </c>
      <c r="G792" s="136">
        <v>0</v>
      </c>
      <c r="H792" s="136">
        <v>0</v>
      </c>
      <c r="I792" s="133">
        <v>0</v>
      </c>
      <c r="J792" s="136">
        <v>1</v>
      </c>
      <c r="K792" s="136">
        <v>1</v>
      </c>
      <c r="L792" s="136">
        <v>1</v>
      </c>
      <c r="M792" s="136">
        <v>1</v>
      </c>
      <c r="N792" s="23">
        <v>0</v>
      </c>
      <c r="O792" s="136">
        <v>0</v>
      </c>
      <c r="P792" s="136">
        <v>0</v>
      </c>
      <c r="Q792" s="133" t="str">
        <f t="shared" si="13"/>
        <v>0000110</v>
      </c>
      <c r="R792" s="20">
        <v>92266</v>
      </c>
      <c r="S792" s="21"/>
      <c r="AH792" s="207"/>
      <c r="AI792"/>
      <c r="AJ792" s="136" t="s">
        <v>1835</v>
      </c>
    </row>
    <row r="793" spans="1:36" ht="13.5" customHeight="1" x14ac:dyDescent="0.2">
      <c r="A793" s="209">
        <v>92267</v>
      </c>
      <c r="B793" s="136" t="s">
        <v>211</v>
      </c>
      <c r="C793" s="136" t="s">
        <v>323</v>
      </c>
      <c r="D793" s="136" t="s">
        <v>96</v>
      </c>
      <c r="E793" s="136" t="s">
        <v>1363</v>
      </c>
      <c r="F793" s="136" t="s">
        <v>1363</v>
      </c>
      <c r="G793" s="136">
        <v>0</v>
      </c>
      <c r="H793" s="136">
        <v>0</v>
      </c>
      <c r="I793" s="133">
        <v>0</v>
      </c>
      <c r="J793" s="136">
        <v>1</v>
      </c>
      <c r="K793" s="136">
        <v>1</v>
      </c>
      <c r="L793" s="136">
        <v>1</v>
      </c>
      <c r="M793" s="136">
        <v>1</v>
      </c>
      <c r="N793" s="23">
        <v>0</v>
      </c>
      <c r="O793" s="136">
        <v>0</v>
      </c>
      <c r="P793" s="136">
        <v>0</v>
      </c>
      <c r="Q793" s="133" t="str">
        <f t="shared" si="13"/>
        <v>0000110</v>
      </c>
      <c r="R793" s="20">
        <v>92267</v>
      </c>
      <c r="S793" s="21"/>
      <c r="AH793" s="207"/>
      <c r="AI793"/>
      <c r="AJ793" s="136" t="s">
        <v>1834</v>
      </c>
    </row>
    <row r="794" spans="1:36" ht="13.5" customHeight="1" x14ac:dyDescent="0.2">
      <c r="A794" s="209">
        <v>92268</v>
      </c>
      <c r="B794" s="136" t="s">
        <v>211</v>
      </c>
      <c r="C794" s="136" t="s">
        <v>324</v>
      </c>
      <c r="D794" s="136" t="s">
        <v>96</v>
      </c>
      <c r="E794" s="136" t="s">
        <v>57</v>
      </c>
      <c r="F794" s="136" t="s">
        <v>57</v>
      </c>
      <c r="G794" s="136">
        <v>1</v>
      </c>
      <c r="H794" s="136">
        <v>0</v>
      </c>
      <c r="I794" s="133">
        <v>0</v>
      </c>
      <c r="J794" s="136">
        <v>1</v>
      </c>
      <c r="K794" s="136">
        <v>1</v>
      </c>
      <c r="L794" s="136">
        <v>1</v>
      </c>
      <c r="M794" s="136">
        <v>1</v>
      </c>
      <c r="N794" s="23">
        <v>0</v>
      </c>
      <c r="O794" s="136">
        <v>0</v>
      </c>
      <c r="P794" s="136">
        <v>0</v>
      </c>
      <c r="Q794" s="133" t="str">
        <f t="shared" si="13"/>
        <v>1000110</v>
      </c>
      <c r="R794" s="20">
        <v>92268</v>
      </c>
      <c r="S794" s="21"/>
      <c r="AH794" s="207"/>
      <c r="AI794"/>
      <c r="AJ794" s="136" t="s">
        <v>1834</v>
      </c>
    </row>
    <row r="795" spans="1:36" ht="13.5" customHeight="1" x14ac:dyDescent="0.2">
      <c r="A795" s="209">
        <v>92270</v>
      </c>
      <c r="B795" s="136" t="s">
        <v>228</v>
      </c>
      <c r="C795" s="136" t="s">
        <v>325</v>
      </c>
      <c r="D795" s="136" t="s">
        <v>96</v>
      </c>
      <c r="E795" s="23" t="s">
        <v>1504</v>
      </c>
      <c r="F795" s="136" t="s">
        <v>57</v>
      </c>
      <c r="G795" s="136">
        <v>1</v>
      </c>
      <c r="H795" s="136">
        <v>1</v>
      </c>
      <c r="I795" s="133">
        <v>1</v>
      </c>
      <c r="J795" s="136">
        <v>1</v>
      </c>
      <c r="K795" s="136">
        <v>1</v>
      </c>
      <c r="L795" s="136">
        <v>1</v>
      </c>
      <c r="M795" s="136">
        <v>1</v>
      </c>
      <c r="N795" s="23">
        <v>0</v>
      </c>
      <c r="O795" s="136">
        <v>1</v>
      </c>
      <c r="P795" s="136">
        <v>1</v>
      </c>
      <c r="Q795" s="133" t="str">
        <f t="shared" si="13"/>
        <v>1111110</v>
      </c>
      <c r="R795" s="20">
        <v>92270</v>
      </c>
      <c r="S795" s="21"/>
      <c r="AH795" s="207"/>
      <c r="AI795"/>
      <c r="AJ795" s="136" t="s">
        <v>1834</v>
      </c>
    </row>
    <row r="796" spans="1:36" ht="13.5" customHeight="1" x14ac:dyDescent="0.2">
      <c r="A796" s="209">
        <v>92273</v>
      </c>
      <c r="B796" s="136" t="s">
        <v>53</v>
      </c>
      <c r="C796" s="136" t="s">
        <v>326</v>
      </c>
      <c r="D796" s="136" t="s">
        <v>96</v>
      </c>
      <c r="E796" s="136" t="s">
        <v>52</v>
      </c>
      <c r="F796" s="136" t="s">
        <v>52</v>
      </c>
      <c r="G796" s="136">
        <v>1</v>
      </c>
      <c r="H796" s="136">
        <v>0</v>
      </c>
      <c r="I796" s="133">
        <v>0</v>
      </c>
      <c r="J796" s="136">
        <v>1</v>
      </c>
      <c r="K796" s="136">
        <v>1</v>
      </c>
      <c r="L796" s="136">
        <v>1</v>
      </c>
      <c r="M796" s="136">
        <v>1</v>
      </c>
      <c r="N796" s="23">
        <v>0</v>
      </c>
      <c r="O796" s="136">
        <v>0</v>
      </c>
      <c r="P796" s="136">
        <v>0</v>
      </c>
      <c r="Q796" s="133" t="str">
        <f t="shared" si="13"/>
        <v>1000110</v>
      </c>
      <c r="R796" s="20">
        <v>92273</v>
      </c>
      <c r="S796" s="21"/>
      <c r="AH796" s="207"/>
      <c r="AI796"/>
      <c r="AJ796" s="136" t="s">
        <v>1835</v>
      </c>
    </row>
    <row r="797" spans="1:36" ht="13.5" customHeight="1" x14ac:dyDescent="0.2">
      <c r="A797" s="209">
        <v>92274</v>
      </c>
      <c r="B797" s="136" t="s">
        <v>228</v>
      </c>
      <c r="C797" s="136" t="s">
        <v>327</v>
      </c>
      <c r="D797" s="136" t="s">
        <v>96</v>
      </c>
      <c r="E797" s="23" t="s">
        <v>1504</v>
      </c>
      <c r="F797" s="136" t="s">
        <v>57</v>
      </c>
      <c r="G797" s="136">
        <v>1</v>
      </c>
      <c r="H797" s="136">
        <v>1</v>
      </c>
      <c r="I797" s="133">
        <v>1</v>
      </c>
      <c r="J797" s="136">
        <v>1</v>
      </c>
      <c r="K797" s="136">
        <v>1</v>
      </c>
      <c r="L797" s="136">
        <v>1</v>
      </c>
      <c r="M797" s="136">
        <v>1</v>
      </c>
      <c r="N797" s="23">
        <v>0</v>
      </c>
      <c r="O797" s="136">
        <v>1</v>
      </c>
      <c r="P797" s="136">
        <v>1</v>
      </c>
      <c r="Q797" s="133" t="str">
        <f t="shared" si="13"/>
        <v>1111110</v>
      </c>
      <c r="R797" s="20">
        <v>92274</v>
      </c>
      <c r="S797" s="21"/>
      <c r="AH797" s="207"/>
      <c r="AI797"/>
      <c r="AJ797" s="136" t="s">
        <v>1834</v>
      </c>
    </row>
    <row r="798" spans="1:36" ht="13.5" customHeight="1" x14ac:dyDescent="0.2">
      <c r="A798" s="209">
        <v>92275</v>
      </c>
      <c r="B798" s="136" t="s">
        <v>53</v>
      </c>
      <c r="C798" s="136" t="s">
        <v>328</v>
      </c>
      <c r="D798" s="136" t="s">
        <v>96</v>
      </c>
      <c r="E798" s="136" t="s">
        <v>52</v>
      </c>
      <c r="F798" s="136" t="s">
        <v>52</v>
      </c>
      <c r="G798" s="136">
        <v>1</v>
      </c>
      <c r="H798" s="136">
        <v>0</v>
      </c>
      <c r="I798" s="133">
        <v>0</v>
      </c>
      <c r="J798" s="136">
        <v>1</v>
      </c>
      <c r="K798" s="136">
        <v>1</v>
      </c>
      <c r="L798" s="136">
        <v>1</v>
      </c>
      <c r="M798" s="136">
        <v>1</v>
      </c>
      <c r="N798" s="23">
        <v>0</v>
      </c>
      <c r="O798" s="136">
        <v>0</v>
      </c>
      <c r="P798" s="136">
        <v>0</v>
      </c>
      <c r="Q798" s="133" t="str">
        <f t="shared" si="13"/>
        <v>1000110</v>
      </c>
      <c r="R798" s="20">
        <v>92275</v>
      </c>
      <c r="S798" s="21"/>
      <c r="AH798" s="207"/>
      <c r="AI798"/>
      <c r="AJ798" s="136" t="s">
        <v>1835</v>
      </c>
    </row>
    <row r="799" spans="1:36" ht="13.5" customHeight="1" x14ac:dyDescent="0.2">
      <c r="A799" s="209">
        <v>92276</v>
      </c>
      <c r="B799" s="136" t="s">
        <v>228</v>
      </c>
      <c r="C799" s="136" t="s">
        <v>329</v>
      </c>
      <c r="D799" s="136" t="s">
        <v>96</v>
      </c>
      <c r="E799" s="23" t="s">
        <v>1504</v>
      </c>
      <c r="F799" s="136" t="s">
        <v>57</v>
      </c>
      <c r="G799" s="136">
        <v>1</v>
      </c>
      <c r="H799" s="136">
        <v>1</v>
      </c>
      <c r="I799" s="133">
        <v>1</v>
      </c>
      <c r="J799" s="136">
        <v>1</v>
      </c>
      <c r="K799" s="136">
        <v>1</v>
      </c>
      <c r="L799" s="136">
        <v>1</v>
      </c>
      <c r="M799" s="136">
        <v>1</v>
      </c>
      <c r="N799" s="23">
        <v>0</v>
      </c>
      <c r="O799" s="136">
        <v>1</v>
      </c>
      <c r="P799" s="136">
        <v>1</v>
      </c>
      <c r="Q799" s="133" t="str">
        <f t="shared" si="13"/>
        <v>1111110</v>
      </c>
      <c r="R799" s="20">
        <v>92276</v>
      </c>
      <c r="S799" s="21"/>
      <c r="AH799" s="207"/>
      <c r="AI799"/>
      <c r="AJ799" s="136" t="s">
        <v>1834</v>
      </c>
    </row>
    <row r="800" spans="1:36" ht="13.5" customHeight="1" x14ac:dyDescent="0.2">
      <c r="A800" s="209">
        <v>92277</v>
      </c>
      <c r="B800" s="136" t="s">
        <v>211</v>
      </c>
      <c r="C800" s="136" t="s">
        <v>330</v>
      </c>
      <c r="D800" s="136" t="s">
        <v>96</v>
      </c>
      <c r="E800" s="136" t="s">
        <v>1364</v>
      </c>
      <c r="F800" s="136" t="s">
        <v>57</v>
      </c>
      <c r="G800" s="136">
        <v>1</v>
      </c>
      <c r="H800" s="136">
        <v>1</v>
      </c>
      <c r="I800" s="133">
        <v>0</v>
      </c>
      <c r="J800" s="136">
        <v>1</v>
      </c>
      <c r="K800" s="136">
        <v>1</v>
      </c>
      <c r="L800" s="136">
        <v>1</v>
      </c>
      <c r="M800" s="136">
        <v>1</v>
      </c>
      <c r="N800" s="23">
        <v>0</v>
      </c>
      <c r="O800" s="136">
        <v>0</v>
      </c>
      <c r="P800" s="136">
        <v>1</v>
      </c>
      <c r="Q800" s="133" t="str">
        <f t="shared" si="13"/>
        <v>1101110</v>
      </c>
      <c r="R800" s="20">
        <v>92277</v>
      </c>
      <c r="S800" s="21"/>
      <c r="AH800" s="207"/>
      <c r="AI800"/>
      <c r="AJ800" s="136" t="s">
        <v>1834</v>
      </c>
    </row>
    <row r="801" spans="1:36" ht="13.5" customHeight="1" x14ac:dyDescent="0.2">
      <c r="A801" s="209">
        <v>92278</v>
      </c>
      <c r="B801" s="136" t="s">
        <v>211</v>
      </c>
      <c r="C801" s="136" t="s">
        <v>330</v>
      </c>
      <c r="D801" s="136" t="s">
        <v>96</v>
      </c>
      <c r="E801" s="136" t="s">
        <v>1364</v>
      </c>
      <c r="F801" s="136" t="s">
        <v>57</v>
      </c>
      <c r="G801" s="136">
        <v>1</v>
      </c>
      <c r="H801" s="136">
        <v>1</v>
      </c>
      <c r="I801" s="133">
        <v>0</v>
      </c>
      <c r="J801" s="136">
        <v>1</v>
      </c>
      <c r="K801" s="136">
        <v>1</v>
      </c>
      <c r="L801" s="136">
        <v>1</v>
      </c>
      <c r="M801" s="136">
        <v>1</v>
      </c>
      <c r="N801" s="23">
        <v>0</v>
      </c>
      <c r="O801" s="136">
        <v>0</v>
      </c>
      <c r="P801" s="136">
        <v>1</v>
      </c>
      <c r="Q801" s="133" t="str">
        <f t="shared" si="13"/>
        <v>1101110</v>
      </c>
      <c r="R801" s="20">
        <v>92278</v>
      </c>
      <c r="S801" s="21"/>
      <c r="AH801" s="207"/>
      <c r="AI801"/>
      <c r="AJ801" s="136" t="s">
        <v>1834</v>
      </c>
    </row>
    <row r="802" spans="1:36" ht="13.5" customHeight="1" x14ac:dyDescent="0.2">
      <c r="A802" s="209">
        <v>92280</v>
      </c>
      <c r="B802" s="136" t="s">
        <v>211</v>
      </c>
      <c r="C802" s="136" t="s">
        <v>331</v>
      </c>
      <c r="D802" s="136" t="s">
        <v>96</v>
      </c>
      <c r="E802" s="136" t="s">
        <v>1363</v>
      </c>
      <c r="F802" s="136" t="s">
        <v>1363</v>
      </c>
      <c r="G802" s="136">
        <v>0</v>
      </c>
      <c r="H802" s="136">
        <v>0</v>
      </c>
      <c r="I802" s="133">
        <v>0</v>
      </c>
      <c r="J802" s="136">
        <v>1</v>
      </c>
      <c r="K802" s="136">
        <v>1</v>
      </c>
      <c r="L802" s="136">
        <v>1</v>
      </c>
      <c r="M802" s="136">
        <v>1</v>
      </c>
      <c r="N802" s="23">
        <v>0</v>
      </c>
      <c r="O802" s="136">
        <v>0</v>
      </c>
      <c r="P802" s="136">
        <v>0</v>
      </c>
      <c r="Q802" s="133" t="str">
        <f t="shared" si="13"/>
        <v>0000110</v>
      </c>
      <c r="R802" s="20">
        <v>92280</v>
      </c>
      <c r="S802" s="21"/>
      <c r="AH802" s="207"/>
      <c r="AI802"/>
      <c r="AJ802" s="136" t="s">
        <v>1834</v>
      </c>
    </row>
    <row r="803" spans="1:36" ht="13.5" customHeight="1" x14ac:dyDescent="0.2">
      <c r="A803" s="209">
        <v>92281</v>
      </c>
      <c r="B803" s="136" t="s">
        <v>53</v>
      </c>
      <c r="C803" s="136" t="s">
        <v>332</v>
      </c>
      <c r="D803" s="136" t="s">
        <v>96</v>
      </c>
      <c r="E803" s="136" t="s">
        <v>52</v>
      </c>
      <c r="F803" s="136" t="s">
        <v>52</v>
      </c>
      <c r="G803" s="136">
        <v>1</v>
      </c>
      <c r="H803" s="136">
        <v>0</v>
      </c>
      <c r="I803" s="133">
        <v>0</v>
      </c>
      <c r="J803" s="136">
        <v>1</v>
      </c>
      <c r="K803" s="136">
        <v>1</v>
      </c>
      <c r="L803" s="136">
        <v>1</v>
      </c>
      <c r="M803" s="136">
        <v>1</v>
      </c>
      <c r="N803" s="23">
        <v>0</v>
      </c>
      <c r="O803" s="136">
        <v>0</v>
      </c>
      <c r="P803" s="136">
        <v>0</v>
      </c>
      <c r="Q803" s="133" t="str">
        <f t="shared" si="13"/>
        <v>1000110</v>
      </c>
      <c r="R803" s="20">
        <v>92281</v>
      </c>
      <c r="S803" s="21"/>
      <c r="AH803" s="207"/>
      <c r="AI803"/>
      <c r="AJ803" s="136" t="s">
        <v>1835</v>
      </c>
    </row>
    <row r="804" spans="1:36" ht="13.5" customHeight="1" x14ac:dyDescent="0.2">
      <c r="A804" s="209">
        <v>92282</v>
      </c>
      <c r="B804" s="136" t="s">
        <v>228</v>
      </c>
      <c r="C804" s="136" t="s">
        <v>333</v>
      </c>
      <c r="D804" s="136" t="s">
        <v>96</v>
      </c>
      <c r="E804" s="23" t="s">
        <v>1504</v>
      </c>
      <c r="F804" s="136" t="s">
        <v>57</v>
      </c>
      <c r="G804" s="136">
        <v>1</v>
      </c>
      <c r="H804" s="136">
        <v>1</v>
      </c>
      <c r="I804" s="133">
        <v>1</v>
      </c>
      <c r="J804" s="136">
        <v>1</v>
      </c>
      <c r="K804" s="136">
        <v>1</v>
      </c>
      <c r="L804" s="136">
        <v>1</v>
      </c>
      <c r="M804" s="136">
        <v>1</v>
      </c>
      <c r="N804" s="23">
        <v>0</v>
      </c>
      <c r="O804" s="136">
        <v>1</v>
      </c>
      <c r="P804" s="136">
        <v>1</v>
      </c>
      <c r="Q804" s="133" t="str">
        <f t="shared" si="13"/>
        <v>1111110</v>
      </c>
      <c r="R804" s="20">
        <v>92282</v>
      </c>
      <c r="S804" s="21"/>
      <c r="AH804" s="207"/>
      <c r="AI804"/>
      <c r="AJ804" s="136" t="s">
        <v>1834</v>
      </c>
    </row>
    <row r="805" spans="1:36" ht="13.5" customHeight="1" x14ac:dyDescent="0.2">
      <c r="A805" s="209">
        <v>92283</v>
      </c>
      <c r="B805" s="136" t="s">
        <v>53</v>
      </c>
      <c r="C805" s="136" t="s">
        <v>334</v>
      </c>
      <c r="D805" s="136" t="s">
        <v>96</v>
      </c>
      <c r="E805" s="136" t="s">
        <v>72</v>
      </c>
      <c r="F805" s="136" t="s">
        <v>72</v>
      </c>
      <c r="G805" s="136">
        <v>0</v>
      </c>
      <c r="H805" s="136">
        <v>0</v>
      </c>
      <c r="I805" s="133">
        <v>0</v>
      </c>
      <c r="J805" s="136">
        <v>1</v>
      </c>
      <c r="K805" s="136">
        <v>1</v>
      </c>
      <c r="L805" s="136">
        <v>1</v>
      </c>
      <c r="M805" s="136">
        <v>1</v>
      </c>
      <c r="N805" s="23">
        <v>0</v>
      </c>
      <c r="O805" s="136">
        <v>0</v>
      </c>
      <c r="P805" s="136">
        <v>0</v>
      </c>
      <c r="Q805" s="133" t="str">
        <f t="shared" si="13"/>
        <v>0000110</v>
      </c>
      <c r="R805" s="20">
        <v>92283</v>
      </c>
      <c r="S805" s="21"/>
      <c r="AH805" s="207"/>
      <c r="AI805"/>
      <c r="AJ805" s="136" t="s">
        <v>1835</v>
      </c>
    </row>
    <row r="806" spans="1:36" ht="13.5" customHeight="1" x14ac:dyDescent="0.2">
      <c r="A806" s="209">
        <v>92284</v>
      </c>
      <c r="B806" s="136" t="s">
        <v>211</v>
      </c>
      <c r="C806" s="136" t="s">
        <v>335</v>
      </c>
      <c r="D806" s="136" t="s">
        <v>96</v>
      </c>
      <c r="E806" s="23" t="s">
        <v>1504</v>
      </c>
      <c r="F806" s="136" t="s">
        <v>57</v>
      </c>
      <c r="G806" s="136">
        <v>1</v>
      </c>
      <c r="H806" s="136">
        <v>1</v>
      </c>
      <c r="I806" s="133">
        <v>1</v>
      </c>
      <c r="J806" s="136">
        <v>1</v>
      </c>
      <c r="K806" s="136">
        <v>1</v>
      </c>
      <c r="L806" s="136">
        <v>1</v>
      </c>
      <c r="M806" s="136">
        <v>1</v>
      </c>
      <c r="N806" s="23">
        <v>0</v>
      </c>
      <c r="O806" s="136">
        <v>1</v>
      </c>
      <c r="P806" s="136">
        <v>1</v>
      </c>
      <c r="Q806" s="133" t="str">
        <f t="shared" si="13"/>
        <v>1111110</v>
      </c>
      <c r="R806" s="20">
        <v>92284</v>
      </c>
      <c r="S806" s="21"/>
      <c r="AH806" s="207"/>
      <c r="AI806"/>
      <c r="AJ806" s="136" t="s">
        <v>1834</v>
      </c>
    </row>
    <row r="807" spans="1:36" ht="13.5" customHeight="1" x14ac:dyDescent="0.2">
      <c r="A807" s="209">
        <v>92285</v>
      </c>
      <c r="B807" s="136" t="s">
        <v>211</v>
      </c>
      <c r="C807" s="136" t="s">
        <v>336</v>
      </c>
      <c r="D807" s="136" t="s">
        <v>96</v>
      </c>
      <c r="E807" s="136" t="s">
        <v>1457</v>
      </c>
      <c r="F807" s="136" t="s">
        <v>57</v>
      </c>
      <c r="G807" s="136">
        <v>1</v>
      </c>
      <c r="H807" s="136">
        <v>0</v>
      </c>
      <c r="I807" s="133">
        <v>0</v>
      </c>
      <c r="J807" s="136">
        <v>1</v>
      </c>
      <c r="K807" s="136">
        <v>1</v>
      </c>
      <c r="L807" s="136">
        <v>1</v>
      </c>
      <c r="M807" s="136">
        <v>1</v>
      </c>
      <c r="N807" s="23">
        <v>0</v>
      </c>
      <c r="O807" s="136">
        <v>0</v>
      </c>
      <c r="P807" s="136">
        <v>1</v>
      </c>
      <c r="Q807" s="133" t="str">
        <f t="shared" si="13"/>
        <v>1001110</v>
      </c>
      <c r="R807" s="20">
        <v>92285</v>
      </c>
      <c r="S807" s="21"/>
      <c r="AH807" s="207"/>
      <c r="AI807"/>
      <c r="AJ807" s="136" t="s">
        <v>1834</v>
      </c>
    </row>
    <row r="808" spans="1:36" ht="13.5" customHeight="1" x14ac:dyDescent="0.2">
      <c r="A808" s="209">
        <v>92286</v>
      </c>
      <c r="B808" s="136" t="s">
        <v>211</v>
      </c>
      <c r="C808" s="136" t="s">
        <v>335</v>
      </c>
      <c r="D808" s="136" t="s">
        <v>96</v>
      </c>
      <c r="E808" s="23" t="s">
        <v>1504</v>
      </c>
      <c r="F808" s="136" t="s">
        <v>57</v>
      </c>
      <c r="G808" s="136">
        <v>1</v>
      </c>
      <c r="H808" s="136">
        <v>1</v>
      </c>
      <c r="I808" s="133">
        <v>1</v>
      </c>
      <c r="J808" s="136">
        <v>1</v>
      </c>
      <c r="K808" s="136">
        <v>1</v>
      </c>
      <c r="L808" s="136">
        <v>1</v>
      </c>
      <c r="M808" s="136">
        <v>1</v>
      </c>
      <c r="N808" s="23">
        <v>0</v>
      </c>
      <c r="O808" s="136">
        <v>1</v>
      </c>
      <c r="P808" s="136">
        <v>1</v>
      </c>
      <c r="Q808" s="133" t="str">
        <f t="shared" si="13"/>
        <v>1111110</v>
      </c>
      <c r="R808" s="20">
        <v>92286</v>
      </c>
      <c r="S808" s="21"/>
      <c r="AH808" s="207"/>
      <c r="AI808"/>
      <c r="AJ808" s="136" t="s">
        <v>1834</v>
      </c>
    </row>
    <row r="809" spans="1:36" ht="13.5" customHeight="1" x14ac:dyDescent="0.2">
      <c r="A809" s="209">
        <v>92292</v>
      </c>
      <c r="B809" s="136" t="s">
        <v>228</v>
      </c>
      <c r="C809" s="136" t="s">
        <v>321</v>
      </c>
      <c r="D809" s="136" t="s">
        <v>96</v>
      </c>
      <c r="E809" s="136" t="s">
        <v>1455</v>
      </c>
      <c r="F809" s="136" t="s">
        <v>57</v>
      </c>
      <c r="G809" s="136">
        <v>1</v>
      </c>
      <c r="H809" s="136">
        <v>1</v>
      </c>
      <c r="I809" s="133">
        <v>1</v>
      </c>
      <c r="J809" s="136">
        <v>1</v>
      </c>
      <c r="K809" s="136">
        <v>1</v>
      </c>
      <c r="L809" s="136">
        <v>1</v>
      </c>
      <c r="M809" s="136">
        <v>1</v>
      </c>
      <c r="N809" s="23">
        <v>0</v>
      </c>
      <c r="O809" s="136">
        <v>1</v>
      </c>
      <c r="P809" s="136">
        <v>0</v>
      </c>
      <c r="Q809" s="133" t="str">
        <f t="shared" si="13"/>
        <v>1110110</v>
      </c>
      <c r="R809" s="20">
        <v>92292</v>
      </c>
      <c r="S809" s="21"/>
      <c r="AH809" s="207"/>
      <c r="AI809"/>
      <c r="AJ809" s="136" t="s">
        <v>1834</v>
      </c>
    </row>
    <row r="810" spans="1:36" ht="13.5" customHeight="1" x14ac:dyDescent="0.2">
      <c r="A810" s="209">
        <v>92301</v>
      </c>
      <c r="B810" s="136" t="s">
        <v>211</v>
      </c>
      <c r="C810" s="136" t="s">
        <v>337</v>
      </c>
      <c r="D810" s="136" t="s">
        <v>96</v>
      </c>
      <c r="E810" s="136" t="s">
        <v>1455</v>
      </c>
      <c r="F810" s="136" t="s">
        <v>57</v>
      </c>
      <c r="G810" s="136">
        <v>1</v>
      </c>
      <c r="H810" s="136">
        <v>1</v>
      </c>
      <c r="I810" s="133">
        <v>1</v>
      </c>
      <c r="J810" s="136">
        <v>1</v>
      </c>
      <c r="K810" s="136">
        <v>1</v>
      </c>
      <c r="L810" s="136">
        <v>1</v>
      </c>
      <c r="M810" s="136">
        <v>1</v>
      </c>
      <c r="N810" s="23">
        <v>0</v>
      </c>
      <c r="O810" s="136">
        <v>1</v>
      </c>
      <c r="P810" s="136">
        <v>0</v>
      </c>
      <c r="Q810" s="133" t="str">
        <f t="shared" si="13"/>
        <v>1110110</v>
      </c>
      <c r="R810" s="20">
        <v>92301</v>
      </c>
      <c r="S810" s="21"/>
      <c r="AH810" s="207"/>
      <c r="AI810"/>
      <c r="AJ810" s="136" t="s">
        <v>1834</v>
      </c>
    </row>
    <row r="811" spans="1:36" ht="13.5" customHeight="1" x14ac:dyDescent="0.2">
      <c r="A811" s="209">
        <v>92304</v>
      </c>
      <c r="B811" s="136" t="s">
        <v>211</v>
      </c>
      <c r="C811" s="136" t="s">
        <v>338</v>
      </c>
      <c r="D811" s="136" t="s">
        <v>96</v>
      </c>
      <c r="E811" s="136" t="s">
        <v>1458</v>
      </c>
      <c r="F811" s="136" t="s">
        <v>1363</v>
      </c>
      <c r="G811" s="136">
        <v>0</v>
      </c>
      <c r="H811" s="136">
        <v>0</v>
      </c>
      <c r="I811" s="133">
        <v>0</v>
      </c>
      <c r="J811" s="136">
        <v>1</v>
      </c>
      <c r="K811" s="136">
        <v>1</v>
      </c>
      <c r="L811" s="136">
        <v>1</v>
      </c>
      <c r="M811" s="136">
        <v>1</v>
      </c>
      <c r="N811" s="23">
        <v>0</v>
      </c>
      <c r="O811" s="136">
        <v>0</v>
      </c>
      <c r="P811" s="136">
        <v>1</v>
      </c>
      <c r="Q811" s="133" t="str">
        <f t="shared" si="13"/>
        <v>0001110</v>
      </c>
      <c r="R811" s="20">
        <v>92304</v>
      </c>
      <c r="S811" s="21"/>
      <c r="AH811" s="207"/>
      <c r="AI811"/>
      <c r="AJ811" s="136" t="s">
        <v>1834</v>
      </c>
    </row>
    <row r="812" spans="1:36" ht="13.5" customHeight="1" x14ac:dyDescent="0.2">
      <c r="A812" s="209">
        <v>92305</v>
      </c>
      <c r="B812" s="136" t="s">
        <v>211</v>
      </c>
      <c r="C812" s="136" t="s">
        <v>339</v>
      </c>
      <c r="D812" s="136" t="s">
        <v>96</v>
      </c>
      <c r="E812" s="136" t="s">
        <v>1457</v>
      </c>
      <c r="F812" s="136" t="s">
        <v>57</v>
      </c>
      <c r="G812" s="136">
        <v>1</v>
      </c>
      <c r="H812" s="136">
        <v>0</v>
      </c>
      <c r="I812" s="133">
        <v>0</v>
      </c>
      <c r="J812" s="136">
        <v>1</v>
      </c>
      <c r="K812" s="136">
        <v>1</v>
      </c>
      <c r="L812" s="136">
        <v>1</v>
      </c>
      <c r="M812" s="136">
        <v>1</v>
      </c>
      <c r="N812" s="23">
        <v>0</v>
      </c>
      <c r="O812" s="136">
        <v>0</v>
      </c>
      <c r="P812" s="136">
        <v>1</v>
      </c>
      <c r="Q812" s="133" t="str">
        <f t="shared" si="13"/>
        <v>1001110</v>
      </c>
      <c r="R812" s="20">
        <v>92305</v>
      </c>
      <c r="S812" s="21"/>
      <c r="AH812" s="207"/>
      <c r="AI812"/>
      <c r="AJ812" s="136" t="s">
        <v>1834</v>
      </c>
    </row>
    <row r="813" spans="1:36" ht="13.5" customHeight="1" x14ac:dyDescent="0.2">
      <c r="A813" s="209">
        <v>92307</v>
      </c>
      <c r="B813" s="136" t="s">
        <v>211</v>
      </c>
      <c r="C813" s="136" t="s">
        <v>340</v>
      </c>
      <c r="D813" s="136" t="s">
        <v>96</v>
      </c>
      <c r="E813" s="136" t="s">
        <v>1455</v>
      </c>
      <c r="F813" s="136" t="s">
        <v>57</v>
      </c>
      <c r="G813" s="136">
        <v>1</v>
      </c>
      <c r="H813" s="136">
        <v>1</v>
      </c>
      <c r="I813" s="133">
        <v>1</v>
      </c>
      <c r="J813" s="136">
        <v>1</v>
      </c>
      <c r="K813" s="136">
        <v>1</v>
      </c>
      <c r="L813" s="136">
        <v>1</v>
      </c>
      <c r="M813" s="136">
        <v>1</v>
      </c>
      <c r="N813" s="23">
        <v>0</v>
      </c>
      <c r="O813" s="136">
        <v>1</v>
      </c>
      <c r="P813" s="136">
        <v>0</v>
      </c>
      <c r="Q813" s="133" t="str">
        <f t="shared" si="13"/>
        <v>1110110</v>
      </c>
      <c r="R813" s="20">
        <v>92307</v>
      </c>
      <c r="S813" s="21"/>
      <c r="AH813" s="207"/>
      <c r="AI813"/>
      <c r="AJ813" s="136" t="s">
        <v>1834</v>
      </c>
    </row>
    <row r="814" spans="1:36" ht="13.5" customHeight="1" x14ac:dyDescent="0.2">
      <c r="A814" s="209">
        <v>92308</v>
      </c>
      <c r="B814" s="136" t="s">
        <v>211</v>
      </c>
      <c r="C814" s="136" t="s">
        <v>340</v>
      </c>
      <c r="D814" s="136" t="s">
        <v>96</v>
      </c>
      <c r="E814" s="136" t="s">
        <v>1455</v>
      </c>
      <c r="F814" s="136" t="s">
        <v>57</v>
      </c>
      <c r="G814" s="136">
        <v>1</v>
      </c>
      <c r="H814" s="136">
        <v>1</v>
      </c>
      <c r="I814" s="133">
        <v>1</v>
      </c>
      <c r="J814" s="136">
        <v>1</v>
      </c>
      <c r="K814" s="136">
        <v>1</v>
      </c>
      <c r="L814" s="136">
        <v>1</v>
      </c>
      <c r="M814" s="136">
        <v>1</v>
      </c>
      <c r="N814" s="23">
        <v>0</v>
      </c>
      <c r="O814" s="136">
        <v>1</v>
      </c>
      <c r="P814" s="136">
        <v>0</v>
      </c>
      <c r="Q814" s="133" t="str">
        <f t="shared" si="13"/>
        <v>1110110</v>
      </c>
      <c r="R814" s="20">
        <v>92308</v>
      </c>
      <c r="S814" s="21"/>
      <c r="AH814" s="207"/>
      <c r="AI814"/>
      <c r="AJ814" s="136" t="s">
        <v>1834</v>
      </c>
    </row>
    <row r="815" spans="1:36" ht="13.5" customHeight="1" x14ac:dyDescent="0.2">
      <c r="A815" s="209">
        <v>92309</v>
      </c>
      <c r="B815" s="136" t="s">
        <v>211</v>
      </c>
      <c r="C815" s="136" t="s">
        <v>341</v>
      </c>
      <c r="D815" s="136" t="s">
        <v>96</v>
      </c>
      <c r="E815" s="136" t="s">
        <v>59</v>
      </c>
      <c r="F815" s="136" t="s">
        <v>57</v>
      </c>
      <c r="G815" s="136">
        <v>1</v>
      </c>
      <c r="H815" s="136">
        <v>0</v>
      </c>
      <c r="I815" s="133">
        <v>0</v>
      </c>
      <c r="J815" s="136">
        <v>1</v>
      </c>
      <c r="K815" s="136">
        <v>1</v>
      </c>
      <c r="L815" s="136">
        <v>1</v>
      </c>
      <c r="M815" s="136">
        <v>1</v>
      </c>
      <c r="N815" s="23">
        <v>0</v>
      </c>
      <c r="O815" s="136">
        <v>1</v>
      </c>
      <c r="P815" s="136">
        <v>0</v>
      </c>
      <c r="Q815" s="133" t="str">
        <f t="shared" si="13"/>
        <v>1010110</v>
      </c>
      <c r="R815" s="20">
        <v>92309</v>
      </c>
      <c r="S815" s="21"/>
      <c r="AH815" s="207"/>
      <c r="AI815"/>
      <c r="AJ815" s="136" t="s">
        <v>1834</v>
      </c>
    </row>
    <row r="816" spans="1:36" ht="13.5" customHeight="1" x14ac:dyDescent="0.2">
      <c r="A816" s="209">
        <v>92310</v>
      </c>
      <c r="B816" s="136" t="s">
        <v>211</v>
      </c>
      <c r="C816" s="136" t="s">
        <v>342</v>
      </c>
      <c r="D816" s="136" t="s">
        <v>96</v>
      </c>
      <c r="E816" s="136" t="s">
        <v>59</v>
      </c>
      <c r="F816" s="136" t="s">
        <v>57</v>
      </c>
      <c r="G816" s="136">
        <v>1</v>
      </c>
      <c r="H816" s="136">
        <v>0</v>
      </c>
      <c r="I816" s="133">
        <v>0</v>
      </c>
      <c r="J816" s="136">
        <v>1</v>
      </c>
      <c r="K816" s="136">
        <v>1</v>
      </c>
      <c r="L816" s="136">
        <v>1</v>
      </c>
      <c r="M816" s="136">
        <v>1</v>
      </c>
      <c r="N816" s="23">
        <v>0</v>
      </c>
      <c r="O816" s="136">
        <v>1</v>
      </c>
      <c r="P816" s="136">
        <v>0</v>
      </c>
      <c r="Q816" s="133" t="str">
        <f t="shared" si="13"/>
        <v>1010110</v>
      </c>
      <c r="R816" s="20">
        <v>92310</v>
      </c>
      <c r="S816" s="21"/>
      <c r="AH816" s="207"/>
      <c r="AI816"/>
      <c r="AJ816" s="136" t="s">
        <v>1834</v>
      </c>
    </row>
    <row r="817" spans="1:36" ht="13.5" customHeight="1" x14ac:dyDescent="0.2">
      <c r="A817" s="209">
        <v>92311</v>
      </c>
      <c r="B817" s="136" t="s">
        <v>211</v>
      </c>
      <c r="C817" s="136" t="s">
        <v>343</v>
      </c>
      <c r="D817" s="136" t="s">
        <v>96</v>
      </c>
      <c r="E817" s="136" t="s">
        <v>59</v>
      </c>
      <c r="F817" s="136" t="s">
        <v>57</v>
      </c>
      <c r="G817" s="136">
        <v>1</v>
      </c>
      <c r="H817" s="136">
        <v>0</v>
      </c>
      <c r="I817" s="133">
        <v>0</v>
      </c>
      <c r="J817" s="136">
        <v>1</v>
      </c>
      <c r="K817" s="136">
        <v>1</v>
      </c>
      <c r="L817" s="136">
        <v>1</v>
      </c>
      <c r="M817" s="136">
        <v>1</v>
      </c>
      <c r="N817" s="23">
        <v>0</v>
      </c>
      <c r="O817" s="136">
        <v>1</v>
      </c>
      <c r="P817" s="136">
        <v>0</v>
      </c>
      <c r="Q817" s="133" t="str">
        <f t="shared" si="13"/>
        <v>1010110</v>
      </c>
      <c r="R817" s="20">
        <v>92311</v>
      </c>
      <c r="S817" s="21"/>
      <c r="AH817" s="207"/>
      <c r="AI817"/>
      <c r="AJ817" s="136" t="s">
        <v>1834</v>
      </c>
    </row>
    <row r="818" spans="1:36" ht="13.5" customHeight="1" x14ac:dyDescent="0.2">
      <c r="A818" s="209">
        <v>92312</v>
      </c>
      <c r="B818" s="136" t="s">
        <v>211</v>
      </c>
      <c r="C818" s="136" t="s">
        <v>343</v>
      </c>
      <c r="D818" s="136" t="s">
        <v>96</v>
      </c>
      <c r="E818" s="136" t="s">
        <v>59</v>
      </c>
      <c r="F818" s="136" t="s">
        <v>57</v>
      </c>
      <c r="G818" s="136">
        <v>1</v>
      </c>
      <c r="H818" s="136">
        <v>0</v>
      </c>
      <c r="I818" s="133">
        <v>0</v>
      </c>
      <c r="J818" s="136">
        <v>1</v>
      </c>
      <c r="K818" s="136">
        <v>1</v>
      </c>
      <c r="L818" s="136">
        <v>1</v>
      </c>
      <c r="M818" s="136">
        <v>1</v>
      </c>
      <c r="N818" s="23">
        <v>0</v>
      </c>
      <c r="O818" s="136">
        <v>1</v>
      </c>
      <c r="P818" s="136">
        <v>0</v>
      </c>
      <c r="Q818" s="133" t="str">
        <f t="shared" si="13"/>
        <v>1010110</v>
      </c>
      <c r="R818" s="20">
        <v>92312</v>
      </c>
      <c r="S818" s="21"/>
      <c r="AH818" s="207"/>
      <c r="AI818"/>
      <c r="AJ818" s="136" t="s">
        <v>1834</v>
      </c>
    </row>
    <row r="819" spans="1:36" ht="13.5" customHeight="1" x14ac:dyDescent="0.2">
      <c r="A819" s="209">
        <v>92313</v>
      </c>
      <c r="B819" s="136" t="s">
        <v>211</v>
      </c>
      <c r="C819" s="136" t="s">
        <v>344</v>
      </c>
      <c r="D819" s="136" t="s">
        <v>96</v>
      </c>
      <c r="E819" s="23" t="s">
        <v>1504</v>
      </c>
      <c r="F819" s="136" t="s">
        <v>57</v>
      </c>
      <c r="G819" s="136">
        <v>1</v>
      </c>
      <c r="H819" s="136">
        <v>1</v>
      </c>
      <c r="I819" s="133">
        <v>1</v>
      </c>
      <c r="J819" s="136">
        <v>1</v>
      </c>
      <c r="K819" s="136">
        <v>1</v>
      </c>
      <c r="L819" s="136">
        <v>1</v>
      </c>
      <c r="M819" s="136">
        <v>1</v>
      </c>
      <c r="N819" s="23">
        <v>0</v>
      </c>
      <c r="O819" s="136">
        <v>1</v>
      </c>
      <c r="P819" s="136">
        <v>1</v>
      </c>
      <c r="Q819" s="133" t="str">
        <f t="shared" si="13"/>
        <v>1111110</v>
      </c>
      <c r="R819" s="20">
        <v>92313</v>
      </c>
      <c r="S819" s="21"/>
      <c r="AH819" s="207"/>
      <c r="AI819"/>
      <c r="AJ819" s="136" t="s">
        <v>1834</v>
      </c>
    </row>
    <row r="820" spans="1:36" ht="13.5" customHeight="1" x14ac:dyDescent="0.2">
      <c r="A820" s="209">
        <v>92314</v>
      </c>
      <c r="B820" s="136" t="s">
        <v>211</v>
      </c>
      <c r="C820" s="136" t="s">
        <v>345</v>
      </c>
      <c r="D820" s="136" t="s">
        <v>96</v>
      </c>
      <c r="E820" s="136" t="s">
        <v>57</v>
      </c>
      <c r="F820" s="136" t="s">
        <v>57</v>
      </c>
      <c r="G820" s="136">
        <v>1</v>
      </c>
      <c r="H820" s="136">
        <v>0</v>
      </c>
      <c r="I820" s="133">
        <v>0</v>
      </c>
      <c r="J820" s="136">
        <v>1</v>
      </c>
      <c r="K820" s="136">
        <v>1</v>
      </c>
      <c r="L820" s="136">
        <v>1</v>
      </c>
      <c r="M820" s="136">
        <v>1</v>
      </c>
      <c r="N820" s="23">
        <v>0</v>
      </c>
      <c r="O820" s="136">
        <v>0</v>
      </c>
      <c r="P820" s="136">
        <v>0</v>
      </c>
      <c r="Q820" s="133" t="str">
        <f t="shared" si="13"/>
        <v>1000110</v>
      </c>
      <c r="R820" s="20">
        <v>92314</v>
      </c>
      <c r="S820" s="21"/>
      <c r="AH820" s="207"/>
      <c r="AI820"/>
      <c r="AJ820" s="136" t="s">
        <v>1834</v>
      </c>
    </row>
    <row r="821" spans="1:36" ht="13.5" customHeight="1" x14ac:dyDescent="0.2">
      <c r="A821" s="209">
        <v>92315</v>
      </c>
      <c r="B821" s="136" t="s">
        <v>211</v>
      </c>
      <c r="C821" s="136" t="s">
        <v>346</v>
      </c>
      <c r="D821" s="136" t="s">
        <v>96</v>
      </c>
      <c r="E821" s="136" t="s">
        <v>57</v>
      </c>
      <c r="F821" s="136" t="s">
        <v>57</v>
      </c>
      <c r="G821" s="136">
        <v>1</v>
      </c>
      <c r="H821" s="136">
        <v>0</v>
      </c>
      <c r="I821" s="133">
        <v>0</v>
      </c>
      <c r="J821" s="136">
        <v>1</v>
      </c>
      <c r="K821" s="136">
        <v>1</v>
      </c>
      <c r="L821" s="136">
        <v>1</v>
      </c>
      <c r="M821" s="136">
        <v>1</v>
      </c>
      <c r="N821" s="23">
        <v>0</v>
      </c>
      <c r="O821" s="136">
        <v>0</v>
      </c>
      <c r="P821" s="136">
        <v>0</v>
      </c>
      <c r="Q821" s="133" t="str">
        <f t="shared" si="13"/>
        <v>1000110</v>
      </c>
      <c r="R821" s="20">
        <v>92315</v>
      </c>
      <c r="S821" s="21"/>
      <c r="AH821" s="207"/>
      <c r="AI821"/>
      <c r="AJ821" s="136" t="s">
        <v>1834</v>
      </c>
    </row>
    <row r="822" spans="1:36" ht="13.5" customHeight="1" x14ac:dyDescent="0.2">
      <c r="A822" s="209">
        <v>92316</v>
      </c>
      <c r="B822" s="136" t="s">
        <v>211</v>
      </c>
      <c r="C822" s="136" t="s">
        <v>347</v>
      </c>
      <c r="D822" s="136" t="s">
        <v>96</v>
      </c>
      <c r="E822" s="136" t="s">
        <v>1455</v>
      </c>
      <c r="F822" s="136" t="s">
        <v>57</v>
      </c>
      <c r="G822" s="136">
        <v>1</v>
      </c>
      <c r="H822" s="136">
        <v>1</v>
      </c>
      <c r="I822" s="133">
        <v>1</v>
      </c>
      <c r="J822" s="136">
        <v>1</v>
      </c>
      <c r="K822" s="136">
        <v>1</v>
      </c>
      <c r="L822" s="136">
        <v>1</v>
      </c>
      <c r="M822" s="136">
        <v>1</v>
      </c>
      <c r="N822" s="23">
        <v>0</v>
      </c>
      <c r="O822" s="136">
        <v>1</v>
      </c>
      <c r="P822" s="136">
        <v>0</v>
      </c>
      <c r="Q822" s="133" t="str">
        <f t="shared" si="13"/>
        <v>1110110</v>
      </c>
      <c r="R822" s="20">
        <v>92316</v>
      </c>
      <c r="S822" s="21"/>
      <c r="AH822" s="207"/>
      <c r="AI822"/>
      <c r="AJ822" s="136" t="s">
        <v>1834</v>
      </c>
    </row>
    <row r="823" spans="1:36" ht="13.5" customHeight="1" x14ac:dyDescent="0.2">
      <c r="A823" s="209">
        <v>92317</v>
      </c>
      <c r="B823" s="136" t="s">
        <v>211</v>
      </c>
      <c r="C823" s="136" t="s">
        <v>348</v>
      </c>
      <c r="D823" s="136" t="s">
        <v>96</v>
      </c>
      <c r="E823" s="136" t="s">
        <v>1457</v>
      </c>
      <c r="F823" s="136" t="s">
        <v>57</v>
      </c>
      <c r="G823" s="136">
        <v>1</v>
      </c>
      <c r="H823" s="136">
        <v>0</v>
      </c>
      <c r="I823" s="133">
        <v>0</v>
      </c>
      <c r="J823" s="136">
        <v>1</v>
      </c>
      <c r="K823" s="136">
        <v>1</v>
      </c>
      <c r="L823" s="136">
        <v>1</v>
      </c>
      <c r="M823" s="136">
        <v>1</v>
      </c>
      <c r="N823" s="23">
        <v>0</v>
      </c>
      <c r="O823" s="136">
        <v>0</v>
      </c>
      <c r="P823" s="136">
        <v>1</v>
      </c>
      <c r="Q823" s="133" t="str">
        <f t="shared" si="13"/>
        <v>1001110</v>
      </c>
      <c r="R823" s="20">
        <v>92317</v>
      </c>
      <c r="S823" s="21"/>
      <c r="AH823" s="207"/>
      <c r="AI823"/>
      <c r="AJ823" s="136" t="s">
        <v>1834</v>
      </c>
    </row>
    <row r="824" spans="1:36" ht="13.5" customHeight="1" x14ac:dyDescent="0.2">
      <c r="A824" s="209">
        <v>92318</v>
      </c>
      <c r="B824" s="136" t="s">
        <v>211</v>
      </c>
      <c r="C824" s="136" t="s">
        <v>349</v>
      </c>
      <c r="D824" s="136" t="s">
        <v>96</v>
      </c>
      <c r="E824" s="23" t="s">
        <v>1504</v>
      </c>
      <c r="F824" s="136" t="s">
        <v>57</v>
      </c>
      <c r="G824" s="136">
        <v>1</v>
      </c>
      <c r="H824" s="136">
        <v>1</v>
      </c>
      <c r="I824" s="133">
        <v>1</v>
      </c>
      <c r="J824" s="136">
        <v>1</v>
      </c>
      <c r="K824" s="136">
        <v>1</v>
      </c>
      <c r="L824" s="136">
        <v>1</v>
      </c>
      <c r="M824" s="136">
        <v>1</v>
      </c>
      <c r="N824" s="23">
        <v>0</v>
      </c>
      <c r="O824" s="136">
        <v>1</v>
      </c>
      <c r="P824" s="136">
        <v>1</v>
      </c>
      <c r="Q824" s="133" t="str">
        <f t="shared" si="13"/>
        <v>1111110</v>
      </c>
      <c r="R824" s="20">
        <v>92318</v>
      </c>
      <c r="S824" s="21"/>
      <c r="AH824" s="207"/>
      <c r="AI824"/>
      <c r="AJ824" s="136" t="s">
        <v>1834</v>
      </c>
    </row>
    <row r="825" spans="1:36" ht="13.5" customHeight="1" x14ac:dyDescent="0.2">
      <c r="A825" s="209">
        <v>92320</v>
      </c>
      <c r="B825" s="136" t="s">
        <v>228</v>
      </c>
      <c r="C825" s="136" t="s">
        <v>350</v>
      </c>
      <c r="D825" s="136" t="s">
        <v>96</v>
      </c>
      <c r="E825" s="136" t="s">
        <v>1456</v>
      </c>
      <c r="F825" s="136" t="s">
        <v>57</v>
      </c>
      <c r="G825" s="136">
        <v>1</v>
      </c>
      <c r="H825" s="136">
        <v>0</v>
      </c>
      <c r="I825" s="133">
        <v>0</v>
      </c>
      <c r="J825" s="136">
        <v>1</v>
      </c>
      <c r="K825" s="136">
        <v>1</v>
      </c>
      <c r="L825" s="136">
        <v>1</v>
      </c>
      <c r="M825" s="136">
        <v>1</v>
      </c>
      <c r="N825" s="23">
        <v>0</v>
      </c>
      <c r="O825" s="136">
        <v>1</v>
      </c>
      <c r="P825" s="136">
        <v>1</v>
      </c>
      <c r="Q825" s="133" t="str">
        <f t="shared" si="13"/>
        <v>1011110</v>
      </c>
      <c r="R825" s="20">
        <v>92320</v>
      </c>
      <c r="S825" s="21"/>
      <c r="AH825" s="207"/>
      <c r="AI825"/>
      <c r="AJ825" s="136" t="s">
        <v>1834</v>
      </c>
    </row>
    <row r="826" spans="1:36" ht="13.5" customHeight="1" x14ac:dyDescent="0.2">
      <c r="A826" s="209">
        <v>92321</v>
      </c>
      <c r="B826" s="136" t="s">
        <v>211</v>
      </c>
      <c r="C826" s="136" t="s">
        <v>351</v>
      </c>
      <c r="D826" s="136" t="s">
        <v>96</v>
      </c>
      <c r="E826" s="136" t="s">
        <v>1457</v>
      </c>
      <c r="F826" s="136" t="s">
        <v>57</v>
      </c>
      <c r="G826" s="136">
        <v>1</v>
      </c>
      <c r="H826" s="136">
        <v>0</v>
      </c>
      <c r="I826" s="133">
        <v>0</v>
      </c>
      <c r="J826" s="136">
        <v>1</v>
      </c>
      <c r="K826" s="136">
        <v>1</v>
      </c>
      <c r="L826" s="136">
        <v>1</v>
      </c>
      <c r="M826" s="136">
        <v>1</v>
      </c>
      <c r="N826" s="23">
        <v>0</v>
      </c>
      <c r="O826" s="136">
        <v>0</v>
      </c>
      <c r="P826" s="136">
        <v>1</v>
      </c>
      <c r="Q826" s="133" t="str">
        <f t="shared" si="13"/>
        <v>1001110</v>
      </c>
      <c r="R826" s="20">
        <v>92321</v>
      </c>
      <c r="S826" s="21"/>
      <c r="AH826" s="207"/>
      <c r="AI826"/>
      <c r="AJ826" s="136" t="s">
        <v>1834</v>
      </c>
    </row>
    <row r="827" spans="1:36" ht="13.5" customHeight="1" x14ac:dyDescent="0.2">
      <c r="A827" s="209">
        <v>92322</v>
      </c>
      <c r="B827" s="136" t="s">
        <v>211</v>
      </c>
      <c r="C827" s="136" t="s">
        <v>352</v>
      </c>
      <c r="D827" s="136" t="s">
        <v>96</v>
      </c>
      <c r="E827" s="136" t="s">
        <v>1457</v>
      </c>
      <c r="F827" s="136" t="s">
        <v>57</v>
      </c>
      <c r="G827" s="136">
        <v>1</v>
      </c>
      <c r="H827" s="136">
        <v>0</v>
      </c>
      <c r="I827" s="133">
        <v>0</v>
      </c>
      <c r="J827" s="136">
        <v>1</v>
      </c>
      <c r="K827" s="136">
        <v>1</v>
      </c>
      <c r="L827" s="136">
        <v>1</v>
      </c>
      <c r="M827" s="136">
        <v>1</v>
      </c>
      <c r="N827" s="23">
        <v>0</v>
      </c>
      <c r="O827" s="136">
        <v>0</v>
      </c>
      <c r="P827" s="136">
        <v>1</v>
      </c>
      <c r="Q827" s="133" t="str">
        <f t="shared" si="13"/>
        <v>1001110</v>
      </c>
      <c r="R827" s="20">
        <v>92322</v>
      </c>
      <c r="S827" s="21"/>
      <c r="AH827" s="207"/>
      <c r="AI827"/>
      <c r="AJ827" s="136" t="s">
        <v>1834</v>
      </c>
    </row>
    <row r="828" spans="1:36" ht="13.5" customHeight="1" x14ac:dyDescent="0.2">
      <c r="A828" s="209">
        <v>92323</v>
      </c>
      <c r="B828" s="136" t="s">
        <v>211</v>
      </c>
      <c r="C828" s="136" t="s">
        <v>353</v>
      </c>
      <c r="D828" s="136" t="s">
        <v>96</v>
      </c>
      <c r="E828" s="136" t="s">
        <v>57</v>
      </c>
      <c r="F828" s="136" t="s">
        <v>57</v>
      </c>
      <c r="G828" s="136">
        <v>1</v>
      </c>
      <c r="H828" s="136">
        <v>0</v>
      </c>
      <c r="I828" s="133">
        <v>0</v>
      </c>
      <c r="J828" s="136">
        <v>1</v>
      </c>
      <c r="K828" s="136">
        <v>1</v>
      </c>
      <c r="L828" s="136">
        <v>1</v>
      </c>
      <c r="M828" s="136">
        <v>1</v>
      </c>
      <c r="N828" s="23">
        <v>0</v>
      </c>
      <c r="O828" s="136">
        <v>0</v>
      </c>
      <c r="P828" s="136">
        <v>0</v>
      </c>
      <c r="Q828" s="133" t="str">
        <f t="shared" si="13"/>
        <v>1000110</v>
      </c>
      <c r="R828" s="20">
        <v>92323</v>
      </c>
      <c r="S828" s="21"/>
      <c r="AH828" s="207"/>
      <c r="AI828"/>
      <c r="AJ828" s="136" t="s">
        <v>1834</v>
      </c>
    </row>
    <row r="829" spans="1:36" ht="13.5" customHeight="1" x14ac:dyDescent="0.2">
      <c r="A829" s="209">
        <v>92324</v>
      </c>
      <c r="B829" s="136" t="s">
        <v>211</v>
      </c>
      <c r="C829" s="136" t="s">
        <v>354</v>
      </c>
      <c r="D829" s="136" t="s">
        <v>96</v>
      </c>
      <c r="E829" s="23" t="s">
        <v>1504</v>
      </c>
      <c r="F829" s="136" t="s">
        <v>57</v>
      </c>
      <c r="G829" s="136">
        <v>1</v>
      </c>
      <c r="H829" s="136">
        <v>1</v>
      </c>
      <c r="I829" s="133">
        <v>1</v>
      </c>
      <c r="J829" s="136">
        <v>1</v>
      </c>
      <c r="K829" s="136">
        <v>1</v>
      </c>
      <c r="L829" s="136">
        <v>1</v>
      </c>
      <c r="M829" s="136">
        <v>1</v>
      </c>
      <c r="N829" s="23">
        <v>0</v>
      </c>
      <c r="O829" s="136">
        <v>1</v>
      </c>
      <c r="P829" s="136">
        <v>1</v>
      </c>
      <c r="Q829" s="133" t="str">
        <f t="shared" si="13"/>
        <v>1111110</v>
      </c>
      <c r="R829" s="20">
        <v>92324</v>
      </c>
      <c r="S829" s="21"/>
      <c r="AH829" s="207"/>
      <c r="AI829"/>
      <c r="AJ829" s="136" t="s">
        <v>1834</v>
      </c>
    </row>
    <row r="830" spans="1:36" ht="13.5" customHeight="1" x14ac:dyDescent="0.2">
      <c r="A830" s="209">
        <v>92325</v>
      </c>
      <c r="B830" s="136" t="s">
        <v>211</v>
      </c>
      <c r="C830" s="136" t="s">
        <v>355</v>
      </c>
      <c r="D830" s="136" t="s">
        <v>96</v>
      </c>
      <c r="E830" s="136" t="s">
        <v>1457</v>
      </c>
      <c r="F830" s="136" t="s">
        <v>57</v>
      </c>
      <c r="G830" s="136">
        <v>1</v>
      </c>
      <c r="H830" s="136">
        <v>0</v>
      </c>
      <c r="I830" s="133">
        <v>0</v>
      </c>
      <c r="J830" s="136">
        <v>1</v>
      </c>
      <c r="K830" s="136">
        <v>1</v>
      </c>
      <c r="L830" s="136">
        <v>1</v>
      </c>
      <c r="M830" s="136">
        <v>1</v>
      </c>
      <c r="N830" s="23">
        <v>0</v>
      </c>
      <c r="O830" s="136">
        <v>0</v>
      </c>
      <c r="P830" s="136">
        <v>1</v>
      </c>
      <c r="Q830" s="133" t="str">
        <f t="shared" si="13"/>
        <v>1001110</v>
      </c>
      <c r="R830" s="20">
        <v>92325</v>
      </c>
      <c r="S830" s="21"/>
      <c r="AH830" s="207"/>
      <c r="AI830"/>
      <c r="AJ830" s="136" t="s">
        <v>1834</v>
      </c>
    </row>
    <row r="831" spans="1:36" ht="13.5" customHeight="1" x14ac:dyDescent="0.2">
      <c r="A831" s="209">
        <v>92326</v>
      </c>
      <c r="B831" s="136" t="s">
        <v>211</v>
      </c>
      <c r="C831" s="136" t="s">
        <v>356</v>
      </c>
      <c r="D831" s="136" t="s">
        <v>96</v>
      </c>
      <c r="E831" s="136" t="s">
        <v>57</v>
      </c>
      <c r="F831" s="136" t="s">
        <v>57</v>
      </c>
      <c r="G831" s="136">
        <v>1</v>
      </c>
      <c r="H831" s="136">
        <v>0</v>
      </c>
      <c r="I831" s="133">
        <v>0</v>
      </c>
      <c r="J831" s="136">
        <v>1</v>
      </c>
      <c r="K831" s="136">
        <v>1</v>
      </c>
      <c r="L831" s="136">
        <v>1</v>
      </c>
      <c r="M831" s="136">
        <v>1</v>
      </c>
      <c r="N831" s="23">
        <v>0</v>
      </c>
      <c r="O831" s="136">
        <v>0</v>
      </c>
      <c r="P831" s="136">
        <v>0</v>
      </c>
      <c r="Q831" s="133" t="str">
        <f t="shared" si="13"/>
        <v>1000110</v>
      </c>
      <c r="R831" s="20">
        <v>92326</v>
      </c>
      <c r="S831" s="21"/>
      <c r="AH831" s="207"/>
      <c r="AI831"/>
      <c r="AJ831" s="136" t="s">
        <v>1834</v>
      </c>
    </row>
    <row r="832" spans="1:36" ht="13.5" customHeight="1" x14ac:dyDescent="0.2">
      <c r="A832" s="209">
        <v>92327</v>
      </c>
      <c r="B832" s="136" t="s">
        <v>211</v>
      </c>
      <c r="C832" s="136" t="s">
        <v>357</v>
      </c>
      <c r="D832" s="136" t="s">
        <v>96</v>
      </c>
      <c r="E832" s="136" t="s">
        <v>57</v>
      </c>
      <c r="F832" s="136" t="s">
        <v>57</v>
      </c>
      <c r="G832" s="136">
        <v>1</v>
      </c>
      <c r="H832" s="136">
        <v>0</v>
      </c>
      <c r="I832" s="133">
        <v>0</v>
      </c>
      <c r="J832" s="136">
        <v>1</v>
      </c>
      <c r="K832" s="136">
        <v>1</v>
      </c>
      <c r="L832" s="136">
        <v>1</v>
      </c>
      <c r="M832" s="136">
        <v>1</v>
      </c>
      <c r="N832" s="23">
        <v>0</v>
      </c>
      <c r="O832" s="136">
        <v>0</v>
      </c>
      <c r="P832" s="136">
        <v>0</v>
      </c>
      <c r="Q832" s="133" t="str">
        <f t="shared" si="13"/>
        <v>1000110</v>
      </c>
      <c r="R832" s="20">
        <v>92327</v>
      </c>
      <c r="S832" s="21"/>
      <c r="AH832" s="207"/>
      <c r="AI832"/>
      <c r="AJ832" s="136" t="s">
        <v>1834</v>
      </c>
    </row>
    <row r="833" spans="1:36" ht="13.5" customHeight="1" x14ac:dyDescent="0.2">
      <c r="A833" s="209">
        <v>92328</v>
      </c>
      <c r="B833" s="136" t="s">
        <v>358</v>
      </c>
      <c r="C833" s="136" t="s">
        <v>359</v>
      </c>
      <c r="D833" s="136" t="s">
        <v>96</v>
      </c>
      <c r="E833" s="136" t="s">
        <v>72</v>
      </c>
      <c r="F833" s="136" t="s">
        <v>72</v>
      </c>
      <c r="G833" s="136">
        <v>0</v>
      </c>
      <c r="H833" s="136">
        <v>0</v>
      </c>
      <c r="I833" s="133">
        <v>0</v>
      </c>
      <c r="J833" s="136">
        <v>1</v>
      </c>
      <c r="K833" s="136">
        <v>1</v>
      </c>
      <c r="L833" s="136">
        <v>1</v>
      </c>
      <c r="M833" s="136">
        <v>1</v>
      </c>
      <c r="N833" s="23">
        <v>0</v>
      </c>
      <c r="O833" s="136">
        <v>0</v>
      </c>
      <c r="P833" s="136">
        <v>0</v>
      </c>
      <c r="Q833" s="133" t="str">
        <f t="shared" si="13"/>
        <v>0000110</v>
      </c>
      <c r="R833" s="20">
        <v>92328</v>
      </c>
      <c r="S833" s="21"/>
      <c r="AH833" s="207"/>
      <c r="AI833"/>
      <c r="AJ833" s="136" t="s">
        <v>1836</v>
      </c>
    </row>
    <row r="834" spans="1:36" ht="13.5" customHeight="1" x14ac:dyDescent="0.2">
      <c r="A834" s="209">
        <v>92329</v>
      </c>
      <c r="B834" s="136" t="s">
        <v>211</v>
      </c>
      <c r="C834" s="136" t="s">
        <v>360</v>
      </c>
      <c r="D834" s="136" t="s">
        <v>96</v>
      </c>
      <c r="E834" s="136" t="s">
        <v>57</v>
      </c>
      <c r="F834" s="136" t="s">
        <v>57</v>
      </c>
      <c r="G834" s="136">
        <v>1</v>
      </c>
      <c r="H834" s="136">
        <v>0</v>
      </c>
      <c r="I834" s="133">
        <v>0</v>
      </c>
      <c r="J834" s="136">
        <v>1</v>
      </c>
      <c r="K834" s="136">
        <v>1</v>
      </c>
      <c r="L834" s="136">
        <v>1</v>
      </c>
      <c r="M834" s="136">
        <v>1</v>
      </c>
      <c r="N834" s="23">
        <v>0</v>
      </c>
      <c r="O834" s="136">
        <v>0</v>
      </c>
      <c r="P834" s="136">
        <v>0</v>
      </c>
      <c r="Q834" s="133" t="str">
        <f t="shared" si="13"/>
        <v>1000110</v>
      </c>
      <c r="R834" s="20">
        <v>92329</v>
      </c>
      <c r="S834" s="21"/>
      <c r="AH834" s="207"/>
      <c r="AI834"/>
      <c r="AJ834" s="136" t="s">
        <v>1834</v>
      </c>
    </row>
    <row r="835" spans="1:36" ht="13.5" customHeight="1" x14ac:dyDescent="0.2">
      <c r="A835" s="209">
        <v>92331</v>
      </c>
      <c r="B835" s="136" t="s">
        <v>211</v>
      </c>
      <c r="C835" s="136" t="s">
        <v>361</v>
      </c>
      <c r="D835" s="136" t="s">
        <v>96</v>
      </c>
      <c r="E835" s="136" t="s">
        <v>1456</v>
      </c>
      <c r="F835" s="136" t="s">
        <v>57</v>
      </c>
      <c r="G835" s="136">
        <v>1</v>
      </c>
      <c r="H835" s="136">
        <v>0</v>
      </c>
      <c r="I835" s="133">
        <v>0</v>
      </c>
      <c r="J835" s="136">
        <v>1</v>
      </c>
      <c r="K835" s="136">
        <v>1</v>
      </c>
      <c r="L835" s="136">
        <v>1</v>
      </c>
      <c r="M835" s="136">
        <v>1</v>
      </c>
      <c r="N835" s="23">
        <v>0</v>
      </c>
      <c r="O835" s="136">
        <v>1</v>
      </c>
      <c r="P835" s="136">
        <v>1</v>
      </c>
      <c r="Q835" s="133" t="str">
        <f t="shared" si="13"/>
        <v>1011110</v>
      </c>
      <c r="R835" s="20">
        <v>92331</v>
      </c>
      <c r="S835" s="21"/>
      <c r="AH835" s="207"/>
      <c r="AI835"/>
      <c r="AJ835" s="136" t="s">
        <v>1834</v>
      </c>
    </row>
    <row r="836" spans="1:36" ht="13.5" customHeight="1" x14ac:dyDescent="0.2">
      <c r="A836" s="209">
        <v>92332</v>
      </c>
      <c r="B836" s="136" t="s">
        <v>211</v>
      </c>
      <c r="C836" s="136" t="s">
        <v>362</v>
      </c>
      <c r="D836" s="136" t="s">
        <v>96</v>
      </c>
      <c r="E836" s="136" t="s">
        <v>1363</v>
      </c>
      <c r="F836" s="136" t="s">
        <v>1363</v>
      </c>
      <c r="G836" s="136">
        <v>0</v>
      </c>
      <c r="H836" s="136">
        <v>0</v>
      </c>
      <c r="I836" s="133">
        <v>0</v>
      </c>
      <c r="J836" s="136">
        <v>1</v>
      </c>
      <c r="K836" s="136">
        <v>1</v>
      </c>
      <c r="L836" s="136">
        <v>1</v>
      </c>
      <c r="M836" s="136">
        <v>1</v>
      </c>
      <c r="N836" s="23">
        <v>0</v>
      </c>
      <c r="O836" s="136">
        <v>0</v>
      </c>
      <c r="P836" s="136">
        <v>0</v>
      </c>
      <c r="Q836" s="133" t="str">
        <f t="shared" si="13"/>
        <v>0000110</v>
      </c>
      <c r="R836" s="20">
        <v>92332</v>
      </c>
      <c r="S836" s="21"/>
      <c r="AH836" s="207"/>
      <c r="AI836"/>
      <c r="AJ836" s="136" t="s">
        <v>1834</v>
      </c>
    </row>
    <row r="837" spans="1:36" ht="13.5" customHeight="1" x14ac:dyDescent="0.2">
      <c r="A837" s="209">
        <v>92333</v>
      </c>
      <c r="B837" s="136" t="s">
        <v>211</v>
      </c>
      <c r="C837" s="136" t="s">
        <v>363</v>
      </c>
      <c r="D837" s="136" t="s">
        <v>96</v>
      </c>
      <c r="E837" s="136" t="s">
        <v>57</v>
      </c>
      <c r="F837" s="136" t="s">
        <v>57</v>
      </c>
      <c r="G837" s="136">
        <v>1</v>
      </c>
      <c r="H837" s="136">
        <v>0</v>
      </c>
      <c r="I837" s="133">
        <v>0</v>
      </c>
      <c r="J837" s="136">
        <v>1</v>
      </c>
      <c r="K837" s="136">
        <v>1</v>
      </c>
      <c r="L837" s="136">
        <v>1</v>
      </c>
      <c r="M837" s="136">
        <v>1</v>
      </c>
      <c r="N837" s="23">
        <v>0</v>
      </c>
      <c r="O837" s="136">
        <v>0</v>
      </c>
      <c r="P837" s="136">
        <v>0</v>
      </c>
      <c r="Q837" s="133" t="str">
        <f t="shared" si="13"/>
        <v>1000110</v>
      </c>
      <c r="R837" s="20">
        <v>92333</v>
      </c>
      <c r="S837" s="21"/>
      <c r="AH837" s="207"/>
      <c r="AI837"/>
      <c r="AJ837" s="136" t="s">
        <v>1834</v>
      </c>
    </row>
    <row r="838" spans="1:36" ht="13.5" customHeight="1" x14ac:dyDescent="0.2">
      <c r="A838" s="209">
        <v>92334</v>
      </c>
      <c r="B838" s="136" t="s">
        <v>211</v>
      </c>
      <c r="C838" s="136" t="s">
        <v>361</v>
      </c>
      <c r="D838" s="136" t="s">
        <v>96</v>
      </c>
      <c r="E838" s="23" t="s">
        <v>1504</v>
      </c>
      <c r="F838" s="136" t="s">
        <v>57</v>
      </c>
      <c r="G838" s="136">
        <v>1</v>
      </c>
      <c r="H838" s="136">
        <v>1</v>
      </c>
      <c r="I838" s="133">
        <v>1</v>
      </c>
      <c r="J838" s="136">
        <v>1</v>
      </c>
      <c r="K838" s="136">
        <v>1</v>
      </c>
      <c r="L838" s="136">
        <v>1</v>
      </c>
      <c r="M838" s="136">
        <v>1</v>
      </c>
      <c r="N838" s="23">
        <v>0</v>
      </c>
      <c r="O838" s="136">
        <v>1</v>
      </c>
      <c r="P838" s="136">
        <v>1</v>
      </c>
      <c r="Q838" s="133" t="str">
        <f t="shared" ref="Q838:Q901" si="14">$G838&amp;$H838&amp;$O838&amp;$P838&amp;$L838&amp;$J838&amp;N838</f>
        <v>1111110</v>
      </c>
      <c r="R838" s="20">
        <v>92334</v>
      </c>
      <c r="S838" s="21"/>
      <c r="AH838" s="207"/>
      <c r="AI838"/>
      <c r="AJ838" s="136" t="s">
        <v>1834</v>
      </c>
    </row>
    <row r="839" spans="1:36" ht="13.5" customHeight="1" x14ac:dyDescent="0.2">
      <c r="A839" s="209">
        <v>92335</v>
      </c>
      <c r="B839" s="136" t="s">
        <v>211</v>
      </c>
      <c r="C839" s="136" t="s">
        <v>361</v>
      </c>
      <c r="D839" s="136" t="s">
        <v>96</v>
      </c>
      <c r="E839" s="23" t="s">
        <v>1504</v>
      </c>
      <c r="F839" s="136" t="s">
        <v>57</v>
      </c>
      <c r="G839" s="136">
        <v>1</v>
      </c>
      <c r="H839" s="136">
        <v>1</v>
      </c>
      <c r="I839" s="133">
        <v>1</v>
      </c>
      <c r="J839" s="136">
        <v>1</v>
      </c>
      <c r="K839" s="136">
        <v>1</v>
      </c>
      <c r="L839" s="136">
        <v>1</v>
      </c>
      <c r="M839" s="136">
        <v>1</v>
      </c>
      <c r="N839" s="23">
        <v>0</v>
      </c>
      <c r="O839" s="136">
        <v>1</v>
      </c>
      <c r="P839" s="136">
        <v>1</v>
      </c>
      <c r="Q839" s="133" t="str">
        <f t="shared" si="14"/>
        <v>1111110</v>
      </c>
      <c r="R839" s="20">
        <v>92335</v>
      </c>
      <c r="S839" s="21"/>
      <c r="AH839" s="207"/>
      <c r="AI839"/>
      <c r="AJ839" s="136" t="s">
        <v>1834</v>
      </c>
    </row>
    <row r="840" spans="1:36" ht="13.5" customHeight="1" x14ac:dyDescent="0.2">
      <c r="A840" s="209">
        <v>92336</v>
      </c>
      <c r="B840" s="136" t="s">
        <v>211</v>
      </c>
      <c r="C840" s="136" t="s">
        <v>361</v>
      </c>
      <c r="D840" s="136" t="s">
        <v>96</v>
      </c>
      <c r="E840" s="23" t="s">
        <v>1504</v>
      </c>
      <c r="F840" s="136" t="s">
        <v>57</v>
      </c>
      <c r="G840" s="136">
        <v>1</v>
      </c>
      <c r="H840" s="136">
        <v>1</v>
      </c>
      <c r="I840" s="133">
        <v>1</v>
      </c>
      <c r="J840" s="136">
        <v>1</v>
      </c>
      <c r="K840" s="136">
        <v>1</v>
      </c>
      <c r="L840" s="136">
        <v>1</v>
      </c>
      <c r="M840" s="136">
        <v>1</v>
      </c>
      <c r="N840" s="23">
        <v>0</v>
      </c>
      <c r="O840" s="136">
        <v>1</v>
      </c>
      <c r="P840" s="136">
        <v>1</v>
      </c>
      <c r="Q840" s="133" t="str">
        <f t="shared" si="14"/>
        <v>1111110</v>
      </c>
      <c r="R840" s="20">
        <v>92336</v>
      </c>
      <c r="S840" s="21"/>
      <c r="AH840" s="207"/>
      <c r="AI840"/>
      <c r="AJ840" s="136" t="s">
        <v>1834</v>
      </c>
    </row>
    <row r="841" spans="1:36" ht="13.5" customHeight="1" x14ac:dyDescent="0.2">
      <c r="A841" s="209">
        <v>92337</v>
      </c>
      <c r="B841" s="136" t="s">
        <v>211</v>
      </c>
      <c r="C841" s="136" t="s">
        <v>361</v>
      </c>
      <c r="D841" s="136" t="s">
        <v>96</v>
      </c>
      <c r="E841" s="23" t="s">
        <v>1504</v>
      </c>
      <c r="F841" s="136" t="s">
        <v>57</v>
      </c>
      <c r="G841" s="136">
        <v>1</v>
      </c>
      <c r="H841" s="136">
        <v>1</v>
      </c>
      <c r="I841" s="133">
        <v>1</v>
      </c>
      <c r="J841" s="136">
        <v>1</v>
      </c>
      <c r="K841" s="136">
        <v>1</v>
      </c>
      <c r="L841" s="136">
        <v>1</v>
      </c>
      <c r="M841" s="136">
        <v>1</v>
      </c>
      <c r="N841" s="23">
        <v>0</v>
      </c>
      <c r="O841" s="136">
        <v>1</v>
      </c>
      <c r="P841" s="136">
        <v>1</v>
      </c>
      <c r="Q841" s="133" t="str">
        <f t="shared" si="14"/>
        <v>1111110</v>
      </c>
      <c r="R841" s="20">
        <v>92337</v>
      </c>
      <c r="S841" s="21"/>
      <c r="AH841" s="207"/>
      <c r="AI841"/>
      <c r="AJ841" s="136" t="s">
        <v>1834</v>
      </c>
    </row>
    <row r="842" spans="1:36" ht="13.5" customHeight="1" x14ac:dyDescent="0.2">
      <c r="A842" s="209">
        <v>92338</v>
      </c>
      <c r="B842" s="136" t="s">
        <v>211</v>
      </c>
      <c r="C842" s="136" t="s">
        <v>364</v>
      </c>
      <c r="D842" s="136" t="s">
        <v>96</v>
      </c>
      <c r="E842" s="136" t="s">
        <v>57</v>
      </c>
      <c r="F842" s="136" t="s">
        <v>57</v>
      </c>
      <c r="G842" s="136">
        <v>1</v>
      </c>
      <c r="H842" s="136">
        <v>0</v>
      </c>
      <c r="I842" s="133">
        <v>0</v>
      </c>
      <c r="J842" s="136">
        <v>1</v>
      </c>
      <c r="K842" s="136">
        <v>1</v>
      </c>
      <c r="L842" s="136">
        <v>1</v>
      </c>
      <c r="M842" s="136">
        <v>1</v>
      </c>
      <c r="N842" s="23">
        <v>0</v>
      </c>
      <c r="O842" s="136">
        <v>0</v>
      </c>
      <c r="P842" s="136">
        <v>0</v>
      </c>
      <c r="Q842" s="133" t="str">
        <f t="shared" si="14"/>
        <v>1000110</v>
      </c>
      <c r="R842" s="20">
        <v>92338</v>
      </c>
      <c r="S842" s="21"/>
      <c r="AH842" s="207"/>
      <c r="AI842"/>
      <c r="AJ842" s="136" t="s">
        <v>1834</v>
      </c>
    </row>
    <row r="843" spans="1:36" ht="13.5" customHeight="1" x14ac:dyDescent="0.2">
      <c r="A843" s="209">
        <v>92339</v>
      </c>
      <c r="B843" s="136" t="s">
        <v>211</v>
      </c>
      <c r="C843" s="136" t="s">
        <v>365</v>
      </c>
      <c r="D843" s="136" t="s">
        <v>96</v>
      </c>
      <c r="E843" s="136" t="s">
        <v>1457</v>
      </c>
      <c r="F843" s="136" t="s">
        <v>57</v>
      </c>
      <c r="G843" s="136">
        <v>1</v>
      </c>
      <c r="H843" s="136">
        <v>0</v>
      </c>
      <c r="I843" s="133">
        <v>0</v>
      </c>
      <c r="J843" s="136">
        <v>1</v>
      </c>
      <c r="K843" s="136">
        <v>1</v>
      </c>
      <c r="L843" s="136">
        <v>1</v>
      </c>
      <c r="M843" s="136">
        <v>1</v>
      </c>
      <c r="N843" s="23">
        <v>0</v>
      </c>
      <c r="O843" s="136">
        <v>0</v>
      </c>
      <c r="P843" s="136">
        <v>1</v>
      </c>
      <c r="Q843" s="133" t="str">
        <f t="shared" si="14"/>
        <v>1001110</v>
      </c>
      <c r="R843" s="20">
        <v>92339</v>
      </c>
      <c r="S843" s="21"/>
      <c r="AH843" s="207"/>
      <c r="AI843"/>
      <c r="AJ843" s="136" t="s">
        <v>1834</v>
      </c>
    </row>
    <row r="844" spans="1:36" ht="13.5" customHeight="1" x14ac:dyDescent="0.2">
      <c r="A844" s="209">
        <v>92340</v>
      </c>
      <c r="B844" s="136" t="s">
        <v>211</v>
      </c>
      <c r="C844" s="136" t="s">
        <v>366</v>
      </c>
      <c r="D844" s="136" t="s">
        <v>96</v>
      </c>
      <c r="E844" s="136" t="s">
        <v>1455</v>
      </c>
      <c r="F844" s="136" t="s">
        <v>57</v>
      </c>
      <c r="G844" s="136">
        <v>1</v>
      </c>
      <c r="H844" s="136">
        <v>1</v>
      </c>
      <c r="I844" s="133">
        <v>1</v>
      </c>
      <c r="J844" s="136">
        <v>1</v>
      </c>
      <c r="K844" s="136">
        <v>1</v>
      </c>
      <c r="L844" s="136">
        <v>1</v>
      </c>
      <c r="M844" s="136">
        <v>1</v>
      </c>
      <c r="N844" s="23">
        <v>0</v>
      </c>
      <c r="O844" s="136">
        <v>1</v>
      </c>
      <c r="P844" s="136">
        <v>0</v>
      </c>
      <c r="Q844" s="133" t="str">
        <f t="shared" si="14"/>
        <v>1110110</v>
      </c>
      <c r="R844" s="20">
        <v>92340</v>
      </c>
      <c r="S844" s="21"/>
      <c r="AH844" s="207"/>
      <c r="AI844"/>
      <c r="AJ844" s="136" t="s">
        <v>1834</v>
      </c>
    </row>
    <row r="845" spans="1:36" ht="13.5" customHeight="1" x14ac:dyDescent="0.2">
      <c r="A845" s="209">
        <v>92341</v>
      </c>
      <c r="B845" s="136" t="s">
        <v>211</v>
      </c>
      <c r="C845" s="136" t="s">
        <v>367</v>
      </c>
      <c r="D845" s="136" t="s">
        <v>96</v>
      </c>
      <c r="E845" s="136" t="s">
        <v>1457</v>
      </c>
      <c r="F845" s="136" t="s">
        <v>57</v>
      </c>
      <c r="G845" s="136">
        <v>1</v>
      </c>
      <c r="H845" s="136">
        <v>0</v>
      </c>
      <c r="I845" s="133">
        <v>0</v>
      </c>
      <c r="J845" s="136">
        <v>1</v>
      </c>
      <c r="K845" s="136">
        <v>1</v>
      </c>
      <c r="L845" s="136">
        <v>1</v>
      </c>
      <c r="M845" s="136">
        <v>1</v>
      </c>
      <c r="N845" s="23">
        <v>0</v>
      </c>
      <c r="O845" s="136">
        <v>0</v>
      </c>
      <c r="P845" s="136">
        <v>1</v>
      </c>
      <c r="Q845" s="133" t="str">
        <f t="shared" si="14"/>
        <v>1001110</v>
      </c>
      <c r="R845" s="20">
        <v>92341</v>
      </c>
      <c r="S845" s="21"/>
      <c r="AH845" s="207"/>
      <c r="AI845"/>
      <c r="AJ845" s="136" t="s">
        <v>1834</v>
      </c>
    </row>
    <row r="846" spans="1:36" ht="13.5" customHeight="1" x14ac:dyDescent="0.2">
      <c r="A846" s="209">
        <v>92342</v>
      </c>
      <c r="B846" s="136" t="s">
        <v>211</v>
      </c>
      <c r="C846" s="136" t="s">
        <v>368</v>
      </c>
      <c r="D846" s="136" t="s">
        <v>96</v>
      </c>
      <c r="E846" s="136" t="s">
        <v>57</v>
      </c>
      <c r="F846" s="136" t="s">
        <v>57</v>
      </c>
      <c r="G846" s="136">
        <v>1</v>
      </c>
      <c r="H846" s="136">
        <v>0</v>
      </c>
      <c r="I846" s="133">
        <v>0</v>
      </c>
      <c r="J846" s="136">
        <v>1</v>
      </c>
      <c r="K846" s="136">
        <v>1</v>
      </c>
      <c r="L846" s="136">
        <v>1</v>
      </c>
      <c r="M846" s="136">
        <v>1</v>
      </c>
      <c r="N846" s="23">
        <v>0</v>
      </c>
      <c r="O846" s="136">
        <v>0</v>
      </c>
      <c r="P846" s="136">
        <v>0</v>
      </c>
      <c r="Q846" s="133" t="str">
        <f t="shared" si="14"/>
        <v>1000110</v>
      </c>
      <c r="R846" s="20">
        <v>92342</v>
      </c>
      <c r="S846" s="21"/>
      <c r="AH846" s="207"/>
      <c r="AI846"/>
      <c r="AJ846" s="136" t="s">
        <v>1834</v>
      </c>
    </row>
    <row r="847" spans="1:36" ht="13.5" customHeight="1" x14ac:dyDescent="0.2">
      <c r="A847" s="209">
        <v>92344</v>
      </c>
      <c r="B847" s="136" t="s">
        <v>211</v>
      </c>
      <c r="C847" s="136" t="s">
        <v>366</v>
      </c>
      <c r="D847" s="136" t="s">
        <v>96</v>
      </c>
      <c r="E847" s="136" t="s">
        <v>1455</v>
      </c>
      <c r="F847" s="136" t="s">
        <v>57</v>
      </c>
      <c r="G847" s="136">
        <v>1</v>
      </c>
      <c r="H847" s="136">
        <v>1</v>
      </c>
      <c r="I847" s="133">
        <v>1</v>
      </c>
      <c r="J847" s="136">
        <v>1</v>
      </c>
      <c r="K847" s="136">
        <v>1</v>
      </c>
      <c r="L847" s="136">
        <v>1</v>
      </c>
      <c r="M847" s="136">
        <v>1</v>
      </c>
      <c r="N847" s="23">
        <v>0</v>
      </c>
      <c r="O847" s="136">
        <v>1</v>
      </c>
      <c r="P847" s="136">
        <v>0</v>
      </c>
      <c r="Q847" s="133" t="str">
        <f t="shared" si="14"/>
        <v>1110110</v>
      </c>
      <c r="R847" s="20">
        <v>92344</v>
      </c>
      <c r="S847" s="21"/>
      <c r="AH847" s="207"/>
      <c r="AI847"/>
      <c r="AJ847" s="136" t="s">
        <v>1834</v>
      </c>
    </row>
    <row r="848" spans="1:36" ht="13.5" customHeight="1" x14ac:dyDescent="0.2">
      <c r="A848" s="209">
        <v>92345</v>
      </c>
      <c r="B848" s="136" t="s">
        <v>211</v>
      </c>
      <c r="C848" s="136" t="s">
        <v>366</v>
      </c>
      <c r="D848" s="136" t="s">
        <v>96</v>
      </c>
      <c r="E848" s="136" t="s">
        <v>1455</v>
      </c>
      <c r="F848" s="136" t="s">
        <v>57</v>
      </c>
      <c r="G848" s="136">
        <v>1</v>
      </c>
      <c r="H848" s="136">
        <v>1</v>
      </c>
      <c r="I848" s="133">
        <v>1</v>
      </c>
      <c r="J848" s="136">
        <v>1</v>
      </c>
      <c r="K848" s="136">
        <v>1</v>
      </c>
      <c r="L848" s="136">
        <v>1</v>
      </c>
      <c r="M848" s="136">
        <v>1</v>
      </c>
      <c r="N848" s="23">
        <v>0</v>
      </c>
      <c r="O848" s="136">
        <v>1</v>
      </c>
      <c r="P848" s="136">
        <v>0</v>
      </c>
      <c r="Q848" s="133" t="str">
        <f t="shared" si="14"/>
        <v>1110110</v>
      </c>
      <c r="R848" s="20">
        <v>92345</v>
      </c>
      <c r="S848" s="21"/>
      <c r="AH848" s="207"/>
      <c r="AI848"/>
      <c r="AJ848" s="136" t="s">
        <v>1834</v>
      </c>
    </row>
    <row r="849" spans="1:36" ht="13.5" customHeight="1" x14ac:dyDescent="0.2">
      <c r="A849" s="209">
        <v>92346</v>
      </c>
      <c r="B849" s="136" t="s">
        <v>211</v>
      </c>
      <c r="C849" s="136" t="s">
        <v>369</v>
      </c>
      <c r="D849" s="136" t="s">
        <v>96</v>
      </c>
      <c r="E849" s="23" t="s">
        <v>1504</v>
      </c>
      <c r="F849" s="136" t="s">
        <v>57</v>
      </c>
      <c r="G849" s="136">
        <v>1</v>
      </c>
      <c r="H849" s="136">
        <v>1</v>
      </c>
      <c r="I849" s="133">
        <v>1</v>
      </c>
      <c r="J849" s="136">
        <v>1</v>
      </c>
      <c r="K849" s="136">
        <v>1</v>
      </c>
      <c r="L849" s="136">
        <v>1</v>
      </c>
      <c r="M849" s="136">
        <v>1</v>
      </c>
      <c r="N849" s="23">
        <v>0</v>
      </c>
      <c r="O849" s="136">
        <v>1</v>
      </c>
      <c r="P849" s="136">
        <v>1</v>
      </c>
      <c r="Q849" s="133" t="str">
        <f t="shared" si="14"/>
        <v>1111110</v>
      </c>
      <c r="R849" s="20">
        <v>92346</v>
      </c>
      <c r="S849" s="21"/>
      <c r="AH849" s="207"/>
      <c r="AI849"/>
      <c r="AJ849" s="136" t="s">
        <v>1834</v>
      </c>
    </row>
    <row r="850" spans="1:36" ht="13.5" customHeight="1" x14ac:dyDescent="0.2">
      <c r="A850" s="209">
        <v>92347</v>
      </c>
      <c r="B850" s="136" t="s">
        <v>211</v>
      </c>
      <c r="C850" s="136" t="s">
        <v>370</v>
      </c>
      <c r="D850" s="136" t="s">
        <v>96</v>
      </c>
      <c r="E850" s="136" t="s">
        <v>57</v>
      </c>
      <c r="F850" s="136" t="s">
        <v>57</v>
      </c>
      <c r="G850" s="136">
        <v>1</v>
      </c>
      <c r="H850" s="136">
        <v>0</v>
      </c>
      <c r="I850" s="133">
        <v>0</v>
      </c>
      <c r="J850" s="136">
        <v>1</v>
      </c>
      <c r="K850" s="136">
        <v>1</v>
      </c>
      <c r="L850" s="136">
        <v>1</v>
      </c>
      <c r="M850" s="136">
        <v>1</v>
      </c>
      <c r="N850" s="23">
        <v>0</v>
      </c>
      <c r="O850" s="136">
        <v>0</v>
      </c>
      <c r="P850" s="136">
        <v>0</v>
      </c>
      <c r="Q850" s="133" t="str">
        <f t="shared" si="14"/>
        <v>1000110</v>
      </c>
      <c r="R850" s="20">
        <v>92347</v>
      </c>
      <c r="S850" s="21"/>
      <c r="AH850" s="207"/>
      <c r="AI850"/>
      <c r="AJ850" s="136" t="s">
        <v>1834</v>
      </c>
    </row>
    <row r="851" spans="1:36" ht="13.5" customHeight="1" x14ac:dyDescent="0.2">
      <c r="A851" s="209">
        <v>92350</v>
      </c>
      <c r="B851" s="136" t="s">
        <v>211</v>
      </c>
      <c r="C851" s="136" t="s">
        <v>371</v>
      </c>
      <c r="D851" s="136" t="s">
        <v>96</v>
      </c>
      <c r="E851" s="23" t="s">
        <v>1504</v>
      </c>
      <c r="F851" s="136" t="s">
        <v>57</v>
      </c>
      <c r="G851" s="136">
        <v>1</v>
      </c>
      <c r="H851" s="136">
        <v>1</v>
      </c>
      <c r="I851" s="133">
        <v>1</v>
      </c>
      <c r="J851" s="136">
        <v>1</v>
      </c>
      <c r="K851" s="136">
        <v>1</v>
      </c>
      <c r="L851" s="136">
        <v>1</v>
      </c>
      <c r="M851" s="136">
        <v>1</v>
      </c>
      <c r="N851" s="23">
        <v>0</v>
      </c>
      <c r="O851" s="136">
        <v>1</v>
      </c>
      <c r="P851" s="136">
        <v>1</v>
      </c>
      <c r="Q851" s="133" t="str">
        <f t="shared" si="14"/>
        <v>1111110</v>
      </c>
      <c r="R851" s="20">
        <v>92350</v>
      </c>
      <c r="S851" s="21"/>
      <c r="AH851" s="207"/>
      <c r="AI851"/>
      <c r="AJ851" s="136" t="s">
        <v>1834</v>
      </c>
    </row>
    <row r="852" spans="1:36" ht="13.5" customHeight="1" x14ac:dyDescent="0.2">
      <c r="A852" s="209">
        <v>92352</v>
      </c>
      <c r="B852" s="136" t="s">
        <v>211</v>
      </c>
      <c r="C852" s="136" t="s">
        <v>372</v>
      </c>
      <c r="D852" s="136" t="s">
        <v>96</v>
      </c>
      <c r="E852" s="136" t="s">
        <v>1457</v>
      </c>
      <c r="F852" s="136" t="s">
        <v>57</v>
      </c>
      <c r="G852" s="136">
        <v>1</v>
      </c>
      <c r="H852" s="136">
        <v>0</v>
      </c>
      <c r="I852" s="133">
        <v>0</v>
      </c>
      <c r="J852" s="136">
        <v>1</v>
      </c>
      <c r="K852" s="136">
        <v>1</v>
      </c>
      <c r="L852" s="136">
        <v>1</v>
      </c>
      <c r="M852" s="136">
        <v>1</v>
      </c>
      <c r="N852" s="23">
        <v>0</v>
      </c>
      <c r="O852" s="136">
        <v>0</v>
      </c>
      <c r="P852" s="136">
        <v>1</v>
      </c>
      <c r="Q852" s="133" t="str">
        <f t="shared" si="14"/>
        <v>1001110</v>
      </c>
      <c r="R852" s="20">
        <v>92352</v>
      </c>
      <c r="S852" s="21"/>
      <c r="AH852" s="207"/>
      <c r="AI852"/>
      <c r="AJ852" s="136" t="s">
        <v>1834</v>
      </c>
    </row>
    <row r="853" spans="1:36" ht="13.5" customHeight="1" x14ac:dyDescent="0.2">
      <c r="A853" s="209">
        <v>92354</v>
      </c>
      <c r="B853" s="136" t="s">
        <v>211</v>
      </c>
      <c r="C853" s="136" t="s">
        <v>371</v>
      </c>
      <c r="D853" s="136" t="s">
        <v>96</v>
      </c>
      <c r="E853" s="23" t="s">
        <v>1504</v>
      </c>
      <c r="F853" s="136" t="s">
        <v>57</v>
      </c>
      <c r="G853" s="136">
        <v>1</v>
      </c>
      <c r="H853" s="136">
        <v>1</v>
      </c>
      <c r="I853" s="133">
        <v>1</v>
      </c>
      <c r="J853" s="136">
        <v>1</v>
      </c>
      <c r="K853" s="136">
        <v>1</v>
      </c>
      <c r="L853" s="136">
        <v>1</v>
      </c>
      <c r="M853" s="136">
        <v>1</v>
      </c>
      <c r="N853" s="23">
        <v>0</v>
      </c>
      <c r="O853" s="136">
        <v>1</v>
      </c>
      <c r="P853" s="136">
        <v>1</v>
      </c>
      <c r="Q853" s="133" t="str">
        <f t="shared" si="14"/>
        <v>1111110</v>
      </c>
      <c r="R853" s="20">
        <v>92354</v>
      </c>
      <c r="S853" s="21"/>
      <c r="AH853" s="207"/>
      <c r="AI853"/>
      <c r="AJ853" s="136" t="s">
        <v>1834</v>
      </c>
    </row>
    <row r="854" spans="1:36" ht="13.5" customHeight="1" x14ac:dyDescent="0.2">
      <c r="A854" s="209">
        <v>92356</v>
      </c>
      <c r="B854" s="136" t="s">
        <v>211</v>
      </c>
      <c r="C854" s="136" t="s">
        <v>373</v>
      </c>
      <c r="D854" s="136" t="s">
        <v>96</v>
      </c>
      <c r="E854" s="136" t="s">
        <v>59</v>
      </c>
      <c r="F854" s="136" t="s">
        <v>57</v>
      </c>
      <c r="G854" s="136">
        <v>1</v>
      </c>
      <c r="H854" s="136">
        <v>0</v>
      </c>
      <c r="I854" s="133">
        <v>0</v>
      </c>
      <c r="J854" s="136">
        <v>1</v>
      </c>
      <c r="K854" s="136">
        <v>1</v>
      </c>
      <c r="L854" s="136">
        <v>1</v>
      </c>
      <c r="M854" s="136">
        <v>1</v>
      </c>
      <c r="N854" s="23">
        <v>0</v>
      </c>
      <c r="O854" s="136">
        <v>1</v>
      </c>
      <c r="P854" s="136">
        <v>0</v>
      </c>
      <c r="Q854" s="133" t="str">
        <f t="shared" si="14"/>
        <v>1010110</v>
      </c>
      <c r="R854" s="20">
        <v>92356</v>
      </c>
      <c r="S854" s="21"/>
      <c r="AH854" s="207"/>
      <c r="AI854"/>
      <c r="AJ854" s="136" t="s">
        <v>1834</v>
      </c>
    </row>
    <row r="855" spans="1:36" ht="13.5" customHeight="1" x14ac:dyDescent="0.2">
      <c r="A855" s="209">
        <v>92357</v>
      </c>
      <c r="B855" s="136" t="s">
        <v>211</v>
      </c>
      <c r="C855" s="136" t="s">
        <v>371</v>
      </c>
      <c r="D855" s="136" t="s">
        <v>96</v>
      </c>
      <c r="E855" s="23" t="s">
        <v>1504</v>
      </c>
      <c r="F855" s="136" t="s">
        <v>57</v>
      </c>
      <c r="G855" s="136">
        <v>1</v>
      </c>
      <c r="H855" s="136">
        <v>1</v>
      </c>
      <c r="I855" s="133">
        <v>1</v>
      </c>
      <c r="J855" s="136">
        <v>1</v>
      </c>
      <c r="K855" s="136">
        <v>1</v>
      </c>
      <c r="L855" s="136">
        <v>1</v>
      </c>
      <c r="M855" s="136">
        <v>1</v>
      </c>
      <c r="N855" s="23">
        <v>0</v>
      </c>
      <c r="O855" s="136">
        <v>1</v>
      </c>
      <c r="P855" s="136">
        <v>1</v>
      </c>
      <c r="Q855" s="133" t="str">
        <f t="shared" si="14"/>
        <v>1111110</v>
      </c>
      <c r="R855" s="20">
        <v>92357</v>
      </c>
      <c r="S855" s="21"/>
      <c r="AH855" s="207"/>
      <c r="AI855"/>
      <c r="AJ855" s="136" t="s">
        <v>1834</v>
      </c>
    </row>
    <row r="856" spans="1:36" ht="13.5" customHeight="1" x14ac:dyDescent="0.2">
      <c r="A856" s="209">
        <v>92358</v>
      </c>
      <c r="B856" s="136" t="s">
        <v>211</v>
      </c>
      <c r="C856" s="136" t="s">
        <v>374</v>
      </c>
      <c r="D856" s="136" t="s">
        <v>96</v>
      </c>
      <c r="E856" s="136" t="s">
        <v>1457</v>
      </c>
      <c r="F856" s="136" t="s">
        <v>57</v>
      </c>
      <c r="G856" s="136">
        <v>1</v>
      </c>
      <c r="H856" s="136">
        <v>0</v>
      </c>
      <c r="I856" s="133">
        <v>0</v>
      </c>
      <c r="J856" s="136">
        <v>1</v>
      </c>
      <c r="K856" s="136">
        <v>1</v>
      </c>
      <c r="L856" s="136">
        <v>1</v>
      </c>
      <c r="M856" s="136">
        <v>1</v>
      </c>
      <c r="N856" s="23">
        <v>0</v>
      </c>
      <c r="O856" s="136">
        <v>0</v>
      </c>
      <c r="P856" s="136">
        <v>1</v>
      </c>
      <c r="Q856" s="133" t="str">
        <f t="shared" si="14"/>
        <v>1001110</v>
      </c>
      <c r="R856" s="20">
        <v>92358</v>
      </c>
      <c r="S856" s="21"/>
      <c r="AH856" s="207"/>
      <c r="AI856"/>
      <c r="AJ856" s="136" t="s">
        <v>1834</v>
      </c>
    </row>
    <row r="857" spans="1:36" ht="13.5" customHeight="1" x14ac:dyDescent="0.2">
      <c r="A857" s="209">
        <v>92359</v>
      </c>
      <c r="B857" s="136" t="s">
        <v>211</v>
      </c>
      <c r="C857" s="136" t="s">
        <v>375</v>
      </c>
      <c r="D857" s="136" t="s">
        <v>96</v>
      </c>
      <c r="E857" s="23" t="s">
        <v>1504</v>
      </c>
      <c r="F857" s="136" t="s">
        <v>57</v>
      </c>
      <c r="G857" s="136">
        <v>1</v>
      </c>
      <c r="H857" s="136">
        <v>1</v>
      </c>
      <c r="I857" s="133">
        <v>1</v>
      </c>
      <c r="J857" s="136">
        <v>1</v>
      </c>
      <c r="K857" s="136">
        <v>1</v>
      </c>
      <c r="L857" s="136">
        <v>1</v>
      </c>
      <c r="M857" s="136">
        <v>1</v>
      </c>
      <c r="N857" s="23">
        <v>0</v>
      </c>
      <c r="O857" s="136">
        <v>1</v>
      </c>
      <c r="P857" s="136">
        <v>1</v>
      </c>
      <c r="Q857" s="133" t="str">
        <f t="shared" si="14"/>
        <v>1111110</v>
      </c>
      <c r="R857" s="20">
        <v>92359</v>
      </c>
      <c r="S857" s="21"/>
      <c r="AH857" s="207"/>
      <c r="AI857"/>
      <c r="AJ857" s="136" t="s">
        <v>1834</v>
      </c>
    </row>
    <row r="858" spans="1:36" ht="13.5" customHeight="1" x14ac:dyDescent="0.2">
      <c r="A858" s="209">
        <v>92363</v>
      </c>
      <c r="B858" s="136" t="s">
        <v>211</v>
      </c>
      <c r="C858" s="136" t="s">
        <v>376</v>
      </c>
      <c r="D858" s="136" t="s">
        <v>96</v>
      </c>
      <c r="E858" s="136" t="s">
        <v>1363</v>
      </c>
      <c r="F858" s="136" t="s">
        <v>1363</v>
      </c>
      <c r="G858" s="136">
        <v>0</v>
      </c>
      <c r="H858" s="136">
        <v>0</v>
      </c>
      <c r="I858" s="133">
        <v>0</v>
      </c>
      <c r="J858" s="136">
        <v>1</v>
      </c>
      <c r="K858" s="136">
        <v>1</v>
      </c>
      <c r="L858" s="136">
        <v>1</v>
      </c>
      <c r="M858" s="136">
        <v>1</v>
      </c>
      <c r="N858" s="23">
        <v>0</v>
      </c>
      <c r="O858" s="136">
        <v>0</v>
      </c>
      <c r="P858" s="136">
        <v>0</v>
      </c>
      <c r="Q858" s="133" t="str">
        <f t="shared" si="14"/>
        <v>0000110</v>
      </c>
      <c r="R858" s="20">
        <v>92363</v>
      </c>
      <c r="S858" s="21"/>
      <c r="AH858" s="207"/>
      <c r="AI858"/>
      <c r="AJ858" s="136" t="s">
        <v>1834</v>
      </c>
    </row>
    <row r="859" spans="1:36" ht="13.5" customHeight="1" x14ac:dyDescent="0.2">
      <c r="A859" s="209">
        <v>92364</v>
      </c>
      <c r="B859" s="136" t="s">
        <v>211</v>
      </c>
      <c r="C859" s="136" t="s">
        <v>377</v>
      </c>
      <c r="D859" s="136" t="s">
        <v>96</v>
      </c>
      <c r="E859" s="136" t="s">
        <v>57</v>
      </c>
      <c r="F859" s="136" t="s">
        <v>57</v>
      </c>
      <c r="G859" s="136">
        <v>1</v>
      </c>
      <c r="H859" s="136">
        <v>0</v>
      </c>
      <c r="I859" s="133">
        <v>0</v>
      </c>
      <c r="J859" s="136">
        <v>1</v>
      </c>
      <c r="K859" s="136">
        <v>1</v>
      </c>
      <c r="L859" s="136">
        <v>1</v>
      </c>
      <c r="M859" s="136">
        <v>1</v>
      </c>
      <c r="N859" s="23">
        <v>0</v>
      </c>
      <c r="O859" s="136">
        <v>0</v>
      </c>
      <c r="P859" s="136">
        <v>0</v>
      </c>
      <c r="Q859" s="133" t="str">
        <f t="shared" si="14"/>
        <v>1000110</v>
      </c>
      <c r="R859" s="20">
        <v>92364</v>
      </c>
      <c r="S859" s="21"/>
      <c r="AH859" s="207"/>
      <c r="AI859"/>
      <c r="AJ859" s="136" t="s">
        <v>1834</v>
      </c>
    </row>
    <row r="860" spans="1:36" ht="13.5" customHeight="1" x14ac:dyDescent="0.2">
      <c r="A860" s="209">
        <v>92365</v>
      </c>
      <c r="B860" s="136" t="s">
        <v>211</v>
      </c>
      <c r="C860" s="136" t="s">
        <v>378</v>
      </c>
      <c r="D860" s="136" t="s">
        <v>96</v>
      </c>
      <c r="E860" s="136" t="s">
        <v>57</v>
      </c>
      <c r="F860" s="136" t="s">
        <v>57</v>
      </c>
      <c r="G860" s="136">
        <v>1</v>
      </c>
      <c r="H860" s="136">
        <v>0</v>
      </c>
      <c r="I860" s="133">
        <v>0</v>
      </c>
      <c r="J860" s="136">
        <v>1</v>
      </c>
      <c r="K860" s="136">
        <v>1</v>
      </c>
      <c r="L860" s="136">
        <v>1</v>
      </c>
      <c r="M860" s="136">
        <v>1</v>
      </c>
      <c r="N860" s="23">
        <v>0</v>
      </c>
      <c r="O860" s="136">
        <v>0</v>
      </c>
      <c r="P860" s="136">
        <v>0</v>
      </c>
      <c r="Q860" s="133" t="str">
        <f t="shared" si="14"/>
        <v>1000110</v>
      </c>
      <c r="R860" s="20">
        <v>92365</v>
      </c>
      <c r="S860" s="21"/>
      <c r="AH860" s="207"/>
      <c r="AI860"/>
      <c r="AJ860" s="136" t="s">
        <v>1834</v>
      </c>
    </row>
    <row r="861" spans="1:36" ht="13.5" customHeight="1" x14ac:dyDescent="0.2">
      <c r="A861" s="209">
        <v>92366</v>
      </c>
      <c r="B861" s="136" t="s">
        <v>211</v>
      </c>
      <c r="C861" s="136" t="s">
        <v>379</v>
      </c>
      <c r="D861" s="136" t="s">
        <v>96</v>
      </c>
      <c r="E861" s="136" t="s">
        <v>57</v>
      </c>
      <c r="F861" s="136" t="s">
        <v>57</v>
      </c>
      <c r="G861" s="136">
        <v>1</v>
      </c>
      <c r="H861" s="136">
        <v>0</v>
      </c>
      <c r="I861" s="133">
        <v>0</v>
      </c>
      <c r="J861" s="136">
        <v>1</v>
      </c>
      <c r="K861" s="136">
        <v>1</v>
      </c>
      <c r="L861" s="136">
        <v>1</v>
      </c>
      <c r="M861" s="136">
        <v>1</v>
      </c>
      <c r="N861" s="23">
        <v>0</v>
      </c>
      <c r="O861" s="136">
        <v>0</v>
      </c>
      <c r="P861" s="136">
        <v>0</v>
      </c>
      <c r="Q861" s="133" t="str">
        <f t="shared" si="14"/>
        <v>1000110</v>
      </c>
      <c r="R861" s="20">
        <v>92366</v>
      </c>
      <c r="S861" s="21"/>
      <c r="AH861" s="207"/>
      <c r="AI861"/>
      <c r="AJ861" s="136" t="s">
        <v>1834</v>
      </c>
    </row>
    <row r="862" spans="1:36" ht="13.5" customHeight="1" x14ac:dyDescent="0.2">
      <c r="A862" s="209">
        <v>92368</v>
      </c>
      <c r="B862" s="136" t="s">
        <v>211</v>
      </c>
      <c r="C862" s="136" t="s">
        <v>380</v>
      </c>
      <c r="D862" s="136" t="s">
        <v>96</v>
      </c>
      <c r="E862" s="136" t="s">
        <v>57</v>
      </c>
      <c r="F862" s="136" t="s">
        <v>57</v>
      </c>
      <c r="G862" s="136">
        <v>1</v>
      </c>
      <c r="H862" s="136">
        <v>0</v>
      </c>
      <c r="I862" s="133">
        <v>0</v>
      </c>
      <c r="J862" s="136">
        <v>1</v>
      </c>
      <c r="K862" s="136">
        <v>1</v>
      </c>
      <c r="L862" s="136">
        <v>1</v>
      </c>
      <c r="M862" s="136">
        <v>1</v>
      </c>
      <c r="N862" s="23">
        <v>0</v>
      </c>
      <c r="O862" s="136">
        <v>0</v>
      </c>
      <c r="P862" s="136">
        <v>0</v>
      </c>
      <c r="Q862" s="133" t="str">
        <f t="shared" si="14"/>
        <v>1000110</v>
      </c>
      <c r="R862" s="20">
        <v>92368</v>
      </c>
      <c r="S862" s="21"/>
      <c r="AH862" s="207"/>
      <c r="AI862"/>
      <c r="AJ862" s="136" t="s">
        <v>1834</v>
      </c>
    </row>
    <row r="863" spans="1:36" ht="13.5" customHeight="1" x14ac:dyDescent="0.2">
      <c r="A863" s="209">
        <v>92369</v>
      </c>
      <c r="B863" s="136" t="s">
        <v>211</v>
      </c>
      <c r="C863" s="136" t="s">
        <v>381</v>
      </c>
      <c r="D863" s="136" t="s">
        <v>96</v>
      </c>
      <c r="E863" s="23" t="s">
        <v>1504</v>
      </c>
      <c r="F863" s="136" t="s">
        <v>57</v>
      </c>
      <c r="G863" s="136">
        <v>1</v>
      </c>
      <c r="H863" s="136">
        <v>1</v>
      </c>
      <c r="I863" s="133">
        <v>1</v>
      </c>
      <c r="J863" s="136">
        <v>1</v>
      </c>
      <c r="K863" s="136">
        <v>1</v>
      </c>
      <c r="L863" s="136">
        <v>1</v>
      </c>
      <c r="M863" s="136">
        <v>1</v>
      </c>
      <c r="N863" s="23">
        <v>0</v>
      </c>
      <c r="O863" s="136">
        <v>1</v>
      </c>
      <c r="P863" s="136">
        <v>1</v>
      </c>
      <c r="Q863" s="133" t="str">
        <f t="shared" si="14"/>
        <v>1111110</v>
      </c>
      <c r="R863" s="20">
        <v>92369</v>
      </c>
      <c r="S863" s="21"/>
      <c r="AH863" s="207"/>
      <c r="AI863"/>
      <c r="AJ863" s="136" t="s">
        <v>1834</v>
      </c>
    </row>
    <row r="864" spans="1:36" ht="13.5" customHeight="1" x14ac:dyDescent="0.2">
      <c r="A864" s="209">
        <v>92371</v>
      </c>
      <c r="B864" s="136" t="s">
        <v>211</v>
      </c>
      <c r="C864" s="136" t="s">
        <v>360</v>
      </c>
      <c r="D864" s="136" t="s">
        <v>96</v>
      </c>
      <c r="E864" s="136" t="s">
        <v>57</v>
      </c>
      <c r="F864" s="136" t="s">
        <v>57</v>
      </c>
      <c r="G864" s="136">
        <v>1</v>
      </c>
      <c r="H864" s="136">
        <v>0</v>
      </c>
      <c r="I864" s="133">
        <v>0</v>
      </c>
      <c r="J864" s="136">
        <v>1</v>
      </c>
      <c r="K864" s="136">
        <v>1</v>
      </c>
      <c r="L864" s="136">
        <v>1</v>
      </c>
      <c r="M864" s="136">
        <v>1</v>
      </c>
      <c r="N864" s="23">
        <v>0</v>
      </c>
      <c r="O864" s="136">
        <v>0</v>
      </c>
      <c r="P864" s="136">
        <v>0</v>
      </c>
      <c r="Q864" s="133" t="str">
        <f t="shared" si="14"/>
        <v>1000110</v>
      </c>
      <c r="R864" s="20">
        <v>92371</v>
      </c>
      <c r="S864" s="21"/>
      <c r="AH864" s="207"/>
      <c r="AI864"/>
      <c r="AJ864" s="136" t="s">
        <v>1834</v>
      </c>
    </row>
    <row r="865" spans="1:36" ht="13.5" customHeight="1" x14ac:dyDescent="0.2">
      <c r="A865" s="209">
        <v>92372</v>
      </c>
      <c r="B865" s="136" t="s">
        <v>211</v>
      </c>
      <c r="C865" s="136" t="s">
        <v>382</v>
      </c>
      <c r="D865" s="136" t="s">
        <v>96</v>
      </c>
      <c r="E865" s="136" t="s">
        <v>57</v>
      </c>
      <c r="F865" s="136" t="s">
        <v>57</v>
      </c>
      <c r="G865" s="136">
        <v>1</v>
      </c>
      <c r="H865" s="136">
        <v>0</v>
      </c>
      <c r="I865" s="133">
        <v>0</v>
      </c>
      <c r="J865" s="136">
        <v>1</v>
      </c>
      <c r="K865" s="136">
        <v>1</v>
      </c>
      <c r="L865" s="136">
        <v>1</v>
      </c>
      <c r="M865" s="136">
        <v>1</v>
      </c>
      <c r="N865" s="23">
        <v>0</v>
      </c>
      <c r="O865" s="136">
        <v>0</v>
      </c>
      <c r="P865" s="136">
        <v>0</v>
      </c>
      <c r="Q865" s="133" t="str">
        <f t="shared" si="14"/>
        <v>1000110</v>
      </c>
      <c r="R865" s="20">
        <v>92372</v>
      </c>
      <c r="S865" s="21"/>
      <c r="AH865" s="207"/>
      <c r="AI865"/>
      <c r="AJ865" s="136" t="s">
        <v>1834</v>
      </c>
    </row>
    <row r="866" spans="1:36" ht="13.5" customHeight="1" x14ac:dyDescent="0.2">
      <c r="A866" s="209">
        <v>92373</v>
      </c>
      <c r="B866" s="136" t="s">
        <v>211</v>
      </c>
      <c r="C866" s="136" t="s">
        <v>383</v>
      </c>
      <c r="D866" s="136" t="s">
        <v>96</v>
      </c>
      <c r="E866" s="136" t="s">
        <v>1504</v>
      </c>
      <c r="F866" s="136" t="s">
        <v>57</v>
      </c>
      <c r="G866" s="136">
        <v>1</v>
      </c>
      <c r="H866" s="136">
        <v>1</v>
      </c>
      <c r="I866" s="133">
        <v>0</v>
      </c>
      <c r="J866" s="136">
        <v>1</v>
      </c>
      <c r="K866" s="136">
        <v>1</v>
      </c>
      <c r="L866" s="136">
        <v>1</v>
      </c>
      <c r="M866" s="136">
        <v>1</v>
      </c>
      <c r="N866" s="23">
        <v>0</v>
      </c>
      <c r="O866" s="136">
        <v>1</v>
      </c>
      <c r="P866" s="136">
        <v>1</v>
      </c>
      <c r="Q866" s="133" t="str">
        <f t="shared" si="14"/>
        <v>1111110</v>
      </c>
      <c r="R866" s="20">
        <v>92373</v>
      </c>
      <c r="S866" s="21"/>
      <c r="AH866" s="207"/>
      <c r="AI866"/>
      <c r="AJ866" s="136" t="s">
        <v>1834</v>
      </c>
    </row>
    <row r="867" spans="1:36" ht="13.5" customHeight="1" x14ac:dyDescent="0.2">
      <c r="A867" s="209">
        <v>92374</v>
      </c>
      <c r="B867" s="136" t="s">
        <v>211</v>
      </c>
      <c r="C867" s="136" t="s">
        <v>383</v>
      </c>
      <c r="D867" s="136" t="s">
        <v>96</v>
      </c>
      <c r="E867" s="136" t="s">
        <v>1504</v>
      </c>
      <c r="F867" s="136" t="s">
        <v>57</v>
      </c>
      <c r="G867" s="136">
        <v>1</v>
      </c>
      <c r="H867" s="136">
        <v>1</v>
      </c>
      <c r="I867" s="133">
        <v>0</v>
      </c>
      <c r="J867" s="136">
        <v>1</v>
      </c>
      <c r="K867" s="136">
        <v>1</v>
      </c>
      <c r="L867" s="136">
        <v>1</v>
      </c>
      <c r="M867" s="136">
        <v>1</v>
      </c>
      <c r="N867" s="23">
        <v>0</v>
      </c>
      <c r="O867" s="136">
        <v>1</v>
      </c>
      <c r="P867" s="136">
        <v>1</v>
      </c>
      <c r="Q867" s="133" t="str">
        <f t="shared" si="14"/>
        <v>1111110</v>
      </c>
      <c r="R867" s="20">
        <v>92374</v>
      </c>
      <c r="S867" s="21"/>
      <c r="AH867" s="207"/>
      <c r="AI867"/>
      <c r="AJ867" s="136" t="s">
        <v>1834</v>
      </c>
    </row>
    <row r="868" spans="1:36" ht="13.5" customHeight="1" x14ac:dyDescent="0.2">
      <c r="A868" s="209">
        <v>92375</v>
      </c>
      <c r="B868" s="136" t="s">
        <v>211</v>
      </c>
      <c r="C868" s="136" t="s">
        <v>383</v>
      </c>
      <c r="D868" s="136" t="s">
        <v>96</v>
      </c>
      <c r="E868" s="136" t="s">
        <v>1504</v>
      </c>
      <c r="F868" s="136" t="s">
        <v>57</v>
      </c>
      <c r="G868" s="136">
        <v>1</v>
      </c>
      <c r="H868" s="136">
        <v>1</v>
      </c>
      <c r="I868" s="133">
        <v>0</v>
      </c>
      <c r="J868" s="136">
        <v>1</v>
      </c>
      <c r="K868" s="136">
        <v>1</v>
      </c>
      <c r="L868" s="136">
        <v>1</v>
      </c>
      <c r="M868" s="136">
        <v>1</v>
      </c>
      <c r="N868" s="23">
        <v>0</v>
      </c>
      <c r="O868" s="136">
        <v>1</v>
      </c>
      <c r="P868" s="136">
        <v>1</v>
      </c>
      <c r="Q868" s="133" t="str">
        <f t="shared" si="14"/>
        <v>1111110</v>
      </c>
      <c r="R868" s="20">
        <v>92375</v>
      </c>
      <c r="S868" s="21"/>
      <c r="AH868" s="207"/>
      <c r="AI868"/>
      <c r="AJ868" s="136" t="s">
        <v>1834</v>
      </c>
    </row>
    <row r="869" spans="1:36" ht="13.5" customHeight="1" x14ac:dyDescent="0.2">
      <c r="A869" s="209">
        <v>92376</v>
      </c>
      <c r="B869" s="136" t="s">
        <v>211</v>
      </c>
      <c r="C869" s="136" t="s">
        <v>384</v>
      </c>
      <c r="D869" s="136" t="s">
        <v>96</v>
      </c>
      <c r="E869" s="23" t="s">
        <v>1504</v>
      </c>
      <c r="F869" s="136" t="s">
        <v>57</v>
      </c>
      <c r="G869" s="136">
        <v>1</v>
      </c>
      <c r="H869" s="136">
        <v>1</v>
      </c>
      <c r="I869" s="133">
        <v>1</v>
      </c>
      <c r="J869" s="136">
        <v>1</v>
      </c>
      <c r="K869" s="136">
        <v>1</v>
      </c>
      <c r="L869" s="136">
        <v>1</v>
      </c>
      <c r="M869" s="136">
        <v>1</v>
      </c>
      <c r="N869" s="23">
        <v>0</v>
      </c>
      <c r="O869" s="136">
        <v>1</v>
      </c>
      <c r="P869" s="136">
        <v>1</v>
      </c>
      <c r="Q869" s="133" t="str">
        <f t="shared" si="14"/>
        <v>1111110</v>
      </c>
      <c r="R869" s="20">
        <v>92376</v>
      </c>
      <c r="S869" s="21"/>
      <c r="AH869" s="207"/>
      <c r="AI869"/>
      <c r="AJ869" s="136" t="s">
        <v>1834</v>
      </c>
    </row>
    <row r="870" spans="1:36" ht="13.5" customHeight="1" x14ac:dyDescent="0.2">
      <c r="A870" s="209">
        <v>92377</v>
      </c>
      <c r="B870" s="136" t="s">
        <v>211</v>
      </c>
      <c r="C870" s="136" t="s">
        <v>384</v>
      </c>
      <c r="D870" s="136" t="s">
        <v>96</v>
      </c>
      <c r="E870" s="23" t="s">
        <v>1504</v>
      </c>
      <c r="F870" s="136" t="s">
        <v>57</v>
      </c>
      <c r="G870" s="136">
        <v>1</v>
      </c>
      <c r="H870" s="136">
        <v>1</v>
      </c>
      <c r="I870" s="133">
        <v>1</v>
      </c>
      <c r="J870" s="136">
        <v>1</v>
      </c>
      <c r="K870" s="136">
        <v>1</v>
      </c>
      <c r="L870" s="136">
        <v>1</v>
      </c>
      <c r="M870" s="136">
        <v>1</v>
      </c>
      <c r="N870" s="23">
        <v>0</v>
      </c>
      <c r="O870" s="136">
        <v>1</v>
      </c>
      <c r="P870" s="136">
        <v>1</v>
      </c>
      <c r="Q870" s="133" t="str">
        <f t="shared" si="14"/>
        <v>1111110</v>
      </c>
      <c r="R870" s="20">
        <v>92377</v>
      </c>
      <c r="S870" s="21"/>
      <c r="AH870" s="207"/>
      <c r="AI870"/>
      <c r="AJ870" s="136" t="s">
        <v>1834</v>
      </c>
    </row>
    <row r="871" spans="1:36" ht="13.5" customHeight="1" x14ac:dyDescent="0.2">
      <c r="A871" s="209">
        <v>92378</v>
      </c>
      <c r="B871" s="136" t="s">
        <v>211</v>
      </c>
      <c r="C871" s="136" t="s">
        <v>385</v>
      </c>
      <c r="D871" s="136" t="s">
        <v>96</v>
      </c>
      <c r="E871" s="136" t="s">
        <v>1457</v>
      </c>
      <c r="F871" s="136" t="s">
        <v>57</v>
      </c>
      <c r="G871" s="136">
        <v>1</v>
      </c>
      <c r="H871" s="136">
        <v>0</v>
      </c>
      <c r="I871" s="133">
        <v>0</v>
      </c>
      <c r="J871" s="136">
        <v>1</v>
      </c>
      <c r="K871" s="136">
        <v>1</v>
      </c>
      <c r="L871" s="136">
        <v>1</v>
      </c>
      <c r="M871" s="136">
        <v>1</v>
      </c>
      <c r="N871" s="23">
        <v>0</v>
      </c>
      <c r="O871" s="136">
        <v>0</v>
      </c>
      <c r="P871" s="136">
        <v>1</v>
      </c>
      <c r="Q871" s="133" t="str">
        <f t="shared" si="14"/>
        <v>1001110</v>
      </c>
      <c r="R871" s="20">
        <v>92378</v>
      </c>
      <c r="S871" s="21"/>
      <c r="AH871" s="207"/>
      <c r="AI871"/>
      <c r="AJ871" s="136" t="s">
        <v>1834</v>
      </c>
    </row>
    <row r="872" spans="1:36" ht="13.5" customHeight="1" x14ac:dyDescent="0.2">
      <c r="A872" s="209">
        <v>92382</v>
      </c>
      <c r="B872" s="136" t="s">
        <v>211</v>
      </c>
      <c r="C872" s="136" t="s">
        <v>386</v>
      </c>
      <c r="D872" s="136" t="s">
        <v>96</v>
      </c>
      <c r="E872" s="136" t="s">
        <v>1457</v>
      </c>
      <c r="F872" s="136" t="s">
        <v>57</v>
      </c>
      <c r="G872" s="136">
        <v>1</v>
      </c>
      <c r="H872" s="136">
        <v>0</v>
      </c>
      <c r="I872" s="133">
        <v>0</v>
      </c>
      <c r="J872" s="136">
        <v>1</v>
      </c>
      <c r="K872" s="136">
        <v>1</v>
      </c>
      <c r="L872" s="136">
        <v>1</v>
      </c>
      <c r="M872" s="136">
        <v>1</v>
      </c>
      <c r="N872" s="23">
        <v>0</v>
      </c>
      <c r="O872" s="136">
        <v>0</v>
      </c>
      <c r="P872" s="136">
        <v>1</v>
      </c>
      <c r="Q872" s="133" t="str">
        <f t="shared" si="14"/>
        <v>1001110</v>
      </c>
      <c r="R872" s="20">
        <v>92382</v>
      </c>
      <c r="S872" s="21"/>
      <c r="AH872" s="207"/>
      <c r="AI872"/>
      <c r="AJ872" s="136" t="s">
        <v>1834</v>
      </c>
    </row>
    <row r="873" spans="1:36" ht="13.5" customHeight="1" x14ac:dyDescent="0.2">
      <c r="A873" s="209">
        <v>92384</v>
      </c>
      <c r="B873" s="136" t="s">
        <v>358</v>
      </c>
      <c r="C873" s="136" t="s">
        <v>387</v>
      </c>
      <c r="D873" s="136" t="s">
        <v>96</v>
      </c>
      <c r="E873" s="136" t="s">
        <v>72</v>
      </c>
      <c r="F873" s="136" t="s">
        <v>72</v>
      </c>
      <c r="G873" s="136">
        <v>0</v>
      </c>
      <c r="H873" s="136">
        <v>0</v>
      </c>
      <c r="I873" s="133">
        <v>0</v>
      </c>
      <c r="J873" s="136">
        <v>1</v>
      </c>
      <c r="K873" s="136">
        <v>1</v>
      </c>
      <c r="L873" s="136">
        <v>1</v>
      </c>
      <c r="M873" s="136">
        <v>1</v>
      </c>
      <c r="N873" s="23">
        <v>0</v>
      </c>
      <c r="O873" s="136">
        <v>0</v>
      </c>
      <c r="P873" s="136">
        <v>0</v>
      </c>
      <c r="Q873" s="133" t="str">
        <f t="shared" si="14"/>
        <v>0000110</v>
      </c>
      <c r="R873" s="20">
        <v>92384</v>
      </c>
      <c r="S873" s="21"/>
      <c r="AH873" s="207"/>
      <c r="AI873"/>
      <c r="AJ873" s="136" t="s">
        <v>1836</v>
      </c>
    </row>
    <row r="874" spans="1:36" ht="13.5" customHeight="1" x14ac:dyDescent="0.2">
      <c r="A874" s="209">
        <v>92385</v>
      </c>
      <c r="B874" s="136" t="s">
        <v>211</v>
      </c>
      <c r="C874" s="136" t="s">
        <v>388</v>
      </c>
      <c r="D874" s="136" t="s">
        <v>96</v>
      </c>
      <c r="E874" s="136" t="s">
        <v>1457</v>
      </c>
      <c r="F874" s="136" t="s">
        <v>57</v>
      </c>
      <c r="G874" s="136">
        <v>1</v>
      </c>
      <c r="H874" s="136">
        <v>0</v>
      </c>
      <c r="I874" s="133">
        <v>0</v>
      </c>
      <c r="J874" s="136">
        <v>1</v>
      </c>
      <c r="K874" s="136">
        <v>1</v>
      </c>
      <c r="L874" s="136">
        <v>1</v>
      </c>
      <c r="M874" s="136">
        <v>1</v>
      </c>
      <c r="N874" s="23">
        <v>0</v>
      </c>
      <c r="O874" s="136">
        <v>0</v>
      </c>
      <c r="P874" s="136">
        <v>1</v>
      </c>
      <c r="Q874" s="133" t="str">
        <f t="shared" si="14"/>
        <v>1001110</v>
      </c>
      <c r="R874" s="20">
        <v>92385</v>
      </c>
      <c r="S874" s="21"/>
      <c r="AH874" s="207"/>
      <c r="AI874"/>
      <c r="AJ874" s="136" t="s">
        <v>1834</v>
      </c>
    </row>
    <row r="875" spans="1:36" ht="13.5" customHeight="1" x14ac:dyDescent="0.2">
      <c r="A875" s="209">
        <v>92386</v>
      </c>
      <c r="B875" s="136" t="s">
        <v>211</v>
      </c>
      <c r="C875" s="136" t="s">
        <v>389</v>
      </c>
      <c r="D875" s="136" t="s">
        <v>96</v>
      </c>
      <c r="E875" s="136" t="s">
        <v>57</v>
      </c>
      <c r="F875" s="136" t="s">
        <v>57</v>
      </c>
      <c r="G875" s="136">
        <v>1</v>
      </c>
      <c r="H875" s="136">
        <v>0</v>
      </c>
      <c r="I875" s="133">
        <v>0</v>
      </c>
      <c r="J875" s="136">
        <v>1</v>
      </c>
      <c r="K875" s="136">
        <v>1</v>
      </c>
      <c r="L875" s="136">
        <v>1</v>
      </c>
      <c r="M875" s="136">
        <v>1</v>
      </c>
      <c r="N875" s="23">
        <v>0</v>
      </c>
      <c r="O875" s="136">
        <v>0</v>
      </c>
      <c r="P875" s="136">
        <v>0</v>
      </c>
      <c r="Q875" s="133" t="str">
        <f t="shared" si="14"/>
        <v>1000110</v>
      </c>
      <c r="R875" s="20">
        <v>92386</v>
      </c>
      <c r="S875" s="21"/>
      <c r="AH875" s="207"/>
      <c r="AI875"/>
      <c r="AJ875" s="136" t="s">
        <v>1834</v>
      </c>
    </row>
    <row r="876" spans="1:36" ht="13.5" customHeight="1" x14ac:dyDescent="0.2">
      <c r="A876" s="209">
        <v>92389</v>
      </c>
      <c r="B876" s="136" t="s">
        <v>358</v>
      </c>
      <c r="C876" s="136" t="s">
        <v>390</v>
      </c>
      <c r="D876" s="136" t="s">
        <v>96</v>
      </c>
      <c r="E876" s="136" t="s">
        <v>72</v>
      </c>
      <c r="F876" s="136" t="s">
        <v>72</v>
      </c>
      <c r="G876" s="136">
        <v>0</v>
      </c>
      <c r="H876" s="136">
        <v>0</v>
      </c>
      <c r="I876" s="133">
        <v>0</v>
      </c>
      <c r="J876" s="136">
        <v>1</v>
      </c>
      <c r="K876" s="136">
        <v>1</v>
      </c>
      <c r="L876" s="136">
        <v>1</v>
      </c>
      <c r="M876" s="136">
        <v>1</v>
      </c>
      <c r="N876" s="23">
        <v>0</v>
      </c>
      <c r="O876" s="136">
        <v>0</v>
      </c>
      <c r="P876" s="136">
        <v>0</v>
      </c>
      <c r="Q876" s="133" t="str">
        <f t="shared" si="14"/>
        <v>0000110</v>
      </c>
      <c r="R876" s="20">
        <v>92389</v>
      </c>
      <c r="S876" s="21"/>
      <c r="AH876" s="207"/>
      <c r="AI876"/>
      <c r="AJ876" s="136" t="s">
        <v>1836</v>
      </c>
    </row>
    <row r="877" spans="1:36" ht="13.5" customHeight="1" x14ac:dyDescent="0.2">
      <c r="A877" s="209">
        <v>92391</v>
      </c>
      <c r="B877" s="136" t="s">
        <v>211</v>
      </c>
      <c r="C877" s="136" t="s">
        <v>391</v>
      </c>
      <c r="D877" s="136" t="s">
        <v>96</v>
      </c>
      <c r="E877" s="136" t="s">
        <v>1457</v>
      </c>
      <c r="F877" s="136" t="s">
        <v>57</v>
      </c>
      <c r="G877" s="136">
        <v>1</v>
      </c>
      <c r="H877" s="136">
        <v>0</v>
      </c>
      <c r="I877" s="133">
        <v>0</v>
      </c>
      <c r="J877" s="136">
        <v>1</v>
      </c>
      <c r="K877" s="136">
        <v>1</v>
      </c>
      <c r="L877" s="136">
        <v>1</v>
      </c>
      <c r="M877" s="136">
        <v>1</v>
      </c>
      <c r="N877" s="23">
        <v>0</v>
      </c>
      <c r="O877" s="136">
        <v>0</v>
      </c>
      <c r="P877" s="136">
        <v>1</v>
      </c>
      <c r="Q877" s="133" t="str">
        <f t="shared" si="14"/>
        <v>1001110</v>
      </c>
      <c r="R877" s="20">
        <v>92391</v>
      </c>
      <c r="S877" s="21"/>
      <c r="AH877" s="207"/>
      <c r="AI877"/>
      <c r="AJ877" s="136" t="s">
        <v>1834</v>
      </c>
    </row>
    <row r="878" spans="1:36" ht="13.5" customHeight="1" x14ac:dyDescent="0.2">
      <c r="A878" s="209">
        <v>92392</v>
      </c>
      <c r="B878" s="136" t="s">
        <v>211</v>
      </c>
      <c r="C878" s="136" t="s">
        <v>392</v>
      </c>
      <c r="D878" s="136" t="s">
        <v>96</v>
      </c>
      <c r="E878" s="136" t="s">
        <v>1455</v>
      </c>
      <c r="F878" s="136" t="s">
        <v>57</v>
      </c>
      <c r="G878" s="136">
        <v>1</v>
      </c>
      <c r="H878" s="136">
        <v>1</v>
      </c>
      <c r="I878" s="133">
        <v>1</v>
      </c>
      <c r="J878" s="136">
        <v>1</v>
      </c>
      <c r="K878" s="136">
        <v>1</v>
      </c>
      <c r="L878" s="136">
        <v>1</v>
      </c>
      <c r="M878" s="136">
        <v>1</v>
      </c>
      <c r="N878" s="23">
        <v>0</v>
      </c>
      <c r="O878" s="136">
        <v>1</v>
      </c>
      <c r="P878" s="136">
        <v>0</v>
      </c>
      <c r="Q878" s="133" t="str">
        <f t="shared" si="14"/>
        <v>1110110</v>
      </c>
      <c r="R878" s="20">
        <v>92392</v>
      </c>
      <c r="S878" s="21"/>
      <c r="AH878" s="207"/>
      <c r="AI878"/>
      <c r="AJ878" s="136" t="s">
        <v>1834</v>
      </c>
    </row>
    <row r="879" spans="1:36" ht="13.5" customHeight="1" x14ac:dyDescent="0.2">
      <c r="A879" s="209">
        <v>92393</v>
      </c>
      <c r="B879" s="136" t="s">
        <v>211</v>
      </c>
      <c r="C879" s="136" t="s">
        <v>392</v>
      </c>
      <c r="D879" s="136" t="s">
        <v>96</v>
      </c>
      <c r="E879" s="136" t="s">
        <v>1455</v>
      </c>
      <c r="F879" s="136" t="s">
        <v>57</v>
      </c>
      <c r="G879" s="136">
        <v>1</v>
      </c>
      <c r="H879" s="136">
        <v>1</v>
      </c>
      <c r="I879" s="133">
        <v>1</v>
      </c>
      <c r="J879" s="136">
        <v>1</v>
      </c>
      <c r="K879" s="136">
        <v>1</v>
      </c>
      <c r="L879" s="136">
        <v>1</v>
      </c>
      <c r="M879" s="136">
        <v>1</v>
      </c>
      <c r="N879" s="23">
        <v>0</v>
      </c>
      <c r="O879" s="136">
        <v>1</v>
      </c>
      <c r="P879" s="136">
        <v>0</v>
      </c>
      <c r="Q879" s="133" t="str">
        <f t="shared" si="14"/>
        <v>1110110</v>
      </c>
      <c r="R879" s="20">
        <v>92393</v>
      </c>
      <c r="S879" s="21"/>
      <c r="AH879" s="207"/>
      <c r="AI879"/>
      <c r="AJ879" s="136" t="s">
        <v>1834</v>
      </c>
    </row>
    <row r="880" spans="1:36" ht="13.5" customHeight="1" x14ac:dyDescent="0.2">
      <c r="A880" s="209">
        <v>92394</v>
      </c>
      <c r="B880" s="136" t="s">
        <v>211</v>
      </c>
      <c r="C880" s="136" t="s">
        <v>392</v>
      </c>
      <c r="D880" s="136" t="s">
        <v>96</v>
      </c>
      <c r="E880" s="136" t="s">
        <v>1455</v>
      </c>
      <c r="F880" s="136" t="s">
        <v>57</v>
      </c>
      <c r="G880" s="136">
        <v>1</v>
      </c>
      <c r="H880" s="136">
        <v>1</v>
      </c>
      <c r="I880" s="133">
        <v>1</v>
      </c>
      <c r="J880" s="136">
        <v>1</v>
      </c>
      <c r="K880" s="136">
        <v>1</v>
      </c>
      <c r="L880" s="136">
        <v>1</v>
      </c>
      <c r="M880" s="136">
        <v>1</v>
      </c>
      <c r="N880" s="23">
        <v>0</v>
      </c>
      <c r="O880" s="136">
        <v>1</v>
      </c>
      <c r="P880" s="136">
        <v>0</v>
      </c>
      <c r="Q880" s="133" t="str">
        <f t="shared" si="14"/>
        <v>1110110</v>
      </c>
      <c r="R880" s="20">
        <v>92394</v>
      </c>
      <c r="S880" s="21"/>
      <c r="AH880" s="207"/>
      <c r="AI880"/>
      <c r="AJ880" s="136" t="s">
        <v>1834</v>
      </c>
    </row>
    <row r="881" spans="1:36" ht="13.5" customHeight="1" x14ac:dyDescent="0.2">
      <c r="A881" s="209">
        <v>92395</v>
      </c>
      <c r="B881" s="136" t="s">
        <v>211</v>
      </c>
      <c r="C881" s="136" t="s">
        <v>392</v>
      </c>
      <c r="D881" s="136" t="s">
        <v>96</v>
      </c>
      <c r="E881" s="136" t="s">
        <v>1455</v>
      </c>
      <c r="F881" s="136" t="s">
        <v>57</v>
      </c>
      <c r="G881" s="136">
        <v>1</v>
      </c>
      <c r="H881" s="136">
        <v>1</v>
      </c>
      <c r="I881" s="133">
        <v>1</v>
      </c>
      <c r="J881" s="136">
        <v>1</v>
      </c>
      <c r="K881" s="136">
        <v>1</v>
      </c>
      <c r="L881" s="136">
        <v>1</v>
      </c>
      <c r="M881" s="136">
        <v>1</v>
      </c>
      <c r="N881" s="23">
        <v>0</v>
      </c>
      <c r="O881" s="136">
        <v>1</v>
      </c>
      <c r="P881" s="136">
        <v>0</v>
      </c>
      <c r="Q881" s="133" t="str">
        <f t="shared" si="14"/>
        <v>1110110</v>
      </c>
      <c r="R881" s="20">
        <v>92395</v>
      </c>
      <c r="S881" s="21"/>
      <c r="AH881" s="207"/>
      <c r="AI881"/>
      <c r="AJ881" s="136" t="s">
        <v>1834</v>
      </c>
    </row>
    <row r="882" spans="1:36" ht="13.5" customHeight="1" x14ac:dyDescent="0.2">
      <c r="A882" s="209">
        <v>92397</v>
      </c>
      <c r="B882" s="136" t="s">
        <v>211</v>
      </c>
      <c r="C882" s="136" t="s">
        <v>393</v>
      </c>
      <c r="D882" s="136" t="s">
        <v>96</v>
      </c>
      <c r="E882" s="136" t="s">
        <v>57</v>
      </c>
      <c r="F882" s="136" t="s">
        <v>57</v>
      </c>
      <c r="G882" s="136">
        <v>1</v>
      </c>
      <c r="H882" s="136">
        <v>0</v>
      </c>
      <c r="I882" s="133">
        <v>0</v>
      </c>
      <c r="J882" s="136">
        <v>1</v>
      </c>
      <c r="K882" s="136">
        <v>1</v>
      </c>
      <c r="L882" s="136">
        <v>1</v>
      </c>
      <c r="M882" s="136">
        <v>1</v>
      </c>
      <c r="N882" s="23">
        <v>0</v>
      </c>
      <c r="O882" s="136">
        <v>0</v>
      </c>
      <c r="P882" s="136">
        <v>0</v>
      </c>
      <c r="Q882" s="133" t="str">
        <f t="shared" si="14"/>
        <v>1000110</v>
      </c>
      <c r="R882" s="20">
        <v>92397</v>
      </c>
      <c r="S882" s="21"/>
      <c r="AH882" s="207"/>
      <c r="AI882"/>
      <c r="AJ882" s="136" t="s">
        <v>1834</v>
      </c>
    </row>
    <row r="883" spans="1:36" ht="13.5" customHeight="1" x14ac:dyDescent="0.2">
      <c r="A883" s="209">
        <v>92398</v>
      </c>
      <c r="B883" s="136" t="s">
        <v>211</v>
      </c>
      <c r="C883" s="136" t="s">
        <v>394</v>
      </c>
      <c r="D883" s="136" t="s">
        <v>96</v>
      </c>
      <c r="E883" s="136" t="s">
        <v>57</v>
      </c>
      <c r="F883" s="136" t="s">
        <v>57</v>
      </c>
      <c r="G883" s="136">
        <v>1</v>
      </c>
      <c r="H883" s="136">
        <v>0</v>
      </c>
      <c r="I883" s="133">
        <v>0</v>
      </c>
      <c r="J883" s="136">
        <v>1</v>
      </c>
      <c r="K883" s="136">
        <v>1</v>
      </c>
      <c r="L883" s="136">
        <v>1</v>
      </c>
      <c r="M883" s="136">
        <v>1</v>
      </c>
      <c r="N883" s="23">
        <v>0</v>
      </c>
      <c r="O883" s="136">
        <v>0</v>
      </c>
      <c r="P883" s="136">
        <v>0</v>
      </c>
      <c r="Q883" s="133" t="str">
        <f t="shared" si="14"/>
        <v>1000110</v>
      </c>
      <c r="R883" s="20">
        <v>92398</v>
      </c>
      <c r="S883" s="21"/>
      <c r="AH883" s="207"/>
      <c r="AI883"/>
      <c r="AJ883" s="136" t="s">
        <v>1834</v>
      </c>
    </row>
    <row r="884" spans="1:36" ht="13.5" customHeight="1" x14ac:dyDescent="0.2">
      <c r="A884" s="209">
        <v>92399</v>
      </c>
      <c r="B884" s="136" t="s">
        <v>211</v>
      </c>
      <c r="C884" s="136" t="s">
        <v>395</v>
      </c>
      <c r="D884" s="136" t="s">
        <v>96</v>
      </c>
      <c r="E884" s="136" t="s">
        <v>1504</v>
      </c>
      <c r="F884" s="136" t="s">
        <v>57</v>
      </c>
      <c r="G884" s="136">
        <v>1</v>
      </c>
      <c r="H884" s="136">
        <v>1</v>
      </c>
      <c r="I884" s="133">
        <v>0</v>
      </c>
      <c r="J884" s="136">
        <v>1</v>
      </c>
      <c r="K884" s="136">
        <v>1</v>
      </c>
      <c r="L884" s="136">
        <v>1</v>
      </c>
      <c r="M884" s="136">
        <v>1</v>
      </c>
      <c r="N884" s="23">
        <v>0</v>
      </c>
      <c r="O884" s="136">
        <v>1</v>
      </c>
      <c r="P884" s="136">
        <v>1</v>
      </c>
      <c r="Q884" s="133" t="str">
        <f t="shared" si="14"/>
        <v>1111110</v>
      </c>
      <c r="R884" s="20">
        <v>92399</v>
      </c>
      <c r="S884" s="21"/>
      <c r="AH884" s="207"/>
      <c r="AI884"/>
      <c r="AJ884" s="136" t="s">
        <v>1834</v>
      </c>
    </row>
    <row r="885" spans="1:36" ht="13.5" customHeight="1" x14ac:dyDescent="0.2">
      <c r="A885" s="209">
        <v>92401</v>
      </c>
      <c r="B885" s="136" t="s">
        <v>211</v>
      </c>
      <c r="C885" s="136" t="s">
        <v>211</v>
      </c>
      <c r="D885" s="136" t="s">
        <v>96</v>
      </c>
      <c r="E885" s="23" t="s">
        <v>1504</v>
      </c>
      <c r="F885" s="136" t="s">
        <v>57</v>
      </c>
      <c r="G885" s="136">
        <v>1</v>
      </c>
      <c r="H885" s="136">
        <v>1</v>
      </c>
      <c r="I885" s="133">
        <v>1</v>
      </c>
      <c r="J885" s="136">
        <v>1</v>
      </c>
      <c r="K885" s="136">
        <v>1</v>
      </c>
      <c r="L885" s="136">
        <v>1</v>
      </c>
      <c r="M885" s="136">
        <v>1</v>
      </c>
      <c r="N885" s="23">
        <v>0</v>
      </c>
      <c r="O885" s="136">
        <v>1</v>
      </c>
      <c r="P885" s="136">
        <v>1</v>
      </c>
      <c r="Q885" s="133" t="str">
        <f t="shared" si="14"/>
        <v>1111110</v>
      </c>
      <c r="R885" s="20">
        <v>92401</v>
      </c>
      <c r="S885" s="21"/>
      <c r="AH885" s="207"/>
      <c r="AI885"/>
      <c r="AJ885" s="136" t="s">
        <v>1834</v>
      </c>
    </row>
    <row r="886" spans="1:36" ht="13.5" customHeight="1" x14ac:dyDescent="0.2">
      <c r="A886" s="209">
        <v>92402</v>
      </c>
      <c r="B886" s="136" t="s">
        <v>211</v>
      </c>
      <c r="C886" s="136" t="s">
        <v>211</v>
      </c>
      <c r="D886" s="136" t="s">
        <v>96</v>
      </c>
      <c r="E886" s="23" t="s">
        <v>1504</v>
      </c>
      <c r="F886" s="136" t="s">
        <v>57</v>
      </c>
      <c r="G886" s="136">
        <v>1</v>
      </c>
      <c r="H886" s="136">
        <v>1</v>
      </c>
      <c r="I886" s="133">
        <v>1</v>
      </c>
      <c r="J886" s="136">
        <v>1</v>
      </c>
      <c r="K886" s="136">
        <v>1</v>
      </c>
      <c r="L886" s="136">
        <v>1</v>
      </c>
      <c r="M886" s="136">
        <v>1</v>
      </c>
      <c r="N886" s="23">
        <v>0</v>
      </c>
      <c r="O886" s="136">
        <v>1</v>
      </c>
      <c r="P886" s="136">
        <v>1</v>
      </c>
      <c r="Q886" s="133" t="str">
        <f t="shared" si="14"/>
        <v>1111110</v>
      </c>
      <c r="R886" s="20">
        <v>92402</v>
      </c>
      <c r="S886" s="21"/>
      <c r="AH886" s="207"/>
      <c r="AI886"/>
      <c r="AJ886" s="136" t="s">
        <v>1834</v>
      </c>
    </row>
    <row r="887" spans="1:36" ht="13.5" customHeight="1" x14ac:dyDescent="0.2">
      <c r="A887" s="209">
        <v>92403</v>
      </c>
      <c r="B887" s="136" t="s">
        <v>211</v>
      </c>
      <c r="C887" s="136" t="s">
        <v>211</v>
      </c>
      <c r="D887" s="136" t="s">
        <v>96</v>
      </c>
      <c r="E887" s="23" t="s">
        <v>1504</v>
      </c>
      <c r="F887" s="136" t="s">
        <v>57</v>
      </c>
      <c r="G887" s="136">
        <v>1</v>
      </c>
      <c r="H887" s="136">
        <v>1</v>
      </c>
      <c r="I887" s="133">
        <v>1</v>
      </c>
      <c r="J887" s="136">
        <v>1</v>
      </c>
      <c r="K887" s="136">
        <v>1</v>
      </c>
      <c r="L887" s="136">
        <v>1</v>
      </c>
      <c r="M887" s="136">
        <v>1</v>
      </c>
      <c r="N887" s="23">
        <v>0</v>
      </c>
      <c r="O887" s="136">
        <v>1</v>
      </c>
      <c r="P887" s="136">
        <v>1</v>
      </c>
      <c r="Q887" s="133" t="str">
        <f t="shared" si="14"/>
        <v>1111110</v>
      </c>
      <c r="R887" s="20">
        <v>92403</v>
      </c>
      <c r="S887" s="21"/>
      <c r="AH887" s="207"/>
      <c r="AI887"/>
      <c r="AJ887" s="136" t="s">
        <v>1834</v>
      </c>
    </row>
    <row r="888" spans="1:36" ht="13.5" customHeight="1" x14ac:dyDescent="0.2">
      <c r="A888" s="209">
        <v>92404</v>
      </c>
      <c r="B888" s="136" t="s">
        <v>211</v>
      </c>
      <c r="C888" s="136" t="s">
        <v>211</v>
      </c>
      <c r="D888" s="136" t="s">
        <v>96</v>
      </c>
      <c r="E888" s="23" t="s">
        <v>1504</v>
      </c>
      <c r="F888" s="136" t="s">
        <v>57</v>
      </c>
      <c r="G888" s="136">
        <v>1</v>
      </c>
      <c r="H888" s="136">
        <v>1</v>
      </c>
      <c r="I888" s="133">
        <v>1</v>
      </c>
      <c r="J888" s="136">
        <v>1</v>
      </c>
      <c r="K888" s="136">
        <v>1</v>
      </c>
      <c r="L888" s="136">
        <v>1</v>
      </c>
      <c r="M888" s="136">
        <v>1</v>
      </c>
      <c r="N888" s="23">
        <v>0</v>
      </c>
      <c r="O888" s="136">
        <v>1</v>
      </c>
      <c r="P888" s="136">
        <v>1</v>
      </c>
      <c r="Q888" s="133" t="str">
        <f t="shared" si="14"/>
        <v>1111110</v>
      </c>
      <c r="R888" s="20">
        <v>92404</v>
      </c>
      <c r="S888" s="21"/>
      <c r="AH888" s="207"/>
      <c r="AI888"/>
      <c r="AJ888" s="136" t="s">
        <v>1834</v>
      </c>
    </row>
    <row r="889" spans="1:36" ht="13.5" customHeight="1" x14ac:dyDescent="0.2">
      <c r="A889" s="209">
        <v>92405</v>
      </c>
      <c r="B889" s="136" t="s">
        <v>211</v>
      </c>
      <c r="C889" s="136" t="s">
        <v>211</v>
      </c>
      <c r="D889" s="136" t="s">
        <v>96</v>
      </c>
      <c r="E889" s="23" t="s">
        <v>1504</v>
      </c>
      <c r="F889" s="136" t="s">
        <v>57</v>
      </c>
      <c r="G889" s="136">
        <v>1</v>
      </c>
      <c r="H889" s="136">
        <v>1</v>
      </c>
      <c r="I889" s="133">
        <v>1</v>
      </c>
      <c r="J889" s="136">
        <v>1</v>
      </c>
      <c r="K889" s="136">
        <v>1</v>
      </c>
      <c r="L889" s="136">
        <v>1</v>
      </c>
      <c r="M889" s="136">
        <v>1</v>
      </c>
      <c r="N889" s="23">
        <v>0</v>
      </c>
      <c r="O889" s="136">
        <v>1</v>
      </c>
      <c r="P889" s="136">
        <v>1</v>
      </c>
      <c r="Q889" s="133" t="str">
        <f t="shared" si="14"/>
        <v>1111110</v>
      </c>
      <c r="R889" s="20">
        <v>92405</v>
      </c>
      <c r="S889" s="21"/>
      <c r="AH889" s="207"/>
      <c r="AI889"/>
      <c r="AJ889" s="136" t="s">
        <v>1834</v>
      </c>
    </row>
    <row r="890" spans="1:36" ht="13.5" customHeight="1" x14ac:dyDescent="0.2">
      <c r="A890" s="209">
        <v>92406</v>
      </c>
      <c r="B890" s="136" t="s">
        <v>211</v>
      </c>
      <c r="C890" s="136" t="s">
        <v>211</v>
      </c>
      <c r="D890" s="136" t="s">
        <v>96</v>
      </c>
      <c r="E890" s="23" t="s">
        <v>1504</v>
      </c>
      <c r="F890" s="136" t="s">
        <v>57</v>
      </c>
      <c r="G890" s="136">
        <v>1</v>
      </c>
      <c r="H890" s="136">
        <v>1</v>
      </c>
      <c r="I890" s="133">
        <v>1</v>
      </c>
      <c r="J890" s="136">
        <v>1</v>
      </c>
      <c r="K890" s="136">
        <v>1</v>
      </c>
      <c r="L890" s="136">
        <v>1</v>
      </c>
      <c r="M890" s="136">
        <v>1</v>
      </c>
      <c r="N890" s="23">
        <v>0</v>
      </c>
      <c r="O890" s="136">
        <v>1</v>
      </c>
      <c r="P890" s="136">
        <v>1</v>
      </c>
      <c r="Q890" s="133" t="str">
        <f t="shared" si="14"/>
        <v>1111110</v>
      </c>
      <c r="R890" s="20">
        <v>92406</v>
      </c>
      <c r="S890" s="21"/>
      <c r="AH890" s="207"/>
      <c r="AI890"/>
      <c r="AJ890" s="136" t="s">
        <v>1834</v>
      </c>
    </row>
    <row r="891" spans="1:36" ht="13.5" customHeight="1" x14ac:dyDescent="0.2">
      <c r="A891" s="209">
        <v>92407</v>
      </c>
      <c r="B891" s="136" t="s">
        <v>211</v>
      </c>
      <c r="C891" s="136" t="s">
        <v>211</v>
      </c>
      <c r="D891" s="136" t="s">
        <v>96</v>
      </c>
      <c r="E891" s="23" t="s">
        <v>1504</v>
      </c>
      <c r="F891" s="136" t="s">
        <v>57</v>
      </c>
      <c r="G891" s="136">
        <v>1</v>
      </c>
      <c r="H891" s="136">
        <v>1</v>
      </c>
      <c r="I891" s="133">
        <v>1</v>
      </c>
      <c r="J891" s="136">
        <v>1</v>
      </c>
      <c r="K891" s="136">
        <v>1</v>
      </c>
      <c r="L891" s="136">
        <v>1</v>
      </c>
      <c r="M891" s="136">
        <v>1</v>
      </c>
      <c r="N891" s="23">
        <v>0</v>
      </c>
      <c r="O891" s="136">
        <v>1</v>
      </c>
      <c r="P891" s="136">
        <v>1</v>
      </c>
      <c r="Q891" s="133" t="str">
        <f t="shared" si="14"/>
        <v>1111110</v>
      </c>
      <c r="R891" s="20">
        <v>92407</v>
      </c>
      <c r="S891" s="21"/>
      <c r="AH891" s="207"/>
      <c r="AI891"/>
      <c r="AJ891" s="136" t="s">
        <v>1834</v>
      </c>
    </row>
    <row r="892" spans="1:36" ht="13.5" customHeight="1" x14ac:dyDescent="0.2">
      <c r="A892" s="209">
        <v>92408</v>
      </c>
      <c r="B892" s="136" t="s">
        <v>211</v>
      </c>
      <c r="C892" s="136" t="s">
        <v>211</v>
      </c>
      <c r="D892" s="136" t="s">
        <v>96</v>
      </c>
      <c r="E892" s="23" t="s">
        <v>1504</v>
      </c>
      <c r="F892" s="136" t="s">
        <v>57</v>
      </c>
      <c r="G892" s="136">
        <v>1</v>
      </c>
      <c r="H892" s="136">
        <v>1</v>
      </c>
      <c r="I892" s="133">
        <v>1</v>
      </c>
      <c r="J892" s="136">
        <v>1</v>
      </c>
      <c r="K892" s="136">
        <v>1</v>
      </c>
      <c r="L892" s="136">
        <v>1</v>
      </c>
      <c r="M892" s="136">
        <v>1</v>
      </c>
      <c r="N892" s="23">
        <v>0</v>
      </c>
      <c r="O892" s="136">
        <v>1</v>
      </c>
      <c r="P892" s="136">
        <v>1</v>
      </c>
      <c r="Q892" s="133" t="str">
        <f t="shared" si="14"/>
        <v>1111110</v>
      </c>
      <c r="R892" s="20">
        <v>92408</v>
      </c>
      <c r="S892" s="21"/>
      <c r="AH892" s="207"/>
      <c r="AI892"/>
      <c r="AJ892" s="136" t="s">
        <v>1834</v>
      </c>
    </row>
    <row r="893" spans="1:36" ht="13.5" customHeight="1" x14ac:dyDescent="0.2">
      <c r="A893" s="209">
        <v>92410</v>
      </c>
      <c r="B893" s="136" t="s">
        <v>211</v>
      </c>
      <c r="C893" s="136" t="s">
        <v>211</v>
      </c>
      <c r="D893" s="136" t="s">
        <v>96</v>
      </c>
      <c r="E893" s="23" t="s">
        <v>1504</v>
      </c>
      <c r="F893" s="136" t="s">
        <v>57</v>
      </c>
      <c r="G893" s="136">
        <v>1</v>
      </c>
      <c r="H893" s="136">
        <v>1</v>
      </c>
      <c r="I893" s="133">
        <v>1</v>
      </c>
      <c r="J893" s="136">
        <v>1</v>
      </c>
      <c r="K893" s="136">
        <v>1</v>
      </c>
      <c r="L893" s="136">
        <v>1</v>
      </c>
      <c r="M893" s="136">
        <v>1</v>
      </c>
      <c r="N893" s="23">
        <v>0</v>
      </c>
      <c r="O893" s="136">
        <v>1</v>
      </c>
      <c r="P893" s="136">
        <v>1</v>
      </c>
      <c r="Q893" s="133" t="str">
        <f t="shared" si="14"/>
        <v>1111110</v>
      </c>
      <c r="R893" s="20">
        <v>92410</v>
      </c>
      <c r="S893" s="21"/>
      <c r="AH893" s="207"/>
      <c r="AI893"/>
      <c r="AJ893" s="136" t="s">
        <v>1834</v>
      </c>
    </row>
    <row r="894" spans="1:36" ht="13.5" customHeight="1" x14ac:dyDescent="0.2">
      <c r="A894" s="209">
        <v>92411</v>
      </c>
      <c r="B894" s="136" t="s">
        <v>211</v>
      </c>
      <c r="C894" s="136" t="s">
        <v>211</v>
      </c>
      <c r="D894" s="136" t="s">
        <v>96</v>
      </c>
      <c r="E894" s="23" t="s">
        <v>1504</v>
      </c>
      <c r="F894" s="136" t="s">
        <v>57</v>
      </c>
      <c r="G894" s="136">
        <v>1</v>
      </c>
      <c r="H894" s="136">
        <v>1</v>
      </c>
      <c r="I894" s="133">
        <v>1</v>
      </c>
      <c r="J894" s="136">
        <v>1</v>
      </c>
      <c r="K894" s="136">
        <v>1</v>
      </c>
      <c r="L894" s="136">
        <v>1</v>
      </c>
      <c r="M894" s="136">
        <v>1</v>
      </c>
      <c r="N894" s="23">
        <v>0</v>
      </c>
      <c r="O894" s="136">
        <v>1</v>
      </c>
      <c r="P894" s="136">
        <v>1</v>
      </c>
      <c r="Q894" s="133" t="str">
        <f t="shared" si="14"/>
        <v>1111110</v>
      </c>
      <c r="R894" s="20">
        <v>92411</v>
      </c>
      <c r="S894" s="21"/>
      <c r="AH894" s="207"/>
      <c r="AI894"/>
      <c r="AJ894" s="136" t="s">
        <v>1834</v>
      </c>
    </row>
    <row r="895" spans="1:36" ht="13.5" customHeight="1" x14ac:dyDescent="0.2">
      <c r="A895" s="209">
        <v>92412</v>
      </c>
      <c r="B895" s="136" t="s">
        <v>211</v>
      </c>
      <c r="C895" s="136" t="s">
        <v>211</v>
      </c>
      <c r="D895" s="136" t="s">
        <v>96</v>
      </c>
      <c r="E895" s="136" t="s">
        <v>1455</v>
      </c>
      <c r="F895" s="136" t="s">
        <v>57</v>
      </c>
      <c r="G895" s="136">
        <v>1</v>
      </c>
      <c r="H895" s="136">
        <v>1</v>
      </c>
      <c r="I895" s="133">
        <v>1</v>
      </c>
      <c r="J895" s="136">
        <v>1</v>
      </c>
      <c r="K895" s="136">
        <v>1</v>
      </c>
      <c r="L895" s="136">
        <v>1</v>
      </c>
      <c r="M895" s="136">
        <v>1</v>
      </c>
      <c r="N895" s="23">
        <v>0</v>
      </c>
      <c r="O895" s="136">
        <v>1</v>
      </c>
      <c r="P895" s="136">
        <v>0</v>
      </c>
      <c r="Q895" s="133" t="str">
        <f t="shared" si="14"/>
        <v>1110110</v>
      </c>
      <c r="R895" s="20">
        <v>92412</v>
      </c>
      <c r="S895" s="21"/>
      <c r="AH895" s="207"/>
      <c r="AI895"/>
      <c r="AJ895" s="136" t="s">
        <v>1834</v>
      </c>
    </row>
    <row r="896" spans="1:36" ht="13.5" customHeight="1" x14ac:dyDescent="0.2">
      <c r="A896" s="209">
        <v>92413</v>
      </c>
      <c r="B896" s="136" t="s">
        <v>211</v>
      </c>
      <c r="C896" s="136" t="s">
        <v>211</v>
      </c>
      <c r="D896" s="136" t="s">
        <v>96</v>
      </c>
      <c r="E896" s="23" t="s">
        <v>1504</v>
      </c>
      <c r="F896" s="136" t="s">
        <v>57</v>
      </c>
      <c r="G896" s="136">
        <v>1</v>
      </c>
      <c r="H896" s="136">
        <v>1</v>
      </c>
      <c r="I896" s="133">
        <v>1</v>
      </c>
      <c r="J896" s="136">
        <v>1</v>
      </c>
      <c r="K896" s="136">
        <v>1</v>
      </c>
      <c r="L896" s="136">
        <v>1</v>
      </c>
      <c r="M896" s="136">
        <v>1</v>
      </c>
      <c r="N896" s="23">
        <v>0</v>
      </c>
      <c r="O896" s="136">
        <v>1</v>
      </c>
      <c r="P896" s="136">
        <v>1</v>
      </c>
      <c r="Q896" s="133" t="str">
        <f t="shared" si="14"/>
        <v>1111110</v>
      </c>
      <c r="R896" s="20">
        <v>92413</v>
      </c>
      <c r="S896" s="21"/>
      <c r="AH896" s="207"/>
      <c r="AI896"/>
      <c r="AJ896" s="136" t="s">
        <v>1834</v>
      </c>
    </row>
    <row r="897" spans="1:36" ht="13.5" customHeight="1" x14ac:dyDescent="0.2">
      <c r="A897" s="209">
        <v>92414</v>
      </c>
      <c r="B897" s="136" t="s">
        <v>211</v>
      </c>
      <c r="C897" s="136" t="s">
        <v>211</v>
      </c>
      <c r="D897" s="136" t="s">
        <v>96</v>
      </c>
      <c r="E897" s="136" t="s">
        <v>1455</v>
      </c>
      <c r="F897" s="136" t="s">
        <v>57</v>
      </c>
      <c r="G897" s="136">
        <v>1</v>
      </c>
      <c r="H897" s="136">
        <v>1</v>
      </c>
      <c r="I897" s="133">
        <v>1</v>
      </c>
      <c r="J897" s="136">
        <v>1</v>
      </c>
      <c r="K897" s="136">
        <v>1</v>
      </c>
      <c r="L897" s="136">
        <v>1</v>
      </c>
      <c r="M897" s="136">
        <v>1</v>
      </c>
      <c r="N897" s="23">
        <v>0</v>
      </c>
      <c r="O897" s="136">
        <v>1</v>
      </c>
      <c r="P897" s="136">
        <v>0</v>
      </c>
      <c r="Q897" s="133" t="str">
        <f t="shared" si="14"/>
        <v>1110110</v>
      </c>
      <c r="R897" s="20">
        <v>92414</v>
      </c>
      <c r="S897" s="21"/>
      <c r="AH897" s="207"/>
      <c r="AI897"/>
      <c r="AJ897" s="136" t="s">
        <v>1834</v>
      </c>
    </row>
    <row r="898" spans="1:36" ht="13.5" customHeight="1" x14ac:dyDescent="0.2">
      <c r="A898" s="209">
        <v>92415</v>
      </c>
      <c r="B898" s="136" t="s">
        <v>211</v>
      </c>
      <c r="C898" s="136" t="s">
        <v>211</v>
      </c>
      <c r="D898" s="136" t="s">
        <v>96</v>
      </c>
      <c r="E898" s="23" t="s">
        <v>1504</v>
      </c>
      <c r="F898" s="136" t="s">
        <v>57</v>
      </c>
      <c r="G898" s="136">
        <v>1</v>
      </c>
      <c r="H898" s="136">
        <v>1</v>
      </c>
      <c r="I898" s="133">
        <v>1</v>
      </c>
      <c r="J898" s="136">
        <v>1</v>
      </c>
      <c r="K898" s="136">
        <v>1</v>
      </c>
      <c r="L898" s="136">
        <v>1</v>
      </c>
      <c r="M898" s="136">
        <v>1</v>
      </c>
      <c r="N898" s="23">
        <v>0</v>
      </c>
      <c r="O898" s="136">
        <v>1</v>
      </c>
      <c r="P898" s="136">
        <v>1</v>
      </c>
      <c r="Q898" s="133" t="str">
        <f t="shared" si="14"/>
        <v>1111110</v>
      </c>
      <c r="R898" s="20">
        <v>92415</v>
      </c>
      <c r="S898" s="21"/>
      <c r="AH898" s="207"/>
      <c r="AI898"/>
      <c r="AJ898" s="136" t="s">
        <v>1834</v>
      </c>
    </row>
    <row r="899" spans="1:36" ht="13.5" customHeight="1" x14ac:dyDescent="0.2">
      <c r="A899" s="209">
        <v>92418</v>
      </c>
      <c r="B899" s="136" t="s">
        <v>211</v>
      </c>
      <c r="C899" s="136" t="s">
        <v>211</v>
      </c>
      <c r="D899" s="136" t="s">
        <v>96</v>
      </c>
      <c r="E899" s="23" t="s">
        <v>1504</v>
      </c>
      <c r="F899" s="136" t="s">
        <v>57</v>
      </c>
      <c r="G899" s="136">
        <v>1</v>
      </c>
      <c r="H899" s="136">
        <v>1</v>
      </c>
      <c r="I899" s="133">
        <v>1</v>
      </c>
      <c r="J899" s="136">
        <v>1</v>
      </c>
      <c r="K899" s="136">
        <v>1</v>
      </c>
      <c r="L899" s="136">
        <v>1</v>
      </c>
      <c r="M899" s="136">
        <v>1</v>
      </c>
      <c r="N899" s="23">
        <v>0</v>
      </c>
      <c r="O899" s="136">
        <v>1</v>
      </c>
      <c r="P899" s="136">
        <v>1</v>
      </c>
      <c r="Q899" s="133" t="str">
        <f t="shared" si="14"/>
        <v>1111110</v>
      </c>
      <c r="R899" s="20">
        <v>92418</v>
      </c>
      <c r="S899" s="21"/>
      <c r="AH899" s="207"/>
      <c r="AI899"/>
      <c r="AJ899" s="136" t="s">
        <v>1834</v>
      </c>
    </row>
    <row r="900" spans="1:36" ht="13.5" customHeight="1" x14ac:dyDescent="0.2">
      <c r="A900" s="209">
        <v>92423</v>
      </c>
      <c r="B900" s="136" t="s">
        <v>211</v>
      </c>
      <c r="C900" s="136" t="s">
        <v>211</v>
      </c>
      <c r="D900" s="136" t="s">
        <v>96</v>
      </c>
      <c r="E900" s="23" t="s">
        <v>1504</v>
      </c>
      <c r="F900" s="136" t="s">
        <v>57</v>
      </c>
      <c r="G900" s="136">
        <v>1</v>
      </c>
      <c r="H900" s="136">
        <v>1</v>
      </c>
      <c r="I900" s="133">
        <v>1</v>
      </c>
      <c r="J900" s="136">
        <v>1</v>
      </c>
      <c r="K900" s="136">
        <v>1</v>
      </c>
      <c r="L900" s="136">
        <v>1</v>
      </c>
      <c r="M900" s="136">
        <v>1</v>
      </c>
      <c r="N900" s="23">
        <v>0</v>
      </c>
      <c r="O900" s="136">
        <v>1</v>
      </c>
      <c r="P900" s="136">
        <v>1</v>
      </c>
      <c r="Q900" s="133" t="str">
        <f t="shared" si="14"/>
        <v>1111110</v>
      </c>
      <c r="R900" s="20">
        <v>92423</v>
      </c>
      <c r="S900" s="21"/>
      <c r="AH900" s="207"/>
      <c r="AI900"/>
      <c r="AJ900" s="136" t="s">
        <v>1834</v>
      </c>
    </row>
    <row r="901" spans="1:36" ht="13.5" customHeight="1" x14ac:dyDescent="0.2">
      <c r="A901" s="209">
        <v>92424</v>
      </c>
      <c r="B901" s="136" t="s">
        <v>211</v>
      </c>
      <c r="C901" s="136" t="s">
        <v>211</v>
      </c>
      <c r="D901" s="136" t="s">
        <v>96</v>
      </c>
      <c r="E901" s="136" t="s">
        <v>1455</v>
      </c>
      <c r="F901" s="136" t="s">
        <v>57</v>
      </c>
      <c r="G901" s="136">
        <v>1</v>
      </c>
      <c r="H901" s="136">
        <v>1</v>
      </c>
      <c r="I901" s="133">
        <v>1</v>
      </c>
      <c r="J901" s="136">
        <v>1</v>
      </c>
      <c r="K901" s="136">
        <v>1</v>
      </c>
      <c r="L901" s="136">
        <v>1</v>
      </c>
      <c r="M901" s="136">
        <v>1</v>
      </c>
      <c r="N901" s="23">
        <v>0</v>
      </c>
      <c r="O901" s="136">
        <v>1</v>
      </c>
      <c r="P901" s="136">
        <v>0</v>
      </c>
      <c r="Q901" s="133" t="str">
        <f t="shared" si="14"/>
        <v>1110110</v>
      </c>
      <c r="R901" s="20">
        <v>92424</v>
      </c>
      <c r="S901" s="21"/>
      <c r="AH901" s="207"/>
      <c r="AI901"/>
      <c r="AJ901" s="136" t="s">
        <v>1834</v>
      </c>
    </row>
    <row r="902" spans="1:36" ht="13.5" customHeight="1" x14ac:dyDescent="0.2">
      <c r="A902" s="209">
        <v>92427</v>
      </c>
      <c r="B902" s="136" t="s">
        <v>211</v>
      </c>
      <c r="C902" s="136" t="s">
        <v>211</v>
      </c>
      <c r="D902" s="136" t="s">
        <v>96</v>
      </c>
      <c r="E902" s="23" t="s">
        <v>1504</v>
      </c>
      <c r="F902" s="136" t="s">
        <v>57</v>
      </c>
      <c r="G902" s="136">
        <v>1</v>
      </c>
      <c r="H902" s="136">
        <v>1</v>
      </c>
      <c r="I902" s="133">
        <v>1</v>
      </c>
      <c r="J902" s="136">
        <v>1</v>
      </c>
      <c r="K902" s="136">
        <v>1</v>
      </c>
      <c r="L902" s="136">
        <v>1</v>
      </c>
      <c r="M902" s="136">
        <v>1</v>
      </c>
      <c r="N902" s="23">
        <v>0</v>
      </c>
      <c r="O902" s="136">
        <v>1</v>
      </c>
      <c r="P902" s="136">
        <v>1</v>
      </c>
      <c r="Q902" s="133" t="str">
        <f t="shared" ref="Q902:Q965" si="15">$G902&amp;$H902&amp;$O902&amp;$P902&amp;$L902&amp;$J902&amp;N902</f>
        <v>1111110</v>
      </c>
      <c r="R902" s="20">
        <v>92427</v>
      </c>
      <c r="S902" s="21"/>
      <c r="AH902" s="207"/>
      <c r="AI902"/>
      <c r="AJ902" s="136" t="s">
        <v>1834</v>
      </c>
    </row>
    <row r="903" spans="1:36" ht="13.5" customHeight="1" x14ac:dyDescent="0.2">
      <c r="A903" s="209">
        <v>92501</v>
      </c>
      <c r="B903" s="136" t="s">
        <v>228</v>
      </c>
      <c r="C903" s="136" t="s">
        <v>228</v>
      </c>
      <c r="D903" s="136" t="s">
        <v>96</v>
      </c>
      <c r="E903" s="23" t="s">
        <v>1504</v>
      </c>
      <c r="F903" s="136" t="s">
        <v>57</v>
      </c>
      <c r="G903" s="136">
        <v>1</v>
      </c>
      <c r="H903" s="136">
        <v>1</v>
      </c>
      <c r="I903" s="133">
        <v>1</v>
      </c>
      <c r="J903" s="136">
        <v>1</v>
      </c>
      <c r="K903" s="136">
        <v>1</v>
      </c>
      <c r="L903" s="136">
        <v>1</v>
      </c>
      <c r="M903" s="136">
        <v>1</v>
      </c>
      <c r="N903" s="23">
        <v>0</v>
      </c>
      <c r="O903" s="136">
        <v>1</v>
      </c>
      <c r="P903" s="136">
        <v>1</v>
      </c>
      <c r="Q903" s="133" t="str">
        <f t="shared" si="15"/>
        <v>1111110</v>
      </c>
      <c r="R903" s="20">
        <v>92501</v>
      </c>
      <c r="S903" s="21"/>
      <c r="AH903" s="207"/>
      <c r="AI903"/>
      <c r="AJ903" s="136" t="s">
        <v>1834</v>
      </c>
    </row>
    <row r="904" spans="1:36" ht="13.5" customHeight="1" x14ac:dyDescent="0.2">
      <c r="A904" s="209">
        <v>92502</v>
      </c>
      <c r="B904" s="136" t="s">
        <v>228</v>
      </c>
      <c r="C904" s="136" t="s">
        <v>228</v>
      </c>
      <c r="D904" s="136" t="s">
        <v>96</v>
      </c>
      <c r="E904" s="23" t="s">
        <v>1504</v>
      </c>
      <c r="F904" s="136" t="s">
        <v>57</v>
      </c>
      <c r="G904" s="136">
        <v>1</v>
      </c>
      <c r="H904" s="136">
        <v>1</v>
      </c>
      <c r="I904" s="133">
        <v>1</v>
      </c>
      <c r="J904" s="136">
        <v>1</v>
      </c>
      <c r="K904" s="136">
        <v>1</v>
      </c>
      <c r="L904" s="136">
        <v>1</v>
      </c>
      <c r="M904" s="136">
        <v>1</v>
      </c>
      <c r="N904" s="23">
        <v>0</v>
      </c>
      <c r="O904" s="136">
        <v>1</v>
      </c>
      <c r="P904" s="136">
        <v>1</v>
      </c>
      <c r="Q904" s="133" t="str">
        <f t="shared" si="15"/>
        <v>1111110</v>
      </c>
      <c r="R904" s="20">
        <v>92502</v>
      </c>
      <c r="S904" s="21"/>
      <c r="AH904" s="207"/>
      <c r="AI904"/>
      <c r="AJ904" s="136" t="s">
        <v>1834</v>
      </c>
    </row>
    <row r="905" spans="1:36" ht="13.5" customHeight="1" x14ac:dyDescent="0.2">
      <c r="A905" s="209">
        <v>92503</v>
      </c>
      <c r="B905" s="136" t="s">
        <v>228</v>
      </c>
      <c r="C905" s="136" t="s">
        <v>228</v>
      </c>
      <c r="D905" s="136" t="s">
        <v>96</v>
      </c>
      <c r="E905" s="23" t="s">
        <v>1504</v>
      </c>
      <c r="F905" s="136" t="s">
        <v>57</v>
      </c>
      <c r="G905" s="136">
        <v>1</v>
      </c>
      <c r="H905" s="136">
        <v>1</v>
      </c>
      <c r="I905" s="133">
        <v>1</v>
      </c>
      <c r="J905" s="136">
        <v>1</v>
      </c>
      <c r="K905" s="136">
        <v>1</v>
      </c>
      <c r="L905" s="136">
        <v>1</v>
      </c>
      <c r="M905" s="136">
        <v>1</v>
      </c>
      <c r="N905" s="23">
        <v>0</v>
      </c>
      <c r="O905" s="136">
        <v>1</v>
      </c>
      <c r="P905" s="136">
        <v>1</v>
      </c>
      <c r="Q905" s="133" t="str">
        <f t="shared" si="15"/>
        <v>1111110</v>
      </c>
      <c r="R905" s="20">
        <v>92503</v>
      </c>
      <c r="S905" s="21"/>
      <c r="AH905" s="207"/>
      <c r="AI905"/>
      <c r="AJ905" s="136" t="s">
        <v>1834</v>
      </c>
    </row>
    <row r="906" spans="1:36" ht="13.5" customHeight="1" x14ac:dyDescent="0.2">
      <c r="A906" s="209">
        <v>92504</v>
      </c>
      <c r="B906" s="136" t="s">
        <v>228</v>
      </c>
      <c r="C906" s="136" t="s">
        <v>228</v>
      </c>
      <c r="D906" s="136" t="s">
        <v>96</v>
      </c>
      <c r="E906" s="23" t="s">
        <v>1504</v>
      </c>
      <c r="F906" s="136" t="s">
        <v>57</v>
      </c>
      <c r="G906" s="136">
        <v>1</v>
      </c>
      <c r="H906" s="136">
        <v>1</v>
      </c>
      <c r="I906" s="133">
        <v>1</v>
      </c>
      <c r="J906" s="136">
        <v>1</v>
      </c>
      <c r="K906" s="136">
        <v>1</v>
      </c>
      <c r="L906" s="136">
        <v>1</v>
      </c>
      <c r="M906" s="136">
        <v>1</v>
      </c>
      <c r="N906" s="23">
        <v>0</v>
      </c>
      <c r="O906" s="136">
        <v>1</v>
      </c>
      <c r="P906" s="136">
        <v>1</v>
      </c>
      <c r="Q906" s="133" t="str">
        <f t="shared" si="15"/>
        <v>1111110</v>
      </c>
      <c r="R906" s="20">
        <v>92504</v>
      </c>
      <c r="S906" s="21"/>
      <c r="AH906" s="207"/>
      <c r="AI906"/>
      <c r="AJ906" s="136" t="s">
        <v>1834</v>
      </c>
    </row>
    <row r="907" spans="1:36" ht="13.5" customHeight="1" x14ac:dyDescent="0.2">
      <c r="A907" s="209">
        <v>92505</v>
      </c>
      <c r="B907" s="136" t="s">
        <v>228</v>
      </c>
      <c r="C907" s="136" t="s">
        <v>228</v>
      </c>
      <c r="D907" s="136" t="s">
        <v>96</v>
      </c>
      <c r="E907" s="23" t="s">
        <v>1504</v>
      </c>
      <c r="F907" s="136" t="s">
        <v>57</v>
      </c>
      <c r="G907" s="136">
        <v>1</v>
      </c>
      <c r="H907" s="136">
        <v>1</v>
      </c>
      <c r="I907" s="133">
        <v>1</v>
      </c>
      <c r="J907" s="136">
        <v>1</v>
      </c>
      <c r="K907" s="136">
        <v>1</v>
      </c>
      <c r="L907" s="136">
        <v>1</v>
      </c>
      <c r="M907" s="136">
        <v>1</v>
      </c>
      <c r="N907" s="23">
        <v>0</v>
      </c>
      <c r="O907" s="136">
        <v>1</v>
      </c>
      <c r="P907" s="136">
        <v>1</v>
      </c>
      <c r="Q907" s="133" t="str">
        <f t="shared" si="15"/>
        <v>1111110</v>
      </c>
      <c r="R907" s="20">
        <v>92505</v>
      </c>
      <c r="S907" s="21"/>
      <c r="AH907" s="207"/>
      <c r="AI907"/>
      <c r="AJ907" s="136" t="s">
        <v>1834</v>
      </c>
    </row>
    <row r="908" spans="1:36" ht="13.5" customHeight="1" x14ac:dyDescent="0.2">
      <c r="A908" s="209">
        <v>92506</v>
      </c>
      <c r="B908" s="136" t="s">
        <v>228</v>
      </c>
      <c r="C908" s="136" t="s">
        <v>228</v>
      </c>
      <c r="D908" s="136" t="s">
        <v>96</v>
      </c>
      <c r="E908" s="23" t="s">
        <v>1504</v>
      </c>
      <c r="F908" s="136" t="s">
        <v>57</v>
      </c>
      <c r="G908" s="136">
        <v>1</v>
      </c>
      <c r="H908" s="136">
        <v>1</v>
      </c>
      <c r="I908" s="133">
        <v>1</v>
      </c>
      <c r="J908" s="136">
        <v>1</v>
      </c>
      <c r="K908" s="136">
        <v>1</v>
      </c>
      <c r="L908" s="136">
        <v>1</v>
      </c>
      <c r="M908" s="136">
        <v>1</v>
      </c>
      <c r="N908" s="23">
        <v>0</v>
      </c>
      <c r="O908" s="136">
        <v>1</v>
      </c>
      <c r="P908" s="136">
        <v>1</v>
      </c>
      <c r="Q908" s="133" t="str">
        <f t="shared" si="15"/>
        <v>1111110</v>
      </c>
      <c r="R908" s="20">
        <v>92506</v>
      </c>
      <c r="S908" s="21"/>
      <c r="AH908" s="207"/>
      <c r="AI908"/>
      <c r="AJ908" s="136" t="s">
        <v>1834</v>
      </c>
    </row>
    <row r="909" spans="1:36" ht="13.5" customHeight="1" x14ac:dyDescent="0.2">
      <c r="A909" s="209">
        <v>92507</v>
      </c>
      <c r="B909" s="136" t="s">
        <v>228</v>
      </c>
      <c r="C909" s="136" t="s">
        <v>228</v>
      </c>
      <c r="D909" s="136" t="s">
        <v>96</v>
      </c>
      <c r="E909" s="23" t="s">
        <v>1504</v>
      </c>
      <c r="F909" s="136" t="s">
        <v>57</v>
      </c>
      <c r="G909" s="136">
        <v>1</v>
      </c>
      <c r="H909" s="136">
        <v>1</v>
      </c>
      <c r="I909" s="133">
        <v>1</v>
      </c>
      <c r="J909" s="136">
        <v>1</v>
      </c>
      <c r="K909" s="136">
        <v>1</v>
      </c>
      <c r="L909" s="136">
        <v>1</v>
      </c>
      <c r="M909" s="136">
        <v>1</v>
      </c>
      <c r="N909" s="23">
        <v>0</v>
      </c>
      <c r="O909" s="136">
        <v>1</v>
      </c>
      <c r="P909" s="136">
        <v>1</v>
      </c>
      <c r="Q909" s="133" t="str">
        <f t="shared" si="15"/>
        <v>1111110</v>
      </c>
      <c r="R909" s="20">
        <v>92507</v>
      </c>
      <c r="S909" s="21"/>
      <c r="AH909" s="207"/>
      <c r="AI909"/>
      <c r="AJ909" s="136" t="s">
        <v>1834</v>
      </c>
    </row>
    <row r="910" spans="1:36" ht="13.5" customHeight="1" x14ac:dyDescent="0.2">
      <c r="A910" s="209">
        <v>92508</v>
      </c>
      <c r="B910" s="136" t="s">
        <v>228</v>
      </c>
      <c r="C910" s="136" t="s">
        <v>228</v>
      </c>
      <c r="D910" s="136" t="s">
        <v>96</v>
      </c>
      <c r="E910" s="23" t="s">
        <v>1504</v>
      </c>
      <c r="F910" s="136" t="s">
        <v>57</v>
      </c>
      <c r="G910" s="136">
        <v>1</v>
      </c>
      <c r="H910" s="136">
        <v>1</v>
      </c>
      <c r="I910" s="133">
        <v>1</v>
      </c>
      <c r="J910" s="136">
        <v>1</v>
      </c>
      <c r="K910" s="136">
        <v>1</v>
      </c>
      <c r="L910" s="136">
        <v>1</v>
      </c>
      <c r="M910" s="136">
        <v>1</v>
      </c>
      <c r="N910" s="23">
        <v>0</v>
      </c>
      <c r="O910" s="136">
        <v>1</v>
      </c>
      <c r="P910" s="136">
        <v>1</v>
      </c>
      <c r="Q910" s="133" t="str">
        <f t="shared" si="15"/>
        <v>1111110</v>
      </c>
      <c r="R910" s="20">
        <v>92508</v>
      </c>
      <c r="S910" s="21"/>
      <c r="AH910" s="207"/>
      <c r="AI910"/>
      <c r="AJ910" s="136" t="s">
        <v>1834</v>
      </c>
    </row>
    <row r="911" spans="1:36" ht="13.5" customHeight="1" x14ac:dyDescent="0.2">
      <c r="A911" s="209">
        <v>92509</v>
      </c>
      <c r="B911" s="136" t="s">
        <v>228</v>
      </c>
      <c r="C911" s="136" t="s">
        <v>228</v>
      </c>
      <c r="D911" s="136" t="s">
        <v>96</v>
      </c>
      <c r="E911" s="23" t="s">
        <v>1504</v>
      </c>
      <c r="F911" s="136" t="s">
        <v>57</v>
      </c>
      <c r="G911" s="136">
        <v>1</v>
      </c>
      <c r="H911" s="136">
        <v>1</v>
      </c>
      <c r="I911" s="133">
        <v>1</v>
      </c>
      <c r="J911" s="136">
        <v>1</v>
      </c>
      <c r="K911" s="136">
        <v>1</v>
      </c>
      <c r="L911" s="136">
        <v>1</v>
      </c>
      <c r="M911" s="136">
        <v>1</v>
      </c>
      <c r="N911" s="23">
        <v>0</v>
      </c>
      <c r="O911" s="136">
        <v>1</v>
      </c>
      <c r="P911" s="136">
        <v>1</v>
      </c>
      <c r="Q911" s="133" t="str">
        <f t="shared" si="15"/>
        <v>1111110</v>
      </c>
      <c r="R911" s="20">
        <v>92509</v>
      </c>
      <c r="S911" s="21"/>
      <c r="AH911" s="207"/>
      <c r="AI911"/>
      <c r="AJ911" s="136" t="s">
        <v>1834</v>
      </c>
    </row>
    <row r="912" spans="1:36" ht="13.5" customHeight="1" x14ac:dyDescent="0.2">
      <c r="A912" s="209">
        <v>92513</v>
      </c>
      <c r="B912" s="136" t="s">
        <v>228</v>
      </c>
      <c r="C912" s="136" t="s">
        <v>228</v>
      </c>
      <c r="D912" s="136" t="s">
        <v>96</v>
      </c>
      <c r="E912" s="23" t="s">
        <v>1504</v>
      </c>
      <c r="F912" s="136" t="s">
        <v>57</v>
      </c>
      <c r="G912" s="136">
        <v>1</v>
      </c>
      <c r="H912" s="136">
        <v>1</v>
      </c>
      <c r="I912" s="133">
        <v>1</v>
      </c>
      <c r="J912" s="136">
        <v>1</v>
      </c>
      <c r="K912" s="136">
        <v>1</v>
      </c>
      <c r="L912" s="136">
        <v>1</v>
      </c>
      <c r="M912" s="136">
        <v>1</v>
      </c>
      <c r="N912" s="23">
        <v>0</v>
      </c>
      <c r="O912" s="136">
        <v>1</v>
      </c>
      <c r="P912" s="136">
        <v>1</v>
      </c>
      <c r="Q912" s="133" t="str">
        <f t="shared" si="15"/>
        <v>1111110</v>
      </c>
      <c r="R912" s="20">
        <v>92513</v>
      </c>
      <c r="S912" s="21"/>
      <c r="AH912" s="207"/>
      <c r="AI912"/>
      <c r="AJ912" s="136" t="s">
        <v>1834</v>
      </c>
    </row>
    <row r="913" spans="1:36" ht="13.5" customHeight="1" x14ac:dyDescent="0.2">
      <c r="A913" s="209">
        <v>92514</v>
      </c>
      <c r="B913" s="136" t="s">
        <v>228</v>
      </c>
      <c r="C913" s="136" t="s">
        <v>228</v>
      </c>
      <c r="D913" s="136" t="s">
        <v>96</v>
      </c>
      <c r="E913" s="23" t="s">
        <v>1504</v>
      </c>
      <c r="F913" s="136" t="s">
        <v>57</v>
      </c>
      <c r="G913" s="136">
        <v>1</v>
      </c>
      <c r="H913" s="136">
        <v>1</v>
      </c>
      <c r="I913" s="133">
        <v>1</v>
      </c>
      <c r="J913" s="136">
        <v>1</v>
      </c>
      <c r="K913" s="136">
        <v>1</v>
      </c>
      <c r="L913" s="136">
        <v>1</v>
      </c>
      <c r="M913" s="136">
        <v>1</v>
      </c>
      <c r="N913" s="23">
        <v>0</v>
      </c>
      <c r="O913" s="136">
        <v>1</v>
      </c>
      <c r="P913" s="136">
        <v>1</v>
      </c>
      <c r="Q913" s="133" t="str">
        <f t="shared" si="15"/>
        <v>1111110</v>
      </c>
      <c r="R913" s="20">
        <v>92514</v>
      </c>
      <c r="S913" s="21"/>
      <c r="AH913" s="207"/>
      <c r="AI913"/>
      <c r="AJ913" s="136" t="s">
        <v>1834</v>
      </c>
    </row>
    <row r="914" spans="1:36" ht="13.5" customHeight="1" x14ac:dyDescent="0.2">
      <c r="A914" s="209">
        <v>92515</v>
      </c>
      <c r="B914" s="136" t="s">
        <v>228</v>
      </c>
      <c r="C914" s="136" t="s">
        <v>228</v>
      </c>
      <c r="D914" s="136" t="s">
        <v>96</v>
      </c>
      <c r="E914" s="136" t="s">
        <v>1455</v>
      </c>
      <c r="F914" s="136" t="s">
        <v>57</v>
      </c>
      <c r="G914" s="136">
        <v>1</v>
      </c>
      <c r="H914" s="136">
        <v>1</v>
      </c>
      <c r="I914" s="133">
        <v>1</v>
      </c>
      <c r="J914" s="136">
        <v>1</v>
      </c>
      <c r="K914" s="136">
        <v>1</v>
      </c>
      <c r="L914" s="136">
        <v>1</v>
      </c>
      <c r="M914" s="136">
        <v>1</v>
      </c>
      <c r="N914" s="23">
        <v>0</v>
      </c>
      <c r="O914" s="136">
        <v>1</v>
      </c>
      <c r="P914" s="136">
        <v>0</v>
      </c>
      <c r="Q914" s="133" t="str">
        <f t="shared" si="15"/>
        <v>1110110</v>
      </c>
      <c r="R914" s="20">
        <v>92515</v>
      </c>
      <c r="S914" s="21"/>
      <c r="AH914" s="207"/>
      <c r="AI914"/>
      <c r="AJ914" s="136" t="s">
        <v>1834</v>
      </c>
    </row>
    <row r="915" spans="1:36" ht="13.5" customHeight="1" x14ac:dyDescent="0.2">
      <c r="A915" s="209">
        <v>92516</v>
      </c>
      <c r="B915" s="136" t="s">
        <v>228</v>
      </c>
      <c r="C915" s="136" t="s">
        <v>228</v>
      </c>
      <c r="D915" s="136" t="s">
        <v>96</v>
      </c>
      <c r="E915" s="23" t="s">
        <v>1504</v>
      </c>
      <c r="F915" s="136" t="s">
        <v>57</v>
      </c>
      <c r="G915" s="136">
        <v>1</v>
      </c>
      <c r="H915" s="136">
        <v>1</v>
      </c>
      <c r="I915" s="133">
        <v>1</v>
      </c>
      <c r="J915" s="136">
        <v>1</v>
      </c>
      <c r="K915" s="136">
        <v>1</v>
      </c>
      <c r="L915" s="136">
        <v>1</v>
      </c>
      <c r="M915" s="136">
        <v>1</v>
      </c>
      <c r="N915" s="23">
        <v>0</v>
      </c>
      <c r="O915" s="136">
        <v>1</v>
      </c>
      <c r="P915" s="136">
        <v>1</v>
      </c>
      <c r="Q915" s="133" t="str">
        <f t="shared" si="15"/>
        <v>1111110</v>
      </c>
      <c r="R915" s="20">
        <v>92516</v>
      </c>
      <c r="S915" s="21"/>
      <c r="AH915" s="207"/>
      <c r="AI915"/>
      <c r="AJ915" s="136" t="s">
        <v>1834</v>
      </c>
    </row>
    <row r="916" spans="1:36" ht="13.5" customHeight="1" x14ac:dyDescent="0.2">
      <c r="A916" s="209">
        <v>92517</v>
      </c>
      <c r="B916" s="136" t="s">
        <v>228</v>
      </c>
      <c r="C916" s="136" t="s">
        <v>228</v>
      </c>
      <c r="D916" s="136" t="s">
        <v>96</v>
      </c>
      <c r="E916" s="23" t="s">
        <v>1504</v>
      </c>
      <c r="F916" s="136" t="s">
        <v>57</v>
      </c>
      <c r="G916" s="136">
        <v>1</v>
      </c>
      <c r="H916" s="136">
        <v>1</v>
      </c>
      <c r="I916" s="133">
        <v>1</v>
      </c>
      <c r="J916" s="136">
        <v>1</v>
      </c>
      <c r="K916" s="136">
        <v>1</v>
      </c>
      <c r="L916" s="136">
        <v>1</v>
      </c>
      <c r="M916" s="136">
        <v>1</v>
      </c>
      <c r="N916" s="23">
        <v>0</v>
      </c>
      <c r="O916" s="136">
        <v>1</v>
      </c>
      <c r="P916" s="136">
        <v>1</v>
      </c>
      <c r="Q916" s="133" t="str">
        <f t="shared" si="15"/>
        <v>1111110</v>
      </c>
      <c r="R916" s="20">
        <v>92517</v>
      </c>
      <c r="S916" s="21"/>
      <c r="AH916" s="207"/>
      <c r="AI916"/>
      <c r="AJ916" s="136" t="s">
        <v>1834</v>
      </c>
    </row>
    <row r="917" spans="1:36" ht="13.5" customHeight="1" x14ac:dyDescent="0.2">
      <c r="A917" s="209">
        <v>92518</v>
      </c>
      <c r="B917" s="136" t="s">
        <v>228</v>
      </c>
      <c r="C917" s="136" t="s">
        <v>396</v>
      </c>
      <c r="D917" s="136" t="s">
        <v>96</v>
      </c>
      <c r="E917" s="23" t="s">
        <v>1504</v>
      </c>
      <c r="F917" s="136" t="s">
        <v>57</v>
      </c>
      <c r="G917" s="136">
        <v>1</v>
      </c>
      <c r="H917" s="136">
        <v>1</v>
      </c>
      <c r="I917" s="133">
        <v>1</v>
      </c>
      <c r="J917" s="136">
        <v>1</v>
      </c>
      <c r="K917" s="136">
        <v>1</v>
      </c>
      <c r="L917" s="136">
        <v>1</v>
      </c>
      <c r="M917" s="136">
        <v>1</v>
      </c>
      <c r="N917" s="23">
        <v>0</v>
      </c>
      <c r="O917" s="136">
        <v>1</v>
      </c>
      <c r="P917" s="136">
        <v>1</v>
      </c>
      <c r="Q917" s="133" t="str">
        <f t="shared" si="15"/>
        <v>1111110</v>
      </c>
      <c r="R917" s="20">
        <v>92518</v>
      </c>
      <c r="S917" s="21"/>
      <c r="AH917" s="207"/>
      <c r="AI917"/>
      <c r="AJ917" s="136" t="s">
        <v>1834</v>
      </c>
    </row>
    <row r="918" spans="1:36" ht="13.5" customHeight="1" x14ac:dyDescent="0.2">
      <c r="A918" s="209">
        <v>92519</v>
      </c>
      <c r="B918" s="136" t="s">
        <v>228</v>
      </c>
      <c r="C918" s="136" t="s">
        <v>228</v>
      </c>
      <c r="D918" s="136" t="s">
        <v>96</v>
      </c>
      <c r="E918" s="23" t="s">
        <v>1504</v>
      </c>
      <c r="F918" s="136" t="s">
        <v>57</v>
      </c>
      <c r="G918" s="136">
        <v>1</v>
      </c>
      <c r="H918" s="136">
        <v>1</v>
      </c>
      <c r="I918" s="133">
        <v>1</v>
      </c>
      <c r="J918" s="136">
        <v>1</v>
      </c>
      <c r="K918" s="136">
        <v>1</v>
      </c>
      <c r="L918" s="136">
        <v>1</v>
      </c>
      <c r="M918" s="136">
        <v>1</v>
      </c>
      <c r="N918" s="23">
        <v>0</v>
      </c>
      <c r="O918" s="136">
        <v>1</v>
      </c>
      <c r="P918" s="136">
        <v>1</v>
      </c>
      <c r="Q918" s="133" t="str">
        <f t="shared" si="15"/>
        <v>1111110</v>
      </c>
      <c r="R918" s="20">
        <v>92519</v>
      </c>
      <c r="S918" s="21"/>
      <c r="AH918" s="207"/>
      <c r="AI918"/>
      <c r="AJ918" s="136" t="s">
        <v>1834</v>
      </c>
    </row>
    <row r="919" spans="1:36" ht="13.5" customHeight="1" x14ac:dyDescent="0.2">
      <c r="A919" s="209">
        <v>92521</v>
      </c>
      <c r="B919" s="136" t="s">
        <v>228</v>
      </c>
      <c r="C919" s="136" t="s">
        <v>228</v>
      </c>
      <c r="D919" s="136" t="s">
        <v>96</v>
      </c>
      <c r="E919" s="23" t="s">
        <v>1504</v>
      </c>
      <c r="F919" s="136" t="s">
        <v>57</v>
      </c>
      <c r="G919" s="136">
        <v>1</v>
      </c>
      <c r="H919" s="136">
        <v>1</v>
      </c>
      <c r="I919" s="133">
        <v>1</v>
      </c>
      <c r="J919" s="136">
        <v>1</v>
      </c>
      <c r="K919" s="136">
        <v>1</v>
      </c>
      <c r="L919" s="136">
        <v>1</v>
      </c>
      <c r="M919" s="136">
        <v>1</v>
      </c>
      <c r="N919" s="23">
        <v>0</v>
      </c>
      <c r="O919" s="136">
        <v>1</v>
      </c>
      <c r="P919" s="136">
        <v>1</v>
      </c>
      <c r="Q919" s="133" t="str">
        <f t="shared" si="15"/>
        <v>1111110</v>
      </c>
      <c r="R919" s="20">
        <v>92521</v>
      </c>
      <c r="S919" s="21"/>
      <c r="AH919" s="207"/>
      <c r="AI919"/>
      <c r="AJ919" s="136" t="s">
        <v>1834</v>
      </c>
    </row>
    <row r="920" spans="1:36" ht="13.5" customHeight="1" x14ac:dyDescent="0.2">
      <c r="A920" s="209">
        <v>92522</v>
      </c>
      <c r="B920" s="136" t="s">
        <v>228</v>
      </c>
      <c r="C920" s="136" t="s">
        <v>228</v>
      </c>
      <c r="D920" s="136" t="s">
        <v>96</v>
      </c>
      <c r="E920" s="23" t="s">
        <v>1504</v>
      </c>
      <c r="F920" s="136" t="s">
        <v>57</v>
      </c>
      <c r="G920" s="136">
        <v>1</v>
      </c>
      <c r="H920" s="136">
        <v>1</v>
      </c>
      <c r="I920" s="133">
        <v>1</v>
      </c>
      <c r="J920" s="136">
        <v>1</v>
      </c>
      <c r="K920" s="136">
        <v>1</v>
      </c>
      <c r="L920" s="136">
        <v>1</v>
      </c>
      <c r="M920" s="136">
        <v>1</v>
      </c>
      <c r="N920" s="23">
        <v>0</v>
      </c>
      <c r="O920" s="136">
        <v>1</v>
      </c>
      <c r="P920" s="136">
        <v>1</v>
      </c>
      <c r="Q920" s="133" t="str">
        <f t="shared" si="15"/>
        <v>1111110</v>
      </c>
      <c r="R920" s="20">
        <v>92522</v>
      </c>
      <c r="S920" s="21"/>
      <c r="AH920" s="207"/>
      <c r="AI920"/>
      <c r="AJ920" s="136" t="s">
        <v>1834</v>
      </c>
    </row>
    <row r="921" spans="1:36" ht="13.5" customHeight="1" x14ac:dyDescent="0.2">
      <c r="A921" s="209">
        <v>92530</v>
      </c>
      <c r="B921" s="136" t="s">
        <v>228</v>
      </c>
      <c r="C921" s="136" t="s">
        <v>397</v>
      </c>
      <c r="D921" s="136" t="s">
        <v>96</v>
      </c>
      <c r="E921" s="23" t="s">
        <v>1504</v>
      </c>
      <c r="F921" s="136" t="s">
        <v>57</v>
      </c>
      <c r="G921" s="136">
        <v>1</v>
      </c>
      <c r="H921" s="136">
        <v>1</v>
      </c>
      <c r="I921" s="133">
        <v>1</v>
      </c>
      <c r="J921" s="136">
        <v>1</v>
      </c>
      <c r="K921" s="136">
        <v>1</v>
      </c>
      <c r="L921" s="136">
        <v>1</v>
      </c>
      <c r="M921" s="136">
        <v>1</v>
      </c>
      <c r="N921" s="23">
        <v>0</v>
      </c>
      <c r="O921" s="136">
        <v>1</v>
      </c>
      <c r="P921" s="136">
        <v>1</v>
      </c>
      <c r="Q921" s="133" t="str">
        <f t="shared" si="15"/>
        <v>1111110</v>
      </c>
      <c r="R921" s="20">
        <v>92530</v>
      </c>
      <c r="S921" s="21"/>
      <c r="AH921" s="207"/>
      <c r="AI921"/>
      <c r="AJ921" s="136" t="s">
        <v>1834</v>
      </c>
    </row>
    <row r="922" spans="1:36" ht="13.5" customHeight="1" x14ac:dyDescent="0.2">
      <c r="A922" s="209">
        <v>92531</v>
      </c>
      <c r="B922" s="136" t="s">
        <v>228</v>
      </c>
      <c r="C922" s="136" t="s">
        <v>397</v>
      </c>
      <c r="D922" s="136" t="s">
        <v>96</v>
      </c>
      <c r="E922" s="23" t="s">
        <v>1504</v>
      </c>
      <c r="F922" s="136" t="s">
        <v>57</v>
      </c>
      <c r="G922" s="136">
        <v>1</v>
      </c>
      <c r="H922" s="136">
        <v>1</v>
      </c>
      <c r="I922" s="133">
        <v>1</v>
      </c>
      <c r="J922" s="136">
        <v>1</v>
      </c>
      <c r="K922" s="136">
        <v>1</v>
      </c>
      <c r="L922" s="136">
        <v>1</v>
      </c>
      <c r="M922" s="136">
        <v>1</v>
      </c>
      <c r="N922" s="23">
        <v>0</v>
      </c>
      <c r="O922" s="136">
        <v>1</v>
      </c>
      <c r="P922" s="136">
        <v>1</v>
      </c>
      <c r="Q922" s="133" t="str">
        <f t="shared" si="15"/>
        <v>1111110</v>
      </c>
      <c r="R922" s="20">
        <v>92531</v>
      </c>
      <c r="S922" s="21"/>
      <c r="AH922" s="207"/>
      <c r="AI922"/>
      <c r="AJ922" s="136" t="s">
        <v>1834</v>
      </c>
    </row>
    <row r="923" spans="1:36" ht="13.5" customHeight="1" x14ac:dyDescent="0.2">
      <c r="A923" s="209">
        <v>92532</v>
      </c>
      <c r="B923" s="136" t="s">
        <v>228</v>
      </c>
      <c r="C923" s="136" t="s">
        <v>397</v>
      </c>
      <c r="D923" s="136" t="s">
        <v>96</v>
      </c>
      <c r="E923" s="23" t="s">
        <v>1504</v>
      </c>
      <c r="F923" s="136" t="s">
        <v>57</v>
      </c>
      <c r="G923" s="136">
        <v>1</v>
      </c>
      <c r="H923" s="136">
        <v>1</v>
      </c>
      <c r="I923" s="133">
        <v>1</v>
      </c>
      <c r="J923" s="136">
        <v>1</v>
      </c>
      <c r="K923" s="136">
        <v>1</v>
      </c>
      <c r="L923" s="136">
        <v>1</v>
      </c>
      <c r="M923" s="136">
        <v>1</v>
      </c>
      <c r="N923" s="23">
        <v>0</v>
      </c>
      <c r="O923" s="136">
        <v>1</v>
      </c>
      <c r="P923" s="136">
        <v>1</v>
      </c>
      <c r="Q923" s="133" t="str">
        <f t="shared" si="15"/>
        <v>1111110</v>
      </c>
      <c r="R923" s="20">
        <v>92532</v>
      </c>
      <c r="S923" s="21"/>
      <c r="AH923" s="207"/>
      <c r="AI923"/>
      <c r="AJ923" s="136" t="s">
        <v>1834</v>
      </c>
    </row>
    <row r="924" spans="1:36" ht="13.5" customHeight="1" x14ac:dyDescent="0.2">
      <c r="A924" s="209">
        <v>92536</v>
      </c>
      <c r="B924" s="136" t="s">
        <v>228</v>
      </c>
      <c r="C924" s="136" t="s">
        <v>398</v>
      </c>
      <c r="D924" s="136" t="s">
        <v>96</v>
      </c>
      <c r="E924" s="136" t="s">
        <v>1457</v>
      </c>
      <c r="F924" s="136" t="s">
        <v>57</v>
      </c>
      <c r="G924" s="136">
        <v>1</v>
      </c>
      <c r="H924" s="136">
        <v>0</v>
      </c>
      <c r="I924" s="133">
        <v>0</v>
      </c>
      <c r="J924" s="136">
        <v>1</v>
      </c>
      <c r="K924" s="136">
        <v>1</v>
      </c>
      <c r="L924" s="136">
        <v>1</v>
      </c>
      <c r="M924" s="136">
        <v>1</v>
      </c>
      <c r="N924" s="23">
        <v>0</v>
      </c>
      <c r="O924" s="136">
        <v>0</v>
      </c>
      <c r="P924" s="136">
        <v>1</v>
      </c>
      <c r="Q924" s="133" t="str">
        <f t="shared" si="15"/>
        <v>1001110</v>
      </c>
      <c r="R924" s="20">
        <v>92536</v>
      </c>
      <c r="S924" s="21"/>
      <c r="AH924" s="207"/>
      <c r="AI924"/>
      <c r="AJ924" s="136" t="s">
        <v>1834</v>
      </c>
    </row>
    <row r="925" spans="1:36" ht="13.5" customHeight="1" x14ac:dyDescent="0.2">
      <c r="A925" s="209">
        <v>92539</v>
      </c>
      <c r="B925" s="136" t="s">
        <v>228</v>
      </c>
      <c r="C925" s="136" t="s">
        <v>399</v>
      </c>
      <c r="D925" s="136" t="s">
        <v>96</v>
      </c>
      <c r="E925" s="136" t="s">
        <v>1457</v>
      </c>
      <c r="F925" s="136" t="s">
        <v>57</v>
      </c>
      <c r="G925" s="136">
        <v>1</v>
      </c>
      <c r="H925" s="136">
        <v>0</v>
      </c>
      <c r="I925" s="133">
        <v>0</v>
      </c>
      <c r="J925" s="136">
        <v>1</v>
      </c>
      <c r="K925" s="136">
        <v>1</v>
      </c>
      <c r="L925" s="136">
        <v>1</v>
      </c>
      <c r="M925" s="136">
        <v>1</v>
      </c>
      <c r="N925" s="23">
        <v>0</v>
      </c>
      <c r="O925" s="136">
        <v>0</v>
      </c>
      <c r="P925" s="136">
        <v>1</v>
      </c>
      <c r="Q925" s="133" t="str">
        <f t="shared" si="15"/>
        <v>1001110</v>
      </c>
      <c r="R925" s="20">
        <v>92539</v>
      </c>
      <c r="S925" s="21"/>
      <c r="AH925" s="207"/>
      <c r="AI925"/>
      <c r="AJ925" s="136" t="s">
        <v>1834</v>
      </c>
    </row>
    <row r="926" spans="1:36" ht="13.5" customHeight="1" x14ac:dyDescent="0.2">
      <c r="A926" s="209">
        <v>92543</v>
      </c>
      <c r="B926" s="136" t="s">
        <v>228</v>
      </c>
      <c r="C926" s="136" t="s">
        <v>400</v>
      </c>
      <c r="D926" s="136" t="s">
        <v>96</v>
      </c>
      <c r="E926" s="23" t="s">
        <v>1504</v>
      </c>
      <c r="F926" s="136" t="s">
        <v>57</v>
      </c>
      <c r="G926" s="136">
        <v>1</v>
      </c>
      <c r="H926" s="136">
        <v>1</v>
      </c>
      <c r="I926" s="133">
        <v>1</v>
      </c>
      <c r="J926" s="136">
        <v>1</v>
      </c>
      <c r="K926" s="136">
        <v>1</v>
      </c>
      <c r="L926" s="136">
        <v>1</v>
      </c>
      <c r="M926" s="136">
        <v>1</v>
      </c>
      <c r="N926" s="23">
        <v>0</v>
      </c>
      <c r="O926" s="136">
        <v>1</v>
      </c>
      <c r="P926" s="136">
        <v>1</v>
      </c>
      <c r="Q926" s="133" t="str">
        <f t="shared" si="15"/>
        <v>1111110</v>
      </c>
      <c r="R926" s="20">
        <v>92543</v>
      </c>
      <c r="S926" s="21"/>
      <c r="AH926" s="207"/>
      <c r="AI926"/>
      <c r="AJ926" s="136" t="s">
        <v>1834</v>
      </c>
    </row>
    <row r="927" spans="1:36" ht="13.5" customHeight="1" x14ac:dyDescent="0.2">
      <c r="A927" s="209">
        <v>92544</v>
      </c>
      <c r="B927" s="136" t="s">
        <v>228</v>
      </c>
      <c r="C927" s="136" t="s">
        <v>400</v>
      </c>
      <c r="D927" s="136" t="s">
        <v>96</v>
      </c>
      <c r="E927" s="23" t="s">
        <v>1504</v>
      </c>
      <c r="F927" s="136" t="s">
        <v>57</v>
      </c>
      <c r="G927" s="136">
        <v>1</v>
      </c>
      <c r="H927" s="136">
        <v>1</v>
      </c>
      <c r="I927" s="133">
        <v>1</v>
      </c>
      <c r="J927" s="136">
        <v>1</v>
      </c>
      <c r="K927" s="136">
        <v>1</v>
      </c>
      <c r="L927" s="136">
        <v>1</v>
      </c>
      <c r="M927" s="136">
        <v>1</v>
      </c>
      <c r="N927" s="23">
        <v>0</v>
      </c>
      <c r="O927" s="136">
        <v>1</v>
      </c>
      <c r="P927" s="136">
        <v>1</v>
      </c>
      <c r="Q927" s="133" t="str">
        <f t="shared" si="15"/>
        <v>1111110</v>
      </c>
      <c r="R927" s="20">
        <v>92544</v>
      </c>
      <c r="S927" s="21"/>
      <c r="AH927" s="207"/>
      <c r="AI927"/>
      <c r="AJ927" s="136" t="s">
        <v>1834</v>
      </c>
    </row>
    <row r="928" spans="1:36" ht="13.5" customHeight="1" x14ac:dyDescent="0.2">
      <c r="A928" s="209">
        <v>92545</v>
      </c>
      <c r="B928" s="136" t="s">
        <v>228</v>
      </c>
      <c r="C928" s="136" t="s">
        <v>400</v>
      </c>
      <c r="D928" s="136" t="s">
        <v>96</v>
      </c>
      <c r="E928" s="23" t="s">
        <v>1504</v>
      </c>
      <c r="F928" s="136" t="s">
        <v>57</v>
      </c>
      <c r="G928" s="136">
        <v>1</v>
      </c>
      <c r="H928" s="136">
        <v>1</v>
      </c>
      <c r="I928" s="133">
        <v>1</v>
      </c>
      <c r="J928" s="136">
        <v>1</v>
      </c>
      <c r="K928" s="136">
        <v>1</v>
      </c>
      <c r="L928" s="136">
        <v>1</v>
      </c>
      <c r="M928" s="136">
        <v>1</v>
      </c>
      <c r="N928" s="23">
        <v>0</v>
      </c>
      <c r="O928" s="136">
        <v>1</v>
      </c>
      <c r="P928" s="136">
        <v>1</v>
      </c>
      <c r="Q928" s="133" t="str">
        <f t="shared" si="15"/>
        <v>1111110</v>
      </c>
      <c r="R928" s="20">
        <v>92545</v>
      </c>
      <c r="S928" s="21"/>
      <c r="AH928" s="207"/>
      <c r="AI928"/>
      <c r="AJ928" s="136" t="s">
        <v>1834</v>
      </c>
    </row>
    <row r="929" spans="1:36" ht="13.5" customHeight="1" x14ac:dyDescent="0.2">
      <c r="A929" s="209">
        <v>92546</v>
      </c>
      <c r="B929" s="136" t="s">
        <v>228</v>
      </c>
      <c r="C929" s="136" t="s">
        <v>400</v>
      </c>
      <c r="D929" s="136" t="s">
        <v>96</v>
      </c>
      <c r="E929" s="23" t="s">
        <v>1504</v>
      </c>
      <c r="F929" s="136" t="s">
        <v>57</v>
      </c>
      <c r="G929" s="136">
        <v>1</v>
      </c>
      <c r="H929" s="136">
        <v>1</v>
      </c>
      <c r="I929" s="133">
        <v>1</v>
      </c>
      <c r="J929" s="136">
        <v>1</v>
      </c>
      <c r="K929" s="136">
        <v>1</v>
      </c>
      <c r="L929" s="136">
        <v>1</v>
      </c>
      <c r="M929" s="136">
        <v>1</v>
      </c>
      <c r="N929" s="23">
        <v>0</v>
      </c>
      <c r="O929" s="136">
        <v>1</v>
      </c>
      <c r="P929" s="136">
        <v>1</v>
      </c>
      <c r="Q929" s="133" t="str">
        <f t="shared" si="15"/>
        <v>1111110</v>
      </c>
      <c r="R929" s="20">
        <v>92546</v>
      </c>
      <c r="S929" s="21"/>
      <c r="AH929" s="207"/>
      <c r="AI929"/>
      <c r="AJ929" s="136" t="s">
        <v>1834</v>
      </c>
    </row>
    <row r="930" spans="1:36" ht="13.5" customHeight="1" x14ac:dyDescent="0.2">
      <c r="A930" s="209">
        <v>92548</v>
      </c>
      <c r="B930" s="136" t="s">
        <v>228</v>
      </c>
      <c r="C930" s="136" t="s">
        <v>401</v>
      </c>
      <c r="D930" s="136" t="s">
        <v>96</v>
      </c>
      <c r="E930" s="23" t="s">
        <v>1504</v>
      </c>
      <c r="F930" s="136" t="s">
        <v>57</v>
      </c>
      <c r="G930" s="136">
        <v>1</v>
      </c>
      <c r="H930" s="136">
        <v>1</v>
      </c>
      <c r="I930" s="133">
        <v>1</v>
      </c>
      <c r="J930" s="136">
        <v>1</v>
      </c>
      <c r="K930" s="136">
        <v>1</v>
      </c>
      <c r="L930" s="136">
        <v>1</v>
      </c>
      <c r="M930" s="136">
        <v>1</v>
      </c>
      <c r="N930" s="23">
        <v>0</v>
      </c>
      <c r="O930" s="136">
        <v>1</v>
      </c>
      <c r="P930" s="136">
        <v>1</v>
      </c>
      <c r="Q930" s="133" t="str">
        <f t="shared" si="15"/>
        <v>1111110</v>
      </c>
      <c r="R930" s="20">
        <v>92548</v>
      </c>
      <c r="S930" s="21"/>
      <c r="AH930" s="207"/>
      <c r="AI930"/>
      <c r="AJ930" s="136" t="s">
        <v>1834</v>
      </c>
    </row>
    <row r="931" spans="1:36" ht="13.5" customHeight="1" x14ac:dyDescent="0.2">
      <c r="A931" s="209">
        <v>92549</v>
      </c>
      <c r="B931" s="136" t="s">
        <v>228</v>
      </c>
      <c r="C931" s="136" t="s">
        <v>402</v>
      </c>
      <c r="D931" s="136" t="s">
        <v>96</v>
      </c>
      <c r="E931" s="23" t="s">
        <v>1504</v>
      </c>
      <c r="F931" s="136" t="s">
        <v>57</v>
      </c>
      <c r="G931" s="136">
        <v>1</v>
      </c>
      <c r="H931" s="136">
        <v>1</v>
      </c>
      <c r="I931" s="133">
        <v>1</v>
      </c>
      <c r="J931" s="136">
        <v>1</v>
      </c>
      <c r="K931" s="136">
        <v>1</v>
      </c>
      <c r="L931" s="136">
        <v>1</v>
      </c>
      <c r="M931" s="136">
        <v>1</v>
      </c>
      <c r="N931" s="23">
        <v>0</v>
      </c>
      <c r="O931" s="136">
        <v>1</v>
      </c>
      <c r="P931" s="136">
        <v>1</v>
      </c>
      <c r="Q931" s="133" t="str">
        <f t="shared" si="15"/>
        <v>1111110</v>
      </c>
      <c r="R931" s="20">
        <v>92549</v>
      </c>
      <c r="S931" s="21"/>
      <c r="AH931" s="207"/>
      <c r="AI931"/>
      <c r="AJ931" s="136" t="s">
        <v>1834</v>
      </c>
    </row>
    <row r="932" spans="1:36" ht="13.5" customHeight="1" x14ac:dyDescent="0.2">
      <c r="A932" s="209">
        <v>92551</v>
      </c>
      <c r="B932" s="136" t="s">
        <v>228</v>
      </c>
      <c r="C932" s="136" t="s">
        <v>403</v>
      </c>
      <c r="D932" s="136" t="s">
        <v>96</v>
      </c>
      <c r="E932" s="23" t="s">
        <v>1504</v>
      </c>
      <c r="F932" s="136" t="s">
        <v>57</v>
      </c>
      <c r="G932" s="136">
        <v>1</v>
      </c>
      <c r="H932" s="136">
        <v>1</v>
      </c>
      <c r="I932" s="133">
        <v>1</v>
      </c>
      <c r="J932" s="136">
        <v>1</v>
      </c>
      <c r="K932" s="136">
        <v>1</v>
      </c>
      <c r="L932" s="136">
        <v>1</v>
      </c>
      <c r="M932" s="136">
        <v>1</v>
      </c>
      <c r="N932" s="23">
        <v>0</v>
      </c>
      <c r="O932" s="136">
        <v>1</v>
      </c>
      <c r="P932" s="136">
        <v>1</v>
      </c>
      <c r="Q932" s="133" t="str">
        <f t="shared" si="15"/>
        <v>1111110</v>
      </c>
      <c r="R932" s="20">
        <v>92551</v>
      </c>
      <c r="S932" s="21"/>
      <c r="AH932" s="207"/>
      <c r="AI932"/>
      <c r="AJ932" s="136" t="s">
        <v>1834</v>
      </c>
    </row>
    <row r="933" spans="1:36" ht="13.5" customHeight="1" x14ac:dyDescent="0.2">
      <c r="A933" s="209">
        <v>92552</v>
      </c>
      <c r="B933" s="136" t="s">
        <v>228</v>
      </c>
      <c r="C933" s="136" t="s">
        <v>403</v>
      </c>
      <c r="D933" s="136" t="s">
        <v>96</v>
      </c>
      <c r="E933" s="23" t="s">
        <v>1504</v>
      </c>
      <c r="F933" s="136" t="s">
        <v>57</v>
      </c>
      <c r="G933" s="136">
        <v>1</v>
      </c>
      <c r="H933" s="136">
        <v>1</v>
      </c>
      <c r="I933" s="133">
        <v>1</v>
      </c>
      <c r="J933" s="136">
        <v>1</v>
      </c>
      <c r="K933" s="136">
        <v>1</v>
      </c>
      <c r="L933" s="136">
        <v>1</v>
      </c>
      <c r="M933" s="136">
        <v>1</v>
      </c>
      <c r="N933" s="23">
        <v>0</v>
      </c>
      <c r="O933" s="136">
        <v>1</v>
      </c>
      <c r="P933" s="136">
        <v>1</v>
      </c>
      <c r="Q933" s="133" t="str">
        <f t="shared" si="15"/>
        <v>1111110</v>
      </c>
      <c r="R933" s="20">
        <v>92552</v>
      </c>
      <c r="S933" s="21"/>
      <c r="AH933" s="207"/>
      <c r="AI933"/>
      <c r="AJ933" s="136" t="s">
        <v>1834</v>
      </c>
    </row>
    <row r="934" spans="1:36" ht="13.5" customHeight="1" x14ac:dyDescent="0.2">
      <c r="A934" s="209">
        <v>92553</v>
      </c>
      <c r="B934" s="136" t="s">
        <v>228</v>
      </c>
      <c r="C934" s="136" t="s">
        <v>403</v>
      </c>
      <c r="D934" s="136" t="s">
        <v>96</v>
      </c>
      <c r="E934" s="23" t="s">
        <v>1504</v>
      </c>
      <c r="F934" s="136" t="s">
        <v>57</v>
      </c>
      <c r="G934" s="136">
        <v>1</v>
      </c>
      <c r="H934" s="136">
        <v>1</v>
      </c>
      <c r="I934" s="133">
        <v>1</v>
      </c>
      <c r="J934" s="136">
        <v>1</v>
      </c>
      <c r="K934" s="136">
        <v>1</v>
      </c>
      <c r="L934" s="136">
        <v>1</v>
      </c>
      <c r="M934" s="136">
        <v>1</v>
      </c>
      <c r="N934" s="23">
        <v>0</v>
      </c>
      <c r="O934" s="136">
        <v>1</v>
      </c>
      <c r="P934" s="136">
        <v>1</v>
      </c>
      <c r="Q934" s="133" t="str">
        <f t="shared" si="15"/>
        <v>1111110</v>
      </c>
      <c r="R934" s="20">
        <v>92553</v>
      </c>
      <c r="S934" s="21"/>
      <c r="AH934" s="207"/>
      <c r="AI934"/>
      <c r="AJ934" s="136" t="s">
        <v>1834</v>
      </c>
    </row>
    <row r="935" spans="1:36" ht="13.5" customHeight="1" x14ac:dyDescent="0.2">
      <c r="A935" s="209">
        <v>92554</v>
      </c>
      <c r="B935" s="136" t="s">
        <v>228</v>
      </c>
      <c r="C935" s="136" t="s">
        <v>403</v>
      </c>
      <c r="D935" s="136" t="s">
        <v>96</v>
      </c>
      <c r="E935" s="23" t="s">
        <v>1504</v>
      </c>
      <c r="F935" s="136" t="s">
        <v>57</v>
      </c>
      <c r="G935" s="136">
        <v>1</v>
      </c>
      <c r="H935" s="136">
        <v>1</v>
      </c>
      <c r="I935" s="133">
        <v>1</v>
      </c>
      <c r="J935" s="136">
        <v>1</v>
      </c>
      <c r="K935" s="136">
        <v>1</v>
      </c>
      <c r="L935" s="136">
        <v>1</v>
      </c>
      <c r="M935" s="136">
        <v>1</v>
      </c>
      <c r="N935" s="23">
        <v>0</v>
      </c>
      <c r="O935" s="136">
        <v>1</v>
      </c>
      <c r="P935" s="136">
        <v>1</v>
      </c>
      <c r="Q935" s="133" t="str">
        <f t="shared" si="15"/>
        <v>1111110</v>
      </c>
      <c r="R935" s="20">
        <v>92554</v>
      </c>
      <c r="S935" s="21"/>
      <c r="AH935" s="207"/>
      <c r="AI935"/>
      <c r="AJ935" s="136" t="s">
        <v>1834</v>
      </c>
    </row>
    <row r="936" spans="1:36" ht="13.5" customHeight="1" x14ac:dyDescent="0.2">
      <c r="A936" s="209">
        <v>92555</v>
      </c>
      <c r="B936" s="136" t="s">
        <v>228</v>
      </c>
      <c r="C936" s="136" t="s">
        <v>403</v>
      </c>
      <c r="D936" s="136" t="s">
        <v>96</v>
      </c>
      <c r="E936" s="23" t="s">
        <v>1504</v>
      </c>
      <c r="F936" s="136" t="s">
        <v>57</v>
      </c>
      <c r="G936" s="136">
        <v>1</v>
      </c>
      <c r="H936" s="136">
        <v>1</v>
      </c>
      <c r="I936" s="133">
        <v>1</v>
      </c>
      <c r="J936" s="136">
        <v>1</v>
      </c>
      <c r="K936" s="136">
        <v>1</v>
      </c>
      <c r="L936" s="136">
        <v>1</v>
      </c>
      <c r="M936" s="136">
        <v>1</v>
      </c>
      <c r="N936" s="23">
        <v>0</v>
      </c>
      <c r="O936" s="136">
        <v>1</v>
      </c>
      <c r="P936" s="136">
        <v>1</v>
      </c>
      <c r="Q936" s="133" t="str">
        <f t="shared" si="15"/>
        <v>1111110</v>
      </c>
      <c r="R936" s="20">
        <v>92555</v>
      </c>
      <c r="S936" s="21"/>
      <c r="AH936" s="207"/>
      <c r="AI936"/>
      <c r="AJ936" s="136" t="s">
        <v>1834</v>
      </c>
    </row>
    <row r="937" spans="1:36" ht="13.5" customHeight="1" x14ac:dyDescent="0.2">
      <c r="A937" s="209">
        <v>92556</v>
      </c>
      <c r="B937" s="136" t="s">
        <v>228</v>
      </c>
      <c r="C937" s="136" t="s">
        <v>403</v>
      </c>
      <c r="D937" s="136" t="s">
        <v>96</v>
      </c>
      <c r="E937" s="23" t="s">
        <v>1504</v>
      </c>
      <c r="F937" s="136" t="s">
        <v>57</v>
      </c>
      <c r="G937" s="136">
        <v>1</v>
      </c>
      <c r="H937" s="136">
        <v>1</v>
      </c>
      <c r="I937" s="133">
        <v>1</v>
      </c>
      <c r="J937" s="136">
        <v>1</v>
      </c>
      <c r="K937" s="136">
        <v>1</v>
      </c>
      <c r="L937" s="136">
        <v>1</v>
      </c>
      <c r="M937" s="136">
        <v>1</v>
      </c>
      <c r="N937" s="23">
        <v>0</v>
      </c>
      <c r="O937" s="136">
        <v>1</v>
      </c>
      <c r="P937" s="136">
        <v>1</v>
      </c>
      <c r="Q937" s="133" t="str">
        <f t="shared" si="15"/>
        <v>1111110</v>
      </c>
      <c r="R937" s="20">
        <v>92556</v>
      </c>
      <c r="S937" s="21"/>
      <c r="AH937" s="207"/>
      <c r="AI937"/>
      <c r="AJ937" s="136" t="s">
        <v>1834</v>
      </c>
    </row>
    <row r="938" spans="1:36" ht="13.5" customHeight="1" x14ac:dyDescent="0.2">
      <c r="A938" s="209">
        <v>92557</v>
      </c>
      <c r="B938" s="136" t="s">
        <v>228</v>
      </c>
      <c r="C938" s="136" t="s">
        <v>403</v>
      </c>
      <c r="D938" s="136" t="s">
        <v>96</v>
      </c>
      <c r="E938" s="23" t="s">
        <v>1504</v>
      </c>
      <c r="F938" s="136" t="s">
        <v>57</v>
      </c>
      <c r="G938" s="136">
        <v>1</v>
      </c>
      <c r="H938" s="136">
        <v>1</v>
      </c>
      <c r="I938" s="133">
        <v>1</v>
      </c>
      <c r="J938" s="136">
        <v>1</v>
      </c>
      <c r="K938" s="136">
        <v>1</v>
      </c>
      <c r="L938" s="136">
        <v>1</v>
      </c>
      <c r="M938" s="136">
        <v>1</v>
      </c>
      <c r="N938" s="23">
        <v>0</v>
      </c>
      <c r="O938" s="136">
        <v>1</v>
      </c>
      <c r="P938" s="136">
        <v>1</v>
      </c>
      <c r="Q938" s="133" t="str">
        <f t="shared" si="15"/>
        <v>1111110</v>
      </c>
      <c r="R938" s="20">
        <v>92557</v>
      </c>
      <c r="S938" s="21"/>
      <c r="AH938" s="207"/>
      <c r="AI938"/>
      <c r="AJ938" s="136" t="s">
        <v>1834</v>
      </c>
    </row>
    <row r="939" spans="1:36" ht="13.5" customHeight="1" x14ac:dyDescent="0.2">
      <c r="A939" s="209">
        <v>92561</v>
      </c>
      <c r="B939" s="136" t="s">
        <v>228</v>
      </c>
      <c r="C939" s="136" t="s">
        <v>404</v>
      </c>
      <c r="D939" s="136" t="s">
        <v>96</v>
      </c>
      <c r="E939" s="136" t="s">
        <v>1457</v>
      </c>
      <c r="F939" s="136" t="s">
        <v>57</v>
      </c>
      <c r="G939" s="136">
        <v>1</v>
      </c>
      <c r="H939" s="136">
        <v>0</v>
      </c>
      <c r="I939" s="133">
        <v>0</v>
      </c>
      <c r="J939" s="136">
        <v>1</v>
      </c>
      <c r="K939" s="136">
        <v>1</v>
      </c>
      <c r="L939" s="136">
        <v>1</v>
      </c>
      <c r="M939" s="136">
        <v>1</v>
      </c>
      <c r="N939" s="23">
        <v>0</v>
      </c>
      <c r="O939" s="136">
        <v>0</v>
      </c>
      <c r="P939" s="136">
        <v>1</v>
      </c>
      <c r="Q939" s="133" t="str">
        <f t="shared" si="15"/>
        <v>1001110</v>
      </c>
      <c r="R939" s="20">
        <v>92561</v>
      </c>
      <c r="S939" s="21"/>
      <c r="AH939" s="207"/>
      <c r="AI939"/>
      <c r="AJ939" s="136" t="s">
        <v>1834</v>
      </c>
    </row>
    <row r="940" spans="1:36" ht="13.5" customHeight="1" x14ac:dyDescent="0.2">
      <c r="A940" s="209">
        <v>92562</v>
      </c>
      <c r="B940" s="136" t="s">
        <v>228</v>
      </c>
      <c r="C940" s="136" t="s">
        <v>405</v>
      </c>
      <c r="D940" s="136" t="s">
        <v>96</v>
      </c>
      <c r="E940" s="23" t="s">
        <v>1504</v>
      </c>
      <c r="F940" s="136" t="s">
        <v>57</v>
      </c>
      <c r="G940" s="136">
        <v>1</v>
      </c>
      <c r="H940" s="136">
        <v>1</v>
      </c>
      <c r="I940" s="133">
        <v>1</v>
      </c>
      <c r="J940" s="136">
        <v>1</v>
      </c>
      <c r="K940" s="136">
        <v>1</v>
      </c>
      <c r="L940" s="136">
        <v>1</v>
      </c>
      <c r="M940" s="136">
        <v>1</v>
      </c>
      <c r="N940" s="23">
        <v>0</v>
      </c>
      <c r="O940" s="136">
        <v>1</v>
      </c>
      <c r="P940" s="136">
        <v>1</v>
      </c>
      <c r="Q940" s="133" t="str">
        <f t="shared" si="15"/>
        <v>1111110</v>
      </c>
      <c r="R940" s="20">
        <v>92562</v>
      </c>
      <c r="S940" s="21"/>
      <c r="AH940" s="207"/>
      <c r="AI940"/>
      <c r="AJ940" s="136" t="s">
        <v>1834</v>
      </c>
    </row>
    <row r="941" spans="1:36" ht="13.5" customHeight="1" x14ac:dyDescent="0.2">
      <c r="A941" s="209">
        <v>92563</v>
      </c>
      <c r="B941" s="136" t="s">
        <v>228</v>
      </c>
      <c r="C941" s="136" t="s">
        <v>405</v>
      </c>
      <c r="D941" s="136" t="s">
        <v>96</v>
      </c>
      <c r="E941" s="23" t="s">
        <v>1504</v>
      </c>
      <c r="F941" s="136" t="s">
        <v>57</v>
      </c>
      <c r="G941" s="136">
        <v>1</v>
      </c>
      <c r="H941" s="136">
        <v>1</v>
      </c>
      <c r="I941" s="133">
        <v>1</v>
      </c>
      <c r="J941" s="136">
        <v>1</v>
      </c>
      <c r="K941" s="136">
        <v>1</v>
      </c>
      <c r="L941" s="136">
        <v>1</v>
      </c>
      <c r="M941" s="136">
        <v>1</v>
      </c>
      <c r="N941" s="23">
        <v>0</v>
      </c>
      <c r="O941" s="136">
        <v>1</v>
      </c>
      <c r="P941" s="136">
        <v>1</v>
      </c>
      <c r="Q941" s="133" t="str">
        <f t="shared" si="15"/>
        <v>1111110</v>
      </c>
      <c r="R941" s="20">
        <v>92563</v>
      </c>
      <c r="S941" s="21"/>
      <c r="AH941" s="207"/>
      <c r="AI941"/>
      <c r="AJ941" s="136" t="s">
        <v>1834</v>
      </c>
    </row>
    <row r="942" spans="1:36" ht="13.5" customHeight="1" x14ac:dyDescent="0.2">
      <c r="A942" s="209">
        <v>92564</v>
      </c>
      <c r="B942" s="136" t="s">
        <v>228</v>
      </c>
      <c r="C942" s="136" t="s">
        <v>405</v>
      </c>
      <c r="D942" s="136" t="s">
        <v>96</v>
      </c>
      <c r="E942" s="23" t="s">
        <v>1504</v>
      </c>
      <c r="F942" s="136" t="s">
        <v>57</v>
      </c>
      <c r="G942" s="136">
        <v>1</v>
      </c>
      <c r="H942" s="136">
        <v>1</v>
      </c>
      <c r="I942" s="133">
        <v>1</v>
      </c>
      <c r="J942" s="136">
        <v>1</v>
      </c>
      <c r="K942" s="136">
        <v>1</v>
      </c>
      <c r="L942" s="136">
        <v>1</v>
      </c>
      <c r="M942" s="136">
        <v>1</v>
      </c>
      <c r="N942" s="23">
        <v>0</v>
      </c>
      <c r="O942" s="136">
        <v>1</v>
      </c>
      <c r="P942" s="136">
        <v>1</v>
      </c>
      <c r="Q942" s="133" t="str">
        <f t="shared" si="15"/>
        <v>1111110</v>
      </c>
      <c r="R942" s="20">
        <v>92564</v>
      </c>
      <c r="S942" s="21"/>
      <c r="AH942" s="207"/>
      <c r="AI942"/>
      <c r="AJ942" s="136" t="s">
        <v>1834</v>
      </c>
    </row>
    <row r="943" spans="1:36" ht="13.5" customHeight="1" x14ac:dyDescent="0.2">
      <c r="A943" s="209">
        <v>92567</v>
      </c>
      <c r="B943" s="136" t="s">
        <v>228</v>
      </c>
      <c r="C943" s="136" t="s">
        <v>406</v>
      </c>
      <c r="D943" s="136" t="s">
        <v>96</v>
      </c>
      <c r="E943" s="23" t="s">
        <v>1504</v>
      </c>
      <c r="F943" s="136" t="s">
        <v>57</v>
      </c>
      <c r="G943" s="136">
        <v>1</v>
      </c>
      <c r="H943" s="136">
        <v>1</v>
      </c>
      <c r="I943" s="133">
        <v>1</v>
      </c>
      <c r="J943" s="136">
        <v>1</v>
      </c>
      <c r="K943" s="136">
        <v>1</v>
      </c>
      <c r="L943" s="136">
        <v>1</v>
      </c>
      <c r="M943" s="136">
        <v>1</v>
      </c>
      <c r="N943" s="23">
        <v>0</v>
      </c>
      <c r="O943" s="136">
        <v>1</v>
      </c>
      <c r="P943" s="136">
        <v>1</v>
      </c>
      <c r="Q943" s="133" t="str">
        <f t="shared" si="15"/>
        <v>1111110</v>
      </c>
      <c r="R943" s="20">
        <v>92567</v>
      </c>
      <c r="S943" s="21"/>
      <c r="AH943" s="207"/>
      <c r="AI943"/>
      <c r="AJ943" s="136" t="s">
        <v>1834</v>
      </c>
    </row>
    <row r="944" spans="1:36" ht="13.5" customHeight="1" x14ac:dyDescent="0.2">
      <c r="A944" s="209">
        <v>92570</v>
      </c>
      <c r="B944" s="136" t="s">
        <v>228</v>
      </c>
      <c r="C944" s="136" t="s">
        <v>407</v>
      </c>
      <c r="D944" s="136" t="s">
        <v>96</v>
      </c>
      <c r="E944" s="23" t="s">
        <v>1504</v>
      </c>
      <c r="F944" s="136" t="s">
        <v>57</v>
      </c>
      <c r="G944" s="136">
        <v>1</v>
      </c>
      <c r="H944" s="136">
        <v>1</v>
      </c>
      <c r="I944" s="133">
        <v>1</v>
      </c>
      <c r="J944" s="136">
        <v>1</v>
      </c>
      <c r="K944" s="136">
        <v>1</v>
      </c>
      <c r="L944" s="136">
        <v>1</v>
      </c>
      <c r="M944" s="136">
        <v>1</v>
      </c>
      <c r="N944" s="23">
        <v>0</v>
      </c>
      <c r="O944" s="136">
        <v>1</v>
      </c>
      <c r="P944" s="136">
        <v>1</v>
      </c>
      <c r="Q944" s="133" t="str">
        <f t="shared" si="15"/>
        <v>1111110</v>
      </c>
      <c r="R944" s="20">
        <v>92570</v>
      </c>
      <c r="S944" s="21"/>
      <c r="AH944" s="207"/>
      <c r="AI944"/>
      <c r="AJ944" s="136" t="s">
        <v>1834</v>
      </c>
    </row>
    <row r="945" spans="1:36" ht="13.5" customHeight="1" x14ac:dyDescent="0.2">
      <c r="A945" s="209">
        <v>92571</v>
      </c>
      <c r="B945" s="136" t="s">
        <v>228</v>
      </c>
      <c r="C945" s="136" t="s">
        <v>407</v>
      </c>
      <c r="D945" s="136" t="s">
        <v>96</v>
      </c>
      <c r="E945" s="23" t="s">
        <v>1504</v>
      </c>
      <c r="F945" s="136" t="s">
        <v>57</v>
      </c>
      <c r="G945" s="136">
        <v>1</v>
      </c>
      <c r="H945" s="136">
        <v>1</v>
      </c>
      <c r="I945" s="133">
        <v>1</v>
      </c>
      <c r="J945" s="136">
        <v>1</v>
      </c>
      <c r="K945" s="136">
        <v>1</v>
      </c>
      <c r="L945" s="136">
        <v>1</v>
      </c>
      <c r="M945" s="136">
        <v>1</v>
      </c>
      <c r="N945" s="23">
        <v>0</v>
      </c>
      <c r="O945" s="136">
        <v>1</v>
      </c>
      <c r="P945" s="136">
        <v>1</v>
      </c>
      <c r="Q945" s="133" t="str">
        <f t="shared" si="15"/>
        <v>1111110</v>
      </c>
      <c r="R945" s="20">
        <v>92571</v>
      </c>
      <c r="S945" s="21"/>
      <c r="AH945" s="207"/>
      <c r="AI945"/>
      <c r="AJ945" s="136" t="s">
        <v>1834</v>
      </c>
    </row>
    <row r="946" spans="1:36" ht="13.5" customHeight="1" x14ac:dyDescent="0.2">
      <c r="A946" s="209">
        <v>92572</v>
      </c>
      <c r="B946" s="136" t="s">
        <v>228</v>
      </c>
      <c r="C946" s="136" t="s">
        <v>407</v>
      </c>
      <c r="D946" s="136" t="s">
        <v>96</v>
      </c>
      <c r="E946" s="23" t="s">
        <v>1504</v>
      </c>
      <c r="F946" s="136" t="s">
        <v>57</v>
      </c>
      <c r="G946" s="136">
        <v>1</v>
      </c>
      <c r="H946" s="136">
        <v>1</v>
      </c>
      <c r="I946" s="133">
        <v>1</v>
      </c>
      <c r="J946" s="136">
        <v>1</v>
      </c>
      <c r="K946" s="136">
        <v>1</v>
      </c>
      <c r="L946" s="136">
        <v>1</v>
      </c>
      <c r="M946" s="136">
        <v>1</v>
      </c>
      <c r="N946" s="23">
        <v>0</v>
      </c>
      <c r="O946" s="136">
        <v>1</v>
      </c>
      <c r="P946" s="136">
        <v>1</v>
      </c>
      <c r="Q946" s="133" t="str">
        <f t="shared" si="15"/>
        <v>1111110</v>
      </c>
      <c r="R946" s="20">
        <v>92572</v>
      </c>
      <c r="S946" s="21"/>
      <c r="AH946" s="207"/>
      <c r="AI946"/>
      <c r="AJ946" s="136" t="s">
        <v>1834</v>
      </c>
    </row>
    <row r="947" spans="1:36" ht="13.5" customHeight="1" x14ac:dyDescent="0.2">
      <c r="A947" s="209">
        <v>92581</v>
      </c>
      <c r="B947" s="136" t="s">
        <v>228</v>
      </c>
      <c r="C947" s="136" t="s">
        <v>408</v>
      </c>
      <c r="D947" s="136" t="s">
        <v>96</v>
      </c>
      <c r="E947" s="23" t="s">
        <v>1504</v>
      </c>
      <c r="F947" s="136" t="s">
        <v>57</v>
      </c>
      <c r="G947" s="136">
        <v>1</v>
      </c>
      <c r="H947" s="136">
        <v>1</v>
      </c>
      <c r="I947" s="133">
        <v>1</v>
      </c>
      <c r="J947" s="136">
        <v>1</v>
      </c>
      <c r="K947" s="136">
        <v>1</v>
      </c>
      <c r="L947" s="136">
        <v>1</v>
      </c>
      <c r="M947" s="136">
        <v>1</v>
      </c>
      <c r="N947" s="23">
        <v>0</v>
      </c>
      <c r="O947" s="136">
        <v>1</v>
      </c>
      <c r="P947" s="136">
        <v>1</v>
      </c>
      <c r="Q947" s="133" t="str">
        <f t="shared" si="15"/>
        <v>1111110</v>
      </c>
      <c r="R947" s="20">
        <v>92581</v>
      </c>
      <c r="S947" s="21"/>
      <c r="AH947" s="207"/>
      <c r="AI947"/>
      <c r="AJ947" s="136" t="s">
        <v>1834</v>
      </c>
    </row>
    <row r="948" spans="1:36" ht="13.5" customHeight="1" x14ac:dyDescent="0.2">
      <c r="A948" s="209">
        <v>92582</v>
      </c>
      <c r="B948" s="136" t="s">
        <v>228</v>
      </c>
      <c r="C948" s="136" t="s">
        <v>408</v>
      </c>
      <c r="D948" s="136" t="s">
        <v>96</v>
      </c>
      <c r="E948" s="23" t="s">
        <v>1504</v>
      </c>
      <c r="F948" s="136" t="s">
        <v>57</v>
      </c>
      <c r="G948" s="136">
        <v>1</v>
      </c>
      <c r="H948" s="136">
        <v>1</v>
      </c>
      <c r="I948" s="133">
        <v>1</v>
      </c>
      <c r="J948" s="136">
        <v>1</v>
      </c>
      <c r="K948" s="136">
        <v>1</v>
      </c>
      <c r="L948" s="136">
        <v>1</v>
      </c>
      <c r="M948" s="136">
        <v>1</v>
      </c>
      <c r="N948" s="23">
        <v>0</v>
      </c>
      <c r="O948" s="136">
        <v>1</v>
      </c>
      <c r="P948" s="136">
        <v>1</v>
      </c>
      <c r="Q948" s="133" t="str">
        <f t="shared" si="15"/>
        <v>1111110</v>
      </c>
      <c r="R948" s="20">
        <v>92582</v>
      </c>
      <c r="S948" s="21"/>
      <c r="AH948" s="207"/>
      <c r="AI948"/>
      <c r="AJ948" s="136" t="s">
        <v>1834</v>
      </c>
    </row>
    <row r="949" spans="1:36" ht="13.5" customHeight="1" x14ac:dyDescent="0.2">
      <c r="A949" s="209">
        <v>92583</v>
      </c>
      <c r="B949" s="136" t="s">
        <v>228</v>
      </c>
      <c r="C949" s="136" t="s">
        <v>408</v>
      </c>
      <c r="D949" s="136" t="s">
        <v>96</v>
      </c>
      <c r="E949" s="23" t="s">
        <v>1504</v>
      </c>
      <c r="F949" s="136" t="s">
        <v>57</v>
      </c>
      <c r="G949" s="136">
        <v>1</v>
      </c>
      <c r="H949" s="136">
        <v>1</v>
      </c>
      <c r="I949" s="133">
        <v>1</v>
      </c>
      <c r="J949" s="136">
        <v>1</v>
      </c>
      <c r="K949" s="136">
        <v>1</v>
      </c>
      <c r="L949" s="136">
        <v>1</v>
      </c>
      <c r="M949" s="136">
        <v>1</v>
      </c>
      <c r="N949" s="23">
        <v>0</v>
      </c>
      <c r="O949" s="136">
        <v>1</v>
      </c>
      <c r="P949" s="136">
        <v>1</v>
      </c>
      <c r="Q949" s="133" t="str">
        <f t="shared" si="15"/>
        <v>1111110</v>
      </c>
      <c r="R949" s="20">
        <v>92583</v>
      </c>
      <c r="S949" s="21"/>
      <c r="AH949" s="207"/>
      <c r="AI949"/>
      <c r="AJ949" s="136" t="s">
        <v>1834</v>
      </c>
    </row>
    <row r="950" spans="1:36" ht="13.5" customHeight="1" x14ac:dyDescent="0.2">
      <c r="A950" s="209">
        <v>92584</v>
      </c>
      <c r="B950" s="136" t="s">
        <v>228</v>
      </c>
      <c r="C950" s="136" t="s">
        <v>409</v>
      </c>
      <c r="D950" s="136" t="s">
        <v>96</v>
      </c>
      <c r="E950" s="23" t="s">
        <v>1504</v>
      </c>
      <c r="F950" s="136" t="s">
        <v>57</v>
      </c>
      <c r="G950" s="136">
        <v>1</v>
      </c>
      <c r="H950" s="136">
        <v>1</v>
      </c>
      <c r="I950" s="133">
        <v>1</v>
      </c>
      <c r="J950" s="136">
        <v>1</v>
      </c>
      <c r="K950" s="136">
        <v>1</v>
      </c>
      <c r="L950" s="136">
        <v>1</v>
      </c>
      <c r="M950" s="136">
        <v>1</v>
      </c>
      <c r="N950" s="23">
        <v>0</v>
      </c>
      <c r="O950" s="136">
        <v>1</v>
      </c>
      <c r="P950" s="136">
        <v>1</v>
      </c>
      <c r="Q950" s="133" t="str">
        <f t="shared" si="15"/>
        <v>1111110</v>
      </c>
      <c r="R950" s="20">
        <v>92584</v>
      </c>
      <c r="S950" s="21"/>
      <c r="AH950" s="207"/>
      <c r="AI950"/>
      <c r="AJ950" s="136" t="s">
        <v>1834</v>
      </c>
    </row>
    <row r="951" spans="1:36" ht="13.5" customHeight="1" x14ac:dyDescent="0.2">
      <c r="A951" s="209">
        <v>92585</v>
      </c>
      <c r="B951" s="136" t="s">
        <v>228</v>
      </c>
      <c r="C951" s="136" t="s">
        <v>410</v>
      </c>
      <c r="D951" s="136" t="s">
        <v>96</v>
      </c>
      <c r="E951" s="23" t="s">
        <v>1504</v>
      </c>
      <c r="F951" s="136" t="s">
        <v>57</v>
      </c>
      <c r="G951" s="136">
        <v>1</v>
      </c>
      <c r="H951" s="136">
        <v>1</v>
      </c>
      <c r="I951" s="133">
        <v>1</v>
      </c>
      <c r="J951" s="136">
        <v>1</v>
      </c>
      <c r="K951" s="136">
        <v>1</v>
      </c>
      <c r="L951" s="136">
        <v>1</v>
      </c>
      <c r="M951" s="136">
        <v>1</v>
      </c>
      <c r="N951" s="23">
        <v>0</v>
      </c>
      <c r="O951" s="136">
        <v>1</v>
      </c>
      <c r="P951" s="136">
        <v>1</v>
      </c>
      <c r="Q951" s="133" t="str">
        <f t="shared" si="15"/>
        <v>1111110</v>
      </c>
      <c r="R951" s="20">
        <v>92585</v>
      </c>
      <c r="S951" s="21"/>
      <c r="AH951" s="207"/>
      <c r="AI951"/>
      <c r="AJ951" s="136" t="s">
        <v>1834</v>
      </c>
    </row>
    <row r="952" spans="1:36" ht="13.5" customHeight="1" x14ac:dyDescent="0.2">
      <c r="A952" s="209">
        <v>92586</v>
      </c>
      <c r="B952" s="136" t="s">
        <v>228</v>
      </c>
      <c r="C952" s="136" t="s">
        <v>410</v>
      </c>
      <c r="D952" s="136" t="s">
        <v>96</v>
      </c>
      <c r="E952" s="23" t="s">
        <v>1504</v>
      </c>
      <c r="F952" s="136" t="s">
        <v>57</v>
      </c>
      <c r="G952" s="136">
        <v>1</v>
      </c>
      <c r="H952" s="136">
        <v>1</v>
      </c>
      <c r="I952" s="133">
        <v>1</v>
      </c>
      <c r="J952" s="136">
        <v>1</v>
      </c>
      <c r="K952" s="136">
        <v>1</v>
      </c>
      <c r="L952" s="136">
        <v>1</v>
      </c>
      <c r="M952" s="136">
        <v>1</v>
      </c>
      <c r="N952" s="23">
        <v>0</v>
      </c>
      <c r="O952" s="136">
        <v>1</v>
      </c>
      <c r="P952" s="136">
        <v>1</v>
      </c>
      <c r="Q952" s="133" t="str">
        <f t="shared" si="15"/>
        <v>1111110</v>
      </c>
      <c r="R952" s="20">
        <v>92586</v>
      </c>
      <c r="S952" s="21"/>
      <c r="AH952" s="207"/>
      <c r="AI952"/>
      <c r="AJ952" s="136" t="s">
        <v>1834</v>
      </c>
    </row>
    <row r="953" spans="1:36" ht="13.5" customHeight="1" x14ac:dyDescent="0.2">
      <c r="A953" s="209">
        <v>92587</v>
      </c>
      <c r="B953" s="136" t="s">
        <v>228</v>
      </c>
      <c r="C953" s="136" t="s">
        <v>410</v>
      </c>
      <c r="D953" s="136" t="s">
        <v>96</v>
      </c>
      <c r="E953" s="23" t="s">
        <v>1504</v>
      </c>
      <c r="F953" s="136" t="s">
        <v>57</v>
      </c>
      <c r="G953" s="136">
        <v>1</v>
      </c>
      <c r="H953" s="136">
        <v>1</v>
      </c>
      <c r="I953" s="133">
        <v>1</v>
      </c>
      <c r="J953" s="136">
        <v>1</v>
      </c>
      <c r="K953" s="136">
        <v>1</v>
      </c>
      <c r="L953" s="136">
        <v>1</v>
      </c>
      <c r="M953" s="136">
        <v>1</v>
      </c>
      <c r="N953" s="23">
        <v>0</v>
      </c>
      <c r="O953" s="136">
        <v>1</v>
      </c>
      <c r="P953" s="136">
        <v>1</v>
      </c>
      <c r="Q953" s="133" t="str">
        <f t="shared" si="15"/>
        <v>1111110</v>
      </c>
      <c r="R953" s="20">
        <v>92587</v>
      </c>
      <c r="S953" s="21"/>
      <c r="AH953" s="207"/>
      <c r="AI953"/>
      <c r="AJ953" s="136" t="s">
        <v>1834</v>
      </c>
    </row>
    <row r="954" spans="1:36" ht="13.5" customHeight="1" x14ac:dyDescent="0.2">
      <c r="A954" s="209">
        <v>92589</v>
      </c>
      <c r="B954" s="136" t="s">
        <v>228</v>
      </c>
      <c r="C954" s="136" t="s">
        <v>411</v>
      </c>
      <c r="D954" s="136" t="s">
        <v>96</v>
      </c>
      <c r="E954" s="23" t="s">
        <v>1504</v>
      </c>
      <c r="F954" s="136" t="s">
        <v>57</v>
      </c>
      <c r="G954" s="136">
        <v>1</v>
      </c>
      <c r="H954" s="136">
        <v>1</v>
      </c>
      <c r="I954" s="133">
        <v>1</v>
      </c>
      <c r="J954" s="136">
        <v>1</v>
      </c>
      <c r="K954" s="136">
        <v>1</v>
      </c>
      <c r="L954" s="136">
        <v>1</v>
      </c>
      <c r="M954" s="136">
        <v>1</v>
      </c>
      <c r="N954" s="23">
        <v>0</v>
      </c>
      <c r="O954" s="136">
        <v>1</v>
      </c>
      <c r="P954" s="136">
        <v>1</v>
      </c>
      <c r="Q954" s="133" t="str">
        <f t="shared" si="15"/>
        <v>1111110</v>
      </c>
      <c r="R954" s="20">
        <v>92589</v>
      </c>
      <c r="S954" s="21"/>
      <c r="AH954" s="207"/>
      <c r="AI954"/>
      <c r="AJ954" s="136" t="s">
        <v>1834</v>
      </c>
    </row>
    <row r="955" spans="1:36" ht="13.5" customHeight="1" x14ac:dyDescent="0.2">
      <c r="A955" s="209">
        <v>92590</v>
      </c>
      <c r="B955" s="136" t="s">
        <v>228</v>
      </c>
      <c r="C955" s="136" t="s">
        <v>411</v>
      </c>
      <c r="D955" s="136" t="s">
        <v>96</v>
      </c>
      <c r="E955" s="23" t="s">
        <v>1504</v>
      </c>
      <c r="F955" s="136" t="s">
        <v>57</v>
      </c>
      <c r="G955" s="136">
        <v>1</v>
      </c>
      <c r="H955" s="136">
        <v>1</v>
      </c>
      <c r="I955" s="133">
        <v>1</v>
      </c>
      <c r="J955" s="136">
        <v>1</v>
      </c>
      <c r="K955" s="136">
        <v>1</v>
      </c>
      <c r="L955" s="136">
        <v>1</v>
      </c>
      <c r="M955" s="136">
        <v>1</v>
      </c>
      <c r="N955" s="23">
        <v>0</v>
      </c>
      <c r="O955" s="136">
        <v>1</v>
      </c>
      <c r="P955" s="136">
        <v>1</v>
      </c>
      <c r="Q955" s="133" t="str">
        <f t="shared" si="15"/>
        <v>1111110</v>
      </c>
      <c r="R955" s="20">
        <v>92590</v>
      </c>
      <c r="S955" s="21"/>
      <c r="AH955" s="207"/>
      <c r="AI955"/>
      <c r="AJ955" s="136" t="s">
        <v>1834</v>
      </c>
    </row>
    <row r="956" spans="1:36" ht="13.5" customHeight="1" x14ac:dyDescent="0.2">
      <c r="A956" s="209">
        <v>92591</v>
      </c>
      <c r="B956" s="136" t="s">
        <v>228</v>
      </c>
      <c r="C956" s="136" t="s">
        <v>411</v>
      </c>
      <c r="D956" s="136" t="s">
        <v>96</v>
      </c>
      <c r="E956" s="23" t="s">
        <v>1504</v>
      </c>
      <c r="F956" s="136" t="s">
        <v>57</v>
      </c>
      <c r="G956" s="136">
        <v>1</v>
      </c>
      <c r="H956" s="136">
        <v>1</v>
      </c>
      <c r="I956" s="133">
        <v>1</v>
      </c>
      <c r="J956" s="136">
        <v>1</v>
      </c>
      <c r="K956" s="136">
        <v>1</v>
      </c>
      <c r="L956" s="136">
        <v>1</v>
      </c>
      <c r="M956" s="136">
        <v>1</v>
      </c>
      <c r="N956" s="23">
        <v>0</v>
      </c>
      <c r="O956" s="136">
        <v>1</v>
      </c>
      <c r="P956" s="136">
        <v>1</v>
      </c>
      <c r="Q956" s="133" t="str">
        <f t="shared" si="15"/>
        <v>1111110</v>
      </c>
      <c r="R956" s="20">
        <v>92591</v>
      </c>
      <c r="S956" s="21"/>
      <c r="AH956" s="207"/>
      <c r="AI956"/>
      <c r="AJ956" s="136" t="s">
        <v>1834</v>
      </c>
    </row>
    <row r="957" spans="1:36" ht="13.5" customHeight="1" x14ac:dyDescent="0.2">
      <c r="A957" s="209">
        <v>92592</v>
      </c>
      <c r="B957" s="136" t="s">
        <v>228</v>
      </c>
      <c r="C957" s="136" t="s">
        <v>411</v>
      </c>
      <c r="D957" s="136" t="s">
        <v>96</v>
      </c>
      <c r="E957" s="23" t="s">
        <v>1504</v>
      </c>
      <c r="F957" s="136" t="s">
        <v>57</v>
      </c>
      <c r="G957" s="136">
        <v>1</v>
      </c>
      <c r="H957" s="136">
        <v>1</v>
      </c>
      <c r="I957" s="133">
        <v>1</v>
      </c>
      <c r="J957" s="136">
        <v>1</v>
      </c>
      <c r="K957" s="136">
        <v>1</v>
      </c>
      <c r="L957" s="136">
        <v>1</v>
      </c>
      <c r="M957" s="136">
        <v>1</v>
      </c>
      <c r="N957" s="23">
        <v>0</v>
      </c>
      <c r="O957" s="136">
        <v>1</v>
      </c>
      <c r="P957" s="136">
        <v>1</v>
      </c>
      <c r="Q957" s="133" t="str">
        <f t="shared" si="15"/>
        <v>1111110</v>
      </c>
      <c r="R957" s="20">
        <v>92592</v>
      </c>
      <c r="S957" s="21"/>
      <c r="AH957" s="207"/>
      <c r="AI957"/>
      <c r="AJ957" s="136" t="s">
        <v>1834</v>
      </c>
    </row>
    <row r="958" spans="1:36" ht="13.5" customHeight="1" x14ac:dyDescent="0.2">
      <c r="A958" s="209">
        <v>92593</v>
      </c>
      <c r="B958" s="136" t="s">
        <v>228</v>
      </c>
      <c r="C958" s="136" t="s">
        <v>411</v>
      </c>
      <c r="D958" s="136" t="s">
        <v>96</v>
      </c>
      <c r="E958" s="23" t="s">
        <v>1504</v>
      </c>
      <c r="F958" s="136" t="s">
        <v>57</v>
      </c>
      <c r="G958" s="136">
        <v>1</v>
      </c>
      <c r="H958" s="136">
        <v>1</v>
      </c>
      <c r="I958" s="133">
        <v>1</v>
      </c>
      <c r="J958" s="136">
        <v>1</v>
      </c>
      <c r="K958" s="136">
        <v>1</v>
      </c>
      <c r="L958" s="136">
        <v>1</v>
      </c>
      <c r="M958" s="136">
        <v>1</v>
      </c>
      <c r="N958" s="23">
        <v>0</v>
      </c>
      <c r="O958" s="136">
        <v>1</v>
      </c>
      <c r="P958" s="136">
        <v>1</v>
      </c>
      <c r="Q958" s="133" t="str">
        <f t="shared" si="15"/>
        <v>1111110</v>
      </c>
      <c r="R958" s="20">
        <v>92593</v>
      </c>
      <c r="S958" s="21"/>
      <c r="AH958" s="207"/>
      <c r="AI958"/>
      <c r="AJ958" s="136" t="s">
        <v>1834</v>
      </c>
    </row>
    <row r="959" spans="1:36" ht="13.5" customHeight="1" x14ac:dyDescent="0.2">
      <c r="A959" s="209">
        <v>92595</v>
      </c>
      <c r="B959" s="136" t="s">
        <v>228</v>
      </c>
      <c r="C959" s="136" t="s">
        <v>412</v>
      </c>
      <c r="D959" s="136" t="s">
        <v>96</v>
      </c>
      <c r="E959" s="23" t="s">
        <v>1504</v>
      </c>
      <c r="F959" s="136" t="s">
        <v>57</v>
      </c>
      <c r="G959" s="136">
        <v>1</v>
      </c>
      <c r="H959" s="136">
        <v>1</v>
      </c>
      <c r="I959" s="133">
        <v>1</v>
      </c>
      <c r="J959" s="136">
        <v>1</v>
      </c>
      <c r="K959" s="136">
        <v>1</v>
      </c>
      <c r="L959" s="136">
        <v>1</v>
      </c>
      <c r="M959" s="136">
        <v>1</v>
      </c>
      <c r="N959" s="23">
        <v>0</v>
      </c>
      <c r="O959" s="136">
        <v>1</v>
      </c>
      <c r="P959" s="136">
        <v>1</v>
      </c>
      <c r="Q959" s="133" t="str">
        <f t="shared" si="15"/>
        <v>1111110</v>
      </c>
      <c r="R959" s="20">
        <v>92595</v>
      </c>
      <c r="S959" s="21"/>
      <c r="AH959" s="207"/>
      <c r="AI959"/>
      <c r="AJ959" s="136" t="s">
        <v>1834</v>
      </c>
    </row>
    <row r="960" spans="1:36" ht="13.5" customHeight="1" x14ac:dyDescent="0.2">
      <c r="A960" s="209">
        <v>92596</v>
      </c>
      <c r="B960" s="136" t="s">
        <v>228</v>
      </c>
      <c r="C960" s="136" t="s">
        <v>413</v>
      </c>
      <c r="D960" s="136" t="s">
        <v>96</v>
      </c>
      <c r="E960" s="23" t="s">
        <v>1504</v>
      </c>
      <c r="F960" s="136" t="s">
        <v>57</v>
      </c>
      <c r="G960" s="136">
        <v>1</v>
      </c>
      <c r="H960" s="136">
        <v>1</v>
      </c>
      <c r="I960" s="133">
        <v>1</v>
      </c>
      <c r="J960" s="136">
        <v>1</v>
      </c>
      <c r="K960" s="136">
        <v>1</v>
      </c>
      <c r="L960" s="136">
        <v>1</v>
      </c>
      <c r="M960" s="136">
        <v>1</v>
      </c>
      <c r="N960" s="23">
        <v>0</v>
      </c>
      <c r="O960" s="136">
        <v>1</v>
      </c>
      <c r="P960" s="136">
        <v>1</v>
      </c>
      <c r="Q960" s="133" t="str">
        <f t="shared" si="15"/>
        <v>1111110</v>
      </c>
      <c r="R960" s="20">
        <v>92596</v>
      </c>
      <c r="S960" s="21"/>
      <c r="AH960" s="207"/>
      <c r="AI960"/>
      <c r="AJ960" s="136" t="s">
        <v>1834</v>
      </c>
    </row>
    <row r="961" spans="1:36" ht="13.5" customHeight="1" x14ac:dyDescent="0.2">
      <c r="A961" s="209">
        <v>92599</v>
      </c>
      <c r="B961" s="136" t="s">
        <v>228</v>
      </c>
      <c r="C961" s="136" t="s">
        <v>407</v>
      </c>
      <c r="D961" s="136" t="s">
        <v>96</v>
      </c>
      <c r="E961" s="23" t="s">
        <v>1504</v>
      </c>
      <c r="F961" s="136" t="s">
        <v>57</v>
      </c>
      <c r="G961" s="136">
        <v>1</v>
      </c>
      <c r="H961" s="136">
        <v>1</v>
      </c>
      <c r="I961" s="133">
        <v>1</v>
      </c>
      <c r="J961" s="136">
        <v>1</v>
      </c>
      <c r="K961" s="136">
        <v>1</v>
      </c>
      <c r="L961" s="136">
        <v>1</v>
      </c>
      <c r="M961" s="136">
        <v>1</v>
      </c>
      <c r="N961" s="23">
        <v>0</v>
      </c>
      <c r="O961" s="136">
        <v>1</v>
      </c>
      <c r="P961" s="136">
        <v>1</v>
      </c>
      <c r="Q961" s="133" t="str">
        <f t="shared" si="15"/>
        <v>1111110</v>
      </c>
      <c r="R961" s="20">
        <v>92599</v>
      </c>
      <c r="S961" s="21"/>
      <c r="AH961" s="207"/>
      <c r="AI961"/>
      <c r="AJ961" s="136" t="s">
        <v>1834</v>
      </c>
    </row>
    <row r="962" spans="1:36" ht="13.5" customHeight="1" x14ac:dyDescent="0.2">
      <c r="A962" s="209">
        <v>92602</v>
      </c>
      <c r="B962" s="136" t="s">
        <v>6</v>
      </c>
      <c r="C962" s="136" t="s">
        <v>414</v>
      </c>
      <c r="D962" s="136" t="s">
        <v>96</v>
      </c>
      <c r="E962" s="136" t="s">
        <v>60</v>
      </c>
      <c r="F962" s="136" t="s">
        <v>60</v>
      </c>
      <c r="G962" s="136">
        <v>1</v>
      </c>
      <c r="H962" s="136">
        <v>1</v>
      </c>
      <c r="I962" s="133">
        <v>1</v>
      </c>
      <c r="J962" s="136">
        <v>1</v>
      </c>
      <c r="K962" s="136">
        <v>1</v>
      </c>
      <c r="L962" s="136">
        <v>1</v>
      </c>
      <c r="M962" s="136">
        <v>1</v>
      </c>
      <c r="N962" s="23">
        <v>0</v>
      </c>
      <c r="O962" s="136">
        <v>1</v>
      </c>
      <c r="P962" s="136">
        <v>1</v>
      </c>
      <c r="Q962" s="133" t="str">
        <f t="shared" si="15"/>
        <v>1111110</v>
      </c>
      <c r="R962" s="20">
        <v>92602</v>
      </c>
      <c r="S962" s="21"/>
      <c r="AH962" s="207"/>
      <c r="AI962"/>
      <c r="AJ962" s="136" t="s">
        <v>1833</v>
      </c>
    </row>
    <row r="963" spans="1:36" ht="13.5" customHeight="1" x14ac:dyDescent="0.2">
      <c r="A963" s="209">
        <v>92603</v>
      </c>
      <c r="B963" s="136" t="s">
        <v>6</v>
      </c>
      <c r="C963" s="136" t="s">
        <v>414</v>
      </c>
      <c r="D963" s="136" t="s">
        <v>96</v>
      </c>
      <c r="E963" s="136" t="s">
        <v>60</v>
      </c>
      <c r="F963" s="136" t="s">
        <v>60</v>
      </c>
      <c r="G963" s="136">
        <v>1</v>
      </c>
      <c r="H963" s="136">
        <v>1</v>
      </c>
      <c r="I963" s="133">
        <v>1</v>
      </c>
      <c r="J963" s="136">
        <v>1</v>
      </c>
      <c r="K963" s="136">
        <v>1</v>
      </c>
      <c r="L963" s="136">
        <v>1</v>
      </c>
      <c r="M963" s="136">
        <v>1</v>
      </c>
      <c r="N963" s="23">
        <v>0</v>
      </c>
      <c r="O963" s="136">
        <v>1</v>
      </c>
      <c r="P963" s="136">
        <v>1</v>
      </c>
      <c r="Q963" s="133" t="str">
        <f t="shared" si="15"/>
        <v>1111110</v>
      </c>
      <c r="R963" s="20">
        <v>92603</v>
      </c>
      <c r="S963" s="21"/>
      <c r="AH963" s="207"/>
      <c r="AI963"/>
      <c r="AJ963" s="136" t="s">
        <v>1833</v>
      </c>
    </row>
    <row r="964" spans="1:36" ht="13.5" customHeight="1" x14ac:dyDescent="0.2">
      <c r="A964" s="209">
        <v>92604</v>
      </c>
      <c r="B964" s="136" t="s">
        <v>6</v>
      </c>
      <c r="C964" s="136" t="s">
        <v>414</v>
      </c>
      <c r="D964" s="136" t="s">
        <v>96</v>
      </c>
      <c r="E964" s="136" t="s">
        <v>60</v>
      </c>
      <c r="F964" s="136" t="s">
        <v>60</v>
      </c>
      <c r="G964" s="136">
        <v>1</v>
      </c>
      <c r="H964" s="136">
        <v>1</v>
      </c>
      <c r="I964" s="133">
        <v>1</v>
      </c>
      <c r="J964" s="136">
        <v>1</v>
      </c>
      <c r="K964" s="136">
        <v>1</v>
      </c>
      <c r="L964" s="136">
        <v>1</v>
      </c>
      <c r="M964" s="136">
        <v>1</v>
      </c>
      <c r="N964" s="23">
        <v>0</v>
      </c>
      <c r="O964" s="136">
        <v>1</v>
      </c>
      <c r="P964" s="136">
        <v>1</v>
      </c>
      <c r="Q964" s="133" t="str">
        <f t="shared" si="15"/>
        <v>1111110</v>
      </c>
      <c r="R964" s="20">
        <v>92604</v>
      </c>
      <c r="S964" s="21"/>
      <c r="AH964" s="207"/>
      <c r="AI964"/>
      <c r="AJ964" s="136" t="s">
        <v>1833</v>
      </c>
    </row>
    <row r="965" spans="1:36" ht="13.5" customHeight="1" x14ac:dyDescent="0.2">
      <c r="A965" s="209">
        <v>92605</v>
      </c>
      <c r="B965" s="136" t="s">
        <v>6</v>
      </c>
      <c r="C965" s="136" t="s">
        <v>415</v>
      </c>
      <c r="D965" s="136" t="s">
        <v>96</v>
      </c>
      <c r="E965" s="136" t="s">
        <v>60</v>
      </c>
      <c r="F965" s="136" t="s">
        <v>60</v>
      </c>
      <c r="G965" s="136">
        <v>1</v>
      </c>
      <c r="H965" s="136">
        <v>1</v>
      </c>
      <c r="I965" s="133">
        <v>1</v>
      </c>
      <c r="J965" s="136">
        <v>1</v>
      </c>
      <c r="K965" s="136">
        <v>1</v>
      </c>
      <c r="L965" s="136">
        <v>1</v>
      </c>
      <c r="M965" s="136">
        <v>1</v>
      </c>
      <c r="N965" s="23">
        <v>0</v>
      </c>
      <c r="O965" s="136">
        <v>1</v>
      </c>
      <c r="P965" s="136">
        <v>1</v>
      </c>
      <c r="Q965" s="133" t="str">
        <f t="shared" si="15"/>
        <v>1111110</v>
      </c>
      <c r="R965" s="20">
        <v>92605</v>
      </c>
      <c r="S965" s="21"/>
      <c r="AH965" s="207"/>
      <c r="AI965"/>
      <c r="AJ965" s="136" t="s">
        <v>1833</v>
      </c>
    </row>
    <row r="966" spans="1:36" ht="13.5" customHeight="1" x14ac:dyDescent="0.2">
      <c r="A966" s="209">
        <v>92606</v>
      </c>
      <c r="B966" s="136" t="s">
        <v>6</v>
      </c>
      <c r="C966" s="136" t="s">
        <v>414</v>
      </c>
      <c r="D966" s="136" t="s">
        <v>96</v>
      </c>
      <c r="E966" s="136" t="s">
        <v>60</v>
      </c>
      <c r="F966" s="136" t="s">
        <v>60</v>
      </c>
      <c r="G966" s="136">
        <v>1</v>
      </c>
      <c r="H966" s="136">
        <v>1</v>
      </c>
      <c r="I966" s="133">
        <v>1</v>
      </c>
      <c r="J966" s="136">
        <v>1</v>
      </c>
      <c r="K966" s="136">
        <v>1</v>
      </c>
      <c r="L966" s="136">
        <v>1</v>
      </c>
      <c r="M966" s="136">
        <v>1</v>
      </c>
      <c r="N966" s="23">
        <v>0</v>
      </c>
      <c r="O966" s="136">
        <v>1</v>
      </c>
      <c r="P966" s="136">
        <v>1</v>
      </c>
      <c r="Q966" s="133" t="str">
        <f t="shared" ref="Q966:Q1029" si="16">$G966&amp;$H966&amp;$O966&amp;$P966&amp;$L966&amp;$J966&amp;N966</f>
        <v>1111110</v>
      </c>
      <c r="R966" s="20">
        <v>92606</v>
      </c>
      <c r="S966" s="21"/>
      <c r="AH966" s="207"/>
      <c r="AI966"/>
      <c r="AJ966" s="136" t="s">
        <v>1833</v>
      </c>
    </row>
    <row r="967" spans="1:36" ht="13.5" customHeight="1" x14ac:dyDescent="0.2">
      <c r="A967" s="209">
        <v>92607</v>
      </c>
      <c r="B967" s="136" t="s">
        <v>6</v>
      </c>
      <c r="C967" s="136" t="s">
        <v>416</v>
      </c>
      <c r="D967" s="136" t="s">
        <v>96</v>
      </c>
      <c r="E967" s="136" t="s">
        <v>60</v>
      </c>
      <c r="F967" s="136" t="s">
        <v>60</v>
      </c>
      <c r="G967" s="136">
        <v>1</v>
      </c>
      <c r="H967" s="136">
        <v>1</v>
      </c>
      <c r="I967" s="133">
        <v>1</v>
      </c>
      <c r="J967" s="136">
        <v>1</v>
      </c>
      <c r="K967" s="136">
        <v>1</v>
      </c>
      <c r="L967" s="136">
        <v>1</v>
      </c>
      <c r="M967" s="136">
        <v>1</v>
      </c>
      <c r="N967" s="23">
        <v>0</v>
      </c>
      <c r="O967" s="136">
        <v>1</v>
      </c>
      <c r="P967" s="136">
        <v>1</v>
      </c>
      <c r="Q967" s="133" t="str">
        <f t="shared" si="16"/>
        <v>1111110</v>
      </c>
      <c r="R967" s="20">
        <v>92607</v>
      </c>
      <c r="S967" s="21"/>
      <c r="AH967" s="207"/>
      <c r="AI967"/>
      <c r="AJ967" s="136" t="s">
        <v>1833</v>
      </c>
    </row>
    <row r="968" spans="1:36" ht="13.5" customHeight="1" x14ac:dyDescent="0.2">
      <c r="A968" s="209">
        <v>92609</v>
      </c>
      <c r="B968" s="136" t="s">
        <v>6</v>
      </c>
      <c r="C968" s="136" t="s">
        <v>417</v>
      </c>
      <c r="D968" s="136" t="s">
        <v>96</v>
      </c>
      <c r="E968" s="136" t="s">
        <v>60</v>
      </c>
      <c r="F968" s="136" t="s">
        <v>60</v>
      </c>
      <c r="G968" s="136">
        <v>1</v>
      </c>
      <c r="H968" s="136">
        <v>1</v>
      </c>
      <c r="I968" s="133">
        <v>1</v>
      </c>
      <c r="J968" s="136">
        <v>1</v>
      </c>
      <c r="K968" s="136">
        <v>1</v>
      </c>
      <c r="L968" s="136">
        <v>1</v>
      </c>
      <c r="M968" s="136">
        <v>1</v>
      </c>
      <c r="N968" s="23">
        <v>0</v>
      </c>
      <c r="O968" s="136">
        <v>1</v>
      </c>
      <c r="P968" s="136">
        <v>1</v>
      </c>
      <c r="Q968" s="133" t="str">
        <f t="shared" si="16"/>
        <v>1111110</v>
      </c>
      <c r="R968" s="20">
        <v>92609</v>
      </c>
      <c r="S968" s="21"/>
      <c r="AH968" s="207"/>
      <c r="AI968"/>
      <c r="AJ968" s="136" t="s">
        <v>1833</v>
      </c>
    </row>
    <row r="969" spans="1:36" ht="13.5" customHeight="1" x14ac:dyDescent="0.2">
      <c r="A969" s="209">
        <v>92610</v>
      </c>
      <c r="B969" s="136" t="s">
        <v>6</v>
      </c>
      <c r="C969" s="136" t="s">
        <v>418</v>
      </c>
      <c r="D969" s="136" t="s">
        <v>96</v>
      </c>
      <c r="E969" s="136" t="s">
        <v>60</v>
      </c>
      <c r="F969" s="136" t="s">
        <v>60</v>
      </c>
      <c r="G969" s="136">
        <v>1</v>
      </c>
      <c r="H969" s="136">
        <v>1</v>
      </c>
      <c r="I969" s="133">
        <v>1</v>
      </c>
      <c r="J969" s="136">
        <v>1</v>
      </c>
      <c r="K969" s="136">
        <v>1</v>
      </c>
      <c r="L969" s="136">
        <v>1</v>
      </c>
      <c r="M969" s="136">
        <v>1</v>
      </c>
      <c r="N969" s="23">
        <v>0</v>
      </c>
      <c r="O969" s="136">
        <v>1</v>
      </c>
      <c r="P969" s="136">
        <v>1</v>
      </c>
      <c r="Q969" s="133" t="str">
        <f t="shared" si="16"/>
        <v>1111110</v>
      </c>
      <c r="R969" s="20">
        <v>92610</v>
      </c>
      <c r="S969" s="21"/>
      <c r="AH969" s="207"/>
      <c r="AI969"/>
      <c r="AJ969" s="136" t="s">
        <v>1833</v>
      </c>
    </row>
    <row r="970" spans="1:36" ht="13.5" customHeight="1" x14ac:dyDescent="0.2">
      <c r="A970" s="209">
        <v>92612</v>
      </c>
      <c r="B970" s="136" t="s">
        <v>6</v>
      </c>
      <c r="C970" s="136" t="s">
        <v>414</v>
      </c>
      <c r="D970" s="136" t="s">
        <v>96</v>
      </c>
      <c r="E970" s="136" t="s">
        <v>60</v>
      </c>
      <c r="F970" s="136" t="s">
        <v>60</v>
      </c>
      <c r="G970" s="136">
        <v>1</v>
      </c>
      <c r="H970" s="136">
        <v>1</v>
      </c>
      <c r="I970" s="133">
        <v>1</v>
      </c>
      <c r="J970" s="136">
        <v>1</v>
      </c>
      <c r="K970" s="136">
        <v>1</v>
      </c>
      <c r="L970" s="136">
        <v>1</v>
      </c>
      <c r="M970" s="136">
        <v>1</v>
      </c>
      <c r="N970" s="23">
        <v>0</v>
      </c>
      <c r="O970" s="136">
        <v>1</v>
      </c>
      <c r="P970" s="136">
        <v>1</v>
      </c>
      <c r="Q970" s="133" t="str">
        <f t="shared" si="16"/>
        <v>1111110</v>
      </c>
      <c r="R970" s="20">
        <v>92612</v>
      </c>
      <c r="S970" s="21"/>
      <c r="AH970" s="207"/>
      <c r="AI970"/>
      <c r="AJ970" s="136" t="s">
        <v>1833</v>
      </c>
    </row>
    <row r="971" spans="1:36" ht="13.5" customHeight="1" x14ac:dyDescent="0.2">
      <c r="A971" s="209">
        <v>92614</v>
      </c>
      <c r="B971" s="136" t="s">
        <v>6</v>
      </c>
      <c r="C971" s="136" t="s">
        <v>414</v>
      </c>
      <c r="D971" s="136" t="s">
        <v>96</v>
      </c>
      <c r="E971" s="136" t="s">
        <v>60</v>
      </c>
      <c r="F971" s="136" t="s">
        <v>60</v>
      </c>
      <c r="G971" s="136">
        <v>1</v>
      </c>
      <c r="H971" s="136">
        <v>1</v>
      </c>
      <c r="I971" s="133">
        <v>1</v>
      </c>
      <c r="J971" s="136">
        <v>1</v>
      </c>
      <c r="K971" s="136">
        <v>1</v>
      </c>
      <c r="L971" s="136">
        <v>1</v>
      </c>
      <c r="M971" s="136">
        <v>1</v>
      </c>
      <c r="N971" s="23">
        <v>0</v>
      </c>
      <c r="O971" s="136">
        <v>1</v>
      </c>
      <c r="P971" s="136">
        <v>1</v>
      </c>
      <c r="Q971" s="133" t="str">
        <f t="shared" si="16"/>
        <v>1111110</v>
      </c>
      <c r="R971" s="20">
        <v>92614</v>
      </c>
      <c r="S971" s="21"/>
      <c r="AH971" s="207"/>
      <c r="AI971"/>
      <c r="AJ971" s="136" t="s">
        <v>1833</v>
      </c>
    </row>
    <row r="972" spans="1:36" ht="13.5" customHeight="1" x14ac:dyDescent="0.2">
      <c r="A972" s="209">
        <v>92615</v>
      </c>
      <c r="B972" s="136" t="s">
        <v>6</v>
      </c>
      <c r="C972" s="136" t="s">
        <v>415</v>
      </c>
      <c r="D972" s="136" t="s">
        <v>96</v>
      </c>
      <c r="E972" s="136" t="s">
        <v>60</v>
      </c>
      <c r="F972" s="136" t="s">
        <v>60</v>
      </c>
      <c r="G972" s="136">
        <v>1</v>
      </c>
      <c r="H972" s="136">
        <v>1</v>
      </c>
      <c r="I972" s="133">
        <v>1</v>
      </c>
      <c r="J972" s="136">
        <v>1</v>
      </c>
      <c r="K972" s="136">
        <v>1</v>
      </c>
      <c r="L972" s="136">
        <v>1</v>
      </c>
      <c r="M972" s="136">
        <v>1</v>
      </c>
      <c r="N972" s="23">
        <v>0</v>
      </c>
      <c r="O972" s="136">
        <v>1</v>
      </c>
      <c r="P972" s="136">
        <v>1</v>
      </c>
      <c r="Q972" s="133" t="str">
        <f t="shared" si="16"/>
        <v>1111110</v>
      </c>
      <c r="R972" s="20">
        <v>92615</v>
      </c>
      <c r="S972" s="21"/>
      <c r="AH972" s="207"/>
      <c r="AI972"/>
      <c r="AJ972" s="136" t="s">
        <v>1833</v>
      </c>
    </row>
    <row r="973" spans="1:36" ht="13.5" customHeight="1" x14ac:dyDescent="0.2">
      <c r="A973" s="209">
        <v>92616</v>
      </c>
      <c r="B973" s="136" t="s">
        <v>6</v>
      </c>
      <c r="C973" s="136" t="s">
        <v>414</v>
      </c>
      <c r="D973" s="136" t="s">
        <v>96</v>
      </c>
      <c r="E973" s="136" t="s">
        <v>60</v>
      </c>
      <c r="F973" s="136" t="s">
        <v>60</v>
      </c>
      <c r="G973" s="136">
        <v>1</v>
      </c>
      <c r="H973" s="136">
        <v>1</v>
      </c>
      <c r="I973" s="133">
        <v>1</v>
      </c>
      <c r="J973" s="136">
        <v>1</v>
      </c>
      <c r="K973" s="136">
        <v>1</v>
      </c>
      <c r="L973" s="136">
        <v>1</v>
      </c>
      <c r="M973" s="136">
        <v>1</v>
      </c>
      <c r="N973" s="23">
        <v>0</v>
      </c>
      <c r="O973" s="136">
        <v>1</v>
      </c>
      <c r="P973" s="136">
        <v>1</v>
      </c>
      <c r="Q973" s="133" t="str">
        <f t="shared" si="16"/>
        <v>1111110</v>
      </c>
      <c r="R973" s="20">
        <v>92616</v>
      </c>
      <c r="S973" s="21"/>
      <c r="AH973" s="207"/>
      <c r="AI973"/>
      <c r="AJ973" s="136" t="s">
        <v>1833</v>
      </c>
    </row>
    <row r="974" spans="1:36" ht="13.5" customHeight="1" x14ac:dyDescent="0.2">
      <c r="A974" s="209">
        <v>92617</v>
      </c>
      <c r="B974" s="136" t="s">
        <v>6</v>
      </c>
      <c r="C974" s="136" t="s">
        <v>414</v>
      </c>
      <c r="D974" s="136" t="s">
        <v>96</v>
      </c>
      <c r="E974" s="136" t="s">
        <v>60</v>
      </c>
      <c r="F974" s="136" t="s">
        <v>60</v>
      </c>
      <c r="G974" s="136">
        <v>1</v>
      </c>
      <c r="H974" s="136">
        <v>1</v>
      </c>
      <c r="I974" s="133">
        <v>1</v>
      </c>
      <c r="J974" s="136">
        <v>1</v>
      </c>
      <c r="K974" s="136">
        <v>1</v>
      </c>
      <c r="L974" s="136">
        <v>1</v>
      </c>
      <c r="M974" s="136">
        <v>1</v>
      </c>
      <c r="N974" s="23">
        <v>0</v>
      </c>
      <c r="O974" s="136">
        <v>1</v>
      </c>
      <c r="P974" s="136">
        <v>1</v>
      </c>
      <c r="Q974" s="133" t="str">
        <f t="shared" si="16"/>
        <v>1111110</v>
      </c>
      <c r="R974" s="20">
        <v>92617</v>
      </c>
      <c r="S974" s="21"/>
      <c r="AH974" s="207"/>
      <c r="AI974"/>
      <c r="AJ974" s="136" t="s">
        <v>1833</v>
      </c>
    </row>
    <row r="975" spans="1:36" ht="13.5" customHeight="1" x14ac:dyDescent="0.2">
      <c r="A975" s="209">
        <v>92618</v>
      </c>
      <c r="B975" s="136" t="s">
        <v>6</v>
      </c>
      <c r="C975" s="136" t="s">
        <v>414</v>
      </c>
      <c r="D975" s="136" t="s">
        <v>96</v>
      </c>
      <c r="E975" s="136" t="s">
        <v>60</v>
      </c>
      <c r="F975" s="136" t="s">
        <v>60</v>
      </c>
      <c r="G975" s="136">
        <v>1</v>
      </c>
      <c r="H975" s="136">
        <v>1</v>
      </c>
      <c r="I975" s="133">
        <v>1</v>
      </c>
      <c r="J975" s="136">
        <v>1</v>
      </c>
      <c r="K975" s="136">
        <v>1</v>
      </c>
      <c r="L975" s="136">
        <v>1</v>
      </c>
      <c r="M975" s="136">
        <v>1</v>
      </c>
      <c r="N975" s="23">
        <v>0</v>
      </c>
      <c r="O975" s="136">
        <v>1</v>
      </c>
      <c r="P975" s="136">
        <v>1</v>
      </c>
      <c r="Q975" s="133" t="str">
        <f t="shared" si="16"/>
        <v>1111110</v>
      </c>
      <c r="R975" s="20">
        <v>92618</v>
      </c>
      <c r="S975" s="21"/>
      <c r="AH975" s="207"/>
      <c r="AI975"/>
      <c r="AJ975" s="136" t="s">
        <v>1833</v>
      </c>
    </row>
    <row r="976" spans="1:36" ht="13.5" customHeight="1" x14ac:dyDescent="0.2">
      <c r="A976" s="209">
        <v>92619</v>
      </c>
      <c r="B976" s="136" t="s">
        <v>6</v>
      </c>
      <c r="C976" s="136" t="s">
        <v>414</v>
      </c>
      <c r="D976" s="136" t="s">
        <v>96</v>
      </c>
      <c r="E976" s="136" t="s">
        <v>60</v>
      </c>
      <c r="F976" s="136" t="s">
        <v>60</v>
      </c>
      <c r="G976" s="136">
        <v>1</v>
      </c>
      <c r="H976" s="136">
        <v>1</v>
      </c>
      <c r="I976" s="133">
        <v>1</v>
      </c>
      <c r="J976" s="136">
        <v>1</v>
      </c>
      <c r="K976" s="136">
        <v>1</v>
      </c>
      <c r="L976" s="136">
        <v>1</v>
      </c>
      <c r="M976" s="136">
        <v>1</v>
      </c>
      <c r="N976" s="23">
        <v>0</v>
      </c>
      <c r="O976" s="136">
        <v>1</v>
      </c>
      <c r="P976" s="136">
        <v>1</v>
      </c>
      <c r="Q976" s="133" t="str">
        <f t="shared" si="16"/>
        <v>1111110</v>
      </c>
      <c r="R976" s="20">
        <v>92619</v>
      </c>
      <c r="S976" s="21"/>
      <c r="AH976" s="207"/>
      <c r="AI976"/>
      <c r="AJ976" s="136" t="s">
        <v>1833</v>
      </c>
    </row>
    <row r="977" spans="1:36" ht="13.5" customHeight="1" x14ac:dyDescent="0.2">
      <c r="A977" s="209">
        <v>92620</v>
      </c>
      <c r="B977" s="136" t="s">
        <v>6</v>
      </c>
      <c r="C977" s="136" t="s">
        <v>414</v>
      </c>
      <c r="D977" s="136" t="s">
        <v>96</v>
      </c>
      <c r="E977" s="136" t="s">
        <v>60</v>
      </c>
      <c r="F977" s="136" t="s">
        <v>60</v>
      </c>
      <c r="G977" s="136">
        <v>1</v>
      </c>
      <c r="H977" s="136">
        <v>1</v>
      </c>
      <c r="I977" s="133">
        <v>1</v>
      </c>
      <c r="J977" s="136">
        <v>1</v>
      </c>
      <c r="K977" s="136">
        <v>1</v>
      </c>
      <c r="L977" s="136">
        <v>1</v>
      </c>
      <c r="M977" s="136">
        <v>1</v>
      </c>
      <c r="N977" s="23">
        <v>0</v>
      </c>
      <c r="O977" s="136">
        <v>1</v>
      </c>
      <c r="P977" s="136">
        <v>1</v>
      </c>
      <c r="Q977" s="133" t="str">
        <f t="shared" si="16"/>
        <v>1111110</v>
      </c>
      <c r="R977" s="20">
        <v>92620</v>
      </c>
      <c r="S977" s="21"/>
      <c r="AH977" s="207"/>
      <c r="AI977"/>
      <c r="AJ977" s="136" t="s">
        <v>1833</v>
      </c>
    </row>
    <row r="978" spans="1:36" ht="13.5" customHeight="1" x14ac:dyDescent="0.2">
      <c r="A978" s="209">
        <v>92623</v>
      </c>
      <c r="B978" s="136" t="s">
        <v>6</v>
      </c>
      <c r="C978" s="136" t="s">
        <v>414</v>
      </c>
      <c r="D978" s="136" t="s">
        <v>96</v>
      </c>
      <c r="E978" s="136" t="s">
        <v>60</v>
      </c>
      <c r="F978" s="136" t="s">
        <v>60</v>
      </c>
      <c r="G978" s="136">
        <v>1</v>
      </c>
      <c r="H978" s="136">
        <v>1</v>
      </c>
      <c r="I978" s="133">
        <v>1</v>
      </c>
      <c r="J978" s="136">
        <v>1</v>
      </c>
      <c r="K978" s="136">
        <v>1</v>
      </c>
      <c r="L978" s="136">
        <v>1</v>
      </c>
      <c r="M978" s="136">
        <v>1</v>
      </c>
      <c r="N978" s="23">
        <v>0</v>
      </c>
      <c r="O978" s="136">
        <v>1</v>
      </c>
      <c r="P978" s="136">
        <v>1</v>
      </c>
      <c r="Q978" s="133" t="str">
        <f t="shared" si="16"/>
        <v>1111110</v>
      </c>
      <c r="R978" s="20">
        <v>92623</v>
      </c>
      <c r="S978" s="21"/>
      <c r="AH978" s="207"/>
      <c r="AI978"/>
      <c r="AJ978" s="136" t="s">
        <v>1833</v>
      </c>
    </row>
    <row r="979" spans="1:36" ht="13.5" customHeight="1" x14ac:dyDescent="0.2">
      <c r="A979" s="209">
        <v>92624</v>
      </c>
      <c r="B979" s="136" t="s">
        <v>6</v>
      </c>
      <c r="C979" s="136" t="s">
        <v>419</v>
      </c>
      <c r="D979" s="136" t="s">
        <v>96</v>
      </c>
      <c r="E979" s="136" t="s">
        <v>60</v>
      </c>
      <c r="F979" s="136" t="s">
        <v>60</v>
      </c>
      <c r="G979" s="136">
        <v>1</v>
      </c>
      <c r="H979" s="136">
        <v>1</v>
      </c>
      <c r="I979" s="133">
        <v>1</v>
      </c>
      <c r="J979" s="136">
        <v>1</v>
      </c>
      <c r="K979" s="136">
        <v>1</v>
      </c>
      <c r="L979" s="136">
        <v>1</v>
      </c>
      <c r="M979" s="136">
        <v>1</v>
      </c>
      <c r="N979" s="23">
        <v>0</v>
      </c>
      <c r="O979" s="136">
        <v>1</v>
      </c>
      <c r="P979" s="136">
        <v>1</v>
      </c>
      <c r="Q979" s="133" t="str">
        <f t="shared" si="16"/>
        <v>1111110</v>
      </c>
      <c r="R979" s="20">
        <v>92624</v>
      </c>
      <c r="S979" s="21"/>
      <c r="AH979" s="207"/>
      <c r="AI979"/>
      <c r="AJ979" s="136" t="s">
        <v>1833</v>
      </c>
    </row>
    <row r="980" spans="1:36" ht="13.5" customHeight="1" x14ac:dyDescent="0.2">
      <c r="A980" s="209">
        <v>92625</v>
      </c>
      <c r="B980" s="136" t="s">
        <v>6</v>
      </c>
      <c r="C980" s="136" t="s">
        <v>420</v>
      </c>
      <c r="D980" s="136" t="s">
        <v>96</v>
      </c>
      <c r="E980" s="136" t="s">
        <v>60</v>
      </c>
      <c r="F980" s="136" t="s">
        <v>60</v>
      </c>
      <c r="G980" s="136">
        <v>1</v>
      </c>
      <c r="H980" s="136">
        <v>1</v>
      </c>
      <c r="I980" s="133">
        <v>1</v>
      </c>
      <c r="J980" s="136">
        <v>1</v>
      </c>
      <c r="K980" s="136">
        <v>1</v>
      </c>
      <c r="L980" s="136">
        <v>1</v>
      </c>
      <c r="M980" s="136">
        <v>1</v>
      </c>
      <c r="N980" s="23">
        <v>0</v>
      </c>
      <c r="O980" s="136">
        <v>1</v>
      </c>
      <c r="P980" s="136">
        <v>1</v>
      </c>
      <c r="Q980" s="133" t="str">
        <f t="shared" si="16"/>
        <v>1111110</v>
      </c>
      <c r="R980" s="20">
        <v>92625</v>
      </c>
      <c r="S980" s="21"/>
      <c r="AH980" s="207"/>
      <c r="AI980"/>
      <c r="AJ980" s="136" t="s">
        <v>1833</v>
      </c>
    </row>
    <row r="981" spans="1:36" ht="13.5" customHeight="1" x14ac:dyDescent="0.2">
      <c r="A981" s="209">
        <v>92626</v>
      </c>
      <c r="B981" s="136" t="s">
        <v>6</v>
      </c>
      <c r="C981" s="136" t="s">
        <v>421</v>
      </c>
      <c r="D981" s="136" t="s">
        <v>96</v>
      </c>
      <c r="E981" s="136" t="s">
        <v>60</v>
      </c>
      <c r="F981" s="136" t="s">
        <v>60</v>
      </c>
      <c r="G981" s="136">
        <v>1</v>
      </c>
      <c r="H981" s="136">
        <v>1</v>
      </c>
      <c r="I981" s="133">
        <v>1</v>
      </c>
      <c r="J981" s="136">
        <v>1</v>
      </c>
      <c r="K981" s="136">
        <v>1</v>
      </c>
      <c r="L981" s="136">
        <v>1</v>
      </c>
      <c r="M981" s="136">
        <v>1</v>
      </c>
      <c r="N981" s="23">
        <v>0</v>
      </c>
      <c r="O981" s="136">
        <v>1</v>
      </c>
      <c r="P981" s="136">
        <v>1</v>
      </c>
      <c r="Q981" s="133" t="str">
        <f t="shared" si="16"/>
        <v>1111110</v>
      </c>
      <c r="R981" s="20">
        <v>92626</v>
      </c>
      <c r="S981" s="21"/>
      <c r="AH981" s="207"/>
      <c r="AI981"/>
      <c r="AJ981" s="136" t="s">
        <v>1833</v>
      </c>
    </row>
    <row r="982" spans="1:36" ht="13.5" customHeight="1" x14ac:dyDescent="0.2">
      <c r="A982" s="209">
        <v>92627</v>
      </c>
      <c r="B982" s="136" t="s">
        <v>6</v>
      </c>
      <c r="C982" s="136" t="s">
        <v>421</v>
      </c>
      <c r="D982" s="136" t="s">
        <v>96</v>
      </c>
      <c r="E982" s="136" t="s">
        <v>60</v>
      </c>
      <c r="F982" s="136" t="s">
        <v>60</v>
      </c>
      <c r="G982" s="136">
        <v>1</v>
      </c>
      <c r="H982" s="136">
        <v>1</v>
      </c>
      <c r="I982" s="133">
        <v>1</v>
      </c>
      <c r="J982" s="136">
        <v>1</v>
      </c>
      <c r="K982" s="136">
        <v>1</v>
      </c>
      <c r="L982" s="136">
        <v>1</v>
      </c>
      <c r="M982" s="136">
        <v>1</v>
      </c>
      <c r="N982" s="23">
        <v>0</v>
      </c>
      <c r="O982" s="136">
        <v>1</v>
      </c>
      <c r="P982" s="136">
        <v>1</v>
      </c>
      <c r="Q982" s="133" t="str">
        <f t="shared" si="16"/>
        <v>1111110</v>
      </c>
      <c r="R982" s="20">
        <v>92627</v>
      </c>
      <c r="S982" s="21"/>
      <c r="AH982" s="207"/>
      <c r="AI982"/>
      <c r="AJ982" s="136" t="s">
        <v>1833</v>
      </c>
    </row>
    <row r="983" spans="1:36" ht="13.5" customHeight="1" x14ac:dyDescent="0.2">
      <c r="A983" s="209">
        <v>92628</v>
      </c>
      <c r="B983" s="136" t="s">
        <v>6</v>
      </c>
      <c r="C983" s="136" t="s">
        <v>421</v>
      </c>
      <c r="D983" s="136" t="s">
        <v>96</v>
      </c>
      <c r="E983" s="136" t="s">
        <v>60</v>
      </c>
      <c r="F983" s="136" t="s">
        <v>60</v>
      </c>
      <c r="G983" s="136">
        <v>1</v>
      </c>
      <c r="H983" s="136">
        <v>1</v>
      </c>
      <c r="I983" s="133">
        <v>1</v>
      </c>
      <c r="J983" s="136">
        <v>1</v>
      </c>
      <c r="K983" s="136">
        <v>1</v>
      </c>
      <c r="L983" s="136">
        <v>1</v>
      </c>
      <c r="M983" s="136">
        <v>1</v>
      </c>
      <c r="N983" s="23">
        <v>0</v>
      </c>
      <c r="O983" s="136">
        <v>1</v>
      </c>
      <c r="P983" s="136">
        <v>1</v>
      </c>
      <c r="Q983" s="133" t="str">
        <f t="shared" si="16"/>
        <v>1111110</v>
      </c>
      <c r="R983" s="20">
        <v>92628</v>
      </c>
      <c r="S983" s="21"/>
      <c r="AH983" s="207"/>
      <c r="AI983"/>
      <c r="AJ983" s="136" t="s">
        <v>1833</v>
      </c>
    </row>
    <row r="984" spans="1:36" ht="13.5" customHeight="1" x14ac:dyDescent="0.2">
      <c r="A984" s="209">
        <v>92629</v>
      </c>
      <c r="B984" s="136" t="s">
        <v>6</v>
      </c>
      <c r="C984" s="136" t="s">
        <v>422</v>
      </c>
      <c r="D984" s="136" t="s">
        <v>96</v>
      </c>
      <c r="E984" s="136" t="s">
        <v>60</v>
      </c>
      <c r="F984" s="136" t="s">
        <v>60</v>
      </c>
      <c r="G984" s="136">
        <v>1</v>
      </c>
      <c r="H984" s="136">
        <v>1</v>
      </c>
      <c r="I984" s="133">
        <v>1</v>
      </c>
      <c r="J984" s="136">
        <v>1</v>
      </c>
      <c r="K984" s="136">
        <v>1</v>
      </c>
      <c r="L984" s="136">
        <v>1</v>
      </c>
      <c r="M984" s="136">
        <v>1</v>
      </c>
      <c r="N984" s="23">
        <v>0</v>
      </c>
      <c r="O984" s="136">
        <v>1</v>
      </c>
      <c r="P984" s="136">
        <v>1</v>
      </c>
      <c r="Q984" s="133" t="str">
        <f t="shared" si="16"/>
        <v>1111110</v>
      </c>
      <c r="R984" s="20">
        <v>92629</v>
      </c>
      <c r="S984" s="21"/>
      <c r="AH984" s="207"/>
      <c r="AI984"/>
      <c r="AJ984" s="136" t="s">
        <v>1833</v>
      </c>
    </row>
    <row r="985" spans="1:36" ht="13.5" customHeight="1" x14ac:dyDescent="0.2">
      <c r="A985" s="209">
        <v>92630</v>
      </c>
      <c r="B985" s="136" t="s">
        <v>6</v>
      </c>
      <c r="C985" s="136" t="s">
        <v>423</v>
      </c>
      <c r="D985" s="136" t="s">
        <v>96</v>
      </c>
      <c r="E985" s="136" t="s">
        <v>60</v>
      </c>
      <c r="F985" s="136" t="s">
        <v>60</v>
      </c>
      <c r="G985" s="136">
        <v>1</v>
      </c>
      <c r="H985" s="136">
        <v>1</v>
      </c>
      <c r="I985" s="133">
        <v>1</v>
      </c>
      <c r="J985" s="136">
        <v>1</v>
      </c>
      <c r="K985" s="136">
        <v>1</v>
      </c>
      <c r="L985" s="136">
        <v>1</v>
      </c>
      <c r="M985" s="136">
        <v>1</v>
      </c>
      <c r="N985" s="23">
        <v>0</v>
      </c>
      <c r="O985" s="136">
        <v>1</v>
      </c>
      <c r="P985" s="136">
        <v>1</v>
      </c>
      <c r="Q985" s="133" t="str">
        <f t="shared" si="16"/>
        <v>1111110</v>
      </c>
      <c r="R985" s="20">
        <v>92630</v>
      </c>
      <c r="S985" s="21"/>
      <c r="AH985" s="207"/>
      <c r="AI985"/>
      <c r="AJ985" s="136" t="s">
        <v>1833</v>
      </c>
    </row>
    <row r="986" spans="1:36" ht="13.5" customHeight="1" x14ac:dyDescent="0.2">
      <c r="A986" s="209">
        <v>92637</v>
      </c>
      <c r="B986" s="136" t="s">
        <v>6</v>
      </c>
      <c r="C986" s="136" t="s">
        <v>424</v>
      </c>
      <c r="D986" s="136" t="s">
        <v>96</v>
      </c>
      <c r="E986" s="136" t="s">
        <v>60</v>
      </c>
      <c r="F986" s="136" t="s">
        <v>60</v>
      </c>
      <c r="G986" s="136">
        <v>1</v>
      </c>
      <c r="H986" s="136">
        <v>1</v>
      </c>
      <c r="I986" s="133">
        <v>1</v>
      </c>
      <c r="J986" s="136">
        <v>1</v>
      </c>
      <c r="K986" s="136">
        <v>1</v>
      </c>
      <c r="L986" s="136">
        <v>1</v>
      </c>
      <c r="M986" s="136">
        <v>1</v>
      </c>
      <c r="N986" s="23">
        <v>0</v>
      </c>
      <c r="O986" s="136">
        <v>1</v>
      </c>
      <c r="P986" s="136">
        <v>1</v>
      </c>
      <c r="Q986" s="133" t="str">
        <f t="shared" si="16"/>
        <v>1111110</v>
      </c>
      <c r="R986" s="20">
        <v>92637</v>
      </c>
      <c r="S986" s="21"/>
      <c r="AH986" s="207"/>
      <c r="AI986"/>
      <c r="AJ986" s="136" t="s">
        <v>1833</v>
      </c>
    </row>
    <row r="987" spans="1:36" ht="13.5" customHeight="1" x14ac:dyDescent="0.2">
      <c r="A987" s="209">
        <v>92646</v>
      </c>
      <c r="B987" s="136" t="s">
        <v>6</v>
      </c>
      <c r="C987" s="136" t="s">
        <v>415</v>
      </c>
      <c r="D987" s="136" t="s">
        <v>96</v>
      </c>
      <c r="E987" s="136" t="s">
        <v>60</v>
      </c>
      <c r="F987" s="136" t="s">
        <v>60</v>
      </c>
      <c r="G987" s="136">
        <v>1</v>
      </c>
      <c r="H987" s="136">
        <v>1</v>
      </c>
      <c r="I987" s="133">
        <v>1</v>
      </c>
      <c r="J987" s="136">
        <v>1</v>
      </c>
      <c r="K987" s="136">
        <v>1</v>
      </c>
      <c r="L987" s="136">
        <v>1</v>
      </c>
      <c r="M987" s="136">
        <v>1</v>
      </c>
      <c r="N987" s="23">
        <v>0</v>
      </c>
      <c r="O987" s="136">
        <v>1</v>
      </c>
      <c r="P987" s="136">
        <v>1</v>
      </c>
      <c r="Q987" s="133" t="str">
        <f t="shared" si="16"/>
        <v>1111110</v>
      </c>
      <c r="R987" s="20">
        <v>92646</v>
      </c>
      <c r="S987" s="21"/>
      <c r="AH987" s="207"/>
      <c r="AI987"/>
      <c r="AJ987" s="136" t="s">
        <v>1833</v>
      </c>
    </row>
    <row r="988" spans="1:36" ht="13.5" customHeight="1" x14ac:dyDescent="0.2">
      <c r="A988" s="209">
        <v>92647</v>
      </c>
      <c r="B988" s="136" t="s">
        <v>6</v>
      </c>
      <c r="C988" s="136" t="s">
        <v>415</v>
      </c>
      <c r="D988" s="136" t="s">
        <v>96</v>
      </c>
      <c r="E988" s="136" t="s">
        <v>60</v>
      </c>
      <c r="F988" s="136" t="s">
        <v>60</v>
      </c>
      <c r="G988" s="136">
        <v>1</v>
      </c>
      <c r="H988" s="136">
        <v>1</v>
      </c>
      <c r="I988" s="133">
        <v>1</v>
      </c>
      <c r="J988" s="136">
        <v>1</v>
      </c>
      <c r="K988" s="136">
        <v>1</v>
      </c>
      <c r="L988" s="136">
        <v>1</v>
      </c>
      <c r="M988" s="136">
        <v>1</v>
      </c>
      <c r="N988" s="23">
        <v>0</v>
      </c>
      <c r="O988" s="136">
        <v>1</v>
      </c>
      <c r="P988" s="136">
        <v>1</v>
      </c>
      <c r="Q988" s="133" t="str">
        <f t="shared" si="16"/>
        <v>1111110</v>
      </c>
      <c r="R988" s="20">
        <v>92647</v>
      </c>
      <c r="S988" s="21"/>
      <c r="AH988" s="207"/>
      <c r="AI988"/>
      <c r="AJ988" s="136" t="s">
        <v>1833</v>
      </c>
    </row>
    <row r="989" spans="1:36" ht="13.5" customHeight="1" x14ac:dyDescent="0.2">
      <c r="A989" s="209">
        <v>92648</v>
      </c>
      <c r="B989" s="136" t="s">
        <v>6</v>
      </c>
      <c r="C989" s="136" t="s">
        <v>415</v>
      </c>
      <c r="D989" s="136" t="s">
        <v>96</v>
      </c>
      <c r="E989" s="136" t="s">
        <v>60</v>
      </c>
      <c r="F989" s="136" t="s">
        <v>60</v>
      </c>
      <c r="G989" s="136">
        <v>1</v>
      </c>
      <c r="H989" s="136">
        <v>1</v>
      </c>
      <c r="I989" s="133">
        <v>1</v>
      </c>
      <c r="J989" s="136">
        <v>1</v>
      </c>
      <c r="K989" s="136">
        <v>1</v>
      </c>
      <c r="L989" s="136">
        <v>1</v>
      </c>
      <c r="M989" s="136">
        <v>1</v>
      </c>
      <c r="N989" s="23">
        <v>0</v>
      </c>
      <c r="O989" s="136">
        <v>1</v>
      </c>
      <c r="P989" s="136">
        <v>1</v>
      </c>
      <c r="Q989" s="133" t="str">
        <f t="shared" si="16"/>
        <v>1111110</v>
      </c>
      <c r="R989" s="20">
        <v>92648</v>
      </c>
      <c r="S989" s="21"/>
      <c r="AH989" s="207"/>
      <c r="AI989"/>
      <c r="AJ989" s="136" t="s">
        <v>1833</v>
      </c>
    </row>
    <row r="990" spans="1:36" ht="13.5" customHeight="1" x14ac:dyDescent="0.2">
      <c r="A990" s="209">
        <v>92649</v>
      </c>
      <c r="B990" s="136" t="s">
        <v>6</v>
      </c>
      <c r="C990" s="136" t="s">
        <v>415</v>
      </c>
      <c r="D990" s="136" t="s">
        <v>96</v>
      </c>
      <c r="E990" s="136" t="s">
        <v>60</v>
      </c>
      <c r="F990" s="136" t="s">
        <v>60</v>
      </c>
      <c r="G990" s="136">
        <v>1</v>
      </c>
      <c r="H990" s="136">
        <v>1</v>
      </c>
      <c r="I990" s="133">
        <v>1</v>
      </c>
      <c r="J990" s="136">
        <v>1</v>
      </c>
      <c r="K990" s="136">
        <v>1</v>
      </c>
      <c r="L990" s="136">
        <v>1</v>
      </c>
      <c r="M990" s="136">
        <v>1</v>
      </c>
      <c r="N990" s="23">
        <v>0</v>
      </c>
      <c r="O990" s="136">
        <v>1</v>
      </c>
      <c r="P990" s="136">
        <v>1</v>
      </c>
      <c r="Q990" s="133" t="str">
        <f t="shared" si="16"/>
        <v>1111110</v>
      </c>
      <c r="R990" s="20">
        <v>92649</v>
      </c>
      <c r="S990" s="21"/>
      <c r="AH990" s="207"/>
      <c r="AI990"/>
      <c r="AJ990" s="136" t="s">
        <v>1833</v>
      </c>
    </row>
    <row r="991" spans="1:36" ht="13.5" customHeight="1" x14ac:dyDescent="0.2">
      <c r="A991" s="209">
        <v>92650</v>
      </c>
      <c r="B991" s="136" t="s">
        <v>6</v>
      </c>
      <c r="C991" s="136" t="s">
        <v>425</v>
      </c>
      <c r="D991" s="136" t="s">
        <v>96</v>
      </c>
      <c r="E991" s="136" t="s">
        <v>60</v>
      </c>
      <c r="F991" s="136" t="s">
        <v>60</v>
      </c>
      <c r="G991" s="136">
        <v>1</v>
      </c>
      <c r="H991" s="136">
        <v>1</v>
      </c>
      <c r="I991" s="133">
        <v>1</v>
      </c>
      <c r="J991" s="136">
        <v>1</v>
      </c>
      <c r="K991" s="136">
        <v>1</v>
      </c>
      <c r="L991" s="136">
        <v>1</v>
      </c>
      <c r="M991" s="136">
        <v>1</v>
      </c>
      <c r="N991" s="23">
        <v>0</v>
      </c>
      <c r="O991" s="136">
        <v>1</v>
      </c>
      <c r="P991" s="136">
        <v>1</v>
      </c>
      <c r="Q991" s="133" t="str">
        <f t="shared" si="16"/>
        <v>1111110</v>
      </c>
      <c r="R991" s="20">
        <v>92650</v>
      </c>
      <c r="S991" s="21"/>
      <c r="AH991" s="207"/>
      <c r="AI991"/>
      <c r="AJ991" s="136" t="s">
        <v>1833</v>
      </c>
    </row>
    <row r="992" spans="1:36" ht="13.5" customHeight="1" x14ac:dyDescent="0.2">
      <c r="A992" s="209">
        <v>92651</v>
      </c>
      <c r="B992" s="136" t="s">
        <v>6</v>
      </c>
      <c r="C992" s="136" t="s">
        <v>426</v>
      </c>
      <c r="D992" s="136" t="s">
        <v>96</v>
      </c>
      <c r="E992" s="136" t="s">
        <v>60</v>
      </c>
      <c r="F992" s="136" t="s">
        <v>60</v>
      </c>
      <c r="G992" s="136">
        <v>1</v>
      </c>
      <c r="H992" s="136">
        <v>1</v>
      </c>
      <c r="I992" s="133">
        <v>1</v>
      </c>
      <c r="J992" s="136">
        <v>1</v>
      </c>
      <c r="K992" s="136">
        <v>1</v>
      </c>
      <c r="L992" s="136">
        <v>1</v>
      </c>
      <c r="M992" s="136">
        <v>1</v>
      </c>
      <c r="N992" s="23">
        <v>0</v>
      </c>
      <c r="O992" s="136">
        <v>1</v>
      </c>
      <c r="P992" s="136">
        <v>1</v>
      </c>
      <c r="Q992" s="133" t="str">
        <f t="shared" si="16"/>
        <v>1111110</v>
      </c>
      <c r="R992" s="20">
        <v>92651</v>
      </c>
      <c r="S992" s="21"/>
      <c r="AH992" s="207"/>
      <c r="AI992"/>
      <c r="AJ992" s="136" t="s">
        <v>1833</v>
      </c>
    </row>
    <row r="993" spans="1:36" ht="13.5" customHeight="1" x14ac:dyDescent="0.2">
      <c r="A993" s="209">
        <v>92652</v>
      </c>
      <c r="B993" s="136" t="s">
        <v>6</v>
      </c>
      <c r="C993" s="136" t="s">
        <v>426</v>
      </c>
      <c r="D993" s="136" t="s">
        <v>96</v>
      </c>
      <c r="E993" s="136" t="s">
        <v>60</v>
      </c>
      <c r="F993" s="136" t="s">
        <v>60</v>
      </c>
      <c r="G993" s="136">
        <v>1</v>
      </c>
      <c r="H993" s="136">
        <v>1</v>
      </c>
      <c r="I993" s="133">
        <v>1</v>
      </c>
      <c r="J993" s="136">
        <v>1</v>
      </c>
      <c r="K993" s="136">
        <v>1</v>
      </c>
      <c r="L993" s="136">
        <v>1</v>
      </c>
      <c r="M993" s="136">
        <v>1</v>
      </c>
      <c r="N993" s="23">
        <v>0</v>
      </c>
      <c r="O993" s="136">
        <v>1</v>
      </c>
      <c r="P993" s="136">
        <v>1</v>
      </c>
      <c r="Q993" s="133" t="str">
        <f t="shared" si="16"/>
        <v>1111110</v>
      </c>
      <c r="R993" s="20">
        <v>92652</v>
      </c>
      <c r="S993" s="21"/>
      <c r="AH993" s="207"/>
      <c r="AI993"/>
      <c r="AJ993" s="136" t="s">
        <v>1833</v>
      </c>
    </row>
    <row r="994" spans="1:36" ht="13.5" customHeight="1" x14ac:dyDescent="0.2">
      <c r="A994" s="209">
        <v>92653</v>
      </c>
      <c r="B994" s="136" t="s">
        <v>6</v>
      </c>
      <c r="C994" s="136" t="s">
        <v>427</v>
      </c>
      <c r="D994" s="136" t="s">
        <v>96</v>
      </c>
      <c r="E994" s="136" t="s">
        <v>60</v>
      </c>
      <c r="F994" s="136" t="s">
        <v>60</v>
      </c>
      <c r="G994" s="136">
        <v>1</v>
      </c>
      <c r="H994" s="136">
        <v>1</v>
      </c>
      <c r="I994" s="133">
        <v>1</v>
      </c>
      <c r="J994" s="136">
        <v>1</v>
      </c>
      <c r="K994" s="136">
        <v>1</v>
      </c>
      <c r="L994" s="136">
        <v>1</v>
      </c>
      <c r="M994" s="136">
        <v>1</v>
      </c>
      <c r="N994" s="23">
        <v>0</v>
      </c>
      <c r="O994" s="136">
        <v>1</v>
      </c>
      <c r="P994" s="136">
        <v>1</v>
      </c>
      <c r="Q994" s="133" t="str">
        <f t="shared" si="16"/>
        <v>1111110</v>
      </c>
      <c r="R994" s="20">
        <v>92653</v>
      </c>
      <c r="S994" s="21"/>
      <c r="AH994" s="207"/>
      <c r="AI994"/>
      <c r="AJ994" s="136" t="s">
        <v>1833</v>
      </c>
    </row>
    <row r="995" spans="1:36" ht="13.5" customHeight="1" x14ac:dyDescent="0.2">
      <c r="A995" s="209">
        <v>92654</v>
      </c>
      <c r="B995" s="136" t="s">
        <v>6</v>
      </c>
      <c r="C995" s="136" t="s">
        <v>427</v>
      </c>
      <c r="D995" s="136" t="s">
        <v>96</v>
      </c>
      <c r="E995" s="136" t="s">
        <v>60</v>
      </c>
      <c r="F995" s="136" t="s">
        <v>60</v>
      </c>
      <c r="G995" s="136">
        <v>1</v>
      </c>
      <c r="H995" s="136">
        <v>1</v>
      </c>
      <c r="I995" s="133">
        <v>1</v>
      </c>
      <c r="J995" s="136">
        <v>1</v>
      </c>
      <c r="K995" s="136">
        <v>1</v>
      </c>
      <c r="L995" s="136">
        <v>1</v>
      </c>
      <c r="M995" s="136">
        <v>1</v>
      </c>
      <c r="N995" s="23">
        <v>0</v>
      </c>
      <c r="O995" s="136">
        <v>1</v>
      </c>
      <c r="P995" s="136">
        <v>1</v>
      </c>
      <c r="Q995" s="133" t="str">
        <f t="shared" si="16"/>
        <v>1111110</v>
      </c>
      <c r="R995" s="20">
        <v>92654</v>
      </c>
      <c r="S995" s="21"/>
      <c r="AH995" s="207"/>
      <c r="AI995"/>
      <c r="AJ995" s="136" t="s">
        <v>1833</v>
      </c>
    </row>
    <row r="996" spans="1:36" ht="13.5" customHeight="1" x14ac:dyDescent="0.2">
      <c r="A996" s="209">
        <v>92655</v>
      </c>
      <c r="B996" s="136" t="s">
        <v>6</v>
      </c>
      <c r="C996" s="136" t="s">
        <v>428</v>
      </c>
      <c r="D996" s="136" t="s">
        <v>96</v>
      </c>
      <c r="E996" s="136" t="s">
        <v>60</v>
      </c>
      <c r="F996" s="136" t="s">
        <v>60</v>
      </c>
      <c r="G996" s="136">
        <v>1</v>
      </c>
      <c r="H996" s="136">
        <v>1</v>
      </c>
      <c r="I996" s="133">
        <v>1</v>
      </c>
      <c r="J996" s="136">
        <v>1</v>
      </c>
      <c r="K996" s="136">
        <v>1</v>
      </c>
      <c r="L996" s="136">
        <v>1</v>
      </c>
      <c r="M996" s="136">
        <v>1</v>
      </c>
      <c r="N996" s="23">
        <v>0</v>
      </c>
      <c r="O996" s="136">
        <v>1</v>
      </c>
      <c r="P996" s="136">
        <v>1</v>
      </c>
      <c r="Q996" s="133" t="str">
        <f t="shared" si="16"/>
        <v>1111110</v>
      </c>
      <c r="R996" s="20">
        <v>92655</v>
      </c>
      <c r="S996" s="21"/>
      <c r="AH996" s="207"/>
      <c r="AI996"/>
      <c r="AJ996" s="136" t="s">
        <v>1833</v>
      </c>
    </row>
    <row r="997" spans="1:36" ht="13.5" customHeight="1" x14ac:dyDescent="0.2">
      <c r="A997" s="209">
        <v>92656</v>
      </c>
      <c r="B997" s="136" t="s">
        <v>6</v>
      </c>
      <c r="C997" s="136" t="s">
        <v>429</v>
      </c>
      <c r="D997" s="136" t="s">
        <v>96</v>
      </c>
      <c r="E997" s="136" t="s">
        <v>60</v>
      </c>
      <c r="F997" s="136" t="s">
        <v>60</v>
      </c>
      <c r="G997" s="136">
        <v>1</v>
      </c>
      <c r="H997" s="136">
        <v>1</v>
      </c>
      <c r="I997" s="133">
        <v>1</v>
      </c>
      <c r="J997" s="136">
        <v>1</v>
      </c>
      <c r="K997" s="136">
        <v>1</v>
      </c>
      <c r="L997" s="136">
        <v>1</v>
      </c>
      <c r="M997" s="136">
        <v>1</v>
      </c>
      <c r="N997" s="23">
        <v>0</v>
      </c>
      <c r="O997" s="136">
        <v>1</v>
      </c>
      <c r="P997" s="136">
        <v>1</v>
      </c>
      <c r="Q997" s="133" t="str">
        <f t="shared" si="16"/>
        <v>1111110</v>
      </c>
      <c r="R997" s="20">
        <v>92656</v>
      </c>
      <c r="S997" s="21"/>
      <c r="AH997" s="207"/>
      <c r="AI997"/>
      <c r="AJ997" s="136" t="s">
        <v>1833</v>
      </c>
    </row>
    <row r="998" spans="1:36" ht="13.5" customHeight="1" x14ac:dyDescent="0.2">
      <c r="A998" s="209">
        <v>92657</v>
      </c>
      <c r="B998" s="136" t="s">
        <v>6</v>
      </c>
      <c r="C998" s="136" t="s">
        <v>430</v>
      </c>
      <c r="D998" s="136" t="s">
        <v>96</v>
      </c>
      <c r="E998" s="136" t="s">
        <v>60</v>
      </c>
      <c r="F998" s="136" t="s">
        <v>60</v>
      </c>
      <c r="G998" s="136">
        <v>1</v>
      </c>
      <c r="H998" s="136">
        <v>1</v>
      </c>
      <c r="I998" s="133">
        <v>1</v>
      </c>
      <c r="J998" s="136">
        <v>1</v>
      </c>
      <c r="K998" s="136">
        <v>1</v>
      </c>
      <c r="L998" s="136">
        <v>1</v>
      </c>
      <c r="M998" s="136">
        <v>1</v>
      </c>
      <c r="N998" s="23">
        <v>0</v>
      </c>
      <c r="O998" s="136">
        <v>1</v>
      </c>
      <c r="P998" s="136">
        <v>1</v>
      </c>
      <c r="Q998" s="133" t="str">
        <f t="shared" si="16"/>
        <v>1111110</v>
      </c>
      <c r="R998" s="20">
        <v>92657</v>
      </c>
      <c r="S998" s="21"/>
      <c r="AH998" s="207"/>
      <c r="AI998"/>
      <c r="AJ998" s="136" t="s">
        <v>1833</v>
      </c>
    </row>
    <row r="999" spans="1:36" ht="13.5" customHeight="1" x14ac:dyDescent="0.2">
      <c r="A999" s="209">
        <v>92658</v>
      </c>
      <c r="B999" s="136" t="s">
        <v>6</v>
      </c>
      <c r="C999" s="136" t="s">
        <v>431</v>
      </c>
      <c r="D999" s="136" t="s">
        <v>96</v>
      </c>
      <c r="E999" s="136" t="s">
        <v>60</v>
      </c>
      <c r="F999" s="136" t="s">
        <v>60</v>
      </c>
      <c r="G999" s="136">
        <v>1</v>
      </c>
      <c r="H999" s="136">
        <v>1</v>
      </c>
      <c r="I999" s="133">
        <v>1</v>
      </c>
      <c r="J999" s="136">
        <v>1</v>
      </c>
      <c r="K999" s="136">
        <v>1</v>
      </c>
      <c r="L999" s="136">
        <v>1</v>
      </c>
      <c r="M999" s="136">
        <v>1</v>
      </c>
      <c r="N999" s="23">
        <v>0</v>
      </c>
      <c r="O999" s="136">
        <v>1</v>
      </c>
      <c r="P999" s="136">
        <v>1</v>
      </c>
      <c r="Q999" s="133" t="str">
        <f t="shared" si="16"/>
        <v>1111110</v>
      </c>
      <c r="R999" s="20">
        <v>92658</v>
      </c>
      <c r="S999" s="21"/>
      <c r="AH999" s="207"/>
      <c r="AI999"/>
      <c r="AJ999" s="136" t="s">
        <v>1833</v>
      </c>
    </row>
    <row r="1000" spans="1:36" ht="13.5" customHeight="1" x14ac:dyDescent="0.2">
      <c r="A1000" s="209">
        <v>92659</v>
      </c>
      <c r="B1000" s="136" t="s">
        <v>6</v>
      </c>
      <c r="C1000" s="136" t="s">
        <v>431</v>
      </c>
      <c r="D1000" s="136" t="s">
        <v>96</v>
      </c>
      <c r="E1000" s="136" t="s">
        <v>60</v>
      </c>
      <c r="F1000" s="136" t="s">
        <v>60</v>
      </c>
      <c r="G1000" s="136">
        <v>1</v>
      </c>
      <c r="H1000" s="136">
        <v>1</v>
      </c>
      <c r="I1000" s="133">
        <v>1</v>
      </c>
      <c r="J1000" s="136">
        <v>1</v>
      </c>
      <c r="K1000" s="136">
        <v>1</v>
      </c>
      <c r="L1000" s="136">
        <v>1</v>
      </c>
      <c r="M1000" s="136">
        <v>1</v>
      </c>
      <c r="N1000" s="23">
        <v>0</v>
      </c>
      <c r="O1000" s="136">
        <v>1</v>
      </c>
      <c r="P1000" s="136">
        <v>1</v>
      </c>
      <c r="Q1000" s="133" t="str">
        <f t="shared" si="16"/>
        <v>1111110</v>
      </c>
      <c r="R1000" s="20">
        <v>92659</v>
      </c>
      <c r="S1000" s="21"/>
      <c r="AH1000" s="207"/>
      <c r="AI1000"/>
      <c r="AJ1000" s="136" t="s">
        <v>1833</v>
      </c>
    </row>
    <row r="1001" spans="1:36" ht="13.5" customHeight="1" x14ac:dyDescent="0.2">
      <c r="A1001" s="209">
        <v>92660</v>
      </c>
      <c r="B1001" s="136" t="s">
        <v>6</v>
      </c>
      <c r="C1001" s="136" t="s">
        <v>431</v>
      </c>
      <c r="D1001" s="136" t="s">
        <v>96</v>
      </c>
      <c r="E1001" s="136" t="s">
        <v>60</v>
      </c>
      <c r="F1001" s="136" t="s">
        <v>60</v>
      </c>
      <c r="G1001" s="136">
        <v>1</v>
      </c>
      <c r="H1001" s="136">
        <v>1</v>
      </c>
      <c r="I1001" s="133">
        <v>1</v>
      </c>
      <c r="J1001" s="136">
        <v>1</v>
      </c>
      <c r="K1001" s="136">
        <v>1</v>
      </c>
      <c r="L1001" s="136">
        <v>1</v>
      </c>
      <c r="M1001" s="136">
        <v>1</v>
      </c>
      <c r="N1001" s="23">
        <v>0</v>
      </c>
      <c r="O1001" s="136">
        <v>1</v>
      </c>
      <c r="P1001" s="136">
        <v>1</v>
      </c>
      <c r="Q1001" s="133" t="str">
        <f t="shared" si="16"/>
        <v>1111110</v>
      </c>
      <c r="R1001" s="20">
        <v>92660</v>
      </c>
      <c r="S1001" s="21"/>
      <c r="AH1001" s="207"/>
      <c r="AI1001"/>
      <c r="AJ1001" s="136" t="s">
        <v>1833</v>
      </c>
    </row>
    <row r="1002" spans="1:36" ht="13.5" customHeight="1" x14ac:dyDescent="0.2">
      <c r="A1002" s="209">
        <v>92661</v>
      </c>
      <c r="B1002" s="136" t="s">
        <v>6</v>
      </c>
      <c r="C1002" s="136" t="s">
        <v>431</v>
      </c>
      <c r="D1002" s="136" t="s">
        <v>96</v>
      </c>
      <c r="E1002" s="136" t="s">
        <v>60</v>
      </c>
      <c r="F1002" s="136" t="s">
        <v>60</v>
      </c>
      <c r="G1002" s="136">
        <v>1</v>
      </c>
      <c r="H1002" s="136">
        <v>1</v>
      </c>
      <c r="I1002" s="133">
        <v>1</v>
      </c>
      <c r="J1002" s="136">
        <v>1</v>
      </c>
      <c r="K1002" s="136">
        <v>1</v>
      </c>
      <c r="L1002" s="136">
        <v>1</v>
      </c>
      <c r="M1002" s="136">
        <v>1</v>
      </c>
      <c r="N1002" s="23">
        <v>0</v>
      </c>
      <c r="O1002" s="136">
        <v>1</v>
      </c>
      <c r="P1002" s="136">
        <v>1</v>
      </c>
      <c r="Q1002" s="133" t="str">
        <f t="shared" si="16"/>
        <v>1111110</v>
      </c>
      <c r="R1002" s="20">
        <v>92661</v>
      </c>
      <c r="S1002" s="21"/>
      <c r="AH1002" s="207"/>
      <c r="AI1002"/>
      <c r="AJ1002" s="136" t="s">
        <v>1833</v>
      </c>
    </row>
    <row r="1003" spans="1:36" ht="13.5" customHeight="1" x14ac:dyDescent="0.2">
      <c r="A1003" s="209">
        <v>92662</v>
      </c>
      <c r="B1003" s="136" t="s">
        <v>6</v>
      </c>
      <c r="C1003" s="136" t="s">
        <v>431</v>
      </c>
      <c r="D1003" s="136" t="s">
        <v>96</v>
      </c>
      <c r="E1003" s="136" t="s">
        <v>60</v>
      </c>
      <c r="F1003" s="136" t="s">
        <v>60</v>
      </c>
      <c r="G1003" s="136">
        <v>1</v>
      </c>
      <c r="H1003" s="136">
        <v>1</v>
      </c>
      <c r="I1003" s="133">
        <v>1</v>
      </c>
      <c r="J1003" s="136">
        <v>1</v>
      </c>
      <c r="K1003" s="136">
        <v>1</v>
      </c>
      <c r="L1003" s="136">
        <v>1</v>
      </c>
      <c r="M1003" s="136">
        <v>1</v>
      </c>
      <c r="N1003" s="23">
        <v>0</v>
      </c>
      <c r="O1003" s="136">
        <v>1</v>
      </c>
      <c r="P1003" s="136">
        <v>1</v>
      </c>
      <c r="Q1003" s="133" t="str">
        <f t="shared" si="16"/>
        <v>1111110</v>
      </c>
      <c r="R1003" s="20">
        <v>92662</v>
      </c>
      <c r="S1003" s="21"/>
      <c r="AH1003" s="207"/>
      <c r="AI1003"/>
      <c r="AJ1003" s="136" t="s">
        <v>1833</v>
      </c>
    </row>
    <row r="1004" spans="1:36" ht="13.5" customHeight="1" x14ac:dyDescent="0.2">
      <c r="A1004" s="209">
        <v>92663</v>
      </c>
      <c r="B1004" s="136" t="s">
        <v>6</v>
      </c>
      <c r="C1004" s="136" t="s">
        <v>431</v>
      </c>
      <c r="D1004" s="136" t="s">
        <v>96</v>
      </c>
      <c r="E1004" s="136" t="s">
        <v>60</v>
      </c>
      <c r="F1004" s="136" t="s">
        <v>60</v>
      </c>
      <c r="G1004" s="136">
        <v>1</v>
      </c>
      <c r="H1004" s="136">
        <v>1</v>
      </c>
      <c r="I1004" s="133">
        <v>1</v>
      </c>
      <c r="J1004" s="136">
        <v>1</v>
      </c>
      <c r="K1004" s="136">
        <v>1</v>
      </c>
      <c r="L1004" s="136">
        <v>1</v>
      </c>
      <c r="M1004" s="136">
        <v>1</v>
      </c>
      <c r="N1004" s="23">
        <v>0</v>
      </c>
      <c r="O1004" s="136">
        <v>1</v>
      </c>
      <c r="P1004" s="136">
        <v>1</v>
      </c>
      <c r="Q1004" s="133" t="str">
        <f t="shared" si="16"/>
        <v>1111110</v>
      </c>
      <c r="R1004" s="20">
        <v>92663</v>
      </c>
      <c r="S1004" s="21"/>
      <c r="AH1004" s="207"/>
      <c r="AI1004"/>
      <c r="AJ1004" s="136" t="s">
        <v>1833</v>
      </c>
    </row>
    <row r="1005" spans="1:36" ht="13.5" customHeight="1" x14ac:dyDescent="0.2">
      <c r="A1005" s="209">
        <v>92672</v>
      </c>
      <c r="B1005" s="136" t="s">
        <v>6</v>
      </c>
      <c r="C1005" s="136" t="s">
        <v>432</v>
      </c>
      <c r="D1005" s="136" t="s">
        <v>96</v>
      </c>
      <c r="E1005" s="136" t="s">
        <v>60</v>
      </c>
      <c r="F1005" s="136" t="s">
        <v>60</v>
      </c>
      <c r="G1005" s="136">
        <v>1</v>
      </c>
      <c r="H1005" s="136">
        <v>1</v>
      </c>
      <c r="I1005" s="133">
        <v>1</v>
      </c>
      <c r="J1005" s="136">
        <v>1</v>
      </c>
      <c r="K1005" s="136">
        <v>1</v>
      </c>
      <c r="L1005" s="136">
        <v>1</v>
      </c>
      <c r="M1005" s="136">
        <v>1</v>
      </c>
      <c r="N1005" s="23">
        <v>0</v>
      </c>
      <c r="O1005" s="136">
        <v>1</v>
      </c>
      <c r="P1005" s="136">
        <v>1</v>
      </c>
      <c r="Q1005" s="133" t="str">
        <f t="shared" si="16"/>
        <v>1111110</v>
      </c>
      <c r="R1005" s="20">
        <v>92672</v>
      </c>
      <c r="S1005" s="21"/>
      <c r="AH1005" s="207"/>
      <c r="AI1005"/>
      <c r="AJ1005" s="136" t="s">
        <v>1833</v>
      </c>
    </row>
    <row r="1006" spans="1:36" ht="13.5" customHeight="1" x14ac:dyDescent="0.2">
      <c r="A1006" s="209">
        <v>92673</v>
      </c>
      <c r="B1006" s="136" t="s">
        <v>6</v>
      </c>
      <c r="C1006" s="136" t="s">
        <v>432</v>
      </c>
      <c r="D1006" s="136" t="s">
        <v>96</v>
      </c>
      <c r="E1006" s="136" t="s">
        <v>60</v>
      </c>
      <c r="F1006" s="136" t="s">
        <v>60</v>
      </c>
      <c r="G1006" s="136">
        <v>1</v>
      </c>
      <c r="H1006" s="136">
        <v>1</v>
      </c>
      <c r="I1006" s="133">
        <v>1</v>
      </c>
      <c r="J1006" s="136">
        <v>1</v>
      </c>
      <c r="K1006" s="136">
        <v>1</v>
      </c>
      <c r="L1006" s="136">
        <v>1</v>
      </c>
      <c r="M1006" s="136">
        <v>1</v>
      </c>
      <c r="N1006" s="23">
        <v>0</v>
      </c>
      <c r="O1006" s="136">
        <v>1</v>
      </c>
      <c r="P1006" s="136">
        <v>1</v>
      </c>
      <c r="Q1006" s="133" t="str">
        <f t="shared" si="16"/>
        <v>1111110</v>
      </c>
      <c r="R1006" s="20">
        <v>92673</v>
      </c>
      <c r="S1006" s="21"/>
      <c r="AH1006" s="207"/>
      <c r="AI1006"/>
      <c r="AJ1006" s="136" t="s">
        <v>1833</v>
      </c>
    </row>
    <row r="1007" spans="1:36" ht="13.5" customHeight="1" x14ac:dyDescent="0.2">
      <c r="A1007" s="209">
        <v>92674</v>
      </c>
      <c r="B1007" s="136" t="s">
        <v>6</v>
      </c>
      <c r="C1007" s="136" t="s">
        <v>432</v>
      </c>
      <c r="D1007" s="136" t="s">
        <v>96</v>
      </c>
      <c r="E1007" s="136" t="s">
        <v>60</v>
      </c>
      <c r="F1007" s="136" t="s">
        <v>60</v>
      </c>
      <c r="G1007" s="136">
        <v>1</v>
      </c>
      <c r="H1007" s="136">
        <v>1</v>
      </c>
      <c r="I1007" s="133">
        <v>1</v>
      </c>
      <c r="J1007" s="136">
        <v>1</v>
      </c>
      <c r="K1007" s="136">
        <v>1</v>
      </c>
      <c r="L1007" s="136">
        <v>1</v>
      </c>
      <c r="M1007" s="136">
        <v>1</v>
      </c>
      <c r="N1007" s="23">
        <v>0</v>
      </c>
      <c r="O1007" s="136">
        <v>1</v>
      </c>
      <c r="P1007" s="136">
        <v>1</v>
      </c>
      <c r="Q1007" s="133" t="str">
        <f t="shared" si="16"/>
        <v>1111110</v>
      </c>
      <c r="R1007" s="20">
        <v>92674</v>
      </c>
      <c r="S1007" s="21"/>
      <c r="AH1007" s="207"/>
      <c r="AI1007"/>
      <c r="AJ1007" s="136" t="s">
        <v>1833</v>
      </c>
    </row>
    <row r="1008" spans="1:36" ht="13.5" customHeight="1" x14ac:dyDescent="0.2">
      <c r="A1008" s="209">
        <v>92675</v>
      </c>
      <c r="B1008" s="136" t="s">
        <v>6</v>
      </c>
      <c r="C1008" s="136" t="s">
        <v>433</v>
      </c>
      <c r="D1008" s="136" t="s">
        <v>96</v>
      </c>
      <c r="E1008" s="136" t="s">
        <v>60</v>
      </c>
      <c r="F1008" s="136" t="s">
        <v>60</v>
      </c>
      <c r="G1008" s="136">
        <v>1</v>
      </c>
      <c r="H1008" s="136">
        <v>1</v>
      </c>
      <c r="I1008" s="133">
        <v>1</v>
      </c>
      <c r="J1008" s="136">
        <v>1</v>
      </c>
      <c r="K1008" s="136">
        <v>1</v>
      </c>
      <c r="L1008" s="136">
        <v>1</v>
      </c>
      <c r="M1008" s="136">
        <v>1</v>
      </c>
      <c r="N1008" s="23">
        <v>0</v>
      </c>
      <c r="O1008" s="136">
        <v>1</v>
      </c>
      <c r="P1008" s="136">
        <v>1</v>
      </c>
      <c r="Q1008" s="133" t="str">
        <f t="shared" si="16"/>
        <v>1111110</v>
      </c>
      <c r="R1008" s="20">
        <v>92675</v>
      </c>
      <c r="S1008" s="21"/>
      <c r="AH1008" s="207"/>
      <c r="AI1008"/>
      <c r="AJ1008" s="136" t="s">
        <v>1833</v>
      </c>
    </row>
    <row r="1009" spans="1:36" ht="13.5" customHeight="1" x14ac:dyDescent="0.2">
      <c r="A1009" s="209">
        <v>92676</v>
      </c>
      <c r="B1009" s="136" t="s">
        <v>6</v>
      </c>
      <c r="C1009" s="136" t="s">
        <v>434</v>
      </c>
      <c r="D1009" s="136" t="s">
        <v>96</v>
      </c>
      <c r="E1009" s="136" t="s">
        <v>60</v>
      </c>
      <c r="F1009" s="136" t="s">
        <v>60</v>
      </c>
      <c r="G1009" s="136">
        <v>1</v>
      </c>
      <c r="H1009" s="136">
        <v>1</v>
      </c>
      <c r="I1009" s="133">
        <v>1</v>
      </c>
      <c r="J1009" s="136">
        <v>1</v>
      </c>
      <c r="K1009" s="136">
        <v>1</v>
      </c>
      <c r="L1009" s="136">
        <v>1</v>
      </c>
      <c r="M1009" s="136">
        <v>1</v>
      </c>
      <c r="N1009" s="23">
        <v>0</v>
      </c>
      <c r="O1009" s="136">
        <v>1</v>
      </c>
      <c r="P1009" s="136">
        <v>1</v>
      </c>
      <c r="Q1009" s="133" t="str">
        <f t="shared" si="16"/>
        <v>1111110</v>
      </c>
      <c r="R1009" s="20">
        <v>92676</v>
      </c>
      <c r="S1009" s="21"/>
      <c r="AH1009" s="207"/>
      <c r="AI1009"/>
      <c r="AJ1009" s="136" t="s">
        <v>1833</v>
      </c>
    </row>
    <row r="1010" spans="1:36" ht="13.5" customHeight="1" x14ac:dyDescent="0.2">
      <c r="A1010" s="209">
        <v>92677</v>
      </c>
      <c r="B1010" s="136" t="s">
        <v>6</v>
      </c>
      <c r="C1010" s="136" t="s">
        <v>416</v>
      </c>
      <c r="D1010" s="136" t="s">
        <v>96</v>
      </c>
      <c r="E1010" s="136" t="s">
        <v>60</v>
      </c>
      <c r="F1010" s="136" t="s">
        <v>60</v>
      </c>
      <c r="G1010" s="136">
        <v>1</v>
      </c>
      <c r="H1010" s="136">
        <v>1</v>
      </c>
      <c r="I1010" s="133">
        <v>1</v>
      </c>
      <c r="J1010" s="136">
        <v>1</v>
      </c>
      <c r="K1010" s="136">
        <v>1</v>
      </c>
      <c r="L1010" s="136">
        <v>1</v>
      </c>
      <c r="M1010" s="136">
        <v>1</v>
      </c>
      <c r="N1010" s="23">
        <v>0</v>
      </c>
      <c r="O1010" s="136">
        <v>1</v>
      </c>
      <c r="P1010" s="136">
        <v>1</v>
      </c>
      <c r="Q1010" s="133" t="str">
        <f t="shared" si="16"/>
        <v>1111110</v>
      </c>
      <c r="R1010" s="20">
        <v>92677</v>
      </c>
      <c r="S1010" s="21"/>
      <c r="AH1010" s="207"/>
      <c r="AI1010"/>
      <c r="AJ1010" s="136" t="s">
        <v>1833</v>
      </c>
    </row>
    <row r="1011" spans="1:36" ht="13.5" customHeight="1" x14ac:dyDescent="0.2">
      <c r="A1011" s="209">
        <v>92678</v>
      </c>
      <c r="B1011" s="136" t="s">
        <v>6</v>
      </c>
      <c r="C1011" s="136" t="s">
        <v>435</v>
      </c>
      <c r="D1011" s="136" t="s">
        <v>96</v>
      </c>
      <c r="E1011" s="136" t="s">
        <v>60</v>
      </c>
      <c r="F1011" s="136" t="s">
        <v>60</v>
      </c>
      <c r="G1011" s="136">
        <v>1</v>
      </c>
      <c r="H1011" s="136">
        <v>1</v>
      </c>
      <c r="I1011" s="133">
        <v>1</v>
      </c>
      <c r="J1011" s="136">
        <v>1</v>
      </c>
      <c r="K1011" s="136">
        <v>1</v>
      </c>
      <c r="L1011" s="136">
        <v>1</v>
      </c>
      <c r="M1011" s="136">
        <v>1</v>
      </c>
      <c r="N1011" s="23">
        <v>0</v>
      </c>
      <c r="O1011" s="136">
        <v>1</v>
      </c>
      <c r="P1011" s="136">
        <v>1</v>
      </c>
      <c r="Q1011" s="133" t="str">
        <f t="shared" si="16"/>
        <v>1111110</v>
      </c>
      <c r="R1011" s="20">
        <v>92678</v>
      </c>
      <c r="S1011" s="21"/>
      <c r="AH1011" s="207"/>
      <c r="AI1011"/>
      <c r="AJ1011" s="136" t="s">
        <v>1833</v>
      </c>
    </row>
    <row r="1012" spans="1:36" ht="13.5" customHeight="1" x14ac:dyDescent="0.2">
      <c r="A1012" s="209">
        <v>92679</v>
      </c>
      <c r="B1012" s="136" t="s">
        <v>6</v>
      </c>
      <c r="C1012" s="136" t="s">
        <v>435</v>
      </c>
      <c r="D1012" s="136" t="s">
        <v>96</v>
      </c>
      <c r="E1012" s="136" t="s">
        <v>60</v>
      </c>
      <c r="F1012" s="136" t="s">
        <v>60</v>
      </c>
      <c r="G1012" s="136">
        <v>1</v>
      </c>
      <c r="H1012" s="136">
        <v>1</v>
      </c>
      <c r="I1012" s="133">
        <v>1</v>
      </c>
      <c r="J1012" s="136">
        <v>1</v>
      </c>
      <c r="K1012" s="136">
        <v>1</v>
      </c>
      <c r="L1012" s="136">
        <v>1</v>
      </c>
      <c r="M1012" s="136">
        <v>1</v>
      </c>
      <c r="N1012" s="23">
        <v>0</v>
      </c>
      <c r="O1012" s="136">
        <v>1</v>
      </c>
      <c r="P1012" s="136">
        <v>1</v>
      </c>
      <c r="Q1012" s="133" t="str">
        <f t="shared" si="16"/>
        <v>1111110</v>
      </c>
      <c r="R1012" s="20">
        <v>92679</v>
      </c>
      <c r="S1012" s="21"/>
      <c r="AH1012" s="207"/>
      <c r="AI1012"/>
      <c r="AJ1012" s="136" t="s">
        <v>1833</v>
      </c>
    </row>
    <row r="1013" spans="1:36" ht="13.5" customHeight="1" x14ac:dyDescent="0.2">
      <c r="A1013" s="209">
        <v>92683</v>
      </c>
      <c r="B1013" s="136" t="s">
        <v>6</v>
      </c>
      <c r="C1013" s="136" t="s">
        <v>436</v>
      </c>
      <c r="D1013" s="136" t="s">
        <v>96</v>
      </c>
      <c r="E1013" s="136" t="s">
        <v>60</v>
      </c>
      <c r="F1013" s="136" t="s">
        <v>60</v>
      </c>
      <c r="G1013" s="136">
        <v>1</v>
      </c>
      <c r="H1013" s="136">
        <v>1</v>
      </c>
      <c r="I1013" s="133">
        <v>1</v>
      </c>
      <c r="J1013" s="136">
        <v>1</v>
      </c>
      <c r="K1013" s="136">
        <v>1</v>
      </c>
      <c r="L1013" s="136">
        <v>1</v>
      </c>
      <c r="M1013" s="136">
        <v>1</v>
      </c>
      <c r="N1013" s="23">
        <v>0</v>
      </c>
      <c r="O1013" s="136">
        <v>1</v>
      </c>
      <c r="P1013" s="136">
        <v>1</v>
      </c>
      <c r="Q1013" s="133" t="str">
        <f t="shared" si="16"/>
        <v>1111110</v>
      </c>
      <c r="R1013" s="20">
        <v>92683</v>
      </c>
      <c r="S1013" s="21"/>
      <c r="AH1013" s="207"/>
      <c r="AI1013"/>
      <c r="AJ1013" s="136" t="s">
        <v>1833</v>
      </c>
    </row>
    <row r="1014" spans="1:36" ht="13.5" customHeight="1" x14ac:dyDescent="0.2">
      <c r="A1014" s="209">
        <v>92684</v>
      </c>
      <c r="B1014" s="136" t="s">
        <v>6</v>
      </c>
      <c r="C1014" s="136" t="s">
        <v>436</v>
      </c>
      <c r="D1014" s="136" t="s">
        <v>96</v>
      </c>
      <c r="E1014" s="136" t="s">
        <v>60</v>
      </c>
      <c r="F1014" s="136" t="s">
        <v>60</v>
      </c>
      <c r="G1014" s="136">
        <v>1</v>
      </c>
      <c r="H1014" s="136">
        <v>1</v>
      </c>
      <c r="I1014" s="133">
        <v>1</v>
      </c>
      <c r="J1014" s="136">
        <v>1</v>
      </c>
      <c r="K1014" s="136">
        <v>1</v>
      </c>
      <c r="L1014" s="136">
        <v>1</v>
      </c>
      <c r="M1014" s="136">
        <v>1</v>
      </c>
      <c r="N1014" s="23">
        <v>0</v>
      </c>
      <c r="O1014" s="136">
        <v>1</v>
      </c>
      <c r="P1014" s="136">
        <v>1</v>
      </c>
      <c r="Q1014" s="133" t="str">
        <f t="shared" si="16"/>
        <v>1111110</v>
      </c>
      <c r="R1014" s="20">
        <v>92684</v>
      </c>
      <c r="S1014" s="21"/>
      <c r="AH1014" s="207"/>
      <c r="AI1014"/>
      <c r="AJ1014" s="136" t="s">
        <v>1833</v>
      </c>
    </row>
    <row r="1015" spans="1:36" ht="13.5" customHeight="1" x14ac:dyDescent="0.2">
      <c r="A1015" s="209">
        <v>92685</v>
      </c>
      <c r="B1015" s="136" t="s">
        <v>6</v>
      </c>
      <c r="C1015" s="136" t="s">
        <v>436</v>
      </c>
      <c r="D1015" s="136" t="s">
        <v>96</v>
      </c>
      <c r="E1015" s="136" t="s">
        <v>60</v>
      </c>
      <c r="F1015" s="136" t="s">
        <v>60</v>
      </c>
      <c r="G1015" s="136">
        <v>1</v>
      </c>
      <c r="H1015" s="136">
        <v>1</v>
      </c>
      <c r="I1015" s="133">
        <v>1</v>
      </c>
      <c r="J1015" s="136">
        <v>1</v>
      </c>
      <c r="K1015" s="136">
        <v>1</v>
      </c>
      <c r="L1015" s="136">
        <v>1</v>
      </c>
      <c r="M1015" s="136">
        <v>1</v>
      </c>
      <c r="N1015" s="23">
        <v>0</v>
      </c>
      <c r="O1015" s="136">
        <v>1</v>
      </c>
      <c r="P1015" s="136">
        <v>1</v>
      </c>
      <c r="Q1015" s="133" t="str">
        <f t="shared" si="16"/>
        <v>1111110</v>
      </c>
      <c r="R1015" s="20">
        <v>92685</v>
      </c>
      <c r="S1015" s="21"/>
      <c r="AH1015" s="207"/>
      <c r="AI1015"/>
      <c r="AJ1015" s="136" t="s">
        <v>1833</v>
      </c>
    </row>
    <row r="1016" spans="1:36" ht="13.5" customHeight="1" x14ac:dyDescent="0.2">
      <c r="A1016" s="209">
        <v>92688</v>
      </c>
      <c r="B1016" s="136" t="s">
        <v>6</v>
      </c>
      <c r="C1016" s="136" t="s">
        <v>437</v>
      </c>
      <c r="D1016" s="136" t="s">
        <v>96</v>
      </c>
      <c r="E1016" s="136" t="s">
        <v>60</v>
      </c>
      <c r="F1016" s="136" t="s">
        <v>60</v>
      </c>
      <c r="G1016" s="136">
        <v>1</v>
      </c>
      <c r="H1016" s="136">
        <v>1</v>
      </c>
      <c r="I1016" s="133">
        <v>1</v>
      </c>
      <c r="J1016" s="136">
        <v>1</v>
      </c>
      <c r="K1016" s="136">
        <v>1</v>
      </c>
      <c r="L1016" s="136">
        <v>1</v>
      </c>
      <c r="M1016" s="136">
        <v>1</v>
      </c>
      <c r="N1016" s="23">
        <v>0</v>
      </c>
      <c r="O1016" s="136">
        <v>1</v>
      </c>
      <c r="P1016" s="136">
        <v>1</v>
      </c>
      <c r="Q1016" s="133" t="str">
        <f t="shared" si="16"/>
        <v>1111110</v>
      </c>
      <c r="R1016" s="20">
        <v>92688</v>
      </c>
      <c r="S1016" s="21"/>
      <c r="AH1016" s="207"/>
      <c r="AI1016"/>
      <c r="AJ1016" s="136" t="s">
        <v>1833</v>
      </c>
    </row>
    <row r="1017" spans="1:36" ht="13.5" customHeight="1" x14ac:dyDescent="0.2">
      <c r="A1017" s="209">
        <v>92690</v>
      </c>
      <c r="B1017" s="136" t="s">
        <v>6</v>
      </c>
      <c r="C1017" s="136" t="s">
        <v>438</v>
      </c>
      <c r="D1017" s="136" t="s">
        <v>96</v>
      </c>
      <c r="E1017" s="136" t="s">
        <v>60</v>
      </c>
      <c r="F1017" s="136" t="s">
        <v>60</v>
      </c>
      <c r="G1017" s="136">
        <v>1</v>
      </c>
      <c r="H1017" s="136">
        <v>1</v>
      </c>
      <c r="I1017" s="133">
        <v>1</v>
      </c>
      <c r="J1017" s="136">
        <v>1</v>
      </c>
      <c r="K1017" s="136">
        <v>1</v>
      </c>
      <c r="L1017" s="136">
        <v>1</v>
      </c>
      <c r="M1017" s="136">
        <v>1</v>
      </c>
      <c r="N1017" s="23">
        <v>0</v>
      </c>
      <c r="O1017" s="136">
        <v>1</v>
      </c>
      <c r="P1017" s="136">
        <v>1</v>
      </c>
      <c r="Q1017" s="133" t="str">
        <f t="shared" si="16"/>
        <v>1111110</v>
      </c>
      <c r="R1017" s="20">
        <v>92690</v>
      </c>
      <c r="S1017" s="21"/>
      <c r="AH1017" s="207"/>
      <c r="AI1017"/>
      <c r="AJ1017" s="136" t="s">
        <v>1833</v>
      </c>
    </row>
    <row r="1018" spans="1:36" ht="13.5" customHeight="1" x14ac:dyDescent="0.2">
      <c r="A1018" s="209">
        <v>92691</v>
      </c>
      <c r="B1018" s="136" t="s">
        <v>6</v>
      </c>
      <c r="C1018" s="136" t="s">
        <v>438</v>
      </c>
      <c r="D1018" s="136" t="s">
        <v>96</v>
      </c>
      <c r="E1018" s="136" t="s">
        <v>60</v>
      </c>
      <c r="F1018" s="136" t="s">
        <v>60</v>
      </c>
      <c r="G1018" s="136">
        <v>1</v>
      </c>
      <c r="H1018" s="136">
        <v>1</v>
      </c>
      <c r="I1018" s="133">
        <v>1</v>
      </c>
      <c r="J1018" s="136">
        <v>1</v>
      </c>
      <c r="K1018" s="136">
        <v>1</v>
      </c>
      <c r="L1018" s="136">
        <v>1</v>
      </c>
      <c r="M1018" s="136">
        <v>1</v>
      </c>
      <c r="N1018" s="23">
        <v>0</v>
      </c>
      <c r="O1018" s="136">
        <v>1</v>
      </c>
      <c r="P1018" s="136">
        <v>1</v>
      </c>
      <c r="Q1018" s="133" t="str">
        <f t="shared" si="16"/>
        <v>1111110</v>
      </c>
      <c r="R1018" s="20">
        <v>92691</v>
      </c>
      <c r="S1018" s="21"/>
      <c r="AH1018" s="207"/>
      <c r="AI1018"/>
      <c r="AJ1018" s="136" t="s">
        <v>1833</v>
      </c>
    </row>
    <row r="1019" spans="1:36" ht="13.5" customHeight="1" x14ac:dyDescent="0.2">
      <c r="A1019" s="209">
        <v>92692</v>
      </c>
      <c r="B1019" s="136" t="s">
        <v>6</v>
      </c>
      <c r="C1019" s="136" t="s">
        <v>438</v>
      </c>
      <c r="D1019" s="136" t="s">
        <v>96</v>
      </c>
      <c r="E1019" s="136" t="s">
        <v>60</v>
      </c>
      <c r="F1019" s="136" t="s">
        <v>60</v>
      </c>
      <c r="G1019" s="136">
        <v>1</v>
      </c>
      <c r="H1019" s="136">
        <v>1</v>
      </c>
      <c r="I1019" s="133">
        <v>1</v>
      </c>
      <c r="J1019" s="136">
        <v>1</v>
      </c>
      <c r="K1019" s="136">
        <v>1</v>
      </c>
      <c r="L1019" s="136">
        <v>1</v>
      </c>
      <c r="M1019" s="136">
        <v>1</v>
      </c>
      <c r="N1019" s="23">
        <v>0</v>
      </c>
      <c r="O1019" s="136">
        <v>1</v>
      </c>
      <c r="P1019" s="136">
        <v>1</v>
      </c>
      <c r="Q1019" s="133" t="str">
        <f t="shared" si="16"/>
        <v>1111110</v>
      </c>
      <c r="R1019" s="20">
        <v>92692</v>
      </c>
      <c r="S1019" s="21"/>
      <c r="AH1019" s="207"/>
      <c r="AI1019"/>
      <c r="AJ1019" s="136" t="s">
        <v>1833</v>
      </c>
    </row>
    <row r="1020" spans="1:36" ht="13.5" customHeight="1" x14ac:dyDescent="0.2">
      <c r="A1020" s="209">
        <v>92693</v>
      </c>
      <c r="B1020" s="136" t="s">
        <v>6</v>
      </c>
      <c r="C1020" s="136" t="s">
        <v>433</v>
      </c>
      <c r="D1020" s="136" t="s">
        <v>96</v>
      </c>
      <c r="E1020" s="136" t="s">
        <v>60</v>
      </c>
      <c r="F1020" s="136" t="s">
        <v>60</v>
      </c>
      <c r="G1020" s="136">
        <v>1</v>
      </c>
      <c r="H1020" s="136">
        <v>1</v>
      </c>
      <c r="I1020" s="133">
        <v>1</v>
      </c>
      <c r="J1020" s="136">
        <v>1</v>
      </c>
      <c r="K1020" s="136">
        <v>1</v>
      </c>
      <c r="L1020" s="136">
        <v>1</v>
      </c>
      <c r="M1020" s="136">
        <v>1</v>
      </c>
      <c r="N1020" s="23">
        <v>0</v>
      </c>
      <c r="O1020" s="136">
        <v>1</v>
      </c>
      <c r="P1020" s="136">
        <v>1</v>
      </c>
      <c r="Q1020" s="133" t="str">
        <f t="shared" si="16"/>
        <v>1111110</v>
      </c>
      <c r="R1020" s="20">
        <v>92693</v>
      </c>
      <c r="S1020" s="21"/>
      <c r="AH1020" s="207"/>
      <c r="AI1020"/>
      <c r="AJ1020" s="136" t="s">
        <v>1833</v>
      </c>
    </row>
    <row r="1021" spans="1:36" ht="13.5" customHeight="1" x14ac:dyDescent="0.2">
      <c r="A1021" s="209">
        <v>92694</v>
      </c>
      <c r="B1021" s="136" t="s">
        <v>6</v>
      </c>
      <c r="C1021" s="136" t="s">
        <v>439</v>
      </c>
      <c r="D1021" s="136" t="s">
        <v>96</v>
      </c>
      <c r="E1021" s="136" t="s">
        <v>60</v>
      </c>
      <c r="F1021" s="136" t="s">
        <v>60</v>
      </c>
      <c r="G1021" s="136">
        <v>1</v>
      </c>
      <c r="H1021" s="136">
        <v>1</v>
      </c>
      <c r="I1021" s="133">
        <v>1</v>
      </c>
      <c r="J1021" s="136">
        <v>1</v>
      </c>
      <c r="K1021" s="136">
        <v>1</v>
      </c>
      <c r="L1021" s="136">
        <v>1</v>
      </c>
      <c r="M1021" s="136">
        <v>1</v>
      </c>
      <c r="N1021" s="23">
        <v>0</v>
      </c>
      <c r="O1021" s="136">
        <v>1</v>
      </c>
      <c r="P1021" s="136">
        <v>1</v>
      </c>
      <c r="Q1021" s="133" t="str">
        <f t="shared" si="16"/>
        <v>1111110</v>
      </c>
      <c r="R1021" s="20">
        <v>92694</v>
      </c>
      <c r="S1021" s="21"/>
      <c r="AH1021" s="207"/>
      <c r="AI1021"/>
      <c r="AJ1021" s="136" t="s">
        <v>1833</v>
      </c>
    </row>
    <row r="1022" spans="1:36" ht="13.5" customHeight="1" x14ac:dyDescent="0.2">
      <c r="A1022" s="209">
        <v>92697</v>
      </c>
      <c r="B1022" s="136" t="s">
        <v>6</v>
      </c>
      <c r="C1022" s="136" t="s">
        <v>414</v>
      </c>
      <c r="D1022" s="136" t="s">
        <v>96</v>
      </c>
      <c r="E1022" s="136" t="s">
        <v>60</v>
      </c>
      <c r="F1022" s="136" t="s">
        <v>60</v>
      </c>
      <c r="G1022" s="136">
        <v>1</v>
      </c>
      <c r="H1022" s="136">
        <v>1</v>
      </c>
      <c r="I1022" s="133">
        <v>1</v>
      </c>
      <c r="J1022" s="136">
        <v>1</v>
      </c>
      <c r="K1022" s="136">
        <v>1</v>
      </c>
      <c r="L1022" s="136">
        <v>1</v>
      </c>
      <c r="M1022" s="136">
        <v>1</v>
      </c>
      <c r="N1022" s="23">
        <v>0</v>
      </c>
      <c r="O1022" s="136">
        <v>1</v>
      </c>
      <c r="P1022" s="136">
        <v>1</v>
      </c>
      <c r="Q1022" s="133" t="str">
        <f t="shared" si="16"/>
        <v>1111110</v>
      </c>
      <c r="R1022" s="20">
        <v>92697</v>
      </c>
      <c r="S1022" s="21"/>
      <c r="AH1022" s="207"/>
      <c r="AI1022"/>
      <c r="AJ1022" s="136" t="s">
        <v>1833</v>
      </c>
    </row>
    <row r="1023" spans="1:36" ht="13.5" customHeight="1" x14ac:dyDescent="0.2">
      <c r="A1023" s="209">
        <v>92698</v>
      </c>
      <c r="B1023" s="136" t="s">
        <v>6</v>
      </c>
      <c r="C1023" s="136" t="s">
        <v>429</v>
      </c>
      <c r="D1023" s="136" t="s">
        <v>96</v>
      </c>
      <c r="E1023" s="136" t="s">
        <v>60</v>
      </c>
      <c r="F1023" s="136" t="s">
        <v>60</v>
      </c>
      <c r="G1023" s="136">
        <v>1</v>
      </c>
      <c r="H1023" s="136">
        <v>1</v>
      </c>
      <c r="I1023" s="133">
        <v>1</v>
      </c>
      <c r="J1023" s="136">
        <v>1</v>
      </c>
      <c r="K1023" s="136">
        <v>1</v>
      </c>
      <c r="L1023" s="136">
        <v>1</v>
      </c>
      <c r="M1023" s="136">
        <v>1</v>
      </c>
      <c r="N1023" s="23">
        <v>0</v>
      </c>
      <c r="O1023" s="136">
        <v>1</v>
      </c>
      <c r="P1023" s="136">
        <v>1</v>
      </c>
      <c r="Q1023" s="133" t="str">
        <f t="shared" si="16"/>
        <v>1111110</v>
      </c>
      <c r="R1023" s="20">
        <v>92698</v>
      </c>
      <c r="S1023" s="21"/>
      <c r="AH1023" s="207"/>
      <c r="AI1023"/>
      <c r="AJ1023" s="136" t="s">
        <v>1833</v>
      </c>
    </row>
    <row r="1024" spans="1:36" ht="13.5" customHeight="1" x14ac:dyDescent="0.2">
      <c r="A1024" s="209">
        <v>92701</v>
      </c>
      <c r="B1024" s="136" t="s">
        <v>6</v>
      </c>
      <c r="C1024" s="136" t="s">
        <v>440</v>
      </c>
      <c r="D1024" s="136" t="s">
        <v>96</v>
      </c>
      <c r="E1024" s="136" t="s">
        <v>60</v>
      </c>
      <c r="F1024" s="136" t="s">
        <v>60</v>
      </c>
      <c r="G1024" s="136">
        <v>1</v>
      </c>
      <c r="H1024" s="136">
        <v>1</v>
      </c>
      <c r="I1024" s="133">
        <v>1</v>
      </c>
      <c r="J1024" s="136">
        <v>1</v>
      </c>
      <c r="K1024" s="136">
        <v>1</v>
      </c>
      <c r="L1024" s="136">
        <v>1</v>
      </c>
      <c r="M1024" s="136">
        <v>1</v>
      </c>
      <c r="N1024" s="23">
        <v>0</v>
      </c>
      <c r="O1024" s="136">
        <v>1</v>
      </c>
      <c r="P1024" s="136">
        <v>1</v>
      </c>
      <c r="Q1024" s="133" t="str">
        <f t="shared" si="16"/>
        <v>1111110</v>
      </c>
      <c r="R1024" s="20">
        <v>92701</v>
      </c>
      <c r="S1024" s="21"/>
      <c r="AH1024" s="207"/>
      <c r="AI1024"/>
      <c r="AJ1024" s="136" t="s">
        <v>1833</v>
      </c>
    </row>
    <row r="1025" spans="1:36" ht="13.5" customHeight="1" x14ac:dyDescent="0.2">
      <c r="A1025" s="209">
        <v>92702</v>
      </c>
      <c r="B1025" s="136" t="s">
        <v>6</v>
      </c>
      <c r="C1025" s="136" t="s">
        <v>440</v>
      </c>
      <c r="D1025" s="136" t="s">
        <v>96</v>
      </c>
      <c r="E1025" s="136" t="s">
        <v>60</v>
      </c>
      <c r="F1025" s="136" t="s">
        <v>60</v>
      </c>
      <c r="G1025" s="136">
        <v>1</v>
      </c>
      <c r="H1025" s="136">
        <v>1</v>
      </c>
      <c r="I1025" s="133">
        <v>1</v>
      </c>
      <c r="J1025" s="136">
        <v>1</v>
      </c>
      <c r="K1025" s="136">
        <v>1</v>
      </c>
      <c r="L1025" s="136">
        <v>1</v>
      </c>
      <c r="M1025" s="136">
        <v>1</v>
      </c>
      <c r="N1025" s="23">
        <v>0</v>
      </c>
      <c r="O1025" s="136">
        <v>1</v>
      </c>
      <c r="P1025" s="136">
        <v>1</v>
      </c>
      <c r="Q1025" s="133" t="str">
        <f t="shared" si="16"/>
        <v>1111110</v>
      </c>
      <c r="R1025" s="20">
        <v>92702</v>
      </c>
      <c r="S1025" s="21"/>
      <c r="AH1025" s="207"/>
      <c r="AI1025"/>
      <c r="AJ1025" s="136" t="s">
        <v>1833</v>
      </c>
    </row>
    <row r="1026" spans="1:36" ht="13.5" customHeight="1" x14ac:dyDescent="0.2">
      <c r="A1026" s="209">
        <v>92703</v>
      </c>
      <c r="B1026" s="136" t="s">
        <v>6</v>
      </c>
      <c r="C1026" s="136" t="s">
        <v>440</v>
      </c>
      <c r="D1026" s="136" t="s">
        <v>96</v>
      </c>
      <c r="E1026" s="136" t="s">
        <v>60</v>
      </c>
      <c r="F1026" s="136" t="s">
        <v>60</v>
      </c>
      <c r="G1026" s="136">
        <v>1</v>
      </c>
      <c r="H1026" s="136">
        <v>1</v>
      </c>
      <c r="I1026" s="133">
        <v>1</v>
      </c>
      <c r="J1026" s="136">
        <v>1</v>
      </c>
      <c r="K1026" s="136">
        <v>1</v>
      </c>
      <c r="L1026" s="136">
        <v>1</v>
      </c>
      <c r="M1026" s="136">
        <v>1</v>
      </c>
      <c r="N1026" s="23">
        <v>0</v>
      </c>
      <c r="O1026" s="136">
        <v>1</v>
      </c>
      <c r="P1026" s="136">
        <v>1</v>
      </c>
      <c r="Q1026" s="133" t="str">
        <f t="shared" si="16"/>
        <v>1111110</v>
      </c>
      <c r="R1026" s="20">
        <v>92703</v>
      </c>
      <c r="S1026" s="21"/>
      <c r="AH1026" s="207"/>
      <c r="AI1026"/>
      <c r="AJ1026" s="136" t="s">
        <v>1833</v>
      </c>
    </row>
    <row r="1027" spans="1:36" ht="13.5" customHeight="1" x14ac:dyDescent="0.2">
      <c r="A1027" s="209">
        <v>92704</v>
      </c>
      <c r="B1027" s="136" t="s">
        <v>6</v>
      </c>
      <c r="C1027" s="136" t="s">
        <v>440</v>
      </c>
      <c r="D1027" s="136" t="s">
        <v>96</v>
      </c>
      <c r="E1027" s="136" t="s">
        <v>60</v>
      </c>
      <c r="F1027" s="136" t="s">
        <v>60</v>
      </c>
      <c r="G1027" s="136">
        <v>1</v>
      </c>
      <c r="H1027" s="136">
        <v>1</v>
      </c>
      <c r="I1027" s="133">
        <v>1</v>
      </c>
      <c r="J1027" s="136">
        <v>1</v>
      </c>
      <c r="K1027" s="136">
        <v>1</v>
      </c>
      <c r="L1027" s="136">
        <v>1</v>
      </c>
      <c r="M1027" s="136">
        <v>1</v>
      </c>
      <c r="N1027" s="23">
        <v>0</v>
      </c>
      <c r="O1027" s="136">
        <v>1</v>
      </c>
      <c r="P1027" s="136">
        <v>1</v>
      </c>
      <c r="Q1027" s="133" t="str">
        <f t="shared" si="16"/>
        <v>1111110</v>
      </c>
      <c r="R1027" s="20">
        <v>92704</v>
      </c>
      <c r="S1027" s="21"/>
      <c r="AH1027" s="207"/>
      <c r="AI1027"/>
      <c r="AJ1027" s="136" t="s">
        <v>1833</v>
      </c>
    </row>
    <row r="1028" spans="1:36" ht="13.5" customHeight="1" x14ac:dyDescent="0.2">
      <c r="A1028" s="209">
        <v>92705</v>
      </c>
      <c r="B1028" s="136" t="s">
        <v>6</v>
      </c>
      <c r="C1028" s="136" t="s">
        <v>440</v>
      </c>
      <c r="D1028" s="136" t="s">
        <v>96</v>
      </c>
      <c r="E1028" s="136" t="s">
        <v>60</v>
      </c>
      <c r="F1028" s="136" t="s">
        <v>60</v>
      </c>
      <c r="G1028" s="136">
        <v>1</v>
      </c>
      <c r="H1028" s="136">
        <v>1</v>
      </c>
      <c r="I1028" s="133">
        <v>1</v>
      </c>
      <c r="J1028" s="136">
        <v>1</v>
      </c>
      <c r="K1028" s="136">
        <v>1</v>
      </c>
      <c r="L1028" s="136">
        <v>1</v>
      </c>
      <c r="M1028" s="136">
        <v>1</v>
      </c>
      <c r="N1028" s="23">
        <v>0</v>
      </c>
      <c r="O1028" s="136">
        <v>1</v>
      </c>
      <c r="P1028" s="136">
        <v>1</v>
      </c>
      <c r="Q1028" s="133" t="str">
        <f t="shared" si="16"/>
        <v>1111110</v>
      </c>
      <c r="R1028" s="20">
        <v>92705</v>
      </c>
      <c r="S1028" s="21"/>
      <c r="AH1028" s="207"/>
      <c r="AI1028"/>
      <c r="AJ1028" s="136" t="s">
        <v>1833</v>
      </c>
    </row>
    <row r="1029" spans="1:36" ht="13.5" customHeight="1" x14ac:dyDescent="0.2">
      <c r="A1029" s="209">
        <v>92706</v>
      </c>
      <c r="B1029" s="136" t="s">
        <v>6</v>
      </c>
      <c r="C1029" s="136" t="s">
        <v>440</v>
      </c>
      <c r="D1029" s="136" t="s">
        <v>96</v>
      </c>
      <c r="E1029" s="136" t="s">
        <v>60</v>
      </c>
      <c r="F1029" s="136" t="s">
        <v>60</v>
      </c>
      <c r="G1029" s="136">
        <v>1</v>
      </c>
      <c r="H1029" s="136">
        <v>1</v>
      </c>
      <c r="I1029" s="133">
        <v>1</v>
      </c>
      <c r="J1029" s="136">
        <v>1</v>
      </c>
      <c r="K1029" s="136">
        <v>1</v>
      </c>
      <c r="L1029" s="136">
        <v>1</v>
      </c>
      <c r="M1029" s="136">
        <v>1</v>
      </c>
      <c r="N1029" s="23">
        <v>0</v>
      </c>
      <c r="O1029" s="136">
        <v>1</v>
      </c>
      <c r="P1029" s="136">
        <v>1</v>
      </c>
      <c r="Q1029" s="133" t="str">
        <f t="shared" si="16"/>
        <v>1111110</v>
      </c>
      <c r="R1029" s="20">
        <v>92706</v>
      </c>
      <c r="S1029" s="21"/>
      <c r="AH1029" s="207"/>
      <c r="AI1029"/>
      <c r="AJ1029" s="136" t="s">
        <v>1833</v>
      </c>
    </row>
    <row r="1030" spans="1:36" ht="13.5" customHeight="1" x14ac:dyDescent="0.2">
      <c r="A1030" s="209">
        <v>92707</v>
      </c>
      <c r="B1030" s="136" t="s">
        <v>6</v>
      </c>
      <c r="C1030" s="136" t="s">
        <v>440</v>
      </c>
      <c r="D1030" s="136" t="s">
        <v>96</v>
      </c>
      <c r="E1030" s="136" t="s">
        <v>60</v>
      </c>
      <c r="F1030" s="136" t="s">
        <v>60</v>
      </c>
      <c r="G1030" s="136">
        <v>1</v>
      </c>
      <c r="H1030" s="136">
        <v>1</v>
      </c>
      <c r="I1030" s="133">
        <v>1</v>
      </c>
      <c r="J1030" s="136">
        <v>1</v>
      </c>
      <c r="K1030" s="136">
        <v>1</v>
      </c>
      <c r="L1030" s="136">
        <v>1</v>
      </c>
      <c r="M1030" s="136">
        <v>1</v>
      </c>
      <c r="N1030" s="23">
        <v>0</v>
      </c>
      <c r="O1030" s="136">
        <v>1</v>
      </c>
      <c r="P1030" s="136">
        <v>1</v>
      </c>
      <c r="Q1030" s="133" t="str">
        <f t="shared" ref="Q1030:Q1093" si="17">$G1030&amp;$H1030&amp;$O1030&amp;$P1030&amp;$L1030&amp;$J1030&amp;N1030</f>
        <v>1111110</v>
      </c>
      <c r="R1030" s="20">
        <v>92707</v>
      </c>
      <c r="S1030" s="21"/>
      <c r="AH1030" s="207"/>
      <c r="AI1030"/>
      <c r="AJ1030" s="136" t="s">
        <v>1833</v>
      </c>
    </row>
    <row r="1031" spans="1:36" ht="13.5" customHeight="1" x14ac:dyDescent="0.2">
      <c r="A1031" s="209">
        <v>92708</v>
      </c>
      <c r="B1031" s="136" t="s">
        <v>6</v>
      </c>
      <c r="C1031" s="136" t="s">
        <v>441</v>
      </c>
      <c r="D1031" s="136" t="s">
        <v>96</v>
      </c>
      <c r="E1031" s="136" t="s">
        <v>60</v>
      </c>
      <c r="F1031" s="136" t="s">
        <v>60</v>
      </c>
      <c r="G1031" s="136">
        <v>1</v>
      </c>
      <c r="H1031" s="136">
        <v>1</v>
      </c>
      <c r="I1031" s="133">
        <v>1</v>
      </c>
      <c r="J1031" s="136">
        <v>1</v>
      </c>
      <c r="K1031" s="136">
        <v>1</v>
      </c>
      <c r="L1031" s="136">
        <v>1</v>
      </c>
      <c r="M1031" s="136">
        <v>1</v>
      </c>
      <c r="N1031" s="23">
        <v>0</v>
      </c>
      <c r="O1031" s="136">
        <v>1</v>
      </c>
      <c r="P1031" s="136">
        <v>1</v>
      </c>
      <c r="Q1031" s="133" t="str">
        <f t="shared" si="17"/>
        <v>1111110</v>
      </c>
      <c r="R1031" s="20">
        <v>92708</v>
      </c>
      <c r="S1031" s="21"/>
      <c r="AH1031" s="207"/>
      <c r="AI1031"/>
      <c r="AJ1031" s="136" t="s">
        <v>1833</v>
      </c>
    </row>
    <row r="1032" spans="1:36" ht="13.5" customHeight="1" x14ac:dyDescent="0.2">
      <c r="A1032" s="209">
        <v>92709</v>
      </c>
      <c r="B1032" s="136" t="s">
        <v>6</v>
      </c>
      <c r="C1032" s="136" t="s">
        <v>414</v>
      </c>
      <c r="D1032" s="136" t="s">
        <v>96</v>
      </c>
      <c r="E1032" s="136" t="s">
        <v>60</v>
      </c>
      <c r="F1032" s="136" t="s">
        <v>60</v>
      </c>
      <c r="G1032" s="136">
        <v>1</v>
      </c>
      <c r="H1032" s="136">
        <v>1</v>
      </c>
      <c r="I1032" s="133">
        <v>1</v>
      </c>
      <c r="J1032" s="136">
        <v>1</v>
      </c>
      <c r="K1032" s="136">
        <v>1</v>
      </c>
      <c r="L1032" s="136">
        <v>1</v>
      </c>
      <c r="M1032" s="136">
        <v>1</v>
      </c>
      <c r="N1032" s="23">
        <v>0</v>
      </c>
      <c r="O1032" s="136">
        <v>1</v>
      </c>
      <c r="P1032" s="136">
        <v>1</v>
      </c>
      <c r="Q1032" s="133" t="str">
        <f t="shared" si="17"/>
        <v>1111110</v>
      </c>
      <c r="R1032" s="20">
        <v>92709</v>
      </c>
      <c r="S1032" s="21"/>
      <c r="AH1032" s="207"/>
      <c r="AI1032"/>
      <c r="AJ1032" s="136" t="s">
        <v>1833</v>
      </c>
    </row>
    <row r="1033" spans="1:36" ht="13.5" customHeight="1" x14ac:dyDescent="0.2">
      <c r="A1033" s="209">
        <v>92710</v>
      </c>
      <c r="B1033" s="136" t="s">
        <v>6</v>
      </c>
      <c r="C1033" s="136" t="s">
        <v>414</v>
      </c>
      <c r="D1033" s="136" t="s">
        <v>96</v>
      </c>
      <c r="E1033" s="136" t="s">
        <v>60</v>
      </c>
      <c r="F1033" s="136" t="s">
        <v>60</v>
      </c>
      <c r="G1033" s="136">
        <v>1</v>
      </c>
      <c r="H1033" s="136">
        <v>1</v>
      </c>
      <c r="I1033" s="133">
        <v>1</v>
      </c>
      <c r="J1033" s="136">
        <v>1</v>
      </c>
      <c r="K1033" s="136">
        <v>1</v>
      </c>
      <c r="L1033" s="136">
        <v>1</v>
      </c>
      <c r="M1033" s="136">
        <v>1</v>
      </c>
      <c r="N1033" s="23">
        <v>0</v>
      </c>
      <c r="O1033" s="136">
        <v>1</v>
      </c>
      <c r="P1033" s="136">
        <v>1</v>
      </c>
      <c r="Q1033" s="133" t="str">
        <f t="shared" si="17"/>
        <v>1111110</v>
      </c>
      <c r="R1033" s="20">
        <v>92710</v>
      </c>
      <c r="S1033" s="21"/>
      <c r="AH1033" s="207"/>
      <c r="AI1033"/>
      <c r="AJ1033" s="136" t="s">
        <v>1833</v>
      </c>
    </row>
    <row r="1034" spans="1:36" ht="13.5" customHeight="1" x14ac:dyDescent="0.2">
      <c r="A1034" s="209">
        <v>92711</v>
      </c>
      <c r="B1034" s="136" t="s">
        <v>6</v>
      </c>
      <c r="C1034" s="136" t="s">
        <v>440</v>
      </c>
      <c r="D1034" s="136" t="s">
        <v>96</v>
      </c>
      <c r="E1034" s="136" t="s">
        <v>60</v>
      </c>
      <c r="F1034" s="136" t="s">
        <v>60</v>
      </c>
      <c r="G1034" s="136">
        <v>1</v>
      </c>
      <c r="H1034" s="136">
        <v>1</v>
      </c>
      <c r="I1034" s="133">
        <v>1</v>
      </c>
      <c r="J1034" s="136">
        <v>1</v>
      </c>
      <c r="K1034" s="136">
        <v>1</v>
      </c>
      <c r="L1034" s="136">
        <v>1</v>
      </c>
      <c r="M1034" s="136">
        <v>1</v>
      </c>
      <c r="N1034" s="23">
        <v>0</v>
      </c>
      <c r="O1034" s="136">
        <v>1</v>
      </c>
      <c r="P1034" s="136">
        <v>1</v>
      </c>
      <c r="Q1034" s="133" t="str">
        <f t="shared" si="17"/>
        <v>1111110</v>
      </c>
      <c r="R1034" s="20">
        <v>92711</v>
      </c>
      <c r="S1034" s="21"/>
      <c r="AH1034" s="207"/>
      <c r="AI1034"/>
      <c r="AJ1034" s="136" t="s">
        <v>1833</v>
      </c>
    </row>
    <row r="1035" spans="1:36" ht="13.5" customHeight="1" x14ac:dyDescent="0.2">
      <c r="A1035" s="209">
        <v>92712</v>
      </c>
      <c r="B1035" s="136" t="s">
        <v>6</v>
      </c>
      <c r="C1035" s="136" t="s">
        <v>440</v>
      </c>
      <c r="D1035" s="136" t="s">
        <v>96</v>
      </c>
      <c r="E1035" s="136" t="s">
        <v>60</v>
      </c>
      <c r="F1035" s="136" t="s">
        <v>60</v>
      </c>
      <c r="G1035" s="136">
        <v>1</v>
      </c>
      <c r="H1035" s="136">
        <v>1</v>
      </c>
      <c r="I1035" s="133">
        <v>1</v>
      </c>
      <c r="J1035" s="136">
        <v>1</v>
      </c>
      <c r="K1035" s="136">
        <v>1</v>
      </c>
      <c r="L1035" s="136">
        <v>1</v>
      </c>
      <c r="M1035" s="136">
        <v>1</v>
      </c>
      <c r="N1035" s="23">
        <v>0</v>
      </c>
      <c r="O1035" s="136">
        <v>1</v>
      </c>
      <c r="P1035" s="136">
        <v>1</v>
      </c>
      <c r="Q1035" s="133" t="str">
        <f t="shared" si="17"/>
        <v>1111110</v>
      </c>
      <c r="R1035" s="20">
        <v>92712</v>
      </c>
      <c r="S1035" s="21"/>
      <c r="AH1035" s="207"/>
      <c r="AI1035"/>
      <c r="AJ1035" s="136" t="s">
        <v>1833</v>
      </c>
    </row>
    <row r="1036" spans="1:36" ht="13.5" customHeight="1" x14ac:dyDescent="0.2">
      <c r="A1036" s="209">
        <v>92725</v>
      </c>
      <c r="B1036" s="136" t="s">
        <v>6</v>
      </c>
      <c r="C1036" s="136" t="s">
        <v>440</v>
      </c>
      <c r="D1036" s="136" t="s">
        <v>96</v>
      </c>
      <c r="E1036" s="136" t="s">
        <v>60</v>
      </c>
      <c r="F1036" s="136" t="s">
        <v>60</v>
      </c>
      <c r="G1036" s="136">
        <v>1</v>
      </c>
      <c r="H1036" s="136">
        <v>1</v>
      </c>
      <c r="I1036" s="133">
        <v>1</v>
      </c>
      <c r="J1036" s="136">
        <v>1</v>
      </c>
      <c r="K1036" s="136">
        <v>1</v>
      </c>
      <c r="L1036" s="136">
        <v>1</v>
      </c>
      <c r="M1036" s="136">
        <v>1</v>
      </c>
      <c r="N1036" s="23">
        <v>0</v>
      </c>
      <c r="O1036" s="136">
        <v>1</v>
      </c>
      <c r="P1036" s="136">
        <v>1</v>
      </c>
      <c r="Q1036" s="133" t="str">
        <f t="shared" si="17"/>
        <v>1111110</v>
      </c>
      <c r="R1036" s="20">
        <v>92725</v>
      </c>
      <c r="S1036" s="21"/>
      <c r="AH1036" s="207"/>
      <c r="AI1036"/>
      <c r="AJ1036" s="136" t="s">
        <v>1833</v>
      </c>
    </row>
    <row r="1037" spans="1:36" ht="13.5" customHeight="1" x14ac:dyDescent="0.2">
      <c r="A1037" s="209">
        <v>92728</v>
      </c>
      <c r="B1037" s="136" t="s">
        <v>6</v>
      </c>
      <c r="C1037" s="136" t="s">
        <v>441</v>
      </c>
      <c r="D1037" s="136" t="s">
        <v>96</v>
      </c>
      <c r="E1037" s="136" t="s">
        <v>60</v>
      </c>
      <c r="F1037" s="136" t="s">
        <v>60</v>
      </c>
      <c r="G1037" s="136">
        <v>1</v>
      </c>
      <c r="H1037" s="136">
        <v>1</v>
      </c>
      <c r="I1037" s="133">
        <v>1</v>
      </c>
      <c r="J1037" s="136">
        <v>1</v>
      </c>
      <c r="K1037" s="136">
        <v>1</v>
      </c>
      <c r="L1037" s="136">
        <v>1</v>
      </c>
      <c r="M1037" s="136">
        <v>1</v>
      </c>
      <c r="N1037" s="23">
        <v>0</v>
      </c>
      <c r="O1037" s="136">
        <v>1</v>
      </c>
      <c r="P1037" s="136">
        <v>1</v>
      </c>
      <c r="Q1037" s="133" t="str">
        <f t="shared" si="17"/>
        <v>1111110</v>
      </c>
      <c r="R1037" s="20">
        <v>92728</v>
      </c>
      <c r="S1037" s="21"/>
      <c r="AH1037" s="207"/>
      <c r="AI1037"/>
      <c r="AJ1037" s="136" t="s">
        <v>1833</v>
      </c>
    </row>
    <row r="1038" spans="1:36" ht="13.5" customHeight="1" x14ac:dyDescent="0.2">
      <c r="A1038" s="209">
        <v>92735</v>
      </c>
      <c r="B1038" s="136" t="s">
        <v>6</v>
      </c>
      <c r="C1038" s="136" t="s">
        <v>440</v>
      </c>
      <c r="D1038" s="136" t="s">
        <v>96</v>
      </c>
      <c r="E1038" s="136" t="s">
        <v>60</v>
      </c>
      <c r="F1038" s="136" t="s">
        <v>60</v>
      </c>
      <c r="G1038" s="136">
        <v>1</v>
      </c>
      <c r="H1038" s="136">
        <v>1</v>
      </c>
      <c r="I1038" s="133">
        <v>1</v>
      </c>
      <c r="J1038" s="136">
        <v>1</v>
      </c>
      <c r="K1038" s="136">
        <v>1</v>
      </c>
      <c r="L1038" s="136">
        <v>1</v>
      </c>
      <c r="M1038" s="136">
        <v>1</v>
      </c>
      <c r="N1038" s="23">
        <v>0</v>
      </c>
      <c r="O1038" s="136">
        <v>1</v>
      </c>
      <c r="P1038" s="136">
        <v>1</v>
      </c>
      <c r="Q1038" s="133" t="str">
        <f t="shared" si="17"/>
        <v>1111110</v>
      </c>
      <c r="R1038" s="20">
        <v>92735</v>
      </c>
      <c r="S1038" s="21"/>
      <c r="AH1038" s="207"/>
      <c r="AI1038"/>
      <c r="AJ1038" s="136" t="s">
        <v>1833</v>
      </c>
    </row>
    <row r="1039" spans="1:36" ht="13.5" customHeight="1" x14ac:dyDescent="0.2">
      <c r="A1039" s="209">
        <v>92780</v>
      </c>
      <c r="B1039" s="136" t="s">
        <v>6</v>
      </c>
      <c r="C1039" s="136" t="s">
        <v>442</v>
      </c>
      <c r="D1039" s="136" t="s">
        <v>96</v>
      </c>
      <c r="E1039" s="136" t="s">
        <v>60</v>
      </c>
      <c r="F1039" s="136" t="s">
        <v>60</v>
      </c>
      <c r="G1039" s="136">
        <v>1</v>
      </c>
      <c r="H1039" s="136">
        <v>1</v>
      </c>
      <c r="I1039" s="133">
        <v>1</v>
      </c>
      <c r="J1039" s="136">
        <v>1</v>
      </c>
      <c r="K1039" s="136">
        <v>1</v>
      </c>
      <c r="L1039" s="136">
        <v>1</v>
      </c>
      <c r="M1039" s="136">
        <v>1</v>
      </c>
      <c r="N1039" s="23">
        <v>0</v>
      </c>
      <c r="O1039" s="136">
        <v>1</v>
      </c>
      <c r="P1039" s="136">
        <v>1</v>
      </c>
      <c r="Q1039" s="133" t="str">
        <f t="shared" si="17"/>
        <v>1111110</v>
      </c>
      <c r="R1039" s="20">
        <v>92780</v>
      </c>
      <c r="S1039" s="21"/>
      <c r="AH1039" s="207"/>
      <c r="AI1039"/>
      <c r="AJ1039" s="136" t="s">
        <v>1833</v>
      </c>
    </row>
    <row r="1040" spans="1:36" ht="13.5" customHeight="1" x14ac:dyDescent="0.2">
      <c r="A1040" s="209">
        <v>92781</v>
      </c>
      <c r="B1040" s="136" t="s">
        <v>6</v>
      </c>
      <c r="C1040" s="136" t="s">
        <v>442</v>
      </c>
      <c r="D1040" s="136" t="s">
        <v>96</v>
      </c>
      <c r="E1040" s="136" t="s">
        <v>60</v>
      </c>
      <c r="F1040" s="136" t="s">
        <v>60</v>
      </c>
      <c r="G1040" s="136">
        <v>1</v>
      </c>
      <c r="H1040" s="136">
        <v>1</v>
      </c>
      <c r="I1040" s="133">
        <v>1</v>
      </c>
      <c r="J1040" s="136">
        <v>1</v>
      </c>
      <c r="K1040" s="136">
        <v>1</v>
      </c>
      <c r="L1040" s="136">
        <v>1</v>
      </c>
      <c r="M1040" s="136">
        <v>1</v>
      </c>
      <c r="N1040" s="23">
        <v>0</v>
      </c>
      <c r="O1040" s="136">
        <v>1</v>
      </c>
      <c r="P1040" s="136">
        <v>1</v>
      </c>
      <c r="Q1040" s="133" t="str">
        <f t="shared" si="17"/>
        <v>1111110</v>
      </c>
      <c r="R1040" s="20">
        <v>92781</v>
      </c>
      <c r="S1040" s="21"/>
      <c r="AH1040" s="207"/>
      <c r="AI1040"/>
      <c r="AJ1040" s="136" t="s">
        <v>1833</v>
      </c>
    </row>
    <row r="1041" spans="1:36" ht="13.5" customHeight="1" x14ac:dyDescent="0.2">
      <c r="A1041" s="209">
        <v>92782</v>
      </c>
      <c r="B1041" s="136" t="s">
        <v>6</v>
      </c>
      <c r="C1041" s="136" t="s">
        <v>442</v>
      </c>
      <c r="D1041" s="136" t="s">
        <v>96</v>
      </c>
      <c r="E1041" s="136" t="s">
        <v>60</v>
      </c>
      <c r="F1041" s="136" t="s">
        <v>60</v>
      </c>
      <c r="G1041" s="136">
        <v>1</v>
      </c>
      <c r="H1041" s="136">
        <v>1</v>
      </c>
      <c r="I1041" s="133">
        <v>1</v>
      </c>
      <c r="J1041" s="136">
        <v>1</v>
      </c>
      <c r="K1041" s="136">
        <v>1</v>
      </c>
      <c r="L1041" s="136">
        <v>1</v>
      </c>
      <c r="M1041" s="136">
        <v>1</v>
      </c>
      <c r="N1041" s="23">
        <v>0</v>
      </c>
      <c r="O1041" s="136">
        <v>1</v>
      </c>
      <c r="P1041" s="136">
        <v>1</v>
      </c>
      <c r="Q1041" s="133" t="str">
        <f t="shared" si="17"/>
        <v>1111110</v>
      </c>
      <c r="R1041" s="20">
        <v>92782</v>
      </c>
      <c r="S1041" s="21"/>
      <c r="AH1041" s="207"/>
      <c r="AI1041"/>
      <c r="AJ1041" s="136" t="s">
        <v>1833</v>
      </c>
    </row>
    <row r="1042" spans="1:36" ht="13.5" customHeight="1" x14ac:dyDescent="0.2">
      <c r="A1042" s="209">
        <v>92799</v>
      </c>
      <c r="B1042" s="136" t="s">
        <v>6</v>
      </c>
      <c r="C1042" s="136" t="s">
        <v>440</v>
      </c>
      <c r="D1042" s="136" t="s">
        <v>96</v>
      </c>
      <c r="E1042" s="136" t="s">
        <v>60</v>
      </c>
      <c r="F1042" s="136" t="s">
        <v>60</v>
      </c>
      <c r="G1042" s="136">
        <v>1</v>
      </c>
      <c r="H1042" s="136">
        <v>1</v>
      </c>
      <c r="I1042" s="133">
        <v>1</v>
      </c>
      <c r="J1042" s="136">
        <v>1</v>
      </c>
      <c r="K1042" s="136">
        <v>1</v>
      </c>
      <c r="L1042" s="136">
        <v>1</v>
      </c>
      <c r="M1042" s="136">
        <v>1</v>
      </c>
      <c r="N1042" s="23">
        <v>0</v>
      </c>
      <c r="O1042" s="136">
        <v>1</v>
      </c>
      <c r="P1042" s="136">
        <v>1</v>
      </c>
      <c r="Q1042" s="133" t="str">
        <f t="shared" si="17"/>
        <v>1111110</v>
      </c>
      <c r="R1042" s="20">
        <v>92799</v>
      </c>
      <c r="S1042" s="21"/>
      <c r="AH1042" s="207"/>
      <c r="AI1042"/>
      <c r="AJ1042" s="136" t="s">
        <v>1833</v>
      </c>
    </row>
    <row r="1043" spans="1:36" ht="13.5" customHeight="1" x14ac:dyDescent="0.2">
      <c r="A1043" s="209">
        <v>92801</v>
      </c>
      <c r="B1043" s="136" t="s">
        <v>6</v>
      </c>
      <c r="C1043" s="136" t="s">
        <v>443</v>
      </c>
      <c r="D1043" s="136" t="s">
        <v>96</v>
      </c>
      <c r="E1043" s="136" t="s">
        <v>60</v>
      </c>
      <c r="F1043" s="136" t="s">
        <v>60</v>
      </c>
      <c r="G1043" s="136">
        <v>1</v>
      </c>
      <c r="H1043" s="136">
        <v>1</v>
      </c>
      <c r="I1043" s="133">
        <v>1</v>
      </c>
      <c r="J1043" s="136">
        <v>1</v>
      </c>
      <c r="K1043" s="136">
        <v>1</v>
      </c>
      <c r="L1043" s="136">
        <v>1</v>
      </c>
      <c r="M1043" s="136">
        <v>1</v>
      </c>
      <c r="N1043" s="23">
        <v>0</v>
      </c>
      <c r="O1043" s="136">
        <v>1</v>
      </c>
      <c r="P1043" s="136">
        <v>1</v>
      </c>
      <c r="Q1043" s="133" t="str">
        <f t="shared" si="17"/>
        <v>1111110</v>
      </c>
      <c r="R1043" s="20">
        <v>92801</v>
      </c>
      <c r="S1043" s="21"/>
      <c r="AH1043" s="207"/>
      <c r="AI1043"/>
      <c r="AJ1043" s="136" t="s">
        <v>1833</v>
      </c>
    </row>
    <row r="1044" spans="1:36" ht="13.5" customHeight="1" x14ac:dyDescent="0.2">
      <c r="A1044" s="209">
        <v>92802</v>
      </c>
      <c r="B1044" s="136" t="s">
        <v>6</v>
      </c>
      <c r="C1044" s="136" t="s">
        <v>443</v>
      </c>
      <c r="D1044" s="136" t="s">
        <v>96</v>
      </c>
      <c r="E1044" s="136" t="s">
        <v>60</v>
      </c>
      <c r="F1044" s="136" t="s">
        <v>60</v>
      </c>
      <c r="G1044" s="136">
        <v>1</v>
      </c>
      <c r="H1044" s="136">
        <v>1</v>
      </c>
      <c r="I1044" s="133">
        <v>1</v>
      </c>
      <c r="J1044" s="136">
        <v>1</v>
      </c>
      <c r="K1044" s="136">
        <v>1</v>
      </c>
      <c r="L1044" s="136">
        <v>1</v>
      </c>
      <c r="M1044" s="136">
        <v>1</v>
      </c>
      <c r="N1044" s="23">
        <v>0</v>
      </c>
      <c r="O1044" s="136">
        <v>1</v>
      </c>
      <c r="P1044" s="136">
        <v>1</v>
      </c>
      <c r="Q1044" s="133" t="str">
        <f t="shared" si="17"/>
        <v>1111110</v>
      </c>
      <c r="R1044" s="20">
        <v>92802</v>
      </c>
      <c r="S1044" s="21"/>
      <c r="AH1044" s="207"/>
      <c r="AI1044"/>
      <c r="AJ1044" s="136" t="s">
        <v>1833</v>
      </c>
    </row>
    <row r="1045" spans="1:36" ht="13.5" customHeight="1" x14ac:dyDescent="0.2">
      <c r="A1045" s="209">
        <v>92803</v>
      </c>
      <c r="B1045" s="136" t="s">
        <v>6</v>
      </c>
      <c r="C1045" s="136" t="s">
        <v>443</v>
      </c>
      <c r="D1045" s="136" t="s">
        <v>96</v>
      </c>
      <c r="E1045" s="136" t="s">
        <v>60</v>
      </c>
      <c r="F1045" s="136" t="s">
        <v>60</v>
      </c>
      <c r="G1045" s="136">
        <v>1</v>
      </c>
      <c r="H1045" s="136">
        <v>1</v>
      </c>
      <c r="I1045" s="133">
        <v>1</v>
      </c>
      <c r="J1045" s="136">
        <v>1</v>
      </c>
      <c r="K1045" s="136">
        <v>1</v>
      </c>
      <c r="L1045" s="136">
        <v>1</v>
      </c>
      <c r="M1045" s="136">
        <v>1</v>
      </c>
      <c r="N1045" s="23">
        <v>0</v>
      </c>
      <c r="O1045" s="136">
        <v>1</v>
      </c>
      <c r="P1045" s="136">
        <v>1</v>
      </c>
      <c r="Q1045" s="133" t="str">
        <f t="shared" si="17"/>
        <v>1111110</v>
      </c>
      <c r="R1045" s="20">
        <v>92803</v>
      </c>
      <c r="S1045" s="21"/>
      <c r="AH1045" s="207"/>
      <c r="AI1045"/>
      <c r="AJ1045" s="136" t="s">
        <v>1833</v>
      </c>
    </row>
    <row r="1046" spans="1:36" ht="13.5" customHeight="1" x14ac:dyDescent="0.2">
      <c r="A1046" s="209">
        <v>92804</v>
      </c>
      <c r="B1046" s="136" t="s">
        <v>6</v>
      </c>
      <c r="C1046" s="136" t="s">
        <v>443</v>
      </c>
      <c r="D1046" s="136" t="s">
        <v>96</v>
      </c>
      <c r="E1046" s="136" t="s">
        <v>60</v>
      </c>
      <c r="F1046" s="136" t="s">
        <v>60</v>
      </c>
      <c r="G1046" s="136">
        <v>1</v>
      </c>
      <c r="H1046" s="136">
        <v>1</v>
      </c>
      <c r="I1046" s="133">
        <v>1</v>
      </c>
      <c r="J1046" s="136">
        <v>1</v>
      </c>
      <c r="K1046" s="136">
        <v>1</v>
      </c>
      <c r="L1046" s="136">
        <v>1</v>
      </c>
      <c r="M1046" s="136">
        <v>1</v>
      </c>
      <c r="N1046" s="23">
        <v>0</v>
      </c>
      <c r="O1046" s="136">
        <v>1</v>
      </c>
      <c r="P1046" s="136">
        <v>1</v>
      </c>
      <c r="Q1046" s="133" t="str">
        <f t="shared" si="17"/>
        <v>1111110</v>
      </c>
      <c r="R1046" s="20">
        <v>92804</v>
      </c>
      <c r="S1046" s="21"/>
      <c r="AH1046" s="207"/>
      <c r="AI1046"/>
      <c r="AJ1046" s="136" t="s">
        <v>1833</v>
      </c>
    </row>
    <row r="1047" spans="1:36" ht="13.5" customHeight="1" x14ac:dyDescent="0.2">
      <c r="A1047" s="209">
        <v>92805</v>
      </c>
      <c r="B1047" s="136" t="s">
        <v>6</v>
      </c>
      <c r="C1047" s="136" t="s">
        <v>443</v>
      </c>
      <c r="D1047" s="136" t="s">
        <v>96</v>
      </c>
      <c r="E1047" s="136" t="s">
        <v>60</v>
      </c>
      <c r="F1047" s="136" t="s">
        <v>60</v>
      </c>
      <c r="G1047" s="136">
        <v>1</v>
      </c>
      <c r="H1047" s="136">
        <v>1</v>
      </c>
      <c r="I1047" s="133">
        <v>1</v>
      </c>
      <c r="J1047" s="136">
        <v>1</v>
      </c>
      <c r="K1047" s="136">
        <v>1</v>
      </c>
      <c r="L1047" s="136">
        <v>1</v>
      </c>
      <c r="M1047" s="136">
        <v>1</v>
      </c>
      <c r="N1047" s="23">
        <v>0</v>
      </c>
      <c r="O1047" s="136">
        <v>1</v>
      </c>
      <c r="P1047" s="136">
        <v>1</v>
      </c>
      <c r="Q1047" s="133" t="str">
        <f t="shared" si="17"/>
        <v>1111110</v>
      </c>
      <c r="R1047" s="20">
        <v>92805</v>
      </c>
      <c r="S1047" s="21"/>
      <c r="AH1047" s="207"/>
      <c r="AI1047"/>
      <c r="AJ1047" s="136" t="s">
        <v>1833</v>
      </c>
    </row>
    <row r="1048" spans="1:36" ht="13.5" customHeight="1" x14ac:dyDescent="0.2">
      <c r="A1048" s="209">
        <v>92806</v>
      </c>
      <c r="B1048" s="136" t="s">
        <v>6</v>
      </c>
      <c r="C1048" s="136" t="s">
        <v>443</v>
      </c>
      <c r="D1048" s="136" t="s">
        <v>96</v>
      </c>
      <c r="E1048" s="136" t="s">
        <v>60</v>
      </c>
      <c r="F1048" s="136" t="s">
        <v>60</v>
      </c>
      <c r="G1048" s="136">
        <v>1</v>
      </c>
      <c r="H1048" s="136">
        <v>1</v>
      </c>
      <c r="I1048" s="133">
        <v>1</v>
      </c>
      <c r="J1048" s="136">
        <v>1</v>
      </c>
      <c r="K1048" s="136">
        <v>1</v>
      </c>
      <c r="L1048" s="136">
        <v>1</v>
      </c>
      <c r="M1048" s="136">
        <v>1</v>
      </c>
      <c r="N1048" s="23">
        <v>0</v>
      </c>
      <c r="O1048" s="136">
        <v>1</v>
      </c>
      <c r="P1048" s="136">
        <v>1</v>
      </c>
      <c r="Q1048" s="133" t="str">
        <f t="shared" si="17"/>
        <v>1111110</v>
      </c>
      <c r="R1048" s="20">
        <v>92806</v>
      </c>
      <c r="S1048" s="21"/>
      <c r="AH1048" s="207"/>
      <c r="AI1048"/>
      <c r="AJ1048" s="136" t="s">
        <v>1833</v>
      </c>
    </row>
    <row r="1049" spans="1:36" ht="13.5" customHeight="1" x14ac:dyDescent="0.2">
      <c r="A1049" s="209">
        <v>92807</v>
      </c>
      <c r="B1049" s="136" t="s">
        <v>6</v>
      </c>
      <c r="C1049" s="136" t="s">
        <v>443</v>
      </c>
      <c r="D1049" s="136" t="s">
        <v>96</v>
      </c>
      <c r="E1049" s="136" t="s">
        <v>60</v>
      </c>
      <c r="F1049" s="136" t="s">
        <v>60</v>
      </c>
      <c r="G1049" s="136">
        <v>1</v>
      </c>
      <c r="H1049" s="136">
        <v>1</v>
      </c>
      <c r="I1049" s="133">
        <v>1</v>
      </c>
      <c r="J1049" s="136">
        <v>1</v>
      </c>
      <c r="K1049" s="136">
        <v>1</v>
      </c>
      <c r="L1049" s="136">
        <v>1</v>
      </c>
      <c r="M1049" s="136">
        <v>1</v>
      </c>
      <c r="N1049" s="23">
        <v>0</v>
      </c>
      <c r="O1049" s="136">
        <v>1</v>
      </c>
      <c r="P1049" s="136">
        <v>1</v>
      </c>
      <c r="Q1049" s="133" t="str">
        <f t="shared" si="17"/>
        <v>1111110</v>
      </c>
      <c r="R1049" s="20">
        <v>92807</v>
      </c>
      <c r="S1049" s="21"/>
      <c r="AH1049" s="207"/>
      <c r="AI1049"/>
      <c r="AJ1049" s="136" t="s">
        <v>1833</v>
      </c>
    </row>
    <row r="1050" spans="1:36" ht="13.5" customHeight="1" x14ac:dyDescent="0.2">
      <c r="A1050" s="209">
        <v>92808</v>
      </c>
      <c r="B1050" s="136" t="s">
        <v>6</v>
      </c>
      <c r="C1050" s="136" t="s">
        <v>443</v>
      </c>
      <c r="D1050" s="136" t="s">
        <v>96</v>
      </c>
      <c r="E1050" s="136" t="s">
        <v>60</v>
      </c>
      <c r="F1050" s="136" t="s">
        <v>60</v>
      </c>
      <c r="G1050" s="136">
        <v>1</v>
      </c>
      <c r="H1050" s="136">
        <v>1</v>
      </c>
      <c r="I1050" s="133">
        <v>1</v>
      </c>
      <c r="J1050" s="136">
        <v>1</v>
      </c>
      <c r="K1050" s="136">
        <v>1</v>
      </c>
      <c r="L1050" s="136">
        <v>1</v>
      </c>
      <c r="M1050" s="136">
        <v>1</v>
      </c>
      <c r="N1050" s="23">
        <v>0</v>
      </c>
      <c r="O1050" s="136">
        <v>1</v>
      </c>
      <c r="P1050" s="136">
        <v>1</v>
      </c>
      <c r="Q1050" s="133" t="str">
        <f t="shared" si="17"/>
        <v>1111110</v>
      </c>
      <c r="R1050" s="20">
        <v>92808</v>
      </c>
      <c r="S1050" s="21"/>
      <c r="AH1050" s="207"/>
      <c r="AI1050"/>
      <c r="AJ1050" s="136" t="s">
        <v>1833</v>
      </c>
    </row>
    <row r="1051" spans="1:36" ht="13.5" customHeight="1" x14ac:dyDescent="0.2">
      <c r="A1051" s="209">
        <v>92809</v>
      </c>
      <c r="B1051" s="136" t="s">
        <v>6</v>
      </c>
      <c r="C1051" s="136" t="s">
        <v>443</v>
      </c>
      <c r="D1051" s="136" t="s">
        <v>96</v>
      </c>
      <c r="E1051" s="136" t="s">
        <v>60</v>
      </c>
      <c r="F1051" s="136" t="s">
        <v>60</v>
      </c>
      <c r="G1051" s="136">
        <v>1</v>
      </c>
      <c r="H1051" s="136">
        <v>1</v>
      </c>
      <c r="I1051" s="133">
        <v>1</v>
      </c>
      <c r="J1051" s="136">
        <v>1</v>
      </c>
      <c r="K1051" s="136">
        <v>1</v>
      </c>
      <c r="L1051" s="136">
        <v>1</v>
      </c>
      <c r="M1051" s="136">
        <v>1</v>
      </c>
      <c r="N1051" s="23">
        <v>0</v>
      </c>
      <c r="O1051" s="136">
        <v>1</v>
      </c>
      <c r="P1051" s="136">
        <v>1</v>
      </c>
      <c r="Q1051" s="133" t="str">
        <f t="shared" si="17"/>
        <v>1111110</v>
      </c>
      <c r="R1051" s="20">
        <v>92809</v>
      </c>
      <c r="S1051" s="21"/>
      <c r="AH1051" s="207"/>
      <c r="AI1051"/>
      <c r="AJ1051" s="136" t="s">
        <v>1833</v>
      </c>
    </row>
    <row r="1052" spans="1:36" ht="13.5" customHeight="1" x14ac:dyDescent="0.2">
      <c r="A1052" s="209">
        <v>92811</v>
      </c>
      <c r="B1052" s="136" t="s">
        <v>6</v>
      </c>
      <c r="C1052" s="136" t="s">
        <v>444</v>
      </c>
      <c r="D1052" s="136" t="s">
        <v>96</v>
      </c>
      <c r="E1052" s="136" t="s">
        <v>60</v>
      </c>
      <c r="F1052" s="136" t="s">
        <v>60</v>
      </c>
      <c r="G1052" s="136">
        <v>1</v>
      </c>
      <c r="H1052" s="136">
        <v>1</v>
      </c>
      <c r="I1052" s="133">
        <v>1</v>
      </c>
      <c r="J1052" s="136">
        <v>1</v>
      </c>
      <c r="K1052" s="136">
        <v>1</v>
      </c>
      <c r="L1052" s="136">
        <v>1</v>
      </c>
      <c r="M1052" s="136">
        <v>1</v>
      </c>
      <c r="N1052" s="23">
        <v>0</v>
      </c>
      <c r="O1052" s="136">
        <v>1</v>
      </c>
      <c r="P1052" s="136">
        <v>1</v>
      </c>
      <c r="Q1052" s="133" t="str">
        <f t="shared" si="17"/>
        <v>1111110</v>
      </c>
      <c r="R1052" s="20">
        <v>92811</v>
      </c>
      <c r="S1052" s="21"/>
      <c r="AH1052" s="207"/>
      <c r="AI1052"/>
      <c r="AJ1052" s="136" t="s">
        <v>1833</v>
      </c>
    </row>
    <row r="1053" spans="1:36" ht="13.5" customHeight="1" x14ac:dyDescent="0.2">
      <c r="A1053" s="209">
        <v>92812</v>
      </c>
      <c r="B1053" s="136" t="s">
        <v>6</v>
      </c>
      <c r="C1053" s="136" t="s">
        <v>443</v>
      </c>
      <c r="D1053" s="136" t="s">
        <v>96</v>
      </c>
      <c r="E1053" s="136" t="s">
        <v>60</v>
      </c>
      <c r="F1053" s="136" t="s">
        <v>60</v>
      </c>
      <c r="G1053" s="136">
        <v>1</v>
      </c>
      <c r="H1053" s="136">
        <v>1</v>
      </c>
      <c r="I1053" s="133">
        <v>1</v>
      </c>
      <c r="J1053" s="136">
        <v>1</v>
      </c>
      <c r="K1053" s="136">
        <v>1</v>
      </c>
      <c r="L1053" s="136">
        <v>1</v>
      </c>
      <c r="M1053" s="136">
        <v>1</v>
      </c>
      <c r="N1053" s="23">
        <v>0</v>
      </c>
      <c r="O1053" s="136">
        <v>1</v>
      </c>
      <c r="P1053" s="136">
        <v>1</v>
      </c>
      <c r="Q1053" s="133" t="str">
        <f t="shared" si="17"/>
        <v>1111110</v>
      </c>
      <c r="R1053" s="20">
        <v>92812</v>
      </c>
      <c r="S1053" s="21"/>
      <c r="AH1053" s="207"/>
      <c r="AI1053"/>
      <c r="AJ1053" s="136" t="s">
        <v>1833</v>
      </c>
    </row>
    <row r="1054" spans="1:36" ht="13.5" customHeight="1" x14ac:dyDescent="0.2">
      <c r="A1054" s="209">
        <v>92814</v>
      </c>
      <c r="B1054" s="136" t="s">
        <v>6</v>
      </c>
      <c r="C1054" s="136" t="s">
        <v>443</v>
      </c>
      <c r="D1054" s="136" t="s">
        <v>96</v>
      </c>
      <c r="E1054" s="136" t="s">
        <v>60</v>
      </c>
      <c r="F1054" s="136" t="s">
        <v>60</v>
      </c>
      <c r="G1054" s="136">
        <v>1</v>
      </c>
      <c r="H1054" s="136">
        <v>1</v>
      </c>
      <c r="I1054" s="133">
        <v>1</v>
      </c>
      <c r="J1054" s="136">
        <v>1</v>
      </c>
      <c r="K1054" s="136">
        <v>1</v>
      </c>
      <c r="L1054" s="136">
        <v>1</v>
      </c>
      <c r="M1054" s="136">
        <v>1</v>
      </c>
      <c r="N1054" s="23">
        <v>0</v>
      </c>
      <c r="O1054" s="136">
        <v>1</v>
      </c>
      <c r="P1054" s="136">
        <v>1</v>
      </c>
      <c r="Q1054" s="133" t="str">
        <f t="shared" si="17"/>
        <v>1111110</v>
      </c>
      <c r="R1054" s="20">
        <v>92814</v>
      </c>
      <c r="S1054" s="21"/>
      <c r="AH1054" s="207"/>
      <c r="AI1054"/>
      <c r="AJ1054" s="136" t="s">
        <v>1833</v>
      </c>
    </row>
    <row r="1055" spans="1:36" ht="13.5" customHeight="1" x14ac:dyDescent="0.2">
      <c r="A1055" s="209">
        <v>92815</v>
      </c>
      <c r="B1055" s="136" t="s">
        <v>6</v>
      </c>
      <c r="C1055" s="136" t="s">
        <v>443</v>
      </c>
      <c r="D1055" s="136" t="s">
        <v>96</v>
      </c>
      <c r="E1055" s="136" t="s">
        <v>60</v>
      </c>
      <c r="F1055" s="136" t="s">
        <v>60</v>
      </c>
      <c r="G1055" s="136">
        <v>1</v>
      </c>
      <c r="H1055" s="136">
        <v>1</v>
      </c>
      <c r="I1055" s="133">
        <v>1</v>
      </c>
      <c r="J1055" s="136">
        <v>1</v>
      </c>
      <c r="K1055" s="136">
        <v>1</v>
      </c>
      <c r="L1055" s="136">
        <v>1</v>
      </c>
      <c r="M1055" s="136">
        <v>1</v>
      </c>
      <c r="N1055" s="23">
        <v>0</v>
      </c>
      <c r="O1055" s="136">
        <v>1</v>
      </c>
      <c r="P1055" s="136">
        <v>1</v>
      </c>
      <c r="Q1055" s="133" t="str">
        <f t="shared" si="17"/>
        <v>1111110</v>
      </c>
      <c r="R1055" s="20">
        <v>92815</v>
      </c>
      <c r="S1055" s="21"/>
      <c r="AH1055" s="207"/>
      <c r="AI1055"/>
      <c r="AJ1055" s="136" t="s">
        <v>1833</v>
      </c>
    </row>
    <row r="1056" spans="1:36" ht="13.5" customHeight="1" x14ac:dyDescent="0.2">
      <c r="A1056" s="209">
        <v>92816</v>
      </c>
      <c r="B1056" s="136" t="s">
        <v>6</v>
      </c>
      <c r="C1056" s="136" t="s">
        <v>443</v>
      </c>
      <c r="D1056" s="136" t="s">
        <v>96</v>
      </c>
      <c r="E1056" s="136" t="s">
        <v>60</v>
      </c>
      <c r="F1056" s="136" t="s">
        <v>60</v>
      </c>
      <c r="G1056" s="136">
        <v>1</v>
      </c>
      <c r="H1056" s="136">
        <v>1</v>
      </c>
      <c r="I1056" s="133">
        <v>1</v>
      </c>
      <c r="J1056" s="136">
        <v>1</v>
      </c>
      <c r="K1056" s="136">
        <v>1</v>
      </c>
      <c r="L1056" s="136">
        <v>1</v>
      </c>
      <c r="M1056" s="136">
        <v>1</v>
      </c>
      <c r="N1056" s="23">
        <v>0</v>
      </c>
      <c r="O1056" s="136">
        <v>1</v>
      </c>
      <c r="P1056" s="136">
        <v>1</v>
      </c>
      <c r="Q1056" s="133" t="str">
        <f t="shared" si="17"/>
        <v>1111110</v>
      </c>
      <c r="R1056" s="20">
        <v>92816</v>
      </c>
      <c r="S1056" s="21"/>
      <c r="AH1056" s="207"/>
      <c r="AI1056"/>
      <c r="AJ1056" s="136" t="s">
        <v>1833</v>
      </c>
    </row>
    <row r="1057" spans="1:36" ht="13.5" customHeight="1" x14ac:dyDescent="0.2">
      <c r="A1057" s="209">
        <v>92817</v>
      </c>
      <c r="B1057" s="136" t="s">
        <v>6</v>
      </c>
      <c r="C1057" s="136" t="s">
        <v>443</v>
      </c>
      <c r="D1057" s="136" t="s">
        <v>96</v>
      </c>
      <c r="E1057" s="136" t="s">
        <v>60</v>
      </c>
      <c r="F1057" s="136" t="s">
        <v>60</v>
      </c>
      <c r="G1057" s="136">
        <v>1</v>
      </c>
      <c r="H1057" s="136">
        <v>1</v>
      </c>
      <c r="I1057" s="133">
        <v>1</v>
      </c>
      <c r="J1057" s="136">
        <v>1</v>
      </c>
      <c r="K1057" s="136">
        <v>1</v>
      </c>
      <c r="L1057" s="136">
        <v>1</v>
      </c>
      <c r="M1057" s="136">
        <v>1</v>
      </c>
      <c r="N1057" s="23">
        <v>0</v>
      </c>
      <c r="O1057" s="136">
        <v>1</v>
      </c>
      <c r="P1057" s="136">
        <v>1</v>
      </c>
      <c r="Q1057" s="133" t="str">
        <f t="shared" si="17"/>
        <v>1111110</v>
      </c>
      <c r="R1057" s="20">
        <v>92817</v>
      </c>
      <c r="S1057" s="21"/>
      <c r="AH1057" s="207"/>
      <c r="AI1057"/>
      <c r="AJ1057" s="136" t="s">
        <v>1833</v>
      </c>
    </row>
    <row r="1058" spans="1:36" ht="13.5" customHeight="1" x14ac:dyDescent="0.2">
      <c r="A1058" s="209">
        <v>92821</v>
      </c>
      <c r="B1058" s="136" t="s">
        <v>6</v>
      </c>
      <c r="C1058" s="136" t="s">
        <v>445</v>
      </c>
      <c r="D1058" s="136" t="s">
        <v>96</v>
      </c>
      <c r="E1058" s="136" t="s">
        <v>60</v>
      </c>
      <c r="F1058" s="136" t="s">
        <v>60</v>
      </c>
      <c r="G1058" s="136">
        <v>1</v>
      </c>
      <c r="H1058" s="136">
        <v>1</v>
      </c>
      <c r="I1058" s="133">
        <v>1</v>
      </c>
      <c r="J1058" s="136">
        <v>1</v>
      </c>
      <c r="K1058" s="136">
        <v>1</v>
      </c>
      <c r="L1058" s="136">
        <v>1</v>
      </c>
      <c r="M1058" s="136">
        <v>1</v>
      </c>
      <c r="N1058" s="23">
        <v>0</v>
      </c>
      <c r="O1058" s="136">
        <v>1</v>
      </c>
      <c r="P1058" s="136">
        <v>1</v>
      </c>
      <c r="Q1058" s="133" t="str">
        <f t="shared" si="17"/>
        <v>1111110</v>
      </c>
      <c r="R1058" s="20">
        <v>92821</v>
      </c>
      <c r="S1058" s="21"/>
      <c r="AH1058" s="207"/>
      <c r="AI1058"/>
      <c r="AJ1058" s="136" t="s">
        <v>1833</v>
      </c>
    </row>
    <row r="1059" spans="1:36" ht="13.5" customHeight="1" x14ac:dyDescent="0.2">
      <c r="A1059" s="209">
        <v>92822</v>
      </c>
      <c r="B1059" s="136" t="s">
        <v>6</v>
      </c>
      <c r="C1059" s="136" t="s">
        <v>445</v>
      </c>
      <c r="D1059" s="136" t="s">
        <v>96</v>
      </c>
      <c r="E1059" s="136" t="s">
        <v>60</v>
      </c>
      <c r="F1059" s="136" t="s">
        <v>60</v>
      </c>
      <c r="G1059" s="136">
        <v>1</v>
      </c>
      <c r="H1059" s="136">
        <v>1</v>
      </c>
      <c r="I1059" s="133">
        <v>1</v>
      </c>
      <c r="J1059" s="136">
        <v>1</v>
      </c>
      <c r="K1059" s="136">
        <v>1</v>
      </c>
      <c r="L1059" s="136">
        <v>1</v>
      </c>
      <c r="M1059" s="136">
        <v>1</v>
      </c>
      <c r="N1059" s="23">
        <v>0</v>
      </c>
      <c r="O1059" s="136">
        <v>1</v>
      </c>
      <c r="P1059" s="136">
        <v>1</v>
      </c>
      <c r="Q1059" s="133" t="str">
        <f t="shared" si="17"/>
        <v>1111110</v>
      </c>
      <c r="R1059" s="20">
        <v>92822</v>
      </c>
      <c r="S1059" s="21"/>
      <c r="AH1059" s="207"/>
      <c r="AI1059"/>
      <c r="AJ1059" s="136" t="s">
        <v>1833</v>
      </c>
    </row>
    <row r="1060" spans="1:36" ht="13.5" customHeight="1" x14ac:dyDescent="0.2">
      <c r="A1060" s="209">
        <v>92823</v>
      </c>
      <c r="B1060" s="136" t="s">
        <v>6</v>
      </c>
      <c r="C1060" s="136" t="s">
        <v>445</v>
      </c>
      <c r="D1060" s="136" t="s">
        <v>96</v>
      </c>
      <c r="E1060" s="136" t="s">
        <v>60</v>
      </c>
      <c r="F1060" s="136" t="s">
        <v>60</v>
      </c>
      <c r="G1060" s="136">
        <v>1</v>
      </c>
      <c r="H1060" s="136">
        <v>1</v>
      </c>
      <c r="I1060" s="133">
        <v>1</v>
      </c>
      <c r="J1060" s="136">
        <v>1</v>
      </c>
      <c r="K1060" s="136">
        <v>1</v>
      </c>
      <c r="L1060" s="136">
        <v>1</v>
      </c>
      <c r="M1060" s="136">
        <v>1</v>
      </c>
      <c r="N1060" s="23">
        <v>0</v>
      </c>
      <c r="O1060" s="136">
        <v>1</v>
      </c>
      <c r="P1060" s="136">
        <v>1</v>
      </c>
      <c r="Q1060" s="133" t="str">
        <f t="shared" si="17"/>
        <v>1111110</v>
      </c>
      <c r="R1060" s="20">
        <v>92823</v>
      </c>
      <c r="S1060" s="21"/>
      <c r="AH1060" s="207"/>
      <c r="AI1060"/>
      <c r="AJ1060" s="136" t="s">
        <v>1833</v>
      </c>
    </row>
    <row r="1061" spans="1:36" ht="13.5" customHeight="1" x14ac:dyDescent="0.2">
      <c r="A1061" s="209">
        <v>92825</v>
      </c>
      <c r="B1061" s="136" t="s">
        <v>6</v>
      </c>
      <c r="C1061" s="136" t="s">
        <v>443</v>
      </c>
      <c r="D1061" s="136" t="s">
        <v>96</v>
      </c>
      <c r="E1061" s="136" t="s">
        <v>60</v>
      </c>
      <c r="F1061" s="136" t="s">
        <v>60</v>
      </c>
      <c r="G1061" s="136">
        <v>1</v>
      </c>
      <c r="H1061" s="136">
        <v>1</v>
      </c>
      <c r="I1061" s="133">
        <v>1</v>
      </c>
      <c r="J1061" s="136">
        <v>1</v>
      </c>
      <c r="K1061" s="136">
        <v>1</v>
      </c>
      <c r="L1061" s="136">
        <v>1</v>
      </c>
      <c r="M1061" s="136">
        <v>1</v>
      </c>
      <c r="N1061" s="23">
        <v>0</v>
      </c>
      <c r="O1061" s="136">
        <v>1</v>
      </c>
      <c r="P1061" s="136">
        <v>1</v>
      </c>
      <c r="Q1061" s="133" t="str">
        <f t="shared" si="17"/>
        <v>1111110</v>
      </c>
      <c r="R1061" s="20">
        <v>92825</v>
      </c>
      <c r="S1061" s="21"/>
      <c r="AH1061" s="207"/>
      <c r="AI1061"/>
      <c r="AJ1061" s="136" t="s">
        <v>1833</v>
      </c>
    </row>
    <row r="1062" spans="1:36" ht="13.5" customHeight="1" x14ac:dyDescent="0.2">
      <c r="A1062" s="209">
        <v>92831</v>
      </c>
      <c r="B1062" s="136" t="s">
        <v>6</v>
      </c>
      <c r="C1062" s="136" t="s">
        <v>446</v>
      </c>
      <c r="D1062" s="136" t="s">
        <v>96</v>
      </c>
      <c r="E1062" s="136" t="s">
        <v>60</v>
      </c>
      <c r="F1062" s="136" t="s">
        <v>60</v>
      </c>
      <c r="G1062" s="136">
        <v>1</v>
      </c>
      <c r="H1062" s="136">
        <v>1</v>
      </c>
      <c r="I1062" s="133">
        <v>1</v>
      </c>
      <c r="J1062" s="136">
        <v>1</v>
      </c>
      <c r="K1062" s="136">
        <v>1</v>
      </c>
      <c r="L1062" s="136">
        <v>1</v>
      </c>
      <c r="M1062" s="136">
        <v>1</v>
      </c>
      <c r="N1062" s="23">
        <v>0</v>
      </c>
      <c r="O1062" s="136">
        <v>1</v>
      </c>
      <c r="P1062" s="136">
        <v>1</v>
      </c>
      <c r="Q1062" s="133" t="str">
        <f t="shared" si="17"/>
        <v>1111110</v>
      </c>
      <c r="R1062" s="20">
        <v>92831</v>
      </c>
      <c r="S1062" s="21"/>
      <c r="AH1062" s="207"/>
      <c r="AI1062"/>
      <c r="AJ1062" s="136" t="s">
        <v>1833</v>
      </c>
    </row>
    <row r="1063" spans="1:36" ht="13.5" customHeight="1" x14ac:dyDescent="0.2">
      <c r="A1063" s="209">
        <v>92832</v>
      </c>
      <c r="B1063" s="136" t="s">
        <v>6</v>
      </c>
      <c r="C1063" s="136" t="s">
        <v>446</v>
      </c>
      <c r="D1063" s="136" t="s">
        <v>96</v>
      </c>
      <c r="E1063" s="136" t="s">
        <v>60</v>
      </c>
      <c r="F1063" s="136" t="s">
        <v>60</v>
      </c>
      <c r="G1063" s="136">
        <v>1</v>
      </c>
      <c r="H1063" s="136">
        <v>1</v>
      </c>
      <c r="I1063" s="133">
        <v>1</v>
      </c>
      <c r="J1063" s="136">
        <v>1</v>
      </c>
      <c r="K1063" s="136">
        <v>1</v>
      </c>
      <c r="L1063" s="136">
        <v>1</v>
      </c>
      <c r="M1063" s="136">
        <v>1</v>
      </c>
      <c r="N1063" s="23">
        <v>0</v>
      </c>
      <c r="O1063" s="136">
        <v>1</v>
      </c>
      <c r="P1063" s="136">
        <v>1</v>
      </c>
      <c r="Q1063" s="133" t="str">
        <f t="shared" si="17"/>
        <v>1111110</v>
      </c>
      <c r="R1063" s="20">
        <v>92832</v>
      </c>
      <c r="S1063" s="21"/>
      <c r="AH1063" s="207"/>
      <c r="AI1063"/>
      <c r="AJ1063" s="136" t="s">
        <v>1833</v>
      </c>
    </row>
    <row r="1064" spans="1:36" ht="13.5" customHeight="1" x14ac:dyDescent="0.2">
      <c r="A1064" s="209">
        <v>92833</v>
      </c>
      <c r="B1064" s="136" t="s">
        <v>6</v>
      </c>
      <c r="C1064" s="136" t="s">
        <v>446</v>
      </c>
      <c r="D1064" s="136" t="s">
        <v>96</v>
      </c>
      <c r="E1064" s="136" t="s">
        <v>60</v>
      </c>
      <c r="F1064" s="136" t="s">
        <v>60</v>
      </c>
      <c r="G1064" s="136">
        <v>1</v>
      </c>
      <c r="H1064" s="136">
        <v>1</v>
      </c>
      <c r="I1064" s="133">
        <v>1</v>
      </c>
      <c r="J1064" s="136">
        <v>1</v>
      </c>
      <c r="K1064" s="136">
        <v>1</v>
      </c>
      <c r="L1064" s="136">
        <v>1</v>
      </c>
      <c r="M1064" s="136">
        <v>1</v>
      </c>
      <c r="N1064" s="23">
        <v>0</v>
      </c>
      <c r="O1064" s="136">
        <v>1</v>
      </c>
      <c r="P1064" s="136">
        <v>1</v>
      </c>
      <c r="Q1064" s="133" t="str">
        <f t="shared" si="17"/>
        <v>1111110</v>
      </c>
      <c r="R1064" s="20">
        <v>92833</v>
      </c>
      <c r="S1064" s="21"/>
      <c r="AH1064" s="207"/>
      <c r="AI1064"/>
      <c r="AJ1064" s="136" t="s">
        <v>1833</v>
      </c>
    </row>
    <row r="1065" spans="1:36" ht="13.5" customHeight="1" x14ac:dyDescent="0.2">
      <c r="A1065" s="209">
        <v>92834</v>
      </c>
      <c r="B1065" s="136" t="s">
        <v>6</v>
      </c>
      <c r="C1065" s="136" t="s">
        <v>446</v>
      </c>
      <c r="D1065" s="136" t="s">
        <v>96</v>
      </c>
      <c r="E1065" s="136" t="s">
        <v>60</v>
      </c>
      <c r="F1065" s="136" t="s">
        <v>60</v>
      </c>
      <c r="G1065" s="136">
        <v>1</v>
      </c>
      <c r="H1065" s="136">
        <v>1</v>
      </c>
      <c r="I1065" s="133">
        <v>1</v>
      </c>
      <c r="J1065" s="136">
        <v>1</v>
      </c>
      <c r="K1065" s="136">
        <v>1</v>
      </c>
      <c r="L1065" s="136">
        <v>1</v>
      </c>
      <c r="M1065" s="136">
        <v>1</v>
      </c>
      <c r="N1065" s="23">
        <v>0</v>
      </c>
      <c r="O1065" s="136">
        <v>1</v>
      </c>
      <c r="P1065" s="136">
        <v>1</v>
      </c>
      <c r="Q1065" s="133" t="str">
        <f t="shared" si="17"/>
        <v>1111110</v>
      </c>
      <c r="R1065" s="20">
        <v>92834</v>
      </c>
      <c r="S1065" s="21"/>
      <c r="AH1065" s="207"/>
      <c r="AI1065"/>
      <c r="AJ1065" s="136" t="s">
        <v>1833</v>
      </c>
    </row>
    <row r="1066" spans="1:36" ht="13.5" customHeight="1" x14ac:dyDescent="0.2">
      <c r="A1066" s="209">
        <v>92835</v>
      </c>
      <c r="B1066" s="136" t="s">
        <v>6</v>
      </c>
      <c r="C1066" s="136" t="s">
        <v>446</v>
      </c>
      <c r="D1066" s="136" t="s">
        <v>96</v>
      </c>
      <c r="E1066" s="136" t="s">
        <v>60</v>
      </c>
      <c r="F1066" s="136" t="s">
        <v>60</v>
      </c>
      <c r="G1066" s="136">
        <v>1</v>
      </c>
      <c r="H1066" s="136">
        <v>1</v>
      </c>
      <c r="I1066" s="133">
        <v>1</v>
      </c>
      <c r="J1066" s="136">
        <v>1</v>
      </c>
      <c r="K1066" s="136">
        <v>1</v>
      </c>
      <c r="L1066" s="136">
        <v>1</v>
      </c>
      <c r="M1066" s="136">
        <v>1</v>
      </c>
      <c r="N1066" s="23">
        <v>0</v>
      </c>
      <c r="O1066" s="136">
        <v>1</v>
      </c>
      <c r="P1066" s="136">
        <v>1</v>
      </c>
      <c r="Q1066" s="133" t="str">
        <f t="shared" si="17"/>
        <v>1111110</v>
      </c>
      <c r="R1066" s="20">
        <v>92835</v>
      </c>
      <c r="S1066" s="21"/>
      <c r="AH1066" s="207"/>
      <c r="AI1066"/>
      <c r="AJ1066" s="136" t="s">
        <v>1833</v>
      </c>
    </row>
    <row r="1067" spans="1:36" ht="13.5" customHeight="1" x14ac:dyDescent="0.2">
      <c r="A1067" s="209">
        <v>92836</v>
      </c>
      <c r="B1067" s="136" t="s">
        <v>6</v>
      </c>
      <c r="C1067" s="136" t="s">
        <v>446</v>
      </c>
      <c r="D1067" s="136" t="s">
        <v>96</v>
      </c>
      <c r="E1067" s="136" t="s">
        <v>60</v>
      </c>
      <c r="F1067" s="136" t="s">
        <v>60</v>
      </c>
      <c r="G1067" s="136">
        <v>1</v>
      </c>
      <c r="H1067" s="136">
        <v>1</v>
      </c>
      <c r="I1067" s="133">
        <v>1</v>
      </c>
      <c r="J1067" s="136">
        <v>1</v>
      </c>
      <c r="K1067" s="136">
        <v>1</v>
      </c>
      <c r="L1067" s="136">
        <v>1</v>
      </c>
      <c r="M1067" s="136">
        <v>1</v>
      </c>
      <c r="N1067" s="23">
        <v>0</v>
      </c>
      <c r="O1067" s="136">
        <v>1</v>
      </c>
      <c r="P1067" s="136">
        <v>1</v>
      </c>
      <c r="Q1067" s="133" t="str">
        <f t="shared" si="17"/>
        <v>1111110</v>
      </c>
      <c r="R1067" s="20">
        <v>92836</v>
      </c>
      <c r="S1067" s="21"/>
      <c r="AH1067" s="207"/>
      <c r="AI1067"/>
      <c r="AJ1067" s="136" t="s">
        <v>1833</v>
      </c>
    </row>
    <row r="1068" spans="1:36" ht="13.5" customHeight="1" x14ac:dyDescent="0.2">
      <c r="A1068" s="209">
        <v>92837</v>
      </c>
      <c r="B1068" s="136" t="s">
        <v>6</v>
      </c>
      <c r="C1068" s="136" t="s">
        <v>446</v>
      </c>
      <c r="D1068" s="136" t="s">
        <v>96</v>
      </c>
      <c r="E1068" s="136" t="s">
        <v>60</v>
      </c>
      <c r="F1068" s="136" t="s">
        <v>60</v>
      </c>
      <c r="G1068" s="136">
        <v>1</v>
      </c>
      <c r="H1068" s="136">
        <v>1</v>
      </c>
      <c r="I1068" s="133">
        <v>1</v>
      </c>
      <c r="J1068" s="136">
        <v>1</v>
      </c>
      <c r="K1068" s="136">
        <v>1</v>
      </c>
      <c r="L1068" s="136">
        <v>1</v>
      </c>
      <c r="M1068" s="136">
        <v>1</v>
      </c>
      <c r="N1068" s="23">
        <v>0</v>
      </c>
      <c r="O1068" s="136">
        <v>1</v>
      </c>
      <c r="P1068" s="136">
        <v>1</v>
      </c>
      <c r="Q1068" s="133" t="str">
        <f t="shared" si="17"/>
        <v>1111110</v>
      </c>
      <c r="R1068" s="20">
        <v>92837</v>
      </c>
      <c r="S1068" s="21"/>
      <c r="AH1068" s="207"/>
      <c r="AI1068"/>
      <c r="AJ1068" s="136" t="s">
        <v>1833</v>
      </c>
    </row>
    <row r="1069" spans="1:36" ht="13.5" customHeight="1" x14ac:dyDescent="0.2">
      <c r="A1069" s="209">
        <v>92838</v>
      </c>
      <c r="B1069" s="136" t="s">
        <v>6</v>
      </c>
      <c r="C1069" s="136" t="s">
        <v>446</v>
      </c>
      <c r="D1069" s="136" t="s">
        <v>96</v>
      </c>
      <c r="E1069" s="136" t="s">
        <v>60</v>
      </c>
      <c r="F1069" s="136" t="s">
        <v>60</v>
      </c>
      <c r="G1069" s="136">
        <v>1</v>
      </c>
      <c r="H1069" s="136">
        <v>1</v>
      </c>
      <c r="I1069" s="133">
        <v>1</v>
      </c>
      <c r="J1069" s="136">
        <v>1</v>
      </c>
      <c r="K1069" s="136">
        <v>1</v>
      </c>
      <c r="L1069" s="136">
        <v>1</v>
      </c>
      <c r="M1069" s="136">
        <v>1</v>
      </c>
      <c r="N1069" s="23">
        <v>0</v>
      </c>
      <c r="O1069" s="136">
        <v>1</v>
      </c>
      <c r="P1069" s="136">
        <v>1</v>
      </c>
      <c r="Q1069" s="133" t="str">
        <f t="shared" si="17"/>
        <v>1111110</v>
      </c>
      <c r="R1069" s="20">
        <v>92838</v>
      </c>
      <c r="S1069" s="21"/>
      <c r="AH1069" s="207"/>
      <c r="AI1069"/>
      <c r="AJ1069" s="136" t="s">
        <v>1833</v>
      </c>
    </row>
    <row r="1070" spans="1:36" ht="13.5" customHeight="1" x14ac:dyDescent="0.2">
      <c r="A1070" s="209">
        <v>92840</v>
      </c>
      <c r="B1070" s="136" t="s">
        <v>6</v>
      </c>
      <c r="C1070" s="136" t="s">
        <v>447</v>
      </c>
      <c r="D1070" s="136" t="s">
        <v>96</v>
      </c>
      <c r="E1070" s="136" t="s">
        <v>60</v>
      </c>
      <c r="F1070" s="136" t="s">
        <v>60</v>
      </c>
      <c r="G1070" s="136">
        <v>1</v>
      </c>
      <c r="H1070" s="136">
        <v>1</v>
      </c>
      <c r="I1070" s="133">
        <v>1</v>
      </c>
      <c r="J1070" s="136">
        <v>1</v>
      </c>
      <c r="K1070" s="136">
        <v>1</v>
      </c>
      <c r="L1070" s="136">
        <v>1</v>
      </c>
      <c r="M1070" s="136">
        <v>1</v>
      </c>
      <c r="N1070" s="23">
        <v>0</v>
      </c>
      <c r="O1070" s="136">
        <v>1</v>
      </c>
      <c r="P1070" s="136">
        <v>1</v>
      </c>
      <c r="Q1070" s="133" t="str">
        <f t="shared" si="17"/>
        <v>1111110</v>
      </c>
      <c r="R1070" s="20">
        <v>92840</v>
      </c>
      <c r="S1070" s="21"/>
      <c r="AH1070" s="207"/>
      <c r="AI1070"/>
      <c r="AJ1070" s="136" t="s">
        <v>1833</v>
      </c>
    </row>
    <row r="1071" spans="1:36" ht="13.5" customHeight="1" x14ac:dyDescent="0.2">
      <c r="A1071" s="209">
        <v>92841</v>
      </c>
      <c r="B1071" s="136" t="s">
        <v>6</v>
      </c>
      <c r="C1071" s="136" t="s">
        <v>447</v>
      </c>
      <c r="D1071" s="136" t="s">
        <v>96</v>
      </c>
      <c r="E1071" s="136" t="s">
        <v>60</v>
      </c>
      <c r="F1071" s="136" t="s">
        <v>60</v>
      </c>
      <c r="G1071" s="136">
        <v>1</v>
      </c>
      <c r="H1071" s="136">
        <v>1</v>
      </c>
      <c r="I1071" s="133">
        <v>1</v>
      </c>
      <c r="J1071" s="136">
        <v>1</v>
      </c>
      <c r="K1071" s="136">
        <v>1</v>
      </c>
      <c r="L1071" s="136">
        <v>1</v>
      </c>
      <c r="M1071" s="136">
        <v>1</v>
      </c>
      <c r="N1071" s="23">
        <v>0</v>
      </c>
      <c r="O1071" s="136">
        <v>1</v>
      </c>
      <c r="P1071" s="136">
        <v>1</v>
      </c>
      <c r="Q1071" s="133" t="str">
        <f t="shared" si="17"/>
        <v>1111110</v>
      </c>
      <c r="R1071" s="20">
        <v>92841</v>
      </c>
      <c r="S1071" s="21"/>
      <c r="AH1071" s="207"/>
      <c r="AI1071"/>
      <c r="AJ1071" s="136" t="s">
        <v>1833</v>
      </c>
    </row>
    <row r="1072" spans="1:36" ht="13.5" customHeight="1" x14ac:dyDescent="0.2">
      <c r="A1072" s="209">
        <v>92842</v>
      </c>
      <c r="B1072" s="136" t="s">
        <v>6</v>
      </c>
      <c r="C1072" s="136" t="s">
        <v>447</v>
      </c>
      <c r="D1072" s="136" t="s">
        <v>96</v>
      </c>
      <c r="E1072" s="136" t="s">
        <v>60</v>
      </c>
      <c r="F1072" s="136" t="s">
        <v>60</v>
      </c>
      <c r="G1072" s="136">
        <v>1</v>
      </c>
      <c r="H1072" s="136">
        <v>1</v>
      </c>
      <c r="I1072" s="133">
        <v>1</v>
      </c>
      <c r="J1072" s="136">
        <v>1</v>
      </c>
      <c r="K1072" s="136">
        <v>1</v>
      </c>
      <c r="L1072" s="136">
        <v>1</v>
      </c>
      <c r="M1072" s="136">
        <v>1</v>
      </c>
      <c r="N1072" s="23">
        <v>0</v>
      </c>
      <c r="O1072" s="136">
        <v>1</v>
      </c>
      <c r="P1072" s="136">
        <v>1</v>
      </c>
      <c r="Q1072" s="133" t="str">
        <f t="shared" si="17"/>
        <v>1111110</v>
      </c>
      <c r="R1072" s="20">
        <v>92842</v>
      </c>
      <c r="S1072" s="21"/>
      <c r="AH1072" s="207"/>
      <c r="AI1072"/>
      <c r="AJ1072" s="136" t="s">
        <v>1833</v>
      </c>
    </row>
    <row r="1073" spans="1:36" ht="13.5" customHeight="1" x14ac:dyDescent="0.2">
      <c r="A1073" s="209">
        <v>92843</v>
      </c>
      <c r="B1073" s="136" t="s">
        <v>6</v>
      </c>
      <c r="C1073" s="136" t="s">
        <v>447</v>
      </c>
      <c r="D1073" s="136" t="s">
        <v>96</v>
      </c>
      <c r="E1073" s="136" t="s">
        <v>60</v>
      </c>
      <c r="F1073" s="136" t="s">
        <v>60</v>
      </c>
      <c r="G1073" s="136">
        <v>1</v>
      </c>
      <c r="H1073" s="136">
        <v>1</v>
      </c>
      <c r="I1073" s="133">
        <v>1</v>
      </c>
      <c r="J1073" s="136">
        <v>1</v>
      </c>
      <c r="K1073" s="136">
        <v>1</v>
      </c>
      <c r="L1073" s="136">
        <v>1</v>
      </c>
      <c r="M1073" s="136">
        <v>1</v>
      </c>
      <c r="N1073" s="23">
        <v>0</v>
      </c>
      <c r="O1073" s="136">
        <v>1</v>
      </c>
      <c r="P1073" s="136">
        <v>1</v>
      </c>
      <c r="Q1073" s="133" t="str">
        <f t="shared" si="17"/>
        <v>1111110</v>
      </c>
      <c r="R1073" s="20">
        <v>92843</v>
      </c>
      <c r="S1073" s="21"/>
      <c r="AH1073" s="207"/>
      <c r="AI1073"/>
      <c r="AJ1073" s="136" t="s">
        <v>1833</v>
      </c>
    </row>
    <row r="1074" spans="1:36" ht="13.5" customHeight="1" x14ac:dyDescent="0.2">
      <c r="A1074" s="209">
        <v>92844</v>
      </c>
      <c r="B1074" s="136" t="s">
        <v>6</v>
      </c>
      <c r="C1074" s="136" t="s">
        <v>447</v>
      </c>
      <c r="D1074" s="136" t="s">
        <v>96</v>
      </c>
      <c r="E1074" s="136" t="s">
        <v>60</v>
      </c>
      <c r="F1074" s="136" t="s">
        <v>60</v>
      </c>
      <c r="G1074" s="136">
        <v>1</v>
      </c>
      <c r="H1074" s="136">
        <v>1</v>
      </c>
      <c r="I1074" s="133">
        <v>1</v>
      </c>
      <c r="J1074" s="136">
        <v>1</v>
      </c>
      <c r="K1074" s="136">
        <v>1</v>
      </c>
      <c r="L1074" s="136">
        <v>1</v>
      </c>
      <c r="M1074" s="136">
        <v>1</v>
      </c>
      <c r="N1074" s="23">
        <v>0</v>
      </c>
      <c r="O1074" s="136">
        <v>1</v>
      </c>
      <c r="P1074" s="136">
        <v>1</v>
      </c>
      <c r="Q1074" s="133" t="str">
        <f t="shared" si="17"/>
        <v>1111110</v>
      </c>
      <c r="R1074" s="20">
        <v>92844</v>
      </c>
      <c r="S1074" s="21"/>
      <c r="AH1074" s="207"/>
      <c r="AI1074"/>
      <c r="AJ1074" s="136" t="s">
        <v>1833</v>
      </c>
    </row>
    <row r="1075" spans="1:36" ht="13.5" customHeight="1" x14ac:dyDescent="0.2">
      <c r="A1075" s="209">
        <v>92845</v>
      </c>
      <c r="B1075" s="136" t="s">
        <v>6</v>
      </c>
      <c r="C1075" s="136" t="s">
        <v>447</v>
      </c>
      <c r="D1075" s="136" t="s">
        <v>96</v>
      </c>
      <c r="E1075" s="136" t="s">
        <v>60</v>
      </c>
      <c r="F1075" s="136" t="s">
        <v>60</v>
      </c>
      <c r="G1075" s="136">
        <v>1</v>
      </c>
      <c r="H1075" s="136">
        <v>1</v>
      </c>
      <c r="I1075" s="133">
        <v>1</v>
      </c>
      <c r="J1075" s="136">
        <v>1</v>
      </c>
      <c r="K1075" s="136">
        <v>1</v>
      </c>
      <c r="L1075" s="136">
        <v>1</v>
      </c>
      <c r="M1075" s="136">
        <v>1</v>
      </c>
      <c r="N1075" s="23">
        <v>0</v>
      </c>
      <c r="O1075" s="136">
        <v>1</v>
      </c>
      <c r="P1075" s="136">
        <v>1</v>
      </c>
      <c r="Q1075" s="133" t="str">
        <f t="shared" si="17"/>
        <v>1111110</v>
      </c>
      <c r="R1075" s="20">
        <v>92845</v>
      </c>
      <c r="S1075" s="21"/>
      <c r="AH1075" s="207"/>
      <c r="AI1075"/>
      <c r="AJ1075" s="136" t="s">
        <v>1833</v>
      </c>
    </row>
    <row r="1076" spans="1:36" ht="13.5" customHeight="1" x14ac:dyDescent="0.2">
      <c r="A1076" s="209">
        <v>92846</v>
      </c>
      <c r="B1076" s="136" t="s">
        <v>6</v>
      </c>
      <c r="C1076" s="136" t="s">
        <v>447</v>
      </c>
      <c r="D1076" s="136" t="s">
        <v>96</v>
      </c>
      <c r="E1076" s="136" t="s">
        <v>60</v>
      </c>
      <c r="F1076" s="136" t="s">
        <v>60</v>
      </c>
      <c r="G1076" s="136">
        <v>1</v>
      </c>
      <c r="H1076" s="136">
        <v>1</v>
      </c>
      <c r="I1076" s="133">
        <v>1</v>
      </c>
      <c r="J1076" s="136">
        <v>1</v>
      </c>
      <c r="K1076" s="136">
        <v>1</v>
      </c>
      <c r="L1076" s="136">
        <v>1</v>
      </c>
      <c r="M1076" s="136">
        <v>1</v>
      </c>
      <c r="N1076" s="23">
        <v>0</v>
      </c>
      <c r="O1076" s="136">
        <v>1</v>
      </c>
      <c r="P1076" s="136">
        <v>1</v>
      </c>
      <c r="Q1076" s="133" t="str">
        <f t="shared" si="17"/>
        <v>1111110</v>
      </c>
      <c r="R1076" s="20">
        <v>92846</v>
      </c>
      <c r="S1076" s="21"/>
      <c r="AH1076" s="207"/>
      <c r="AI1076"/>
      <c r="AJ1076" s="136" t="s">
        <v>1833</v>
      </c>
    </row>
    <row r="1077" spans="1:36" ht="13.5" customHeight="1" x14ac:dyDescent="0.2">
      <c r="A1077" s="209">
        <v>92850</v>
      </c>
      <c r="B1077" s="136" t="s">
        <v>6</v>
      </c>
      <c r="C1077" s="136" t="s">
        <v>443</v>
      </c>
      <c r="D1077" s="136" t="s">
        <v>96</v>
      </c>
      <c r="E1077" s="136" t="s">
        <v>60</v>
      </c>
      <c r="F1077" s="136" t="s">
        <v>60</v>
      </c>
      <c r="G1077" s="136">
        <v>1</v>
      </c>
      <c r="H1077" s="136">
        <v>1</v>
      </c>
      <c r="I1077" s="133">
        <v>1</v>
      </c>
      <c r="J1077" s="136">
        <v>1</v>
      </c>
      <c r="K1077" s="136">
        <v>1</v>
      </c>
      <c r="L1077" s="136">
        <v>1</v>
      </c>
      <c r="M1077" s="136">
        <v>1</v>
      </c>
      <c r="N1077" s="23">
        <v>0</v>
      </c>
      <c r="O1077" s="136">
        <v>1</v>
      </c>
      <c r="P1077" s="136">
        <v>1</v>
      </c>
      <c r="Q1077" s="133" t="str">
        <f t="shared" si="17"/>
        <v>1111110</v>
      </c>
      <c r="R1077" s="20">
        <v>92850</v>
      </c>
      <c r="S1077" s="21"/>
      <c r="AH1077" s="207"/>
      <c r="AI1077"/>
      <c r="AJ1077" s="136" t="s">
        <v>1833</v>
      </c>
    </row>
    <row r="1078" spans="1:36" ht="13.5" customHeight="1" x14ac:dyDescent="0.2">
      <c r="A1078" s="209">
        <v>92856</v>
      </c>
      <c r="B1078" s="136" t="s">
        <v>6</v>
      </c>
      <c r="C1078" s="136" t="s">
        <v>6</v>
      </c>
      <c r="D1078" s="136" t="s">
        <v>96</v>
      </c>
      <c r="E1078" s="136" t="s">
        <v>60</v>
      </c>
      <c r="F1078" s="136" t="s">
        <v>60</v>
      </c>
      <c r="G1078" s="136">
        <v>1</v>
      </c>
      <c r="H1078" s="136">
        <v>1</v>
      </c>
      <c r="I1078" s="133">
        <v>1</v>
      </c>
      <c r="J1078" s="136">
        <v>1</v>
      </c>
      <c r="K1078" s="136">
        <v>1</v>
      </c>
      <c r="L1078" s="136">
        <v>1</v>
      </c>
      <c r="M1078" s="136">
        <v>1</v>
      </c>
      <c r="N1078" s="23">
        <v>0</v>
      </c>
      <c r="O1078" s="136">
        <v>1</v>
      </c>
      <c r="P1078" s="136">
        <v>1</v>
      </c>
      <c r="Q1078" s="133" t="str">
        <f t="shared" si="17"/>
        <v>1111110</v>
      </c>
      <c r="R1078" s="20">
        <v>92856</v>
      </c>
      <c r="S1078" s="21"/>
      <c r="AH1078" s="207"/>
      <c r="AI1078"/>
      <c r="AJ1078" s="136" t="s">
        <v>1833</v>
      </c>
    </row>
    <row r="1079" spans="1:36" ht="13.5" customHeight="1" x14ac:dyDescent="0.2">
      <c r="A1079" s="209">
        <v>92857</v>
      </c>
      <c r="B1079" s="136" t="s">
        <v>6</v>
      </c>
      <c r="C1079" s="136" t="s">
        <v>6</v>
      </c>
      <c r="D1079" s="136" t="s">
        <v>96</v>
      </c>
      <c r="E1079" s="136" t="s">
        <v>60</v>
      </c>
      <c r="F1079" s="136" t="s">
        <v>60</v>
      </c>
      <c r="G1079" s="136">
        <v>1</v>
      </c>
      <c r="H1079" s="136">
        <v>1</v>
      </c>
      <c r="I1079" s="133">
        <v>1</v>
      </c>
      <c r="J1079" s="136">
        <v>1</v>
      </c>
      <c r="K1079" s="136">
        <v>1</v>
      </c>
      <c r="L1079" s="136">
        <v>1</v>
      </c>
      <c r="M1079" s="136">
        <v>1</v>
      </c>
      <c r="N1079" s="23">
        <v>0</v>
      </c>
      <c r="O1079" s="136">
        <v>1</v>
      </c>
      <c r="P1079" s="136">
        <v>1</v>
      </c>
      <c r="Q1079" s="133" t="str">
        <f t="shared" si="17"/>
        <v>1111110</v>
      </c>
      <c r="R1079" s="20">
        <v>92857</v>
      </c>
      <c r="S1079" s="21"/>
      <c r="AH1079" s="207"/>
      <c r="AI1079"/>
      <c r="AJ1079" s="136" t="s">
        <v>1833</v>
      </c>
    </row>
    <row r="1080" spans="1:36" ht="13.5" customHeight="1" x14ac:dyDescent="0.2">
      <c r="A1080" s="209">
        <v>92859</v>
      </c>
      <c r="B1080" s="136" t="s">
        <v>6</v>
      </c>
      <c r="C1080" s="136" t="s">
        <v>6</v>
      </c>
      <c r="D1080" s="136" t="s">
        <v>96</v>
      </c>
      <c r="E1080" s="136" t="s">
        <v>60</v>
      </c>
      <c r="F1080" s="136" t="s">
        <v>60</v>
      </c>
      <c r="G1080" s="136">
        <v>1</v>
      </c>
      <c r="H1080" s="136">
        <v>1</v>
      </c>
      <c r="I1080" s="133">
        <v>1</v>
      </c>
      <c r="J1080" s="136">
        <v>1</v>
      </c>
      <c r="K1080" s="136">
        <v>1</v>
      </c>
      <c r="L1080" s="136">
        <v>1</v>
      </c>
      <c r="M1080" s="136">
        <v>1</v>
      </c>
      <c r="N1080" s="23">
        <v>0</v>
      </c>
      <c r="O1080" s="136">
        <v>1</v>
      </c>
      <c r="P1080" s="136">
        <v>1</v>
      </c>
      <c r="Q1080" s="133" t="str">
        <f t="shared" si="17"/>
        <v>1111110</v>
      </c>
      <c r="R1080" s="20">
        <v>92859</v>
      </c>
      <c r="S1080" s="21"/>
      <c r="AH1080" s="207"/>
      <c r="AI1080"/>
      <c r="AJ1080" s="136" t="s">
        <v>1833</v>
      </c>
    </row>
    <row r="1081" spans="1:36" ht="13.5" customHeight="1" x14ac:dyDescent="0.2">
      <c r="A1081" s="209">
        <v>92860</v>
      </c>
      <c r="B1081" s="136" t="s">
        <v>228</v>
      </c>
      <c r="C1081" s="136" t="s">
        <v>448</v>
      </c>
      <c r="D1081" s="136" t="s">
        <v>96</v>
      </c>
      <c r="E1081" s="23" t="s">
        <v>1504</v>
      </c>
      <c r="F1081" s="136" t="s">
        <v>57</v>
      </c>
      <c r="G1081" s="136">
        <v>1</v>
      </c>
      <c r="H1081" s="136">
        <v>1</v>
      </c>
      <c r="I1081" s="133">
        <v>1</v>
      </c>
      <c r="J1081" s="136">
        <v>1</v>
      </c>
      <c r="K1081" s="136">
        <v>1</v>
      </c>
      <c r="L1081" s="136">
        <v>1</v>
      </c>
      <c r="M1081" s="136">
        <v>1</v>
      </c>
      <c r="N1081" s="23">
        <v>0</v>
      </c>
      <c r="O1081" s="136">
        <v>1</v>
      </c>
      <c r="P1081" s="136">
        <v>1</v>
      </c>
      <c r="Q1081" s="133" t="str">
        <f t="shared" si="17"/>
        <v>1111110</v>
      </c>
      <c r="R1081" s="20">
        <v>92860</v>
      </c>
      <c r="S1081" s="21"/>
      <c r="AH1081" s="207"/>
      <c r="AI1081"/>
      <c r="AJ1081" s="136" t="s">
        <v>1834</v>
      </c>
    </row>
    <row r="1082" spans="1:36" ht="13.5" customHeight="1" x14ac:dyDescent="0.2">
      <c r="A1082" s="209">
        <v>92861</v>
      </c>
      <c r="B1082" s="136" t="s">
        <v>6</v>
      </c>
      <c r="C1082" s="136" t="s">
        <v>449</v>
      </c>
      <c r="D1082" s="136" t="s">
        <v>96</v>
      </c>
      <c r="E1082" s="136" t="s">
        <v>60</v>
      </c>
      <c r="F1082" s="136" t="s">
        <v>60</v>
      </c>
      <c r="G1082" s="136">
        <v>1</v>
      </c>
      <c r="H1082" s="136">
        <v>1</v>
      </c>
      <c r="I1082" s="133">
        <v>1</v>
      </c>
      <c r="J1082" s="136">
        <v>1</v>
      </c>
      <c r="K1082" s="136">
        <v>1</v>
      </c>
      <c r="L1082" s="136">
        <v>1</v>
      </c>
      <c r="M1082" s="136">
        <v>1</v>
      </c>
      <c r="N1082" s="23">
        <v>0</v>
      </c>
      <c r="O1082" s="136">
        <v>1</v>
      </c>
      <c r="P1082" s="136">
        <v>1</v>
      </c>
      <c r="Q1082" s="133" t="str">
        <f t="shared" si="17"/>
        <v>1111110</v>
      </c>
      <c r="R1082" s="20">
        <v>92861</v>
      </c>
      <c r="S1082" s="21"/>
      <c r="AH1082" s="207"/>
      <c r="AI1082"/>
      <c r="AJ1082" s="136" t="s">
        <v>1833</v>
      </c>
    </row>
    <row r="1083" spans="1:36" ht="13.5" customHeight="1" x14ac:dyDescent="0.2">
      <c r="A1083" s="209">
        <v>92862</v>
      </c>
      <c r="B1083" s="136" t="s">
        <v>6</v>
      </c>
      <c r="C1083" s="136" t="s">
        <v>6</v>
      </c>
      <c r="D1083" s="136" t="s">
        <v>96</v>
      </c>
      <c r="E1083" s="136" t="s">
        <v>60</v>
      </c>
      <c r="F1083" s="136" t="s">
        <v>60</v>
      </c>
      <c r="G1083" s="136">
        <v>1</v>
      </c>
      <c r="H1083" s="136">
        <v>1</v>
      </c>
      <c r="I1083" s="133">
        <v>1</v>
      </c>
      <c r="J1083" s="136">
        <v>1</v>
      </c>
      <c r="K1083" s="136">
        <v>1</v>
      </c>
      <c r="L1083" s="136">
        <v>1</v>
      </c>
      <c r="M1083" s="136">
        <v>1</v>
      </c>
      <c r="N1083" s="23">
        <v>0</v>
      </c>
      <c r="O1083" s="136">
        <v>1</v>
      </c>
      <c r="P1083" s="136">
        <v>1</v>
      </c>
      <c r="Q1083" s="133" t="str">
        <f t="shared" si="17"/>
        <v>1111110</v>
      </c>
      <c r="R1083" s="20">
        <v>92862</v>
      </c>
      <c r="S1083" s="21"/>
      <c r="AH1083" s="207"/>
      <c r="AI1083"/>
      <c r="AJ1083" s="136" t="s">
        <v>1833</v>
      </c>
    </row>
    <row r="1084" spans="1:36" ht="13.5" customHeight="1" x14ac:dyDescent="0.2">
      <c r="A1084" s="209">
        <v>92863</v>
      </c>
      <c r="B1084" s="136" t="s">
        <v>6</v>
      </c>
      <c r="C1084" s="136" t="s">
        <v>6</v>
      </c>
      <c r="D1084" s="136" t="s">
        <v>96</v>
      </c>
      <c r="E1084" s="136" t="s">
        <v>60</v>
      </c>
      <c r="F1084" s="136" t="s">
        <v>60</v>
      </c>
      <c r="G1084" s="136">
        <v>1</v>
      </c>
      <c r="H1084" s="136">
        <v>1</v>
      </c>
      <c r="I1084" s="133">
        <v>1</v>
      </c>
      <c r="J1084" s="136">
        <v>1</v>
      </c>
      <c r="K1084" s="136">
        <v>1</v>
      </c>
      <c r="L1084" s="136">
        <v>1</v>
      </c>
      <c r="M1084" s="136">
        <v>1</v>
      </c>
      <c r="N1084" s="23">
        <v>0</v>
      </c>
      <c r="O1084" s="136">
        <v>1</v>
      </c>
      <c r="P1084" s="136">
        <v>1</v>
      </c>
      <c r="Q1084" s="133" t="str">
        <f t="shared" si="17"/>
        <v>1111110</v>
      </c>
      <c r="R1084" s="20">
        <v>92863</v>
      </c>
      <c r="S1084" s="21"/>
      <c r="AH1084" s="207"/>
      <c r="AI1084"/>
      <c r="AJ1084" s="136" t="s">
        <v>1833</v>
      </c>
    </row>
    <row r="1085" spans="1:36" ht="13.5" customHeight="1" x14ac:dyDescent="0.2">
      <c r="A1085" s="209">
        <v>92864</v>
      </c>
      <c r="B1085" s="136" t="s">
        <v>6</v>
      </c>
      <c r="C1085" s="136" t="s">
        <v>6</v>
      </c>
      <c r="D1085" s="136" t="s">
        <v>96</v>
      </c>
      <c r="E1085" s="136" t="s">
        <v>60</v>
      </c>
      <c r="F1085" s="136" t="s">
        <v>60</v>
      </c>
      <c r="G1085" s="136">
        <v>1</v>
      </c>
      <c r="H1085" s="136">
        <v>1</v>
      </c>
      <c r="I1085" s="133">
        <v>1</v>
      </c>
      <c r="J1085" s="136">
        <v>1</v>
      </c>
      <c r="K1085" s="136">
        <v>1</v>
      </c>
      <c r="L1085" s="136">
        <v>1</v>
      </c>
      <c r="M1085" s="136">
        <v>1</v>
      </c>
      <c r="N1085" s="23">
        <v>0</v>
      </c>
      <c r="O1085" s="136">
        <v>1</v>
      </c>
      <c r="P1085" s="136">
        <v>1</v>
      </c>
      <c r="Q1085" s="133" t="str">
        <f t="shared" si="17"/>
        <v>1111110</v>
      </c>
      <c r="R1085" s="20">
        <v>92864</v>
      </c>
      <c r="S1085" s="21"/>
      <c r="AH1085" s="207"/>
      <c r="AI1085"/>
      <c r="AJ1085" s="136" t="s">
        <v>1833</v>
      </c>
    </row>
    <row r="1086" spans="1:36" ht="13.5" customHeight="1" x14ac:dyDescent="0.2">
      <c r="A1086" s="209">
        <v>92865</v>
      </c>
      <c r="B1086" s="136" t="s">
        <v>6</v>
      </c>
      <c r="C1086" s="136" t="s">
        <v>6</v>
      </c>
      <c r="D1086" s="136" t="s">
        <v>96</v>
      </c>
      <c r="E1086" s="136" t="s">
        <v>60</v>
      </c>
      <c r="F1086" s="136" t="s">
        <v>60</v>
      </c>
      <c r="G1086" s="136">
        <v>1</v>
      </c>
      <c r="H1086" s="136">
        <v>1</v>
      </c>
      <c r="I1086" s="133">
        <v>1</v>
      </c>
      <c r="J1086" s="136">
        <v>1</v>
      </c>
      <c r="K1086" s="136">
        <v>1</v>
      </c>
      <c r="L1086" s="136">
        <v>1</v>
      </c>
      <c r="M1086" s="136">
        <v>1</v>
      </c>
      <c r="N1086" s="23">
        <v>0</v>
      </c>
      <c r="O1086" s="136">
        <v>1</v>
      </c>
      <c r="P1086" s="136">
        <v>1</v>
      </c>
      <c r="Q1086" s="133" t="str">
        <f t="shared" si="17"/>
        <v>1111110</v>
      </c>
      <c r="R1086" s="20">
        <v>92865</v>
      </c>
      <c r="S1086" s="21"/>
      <c r="AH1086" s="207"/>
      <c r="AI1086"/>
      <c r="AJ1086" s="136" t="s">
        <v>1833</v>
      </c>
    </row>
    <row r="1087" spans="1:36" ht="13.5" customHeight="1" x14ac:dyDescent="0.2">
      <c r="A1087" s="209">
        <v>92866</v>
      </c>
      <c r="B1087" s="136" t="s">
        <v>6</v>
      </c>
      <c r="C1087" s="136" t="s">
        <v>6</v>
      </c>
      <c r="D1087" s="136" t="s">
        <v>96</v>
      </c>
      <c r="E1087" s="136" t="s">
        <v>60</v>
      </c>
      <c r="F1087" s="136" t="s">
        <v>60</v>
      </c>
      <c r="G1087" s="136">
        <v>1</v>
      </c>
      <c r="H1087" s="136">
        <v>1</v>
      </c>
      <c r="I1087" s="133">
        <v>1</v>
      </c>
      <c r="J1087" s="136">
        <v>1</v>
      </c>
      <c r="K1087" s="136">
        <v>1</v>
      </c>
      <c r="L1087" s="136">
        <v>1</v>
      </c>
      <c r="M1087" s="136">
        <v>1</v>
      </c>
      <c r="N1087" s="23">
        <v>0</v>
      </c>
      <c r="O1087" s="136">
        <v>1</v>
      </c>
      <c r="P1087" s="136">
        <v>1</v>
      </c>
      <c r="Q1087" s="133" t="str">
        <f t="shared" si="17"/>
        <v>1111110</v>
      </c>
      <c r="R1087" s="20">
        <v>92866</v>
      </c>
      <c r="S1087" s="21"/>
      <c r="AH1087" s="207"/>
      <c r="AI1087"/>
      <c r="AJ1087" s="136" t="s">
        <v>1833</v>
      </c>
    </row>
    <row r="1088" spans="1:36" ht="13.5" customHeight="1" x14ac:dyDescent="0.2">
      <c r="A1088" s="209">
        <v>92867</v>
      </c>
      <c r="B1088" s="136" t="s">
        <v>6</v>
      </c>
      <c r="C1088" s="136" t="s">
        <v>6</v>
      </c>
      <c r="D1088" s="136" t="s">
        <v>96</v>
      </c>
      <c r="E1088" s="136" t="s">
        <v>60</v>
      </c>
      <c r="F1088" s="136" t="s">
        <v>60</v>
      </c>
      <c r="G1088" s="136">
        <v>1</v>
      </c>
      <c r="H1088" s="136">
        <v>1</v>
      </c>
      <c r="I1088" s="133">
        <v>1</v>
      </c>
      <c r="J1088" s="136">
        <v>1</v>
      </c>
      <c r="K1088" s="136">
        <v>1</v>
      </c>
      <c r="L1088" s="136">
        <v>1</v>
      </c>
      <c r="M1088" s="136">
        <v>1</v>
      </c>
      <c r="N1088" s="23">
        <v>0</v>
      </c>
      <c r="O1088" s="136">
        <v>1</v>
      </c>
      <c r="P1088" s="136">
        <v>1</v>
      </c>
      <c r="Q1088" s="133" t="str">
        <f t="shared" si="17"/>
        <v>1111110</v>
      </c>
      <c r="R1088" s="20">
        <v>92867</v>
      </c>
      <c r="S1088" s="21"/>
      <c r="AH1088" s="207"/>
      <c r="AI1088"/>
      <c r="AJ1088" s="136" t="s">
        <v>1833</v>
      </c>
    </row>
    <row r="1089" spans="1:36" ht="13.5" customHeight="1" x14ac:dyDescent="0.2">
      <c r="A1089" s="209">
        <v>92868</v>
      </c>
      <c r="B1089" s="136" t="s">
        <v>6</v>
      </c>
      <c r="C1089" s="136" t="s">
        <v>6</v>
      </c>
      <c r="D1089" s="136" t="s">
        <v>96</v>
      </c>
      <c r="E1089" s="136" t="s">
        <v>60</v>
      </c>
      <c r="F1089" s="136" t="s">
        <v>60</v>
      </c>
      <c r="G1089" s="136">
        <v>1</v>
      </c>
      <c r="H1089" s="136">
        <v>1</v>
      </c>
      <c r="I1089" s="133">
        <v>1</v>
      </c>
      <c r="J1089" s="136">
        <v>1</v>
      </c>
      <c r="K1089" s="136">
        <v>1</v>
      </c>
      <c r="L1089" s="136">
        <v>1</v>
      </c>
      <c r="M1089" s="136">
        <v>1</v>
      </c>
      <c r="N1089" s="23">
        <v>0</v>
      </c>
      <c r="O1089" s="136">
        <v>1</v>
      </c>
      <c r="P1089" s="136">
        <v>1</v>
      </c>
      <c r="Q1089" s="133" t="str">
        <f t="shared" si="17"/>
        <v>1111110</v>
      </c>
      <c r="R1089" s="20">
        <v>92868</v>
      </c>
      <c r="S1089" s="21"/>
      <c r="AH1089" s="207"/>
      <c r="AI1089"/>
      <c r="AJ1089" s="136" t="s">
        <v>1833</v>
      </c>
    </row>
    <row r="1090" spans="1:36" ht="13.5" customHeight="1" x14ac:dyDescent="0.2">
      <c r="A1090" s="209">
        <v>92869</v>
      </c>
      <c r="B1090" s="136" t="s">
        <v>6</v>
      </c>
      <c r="C1090" s="136" t="s">
        <v>6</v>
      </c>
      <c r="D1090" s="136" t="s">
        <v>96</v>
      </c>
      <c r="E1090" s="136" t="s">
        <v>60</v>
      </c>
      <c r="F1090" s="136" t="s">
        <v>60</v>
      </c>
      <c r="G1090" s="136">
        <v>1</v>
      </c>
      <c r="H1090" s="136">
        <v>1</v>
      </c>
      <c r="I1090" s="133">
        <v>1</v>
      </c>
      <c r="J1090" s="136">
        <v>1</v>
      </c>
      <c r="K1090" s="136">
        <v>1</v>
      </c>
      <c r="L1090" s="136">
        <v>1</v>
      </c>
      <c r="M1090" s="136">
        <v>1</v>
      </c>
      <c r="N1090" s="23">
        <v>0</v>
      </c>
      <c r="O1090" s="136">
        <v>1</v>
      </c>
      <c r="P1090" s="136">
        <v>1</v>
      </c>
      <c r="Q1090" s="133" t="str">
        <f t="shared" si="17"/>
        <v>1111110</v>
      </c>
      <c r="R1090" s="20">
        <v>92869</v>
      </c>
      <c r="S1090" s="21"/>
      <c r="AH1090" s="207"/>
      <c r="AI1090"/>
      <c r="AJ1090" s="136" t="s">
        <v>1833</v>
      </c>
    </row>
    <row r="1091" spans="1:36" ht="13.5" customHeight="1" x14ac:dyDescent="0.2">
      <c r="A1091" s="209">
        <v>92870</v>
      </c>
      <c r="B1091" s="136" t="s">
        <v>6</v>
      </c>
      <c r="C1091" s="136" t="s">
        <v>450</v>
      </c>
      <c r="D1091" s="136" t="s">
        <v>96</v>
      </c>
      <c r="E1091" s="136" t="s">
        <v>60</v>
      </c>
      <c r="F1091" s="136" t="s">
        <v>60</v>
      </c>
      <c r="G1091" s="136">
        <v>1</v>
      </c>
      <c r="H1091" s="136">
        <v>1</v>
      </c>
      <c r="I1091" s="133">
        <v>1</v>
      </c>
      <c r="J1091" s="136">
        <v>1</v>
      </c>
      <c r="K1091" s="136">
        <v>1</v>
      </c>
      <c r="L1091" s="136">
        <v>1</v>
      </c>
      <c r="M1091" s="136">
        <v>1</v>
      </c>
      <c r="N1091" s="23">
        <v>0</v>
      </c>
      <c r="O1091" s="136">
        <v>1</v>
      </c>
      <c r="P1091" s="136">
        <v>1</v>
      </c>
      <c r="Q1091" s="133" t="str">
        <f t="shared" si="17"/>
        <v>1111110</v>
      </c>
      <c r="R1091" s="20">
        <v>92870</v>
      </c>
      <c r="S1091" s="21"/>
      <c r="AH1091" s="207"/>
      <c r="AI1091"/>
      <c r="AJ1091" s="136" t="s">
        <v>1833</v>
      </c>
    </row>
    <row r="1092" spans="1:36" ht="13.5" customHeight="1" x14ac:dyDescent="0.2">
      <c r="A1092" s="209">
        <v>92871</v>
      </c>
      <c r="B1092" s="136" t="s">
        <v>6</v>
      </c>
      <c r="C1092" s="136" t="s">
        <v>450</v>
      </c>
      <c r="D1092" s="136" t="s">
        <v>96</v>
      </c>
      <c r="E1092" s="136" t="s">
        <v>60</v>
      </c>
      <c r="F1092" s="136" t="s">
        <v>60</v>
      </c>
      <c r="G1092" s="136">
        <v>1</v>
      </c>
      <c r="H1092" s="136">
        <v>1</v>
      </c>
      <c r="I1092" s="133">
        <v>1</v>
      </c>
      <c r="J1092" s="136">
        <v>1</v>
      </c>
      <c r="K1092" s="136">
        <v>1</v>
      </c>
      <c r="L1092" s="136">
        <v>1</v>
      </c>
      <c r="M1092" s="136">
        <v>1</v>
      </c>
      <c r="N1092" s="23">
        <v>0</v>
      </c>
      <c r="O1092" s="136">
        <v>1</v>
      </c>
      <c r="P1092" s="136">
        <v>1</v>
      </c>
      <c r="Q1092" s="133" t="str">
        <f t="shared" si="17"/>
        <v>1111110</v>
      </c>
      <c r="R1092" s="20">
        <v>92871</v>
      </c>
      <c r="S1092" s="21"/>
      <c r="AH1092" s="207"/>
      <c r="AI1092"/>
      <c r="AJ1092" s="136" t="s">
        <v>1833</v>
      </c>
    </row>
    <row r="1093" spans="1:36" ht="13.5" customHeight="1" x14ac:dyDescent="0.2">
      <c r="A1093" s="209">
        <v>92877</v>
      </c>
      <c r="B1093" s="136" t="s">
        <v>228</v>
      </c>
      <c r="C1093" s="136" t="s">
        <v>451</v>
      </c>
      <c r="D1093" s="136" t="s">
        <v>96</v>
      </c>
      <c r="E1093" s="23" t="s">
        <v>1504</v>
      </c>
      <c r="F1093" s="136" t="s">
        <v>57</v>
      </c>
      <c r="G1093" s="136">
        <v>1</v>
      </c>
      <c r="H1093" s="136">
        <v>1</v>
      </c>
      <c r="I1093" s="133">
        <v>1</v>
      </c>
      <c r="J1093" s="136">
        <v>1</v>
      </c>
      <c r="K1093" s="136">
        <v>1</v>
      </c>
      <c r="L1093" s="136">
        <v>1</v>
      </c>
      <c r="M1093" s="136">
        <v>1</v>
      </c>
      <c r="N1093" s="23">
        <v>0</v>
      </c>
      <c r="O1093" s="136">
        <v>1</v>
      </c>
      <c r="P1093" s="136">
        <v>1</v>
      </c>
      <c r="Q1093" s="133" t="str">
        <f t="shared" si="17"/>
        <v>1111110</v>
      </c>
      <c r="R1093" s="20">
        <v>92877</v>
      </c>
      <c r="S1093" s="21"/>
      <c r="AH1093" s="207"/>
      <c r="AI1093"/>
      <c r="AJ1093" s="136" t="s">
        <v>1834</v>
      </c>
    </row>
    <row r="1094" spans="1:36" ht="13.5" customHeight="1" x14ac:dyDescent="0.2">
      <c r="A1094" s="209">
        <v>92878</v>
      </c>
      <c r="B1094" s="136" t="s">
        <v>228</v>
      </c>
      <c r="C1094" s="136" t="s">
        <v>451</v>
      </c>
      <c r="D1094" s="136" t="s">
        <v>96</v>
      </c>
      <c r="E1094" s="23" t="s">
        <v>1504</v>
      </c>
      <c r="F1094" s="136" t="s">
        <v>57</v>
      </c>
      <c r="G1094" s="136">
        <v>1</v>
      </c>
      <c r="H1094" s="136">
        <v>1</v>
      </c>
      <c r="I1094" s="133">
        <v>1</v>
      </c>
      <c r="J1094" s="136">
        <v>1</v>
      </c>
      <c r="K1094" s="136">
        <v>1</v>
      </c>
      <c r="L1094" s="136">
        <v>1</v>
      </c>
      <c r="M1094" s="136">
        <v>1</v>
      </c>
      <c r="N1094" s="23">
        <v>0</v>
      </c>
      <c r="O1094" s="136">
        <v>1</v>
      </c>
      <c r="P1094" s="136">
        <v>1</v>
      </c>
      <c r="Q1094" s="133" t="str">
        <f t="shared" ref="Q1094:Q1157" si="18">$G1094&amp;$H1094&amp;$O1094&amp;$P1094&amp;$L1094&amp;$J1094&amp;N1094</f>
        <v>1111110</v>
      </c>
      <c r="R1094" s="20">
        <v>92878</v>
      </c>
      <c r="S1094" s="21"/>
      <c r="AH1094" s="207"/>
      <c r="AI1094"/>
      <c r="AJ1094" s="136" t="s">
        <v>1834</v>
      </c>
    </row>
    <row r="1095" spans="1:36" ht="13.5" customHeight="1" x14ac:dyDescent="0.2">
      <c r="A1095" s="209">
        <v>92879</v>
      </c>
      <c r="B1095" s="136" t="s">
        <v>228</v>
      </c>
      <c r="C1095" s="136" t="s">
        <v>451</v>
      </c>
      <c r="D1095" s="136" t="s">
        <v>96</v>
      </c>
      <c r="E1095" s="23" t="s">
        <v>1504</v>
      </c>
      <c r="F1095" s="136" t="s">
        <v>57</v>
      </c>
      <c r="G1095" s="136">
        <v>1</v>
      </c>
      <c r="H1095" s="136">
        <v>1</v>
      </c>
      <c r="I1095" s="133">
        <v>1</v>
      </c>
      <c r="J1095" s="136">
        <v>1</v>
      </c>
      <c r="K1095" s="136">
        <v>1</v>
      </c>
      <c r="L1095" s="136">
        <v>1</v>
      </c>
      <c r="M1095" s="136">
        <v>1</v>
      </c>
      <c r="N1095" s="23">
        <v>0</v>
      </c>
      <c r="O1095" s="136">
        <v>1</v>
      </c>
      <c r="P1095" s="136">
        <v>1</v>
      </c>
      <c r="Q1095" s="133" t="str">
        <f t="shared" si="18"/>
        <v>1111110</v>
      </c>
      <c r="R1095" s="20">
        <v>92879</v>
      </c>
      <c r="S1095" s="21"/>
      <c r="AH1095" s="207"/>
      <c r="AI1095"/>
      <c r="AJ1095" s="136" t="s">
        <v>1834</v>
      </c>
    </row>
    <row r="1096" spans="1:36" ht="13.5" customHeight="1" x14ac:dyDescent="0.2">
      <c r="A1096" s="209">
        <v>92880</v>
      </c>
      <c r="B1096" s="136" t="s">
        <v>228</v>
      </c>
      <c r="C1096" s="136" t="s">
        <v>451</v>
      </c>
      <c r="D1096" s="136" t="s">
        <v>96</v>
      </c>
      <c r="E1096" s="23" t="s">
        <v>1504</v>
      </c>
      <c r="F1096" s="136" t="s">
        <v>57</v>
      </c>
      <c r="G1096" s="136">
        <v>1</v>
      </c>
      <c r="H1096" s="136">
        <v>1</v>
      </c>
      <c r="I1096" s="133">
        <v>1</v>
      </c>
      <c r="J1096" s="136">
        <v>1</v>
      </c>
      <c r="K1096" s="136">
        <v>1</v>
      </c>
      <c r="L1096" s="136">
        <v>1</v>
      </c>
      <c r="M1096" s="136">
        <v>1</v>
      </c>
      <c r="N1096" s="23">
        <v>0</v>
      </c>
      <c r="O1096" s="136">
        <v>1</v>
      </c>
      <c r="P1096" s="136">
        <v>1</v>
      </c>
      <c r="Q1096" s="133" t="str">
        <f t="shared" si="18"/>
        <v>1111110</v>
      </c>
      <c r="R1096" s="20">
        <v>92880</v>
      </c>
      <c r="S1096" s="21"/>
      <c r="AH1096" s="207"/>
      <c r="AI1096"/>
      <c r="AJ1096" s="136" t="s">
        <v>1834</v>
      </c>
    </row>
    <row r="1097" spans="1:36" ht="13.5" customHeight="1" x14ac:dyDescent="0.2">
      <c r="A1097" s="209">
        <v>92881</v>
      </c>
      <c r="B1097" s="136" t="s">
        <v>228</v>
      </c>
      <c r="C1097" s="136" t="s">
        <v>451</v>
      </c>
      <c r="D1097" s="136" t="s">
        <v>96</v>
      </c>
      <c r="E1097" s="23" t="s">
        <v>1504</v>
      </c>
      <c r="F1097" s="136" t="s">
        <v>57</v>
      </c>
      <c r="G1097" s="136">
        <v>1</v>
      </c>
      <c r="H1097" s="136">
        <v>1</v>
      </c>
      <c r="I1097" s="133">
        <v>1</v>
      </c>
      <c r="J1097" s="136">
        <v>1</v>
      </c>
      <c r="K1097" s="136">
        <v>1</v>
      </c>
      <c r="L1097" s="136">
        <v>1</v>
      </c>
      <c r="M1097" s="136">
        <v>1</v>
      </c>
      <c r="N1097" s="23">
        <v>0</v>
      </c>
      <c r="O1097" s="136">
        <v>1</v>
      </c>
      <c r="P1097" s="136">
        <v>1</v>
      </c>
      <c r="Q1097" s="133" t="str">
        <f t="shared" si="18"/>
        <v>1111110</v>
      </c>
      <c r="R1097" s="20">
        <v>92881</v>
      </c>
      <c r="S1097" s="21"/>
      <c r="AH1097" s="207"/>
      <c r="AI1097"/>
      <c r="AJ1097" s="136" t="s">
        <v>1834</v>
      </c>
    </row>
    <row r="1098" spans="1:36" ht="13.5" customHeight="1" x14ac:dyDescent="0.2">
      <c r="A1098" s="209">
        <v>92882</v>
      </c>
      <c r="B1098" s="136" t="s">
        <v>228</v>
      </c>
      <c r="C1098" s="136" t="s">
        <v>451</v>
      </c>
      <c r="D1098" s="136" t="s">
        <v>96</v>
      </c>
      <c r="E1098" s="23" t="s">
        <v>1504</v>
      </c>
      <c r="F1098" s="136" t="s">
        <v>57</v>
      </c>
      <c r="G1098" s="136">
        <v>1</v>
      </c>
      <c r="H1098" s="136">
        <v>1</v>
      </c>
      <c r="I1098" s="133">
        <v>1</v>
      </c>
      <c r="J1098" s="136">
        <v>1</v>
      </c>
      <c r="K1098" s="136">
        <v>1</v>
      </c>
      <c r="L1098" s="136">
        <v>1</v>
      </c>
      <c r="M1098" s="136">
        <v>1</v>
      </c>
      <c r="N1098" s="23">
        <v>0</v>
      </c>
      <c r="O1098" s="136">
        <v>1</v>
      </c>
      <c r="P1098" s="136">
        <v>1</v>
      </c>
      <c r="Q1098" s="133" t="str">
        <f t="shared" si="18"/>
        <v>1111110</v>
      </c>
      <c r="R1098" s="20">
        <v>92882</v>
      </c>
      <c r="S1098" s="21"/>
      <c r="AH1098" s="207"/>
      <c r="AI1098"/>
      <c r="AJ1098" s="136" t="s">
        <v>1834</v>
      </c>
    </row>
    <row r="1099" spans="1:36" ht="13.5" customHeight="1" x14ac:dyDescent="0.2">
      <c r="A1099" s="209">
        <v>92883</v>
      </c>
      <c r="B1099" s="136" t="s">
        <v>228</v>
      </c>
      <c r="C1099" s="136" t="s">
        <v>451</v>
      </c>
      <c r="D1099" s="136" t="s">
        <v>96</v>
      </c>
      <c r="E1099" s="23" t="s">
        <v>1504</v>
      </c>
      <c r="F1099" s="136" t="s">
        <v>57</v>
      </c>
      <c r="G1099" s="136">
        <v>1</v>
      </c>
      <c r="H1099" s="136">
        <v>1</v>
      </c>
      <c r="I1099" s="133">
        <v>1</v>
      </c>
      <c r="J1099" s="136">
        <v>1</v>
      </c>
      <c r="K1099" s="136">
        <v>1</v>
      </c>
      <c r="L1099" s="136">
        <v>1</v>
      </c>
      <c r="M1099" s="136">
        <v>1</v>
      </c>
      <c r="N1099" s="23">
        <v>0</v>
      </c>
      <c r="O1099" s="136">
        <v>1</v>
      </c>
      <c r="P1099" s="136">
        <v>1</v>
      </c>
      <c r="Q1099" s="133" t="str">
        <f t="shared" si="18"/>
        <v>1111110</v>
      </c>
      <c r="R1099" s="20">
        <v>92883</v>
      </c>
      <c r="S1099" s="21"/>
      <c r="AH1099" s="207"/>
      <c r="AI1099"/>
      <c r="AJ1099" s="136" t="s">
        <v>1834</v>
      </c>
    </row>
    <row r="1100" spans="1:36" ht="13.5" customHeight="1" x14ac:dyDescent="0.2">
      <c r="A1100" s="209">
        <v>92885</v>
      </c>
      <c r="B1100" s="136" t="s">
        <v>6</v>
      </c>
      <c r="C1100" s="136" t="s">
        <v>452</v>
      </c>
      <c r="D1100" s="136" t="s">
        <v>96</v>
      </c>
      <c r="E1100" s="136" t="s">
        <v>60</v>
      </c>
      <c r="F1100" s="136" t="s">
        <v>60</v>
      </c>
      <c r="G1100" s="136">
        <v>1</v>
      </c>
      <c r="H1100" s="136">
        <v>1</v>
      </c>
      <c r="I1100" s="133">
        <v>1</v>
      </c>
      <c r="J1100" s="136">
        <v>1</v>
      </c>
      <c r="K1100" s="136">
        <v>1</v>
      </c>
      <c r="L1100" s="136">
        <v>1</v>
      </c>
      <c r="M1100" s="136">
        <v>1</v>
      </c>
      <c r="N1100" s="23">
        <v>0</v>
      </c>
      <c r="O1100" s="136">
        <v>1</v>
      </c>
      <c r="P1100" s="136">
        <v>1</v>
      </c>
      <c r="Q1100" s="133" t="str">
        <f t="shared" si="18"/>
        <v>1111110</v>
      </c>
      <c r="R1100" s="20">
        <v>92885</v>
      </c>
      <c r="S1100" s="21"/>
      <c r="AH1100" s="207"/>
      <c r="AI1100"/>
      <c r="AJ1100" s="136" t="s">
        <v>1833</v>
      </c>
    </row>
    <row r="1101" spans="1:36" ht="13.5" customHeight="1" x14ac:dyDescent="0.2">
      <c r="A1101" s="209">
        <v>92886</v>
      </c>
      <c r="B1101" s="136" t="s">
        <v>6</v>
      </c>
      <c r="C1101" s="136" t="s">
        <v>452</v>
      </c>
      <c r="D1101" s="136" t="s">
        <v>96</v>
      </c>
      <c r="E1101" s="136" t="s">
        <v>60</v>
      </c>
      <c r="F1101" s="136" t="s">
        <v>60</v>
      </c>
      <c r="G1101" s="136">
        <v>1</v>
      </c>
      <c r="H1101" s="136">
        <v>1</v>
      </c>
      <c r="I1101" s="133">
        <v>1</v>
      </c>
      <c r="J1101" s="136">
        <v>1</v>
      </c>
      <c r="K1101" s="136">
        <v>1</v>
      </c>
      <c r="L1101" s="136">
        <v>1</v>
      </c>
      <c r="M1101" s="136">
        <v>1</v>
      </c>
      <c r="N1101" s="23">
        <v>0</v>
      </c>
      <c r="O1101" s="136">
        <v>1</v>
      </c>
      <c r="P1101" s="136">
        <v>1</v>
      </c>
      <c r="Q1101" s="133" t="str">
        <f t="shared" si="18"/>
        <v>1111110</v>
      </c>
      <c r="R1101" s="20">
        <v>92886</v>
      </c>
      <c r="S1101" s="21"/>
      <c r="AH1101" s="207"/>
      <c r="AI1101"/>
      <c r="AJ1101" s="136" t="s">
        <v>1833</v>
      </c>
    </row>
    <row r="1102" spans="1:36" ht="13.5" customHeight="1" x14ac:dyDescent="0.2">
      <c r="A1102" s="209">
        <v>92887</v>
      </c>
      <c r="B1102" s="136" t="s">
        <v>6</v>
      </c>
      <c r="C1102" s="136" t="s">
        <v>452</v>
      </c>
      <c r="D1102" s="136" t="s">
        <v>96</v>
      </c>
      <c r="E1102" s="136" t="s">
        <v>60</v>
      </c>
      <c r="F1102" s="136" t="s">
        <v>60</v>
      </c>
      <c r="G1102" s="136">
        <v>1</v>
      </c>
      <c r="H1102" s="136">
        <v>1</v>
      </c>
      <c r="I1102" s="133">
        <v>1</v>
      </c>
      <c r="J1102" s="136">
        <v>1</v>
      </c>
      <c r="K1102" s="136">
        <v>1</v>
      </c>
      <c r="L1102" s="136">
        <v>1</v>
      </c>
      <c r="M1102" s="136">
        <v>1</v>
      </c>
      <c r="N1102" s="23">
        <v>0</v>
      </c>
      <c r="O1102" s="136">
        <v>1</v>
      </c>
      <c r="P1102" s="136">
        <v>1</v>
      </c>
      <c r="Q1102" s="133" t="str">
        <f t="shared" si="18"/>
        <v>1111110</v>
      </c>
      <c r="R1102" s="20">
        <v>92887</v>
      </c>
      <c r="S1102" s="21"/>
      <c r="AH1102" s="207"/>
      <c r="AI1102"/>
      <c r="AJ1102" s="136" t="s">
        <v>1833</v>
      </c>
    </row>
    <row r="1103" spans="1:36" ht="13.5" customHeight="1" x14ac:dyDescent="0.2">
      <c r="A1103" s="209">
        <v>92899</v>
      </c>
      <c r="B1103" s="136" t="s">
        <v>6</v>
      </c>
      <c r="C1103" s="136" t="s">
        <v>443</v>
      </c>
      <c r="D1103" s="136" t="s">
        <v>96</v>
      </c>
      <c r="E1103" s="136" t="s">
        <v>60</v>
      </c>
      <c r="F1103" s="136" t="s">
        <v>60</v>
      </c>
      <c r="G1103" s="136">
        <v>1</v>
      </c>
      <c r="H1103" s="136">
        <v>1</v>
      </c>
      <c r="I1103" s="133">
        <v>1</v>
      </c>
      <c r="J1103" s="136">
        <v>1</v>
      </c>
      <c r="K1103" s="136">
        <v>1</v>
      </c>
      <c r="L1103" s="136">
        <v>1</v>
      </c>
      <c r="M1103" s="136">
        <v>1</v>
      </c>
      <c r="N1103" s="23">
        <v>0</v>
      </c>
      <c r="O1103" s="136">
        <v>1</v>
      </c>
      <c r="P1103" s="136">
        <v>1</v>
      </c>
      <c r="Q1103" s="133" t="str">
        <f t="shared" si="18"/>
        <v>1111110</v>
      </c>
      <c r="R1103" s="20">
        <v>92899</v>
      </c>
      <c r="S1103" s="21"/>
      <c r="AH1103" s="207"/>
      <c r="AI1103"/>
      <c r="AJ1103" s="136" t="s">
        <v>1833</v>
      </c>
    </row>
    <row r="1104" spans="1:36" ht="13.5" customHeight="1" x14ac:dyDescent="0.2">
      <c r="A1104" s="209">
        <v>93001</v>
      </c>
      <c r="B1104" s="136" t="s">
        <v>51</v>
      </c>
      <c r="C1104" s="136" t="s">
        <v>51</v>
      </c>
      <c r="D1104" s="136" t="s">
        <v>96</v>
      </c>
      <c r="E1104" s="23" t="s">
        <v>1881</v>
      </c>
      <c r="F1104" s="136" t="s">
        <v>46</v>
      </c>
      <c r="G1104" s="136">
        <v>1</v>
      </c>
      <c r="H1104" s="136">
        <v>1</v>
      </c>
      <c r="I1104" s="133">
        <v>1</v>
      </c>
      <c r="J1104" s="136">
        <v>1</v>
      </c>
      <c r="K1104" s="136">
        <v>1</v>
      </c>
      <c r="L1104" s="136">
        <v>1</v>
      </c>
      <c r="M1104" s="136">
        <v>1</v>
      </c>
      <c r="N1104" s="23">
        <v>0</v>
      </c>
      <c r="O1104" s="136">
        <v>1</v>
      </c>
      <c r="P1104" s="136">
        <v>0</v>
      </c>
      <c r="Q1104" s="133" t="str">
        <f t="shared" si="18"/>
        <v>1110110</v>
      </c>
      <c r="R1104" s="20">
        <v>93001</v>
      </c>
      <c r="S1104" s="21"/>
      <c r="AH1104" s="207"/>
      <c r="AI1104"/>
      <c r="AJ1104" s="136" t="s">
        <v>1833</v>
      </c>
    </row>
    <row r="1105" spans="1:36" ht="13.5" customHeight="1" x14ac:dyDescent="0.2">
      <c r="A1105" s="209">
        <v>93002</v>
      </c>
      <c r="B1105" s="136" t="s">
        <v>51</v>
      </c>
      <c r="C1105" s="136" t="s">
        <v>51</v>
      </c>
      <c r="D1105" s="136" t="s">
        <v>96</v>
      </c>
      <c r="E1105" s="23" t="s">
        <v>1881</v>
      </c>
      <c r="F1105" s="136" t="s">
        <v>46</v>
      </c>
      <c r="G1105" s="136">
        <v>1</v>
      </c>
      <c r="H1105" s="136">
        <v>1</v>
      </c>
      <c r="I1105" s="133">
        <v>1</v>
      </c>
      <c r="J1105" s="136">
        <v>1</v>
      </c>
      <c r="K1105" s="136">
        <v>1</v>
      </c>
      <c r="L1105" s="136">
        <v>1</v>
      </c>
      <c r="M1105" s="136">
        <v>1</v>
      </c>
      <c r="N1105" s="23">
        <v>0</v>
      </c>
      <c r="O1105" s="136">
        <v>1</v>
      </c>
      <c r="P1105" s="136">
        <v>0</v>
      </c>
      <c r="Q1105" s="133" t="str">
        <f t="shared" si="18"/>
        <v>1110110</v>
      </c>
      <c r="R1105" s="20">
        <v>93002</v>
      </c>
      <c r="S1105" s="21"/>
      <c r="AH1105" s="207"/>
      <c r="AI1105"/>
      <c r="AJ1105" s="136" t="s">
        <v>1833</v>
      </c>
    </row>
    <row r="1106" spans="1:36" ht="13.5" customHeight="1" x14ac:dyDescent="0.2">
      <c r="A1106" s="209">
        <v>93003</v>
      </c>
      <c r="B1106" s="136" t="s">
        <v>51</v>
      </c>
      <c r="C1106" s="136" t="s">
        <v>51</v>
      </c>
      <c r="D1106" s="136" t="s">
        <v>96</v>
      </c>
      <c r="E1106" s="23" t="s">
        <v>1881</v>
      </c>
      <c r="F1106" s="136" t="s">
        <v>46</v>
      </c>
      <c r="G1106" s="136">
        <v>1</v>
      </c>
      <c r="H1106" s="136">
        <v>1</v>
      </c>
      <c r="I1106" s="133">
        <v>1</v>
      </c>
      <c r="J1106" s="136">
        <v>1</v>
      </c>
      <c r="K1106" s="136">
        <v>1</v>
      </c>
      <c r="L1106" s="136">
        <v>1</v>
      </c>
      <c r="M1106" s="136">
        <v>1</v>
      </c>
      <c r="N1106" s="23">
        <v>0</v>
      </c>
      <c r="O1106" s="136">
        <v>1</v>
      </c>
      <c r="P1106" s="136">
        <v>0</v>
      </c>
      <c r="Q1106" s="133" t="str">
        <f t="shared" si="18"/>
        <v>1110110</v>
      </c>
      <c r="R1106" s="20">
        <v>93003</v>
      </c>
      <c r="S1106" s="21"/>
      <c r="AH1106" s="207"/>
      <c r="AI1106"/>
      <c r="AJ1106" s="136" t="s">
        <v>1833</v>
      </c>
    </row>
    <row r="1107" spans="1:36" ht="13.5" customHeight="1" x14ac:dyDescent="0.2">
      <c r="A1107" s="209">
        <v>93004</v>
      </c>
      <c r="B1107" s="136" t="s">
        <v>51</v>
      </c>
      <c r="C1107" s="136" t="s">
        <v>51</v>
      </c>
      <c r="D1107" s="136" t="s">
        <v>96</v>
      </c>
      <c r="E1107" s="23" t="s">
        <v>1881</v>
      </c>
      <c r="F1107" s="136" t="s">
        <v>46</v>
      </c>
      <c r="G1107" s="136">
        <v>1</v>
      </c>
      <c r="H1107" s="136">
        <v>1</v>
      </c>
      <c r="I1107" s="133">
        <v>1</v>
      </c>
      <c r="J1107" s="136">
        <v>1</v>
      </c>
      <c r="K1107" s="136">
        <v>1</v>
      </c>
      <c r="L1107" s="136">
        <v>1</v>
      </c>
      <c r="M1107" s="136">
        <v>1</v>
      </c>
      <c r="N1107" s="23">
        <v>0</v>
      </c>
      <c r="O1107" s="136">
        <v>1</v>
      </c>
      <c r="P1107" s="136">
        <v>0</v>
      </c>
      <c r="Q1107" s="133" t="str">
        <f t="shared" si="18"/>
        <v>1110110</v>
      </c>
      <c r="R1107" s="20">
        <v>93004</v>
      </c>
      <c r="S1107" s="21"/>
      <c r="AH1107" s="207"/>
      <c r="AI1107"/>
      <c r="AJ1107" s="136" t="s">
        <v>1833</v>
      </c>
    </row>
    <row r="1108" spans="1:36" ht="13.5" customHeight="1" x14ac:dyDescent="0.2">
      <c r="A1108" s="209">
        <v>93005</v>
      </c>
      <c r="B1108" s="136" t="s">
        <v>51</v>
      </c>
      <c r="C1108" s="136" t="s">
        <v>51</v>
      </c>
      <c r="D1108" s="136" t="s">
        <v>96</v>
      </c>
      <c r="E1108" s="23" t="s">
        <v>1881</v>
      </c>
      <c r="F1108" s="136" t="s">
        <v>46</v>
      </c>
      <c r="G1108" s="136">
        <v>1</v>
      </c>
      <c r="H1108" s="136">
        <v>1</v>
      </c>
      <c r="I1108" s="133">
        <v>1</v>
      </c>
      <c r="J1108" s="136">
        <v>1</v>
      </c>
      <c r="K1108" s="136">
        <v>1</v>
      </c>
      <c r="L1108" s="136">
        <v>1</v>
      </c>
      <c r="M1108" s="136">
        <v>1</v>
      </c>
      <c r="N1108" s="23">
        <v>0</v>
      </c>
      <c r="O1108" s="136">
        <v>1</v>
      </c>
      <c r="P1108" s="136">
        <v>0</v>
      </c>
      <c r="Q1108" s="133" t="str">
        <f t="shared" si="18"/>
        <v>1110110</v>
      </c>
      <c r="R1108" s="20">
        <v>93005</v>
      </c>
      <c r="S1108" s="21"/>
      <c r="AH1108" s="207"/>
      <c r="AI1108"/>
      <c r="AJ1108" s="136" t="s">
        <v>1833</v>
      </c>
    </row>
    <row r="1109" spans="1:36" ht="13.5" customHeight="1" x14ac:dyDescent="0.2">
      <c r="A1109" s="209">
        <v>93006</v>
      </c>
      <c r="B1109" s="136" t="s">
        <v>51</v>
      </c>
      <c r="C1109" s="136" t="s">
        <v>51</v>
      </c>
      <c r="D1109" s="136" t="s">
        <v>96</v>
      </c>
      <c r="E1109" s="23" t="s">
        <v>1881</v>
      </c>
      <c r="F1109" s="136" t="s">
        <v>46</v>
      </c>
      <c r="G1109" s="136">
        <v>1</v>
      </c>
      <c r="H1109" s="136">
        <v>1</v>
      </c>
      <c r="I1109" s="133">
        <v>1</v>
      </c>
      <c r="J1109" s="136">
        <v>1</v>
      </c>
      <c r="K1109" s="136">
        <v>1</v>
      </c>
      <c r="L1109" s="136">
        <v>1</v>
      </c>
      <c r="M1109" s="136">
        <v>1</v>
      </c>
      <c r="N1109" s="23">
        <v>0</v>
      </c>
      <c r="O1109" s="136">
        <v>1</v>
      </c>
      <c r="P1109" s="136">
        <v>0</v>
      </c>
      <c r="Q1109" s="133" t="str">
        <f t="shared" si="18"/>
        <v>1110110</v>
      </c>
      <c r="R1109" s="20">
        <v>93006</v>
      </c>
      <c r="S1109" s="21"/>
      <c r="AH1109" s="207"/>
      <c r="AI1109"/>
      <c r="AJ1109" s="136" t="s">
        <v>1833</v>
      </c>
    </row>
    <row r="1110" spans="1:36" ht="13.5" customHeight="1" x14ac:dyDescent="0.2">
      <c r="A1110" s="209">
        <v>93007</v>
      </c>
      <c r="B1110" s="136" t="s">
        <v>51</v>
      </c>
      <c r="C1110" s="136" t="s">
        <v>51</v>
      </c>
      <c r="D1110" s="136" t="s">
        <v>96</v>
      </c>
      <c r="E1110" s="23" t="s">
        <v>1881</v>
      </c>
      <c r="F1110" s="136" t="s">
        <v>46</v>
      </c>
      <c r="G1110" s="136">
        <v>1</v>
      </c>
      <c r="H1110" s="136">
        <v>1</v>
      </c>
      <c r="I1110" s="133">
        <v>1</v>
      </c>
      <c r="J1110" s="136">
        <v>1</v>
      </c>
      <c r="K1110" s="136">
        <v>1</v>
      </c>
      <c r="L1110" s="136">
        <v>1</v>
      </c>
      <c r="M1110" s="136">
        <v>1</v>
      </c>
      <c r="N1110" s="23">
        <v>0</v>
      </c>
      <c r="O1110" s="136">
        <v>1</v>
      </c>
      <c r="P1110" s="136">
        <v>0</v>
      </c>
      <c r="Q1110" s="133" t="str">
        <f t="shared" si="18"/>
        <v>1110110</v>
      </c>
      <c r="R1110" s="20">
        <v>93007</v>
      </c>
      <c r="S1110" s="21"/>
      <c r="AH1110" s="207"/>
      <c r="AI1110"/>
      <c r="AJ1110" s="136" t="s">
        <v>1833</v>
      </c>
    </row>
    <row r="1111" spans="1:36" ht="13.5" customHeight="1" x14ac:dyDescent="0.2">
      <c r="A1111" s="209">
        <v>93009</v>
      </c>
      <c r="B1111" s="136" t="s">
        <v>51</v>
      </c>
      <c r="C1111" s="136" t="s">
        <v>51</v>
      </c>
      <c r="D1111" s="136" t="s">
        <v>96</v>
      </c>
      <c r="E1111" s="23" t="s">
        <v>1881</v>
      </c>
      <c r="F1111" s="136" t="s">
        <v>46</v>
      </c>
      <c r="G1111" s="136">
        <v>1</v>
      </c>
      <c r="H1111" s="136">
        <v>1</v>
      </c>
      <c r="I1111" s="133">
        <v>1</v>
      </c>
      <c r="J1111" s="136">
        <v>1</v>
      </c>
      <c r="K1111" s="136">
        <v>1</v>
      </c>
      <c r="L1111" s="136">
        <v>1</v>
      </c>
      <c r="M1111" s="136">
        <v>1</v>
      </c>
      <c r="N1111" s="23">
        <v>0</v>
      </c>
      <c r="O1111" s="136">
        <v>1</v>
      </c>
      <c r="P1111" s="136">
        <v>0</v>
      </c>
      <c r="Q1111" s="133" t="str">
        <f t="shared" si="18"/>
        <v>1110110</v>
      </c>
      <c r="R1111" s="20">
        <v>93009</v>
      </c>
      <c r="S1111" s="21"/>
      <c r="AH1111" s="207"/>
      <c r="AI1111"/>
      <c r="AJ1111" s="136" t="s">
        <v>1833</v>
      </c>
    </row>
    <row r="1112" spans="1:36" ht="13.5" customHeight="1" x14ac:dyDescent="0.2">
      <c r="A1112" s="209">
        <v>93010</v>
      </c>
      <c r="B1112" s="136" t="s">
        <v>51</v>
      </c>
      <c r="C1112" s="136" t="s">
        <v>453</v>
      </c>
      <c r="D1112" s="136" t="s">
        <v>96</v>
      </c>
      <c r="E1112" s="23" t="s">
        <v>1881</v>
      </c>
      <c r="F1112" s="136" t="s">
        <v>46</v>
      </c>
      <c r="G1112" s="136">
        <v>1</v>
      </c>
      <c r="H1112" s="136">
        <v>1</v>
      </c>
      <c r="I1112" s="133">
        <v>1</v>
      </c>
      <c r="J1112" s="136">
        <v>1</v>
      </c>
      <c r="K1112" s="136">
        <v>1</v>
      </c>
      <c r="L1112" s="136">
        <v>1</v>
      </c>
      <c r="M1112" s="136">
        <v>1</v>
      </c>
      <c r="N1112" s="23">
        <v>0</v>
      </c>
      <c r="O1112" s="136">
        <v>1</v>
      </c>
      <c r="P1112" s="136">
        <v>0</v>
      </c>
      <c r="Q1112" s="133" t="str">
        <f t="shared" si="18"/>
        <v>1110110</v>
      </c>
      <c r="R1112" s="20">
        <v>93010</v>
      </c>
      <c r="S1112" s="21"/>
      <c r="AH1112" s="207"/>
      <c r="AI1112"/>
      <c r="AJ1112" s="136" t="s">
        <v>1833</v>
      </c>
    </row>
    <row r="1113" spans="1:36" ht="13.5" customHeight="1" x14ac:dyDescent="0.2">
      <c r="A1113" s="209">
        <v>93011</v>
      </c>
      <c r="B1113" s="136" t="s">
        <v>51</v>
      </c>
      <c r="C1113" s="136" t="s">
        <v>453</v>
      </c>
      <c r="D1113" s="136" t="s">
        <v>96</v>
      </c>
      <c r="E1113" s="23" t="s">
        <v>1881</v>
      </c>
      <c r="F1113" s="136" t="s">
        <v>46</v>
      </c>
      <c r="G1113" s="136">
        <v>1</v>
      </c>
      <c r="H1113" s="136">
        <v>1</v>
      </c>
      <c r="I1113" s="133">
        <v>1</v>
      </c>
      <c r="J1113" s="136">
        <v>1</v>
      </c>
      <c r="K1113" s="136">
        <v>1</v>
      </c>
      <c r="L1113" s="136">
        <v>1</v>
      </c>
      <c r="M1113" s="136">
        <v>1</v>
      </c>
      <c r="N1113" s="23">
        <v>0</v>
      </c>
      <c r="O1113" s="136">
        <v>1</v>
      </c>
      <c r="P1113" s="136">
        <v>0</v>
      </c>
      <c r="Q1113" s="133" t="str">
        <f t="shared" si="18"/>
        <v>1110110</v>
      </c>
      <c r="R1113" s="20">
        <v>93011</v>
      </c>
      <c r="S1113" s="21"/>
      <c r="AH1113" s="207"/>
      <c r="AI1113"/>
      <c r="AJ1113" s="136" t="s">
        <v>1833</v>
      </c>
    </row>
    <row r="1114" spans="1:36" ht="13.5" customHeight="1" x14ac:dyDescent="0.2">
      <c r="A1114" s="209">
        <v>93012</v>
      </c>
      <c r="B1114" s="136" t="s">
        <v>51</v>
      </c>
      <c r="C1114" s="136" t="s">
        <v>453</v>
      </c>
      <c r="D1114" s="136" t="s">
        <v>96</v>
      </c>
      <c r="E1114" s="23" t="s">
        <v>1881</v>
      </c>
      <c r="F1114" s="136" t="s">
        <v>46</v>
      </c>
      <c r="G1114" s="136">
        <v>1</v>
      </c>
      <c r="H1114" s="136">
        <v>1</v>
      </c>
      <c r="I1114" s="133">
        <v>1</v>
      </c>
      <c r="J1114" s="136">
        <v>1</v>
      </c>
      <c r="K1114" s="136">
        <v>1</v>
      </c>
      <c r="L1114" s="136">
        <v>1</v>
      </c>
      <c r="M1114" s="136">
        <v>1</v>
      </c>
      <c r="N1114" s="23">
        <v>0</v>
      </c>
      <c r="O1114" s="136">
        <v>1</v>
      </c>
      <c r="P1114" s="136">
        <v>0</v>
      </c>
      <c r="Q1114" s="133" t="str">
        <f t="shared" si="18"/>
        <v>1110110</v>
      </c>
      <c r="R1114" s="20">
        <v>93012</v>
      </c>
      <c r="S1114" s="21"/>
      <c r="AH1114" s="207"/>
      <c r="AI1114"/>
      <c r="AJ1114" s="136" t="s">
        <v>1833</v>
      </c>
    </row>
    <row r="1115" spans="1:36" ht="13.5" customHeight="1" x14ac:dyDescent="0.2">
      <c r="A1115" s="209">
        <v>93013</v>
      </c>
      <c r="B1115" s="136" t="s">
        <v>13</v>
      </c>
      <c r="C1115" s="136" t="s">
        <v>454</v>
      </c>
      <c r="D1115" s="136" t="s">
        <v>96</v>
      </c>
      <c r="E1115" s="136" t="s">
        <v>48</v>
      </c>
      <c r="F1115" s="136" t="s">
        <v>46</v>
      </c>
      <c r="G1115" s="136">
        <v>1</v>
      </c>
      <c r="H1115" s="136">
        <v>1</v>
      </c>
      <c r="I1115" s="133">
        <v>1</v>
      </c>
      <c r="J1115" s="136">
        <v>1</v>
      </c>
      <c r="K1115" s="136">
        <v>1</v>
      </c>
      <c r="L1115" s="136">
        <v>1</v>
      </c>
      <c r="M1115" s="136">
        <v>1</v>
      </c>
      <c r="N1115" s="23">
        <v>0</v>
      </c>
      <c r="O1115" s="136">
        <v>0</v>
      </c>
      <c r="P1115" s="136">
        <v>0</v>
      </c>
      <c r="Q1115" s="133" t="str">
        <f t="shared" si="18"/>
        <v>1100110</v>
      </c>
      <c r="R1115" s="20">
        <v>93013</v>
      </c>
      <c r="S1115" s="21"/>
      <c r="AH1115" s="207"/>
      <c r="AI1115"/>
      <c r="AJ1115" s="136" t="s">
        <v>1837</v>
      </c>
    </row>
    <row r="1116" spans="1:36" ht="13.5" customHeight="1" x14ac:dyDescent="0.2">
      <c r="A1116" s="209">
        <v>93014</v>
      </c>
      <c r="B1116" s="136" t="s">
        <v>13</v>
      </c>
      <c r="C1116" s="136" t="s">
        <v>454</v>
      </c>
      <c r="D1116" s="136" t="s">
        <v>96</v>
      </c>
      <c r="E1116" s="136" t="s">
        <v>48</v>
      </c>
      <c r="F1116" s="136" t="s">
        <v>46</v>
      </c>
      <c r="G1116" s="136">
        <v>1</v>
      </c>
      <c r="H1116" s="136">
        <v>1</v>
      </c>
      <c r="I1116" s="133">
        <v>1</v>
      </c>
      <c r="J1116" s="136">
        <v>1</v>
      </c>
      <c r="K1116" s="136">
        <v>1</v>
      </c>
      <c r="L1116" s="136">
        <v>1</v>
      </c>
      <c r="M1116" s="136">
        <v>1</v>
      </c>
      <c r="N1116" s="23">
        <v>0</v>
      </c>
      <c r="O1116" s="136">
        <v>0</v>
      </c>
      <c r="P1116" s="136">
        <v>0</v>
      </c>
      <c r="Q1116" s="133" t="str">
        <f t="shared" si="18"/>
        <v>1100110</v>
      </c>
      <c r="R1116" s="20">
        <v>93014</v>
      </c>
      <c r="S1116" s="21"/>
      <c r="AH1116" s="207"/>
      <c r="AI1116"/>
      <c r="AJ1116" s="136" t="s">
        <v>1837</v>
      </c>
    </row>
    <row r="1117" spans="1:36" ht="13.5" customHeight="1" x14ac:dyDescent="0.2">
      <c r="A1117" s="209">
        <v>93015</v>
      </c>
      <c r="B1117" s="136" t="s">
        <v>51</v>
      </c>
      <c r="C1117" s="136" t="s">
        <v>455</v>
      </c>
      <c r="D1117" s="136" t="s">
        <v>96</v>
      </c>
      <c r="E1117" s="23" t="s">
        <v>1881</v>
      </c>
      <c r="F1117" s="136" t="s">
        <v>46</v>
      </c>
      <c r="G1117" s="136">
        <v>1</v>
      </c>
      <c r="H1117" s="136">
        <v>1</v>
      </c>
      <c r="I1117" s="133">
        <v>1</v>
      </c>
      <c r="J1117" s="136">
        <v>1</v>
      </c>
      <c r="K1117" s="136">
        <v>1</v>
      </c>
      <c r="L1117" s="136">
        <v>1</v>
      </c>
      <c r="M1117" s="136">
        <v>1</v>
      </c>
      <c r="N1117" s="23">
        <v>0</v>
      </c>
      <c r="O1117" s="136">
        <v>1</v>
      </c>
      <c r="P1117" s="136">
        <v>0</v>
      </c>
      <c r="Q1117" s="133" t="str">
        <f t="shared" si="18"/>
        <v>1110110</v>
      </c>
      <c r="R1117" s="20">
        <v>93015</v>
      </c>
      <c r="S1117" s="21"/>
      <c r="AH1117" s="207"/>
      <c r="AI1117"/>
      <c r="AJ1117" s="136" t="s">
        <v>1833</v>
      </c>
    </row>
    <row r="1118" spans="1:36" ht="13.5" customHeight="1" x14ac:dyDescent="0.2">
      <c r="A1118" s="209">
        <v>93016</v>
      </c>
      <c r="B1118" s="136" t="s">
        <v>51</v>
      </c>
      <c r="C1118" s="136" t="s">
        <v>455</v>
      </c>
      <c r="D1118" s="136" t="s">
        <v>96</v>
      </c>
      <c r="E1118" s="23" t="s">
        <v>1881</v>
      </c>
      <c r="F1118" s="136" t="s">
        <v>46</v>
      </c>
      <c r="G1118" s="136">
        <v>1</v>
      </c>
      <c r="H1118" s="136">
        <v>1</v>
      </c>
      <c r="I1118" s="133">
        <v>1</v>
      </c>
      <c r="J1118" s="136">
        <v>1</v>
      </c>
      <c r="K1118" s="136">
        <v>1</v>
      </c>
      <c r="L1118" s="136">
        <v>1</v>
      </c>
      <c r="M1118" s="136">
        <v>1</v>
      </c>
      <c r="N1118" s="23">
        <v>0</v>
      </c>
      <c r="O1118" s="136">
        <v>1</v>
      </c>
      <c r="P1118" s="136">
        <v>0</v>
      </c>
      <c r="Q1118" s="133" t="str">
        <f t="shared" si="18"/>
        <v>1110110</v>
      </c>
      <c r="R1118" s="20">
        <v>93016</v>
      </c>
      <c r="S1118" s="21"/>
      <c r="AH1118" s="207"/>
      <c r="AI1118"/>
      <c r="AJ1118" s="136" t="s">
        <v>1833</v>
      </c>
    </row>
    <row r="1119" spans="1:36" ht="13.5" customHeight="1" x14ac:dyDescent="0.2">
      <c r="A1119" s="209">
        <v>93020</v>
      </c>
      <c r="B1119" s="136" t="s">
        <v>51</v>
      </c>
      <c r="C1119" s="136" t="s">
        <v>456</v>
      </c>
      <c r="D1119" s="136" t="s">
        <v>96</v>
      </c>
      <c r="E1119" s="23" t="s">
        <v>1881</v>
      </c>
      <c r="F1119" s="136" t="s">
        <v>46</v>
      </c>
      <c r="G1119" s="136">
        <v>1</v>
      </c>
      <c r="H1119" s="136">
        <v>1</v>
      </c>
      <c r="I1119" s="133">
        <v>1</v>
      </c>
      <c r="J1119" s="136">
        <v>1</v>
      </c>
      <c r="K1119" s="136">
        <v>1</v>
      </c>
      <c r="L1119" s="136">
        <v>1</v>
      </c>
      <c r="M1119" s="136">
        <v>1</v>
      </c>
      <c r="N1119" s="23">
        <v>0</v>
      </c>
      <c r="O1119" s="136">
        <v>1</v>
      </c>
      <c r="P1119" s="136">
        <v>0</v>
      </c>
      <c r="Q1119" s="133" t="str">
        <f t="shared" si="18"/>
        <v>1110110</v>
      </c>
      <c r="R1119" s="20">
        <v>93020</v>
      </c>
      <c r="S1119" s="21"/>
      <c r="AH1119" s="207"/>
      <c r="AI1119"/>
      <c r="AJ1119" s="136" t="s">
        <v>1833</v>
      </c>
    </row>
    <row r="1120" spans="1:36" ht="13.5" customHeight="1" x14ac:dyDescent="0.2">
      <c r="A1120" s="209">
        <v>93021</v>
      </c>
      <c r="B1120" s="136" t="s">
        <v>51</v>
      </c>
      <c r="C1120" s="136" t="s">
        <v>456</v>
      </c>
      <c r="D1120" s="136" t="s">
        <v>96</v>
      </c>
      <c r="E1120" s="23" t="s">
        <v>1881</v>
      </c>
      <c r="F1120" s="136" t="s">
        <v>46</v>
      </c>
      <c r="G1120" s="136">
        <v>1</v>
      </c>
      <c r="H1120" s="136">
        <v>1</v>
      </c>
      <c r="I1120" s="133">
        <v>1</v>
      </c>
      <c r="J1120" s="136">
        <v>1</v>
      </c>
      <c r="K1120" s="136">
        <v>1</v>
      </c>
      <c r="L1120" s="136">
        <v>1</v>
      </c>
      <c r="M1120" s="136">
        <v>1</v>
      </c>
      <c r="N1120" s="23">
        <v>0</v>
      </c>
      <c r="O1120" s="136">
        <v>1</v>
      </c>
      <c r="P1120" s="136">
        <v>0</v>
      </c>
      <c r="Q1120" s="133" t="str">
        <f t="shared" si="18"/>
        <v>1110110</v>
      </c>
      <c r="R1120" s="20">
        <v>93021</v>
      </c>
      <c r="S1120" s="21"/>
      <c r="AH1120" s="207"/>
      <c r="AI1120"/>
      <c r="AJ1120" s="136" t="s">
        <v>1833</v>
      </c>
    </row>
    <row r="1121" spans="1:36" ht="13.5" customHeight="1" x14ac:dyDescent="0.2">
      <c r="A1121" s="209">
        <v>93022</v>
      </c>
      <c r="B1121" s="136" t="s">
        <v>51</v>
      </c>
      <c r="C1121" s="136" t="s">
        <v>457</v>
      </c>
      <c r="D1121" s="136" t="s">
        <v>96</v>
      </c>
      <c r="E1121" s="23" t="s">
        <v>1881</v>
      </c>
      <c r="F1121" s="136" t="s">
        <v>46</v>
      </c>
      <c r="G1121" s="136">
        <v>1</v>
      </c>
      <c r="H1121" s="136">
        <v>1</v>
      </c>
      <c r="I1121" s="133">
        <v>1</v>
      </c>
      <c r="J1121" s="136">
        <v>1</v>
      </c>
      <c r="K1121" s="136">
        <v>1</v>
      </c>
      <c r="L1121" s="136">
        <v>1</v>
      </c>
      <c r="M1121" s="136">
        <v>1</v>
      </c>
      <c r="N1121" s="23">
        <v>0</v>
      </c>
      <c r="O1121" s="136">
        <v>1</v>
      </c>
      <c r="P1121" s="136">
        <v>0</v>
      </c>
      <c r="Q1121" s="133" t="str">
        <f t="shared" si="18"/>
        <v>1110110</v>
      </c>
      <c r="R1121" s="20">
        <v>93022</v>
      </c>
      <c r="S1121" s="21"/>
      <c r="AH1121" s="207"/>
      <c r="AI1121"/>
      <c r="AJ1121" s="136" t="s">
        <v>1833</v>
      </c>
    </row>
    <row r="1122" spans="1:36" ht="13.5" customHeight="1" x14ac:dyDescent="0.2">
      <c r="A1122" s="209">
        <v>93023</v>
      </c>
      <c r="B1122" s="136" t="s">
        <v>51</v>
      </c>
      <c r="C1122" s="136" t="s">
        <v>458</v>
      </c>
      <c r="D1122" s="136" t="s">
        <v>96</v>
      </c>
      <c r="E1122" s="23" t="s">
        <v>1881</v>
      </c>
      <c r="F1122" s="136" t="s">
        <v>46</v>
      </c>
      <c r="G1122" s="136">
        <v>1</v>
      </c>
      <c r="H1122" s="136">
        <v>1</v>
      </c>
      <c r="I1122" s="133">
        <v>1</v>
      </c>
      <c r="J1122" s="136">
        <v>1</v>
      </c>
      <c r="K1122" s="136">
        <v>1</v>
      </c>
      <c r="L1122" s="136">
        <v>1</v>
      </c>
      <c r="M1122" s="136">
        <v>1</v>
      </c>
      <c r="N1122" s="23">
        <v>0</v>
      </c>
      <c r="O1122" s="136">
        <v>1</v>
      </c>
      <c r="P1122" s="136">
        <v>0</v>
      </c>
      <c r="Q1122" s="133" t="str">
        <f t="shared" si="18"/>
        <v>1110110</v>
      </c>
      <c r="R1122" s="20">
        <v>93023</v>
      </c>
      <c r="S1122" s="21"/>
      <c r="AH1122" s="207"/>
      <c r="AI1122"/>
      <c r="AJ1122" s="136" t="s">
        <v>1833</v>
      </c>
    </row>
    <row r="1123" spans="1:36" ht="13.5" customHeight="1" x14ac:dyDescent="0.2">
      <c r="A1123" s="209">
        <v>93024</v>
      </c>
      <c r="B1123" s="136" t="s">
        <v>51</v>
      </c>
      <c r="C1123" s="136" t="s">
        <v>458</v>
      </c>
      <c r="D1123" s="136" t="s">
        <v>96</v>
      </c>
      <c r="E1123" s="23" t="s">
        <v>1881</v>
      </c>
      <c r="F1123" s="136" t="s">
        <v>46</v>
      </c>
      <c r="G1123" s="136">
        <v>1</v>
      </c>
      <c r="H1123" s="136">
        <v>1</v>
      </c>
      <c r="I1123" s="133">
        <v>1</v>
      </c>
      <c r="J1123" s="136">
        <v>1</v>
      </c>
      <c r="K1123" s="136">
        <v>1</v>
      </c>
      <c r="L1123" s="136">
        <v>1</v>
      </c>
      <c r="M1123" s="136">
        <v>1</v>
      </c>
      <c r="N1123" s="23">
        <v>0</v>
      </c>
      <c r="O1123" s="136">
        <v>1</v>
      </c>
      <c r="P1123" s="136">
        <v>0</v>
      </c>
      <c r="Q1123" s="133" t="str">
        <f t="shared" si="18"/>
        <v>1110110</v>
      </c>
      <c r="R1123" s="20">
        <v>93024</v>
      </c>
      <c r="S1123" s="21"/>
      <c r="AH1123" s="207"/>
      <c r="AI1123"/>
      <c r="AJ1123" s="136" t="s">
        <v>1833</v>
      </c>
    </row>
    <row r="1124" spans="1:36" ht="13.5" customHeight="1" x14ac:dyDescent="0.2">
      <c r="A1124" s="209">
        <v>93030</v>
      </c>
      <c r="B1124" s="136" t="s">
        <v>51</v>
      </c>
      <c r="C1124" s="136" t="s">
        <v>459</v>
      </c>
      <c r="D1124" s="136" t="s">
        <v>96</v>
      </c>
      <c r="E1124" s="23" t="s">
        <v>1881</v>
      </c>
      <c r="F1124" s="136" t="s">
        <v>46</v>
      </c>
      <c r="G1124" s="136">
        <v>1</v>
      </c>
      <c r="H1124" s="136">
        <v>1</v>
      </c>
      <c r="I1124" s="133">
        <v>1</v>
      </c>
      <c r="J1124" s="136">
        <v>1</v>
      </c>
      <c r="K1124" s="136">
        <v>1</v>
      </c>
      <c r="L1124" s="136">
        <v>1</v>
      </c>
      <c r="M1124" s="136">
        <v>1</v>
      </c>
      <c r="N1124" s="23">
        <v>0</v>
      </c>
      <c r="O1124" s="136">
        <v>1</v>
      </c>
      <c r="P1124" s="136">
        <v>0</v>
      </c>
      <c r="Q1124" s="133" t="str">
        <f t="shared" si="18"/>
        <v>1110110</v>
      </c>
      <c r="R1124" s="20">
        <v>93030</v>
      </c>
      <c r="S1124" s="21"/>
      <c r="AH1124" s="207"/>
      <c r="AI1124"/>
      <c r="AJ1124" s="136" t="s">
        <v>1833</v>
      </c>
    </row>
    <row r="1125" spans="1:36" ht="13.5" customHeight="1" x14ac:dyDescent="0.2">
      <c r="A1125" s="209">
        <v>93031</v>
      </c>
      <c r="B1125" s="136" t="s">
        <v>51</v>
      </c>
      <c r="C1125" s="136" t="s">
        <v>459</v>
      </c>
      <c r="D1125" s="136" t="s">
        <v>96</v>
      </c>
      <c r="E1125" s="23" t="s">
        <v>1881</v>
      </c>
      <c r="F1125" s="136" t="s">
        <v>46</v>
      </c>
      <c r="G1125" s="136">
        <v>1</v>
      </c>
      <c r="H1125" s="136">
        <v>1</v>
      </c>
      <c r="I1125" s="133">
        <v>1</v>
      </c>
      <c r="J1125" s="136">
        <v>1</v>
      </c>
      <c r="K1125" s="136">
        <v>1</v>
      </c>
      <c r="L1125" s="136">
        <v>1</v>
      </c>
      <c r="M1125" s="136">
        <v>1</v>
      </c>
      <c r="N1125" s="23">
        <v>0</v>
      </c>
      <c r="O1125" s="136">
        <v>1</v>
      </c>
      <c r="P1125" s="136">
        <v>0</v>
      </c>
      <c r="Q1125" s="133" t="str">
        <f t="shared" si="18"/>
        <v>1110110</v>
      </c>
      <c r="R1125" s="20">
        <v>93031</v>
      </c>
      <c r="S1125" s="21"/>
      <c r="AH1125" s="207"/>
      <c r="AI1125"/>
      <c r="AJ1125" s="136" t="s">
        <v>1833</v>
      </c>
    </row>
    <row r="1126" spans="1:36" ht="13.5" customHeight="1" x14ac:dyDescent="0.2">
      <c r="A1126" s="209">
        <v>93032</v>
      </c>
      <c r="B1126" s="136" t="s">
        <v>51</v>
      </c>
      <c r="C1126" s="136" t="s">
        <v>459</v>
      </c>
      <c r="D1126" s="136" t="s">
        <v>96</v>
      </c>
      <c r="E1126" s="23" t="s">
        <v>1881</v>
      </c>
      <c r="F1126" s="136" t="s">
        <v>46</v>
      </c>
      <c r="G1126" s="136">
        <v>1</v>
      </c>
      <c r="H1126" s="136">
        <v>1</v>
      </c>
      <c r="I1126" s="133">
        <v>1</v>
      </c>
      <c r="J1126" s="136">
        <v>1</v>
      </c>
      <c r="K1126" s="136">
        <v>1</v>
      </c>
      <c r="L1126" s="136">
        <v>1</v>
      </c>
      <c r="M1126" s="136">
        <v>1</v>
      </c>
      <c r="N1126" s="23">
        <v>0</v>
      </c>
      <c r="O1126" s="136">
        <v>1</v>
      </c>
      <c r="P1126" s="136">
        <v>0</v>
      </c>
      <c r="Q1126" s="133" t="str">
        <f t="shared" si="18"/>
        <v>1110110</v>
      </c>
      <c r="R1126" s="20">
        <v>93032</v>
      </c>
      <c r="S1126" s="21"/>
      <c r="AH1126" s="207"/>
      <c r="AI1126"/>
      <c r="AJ1126" s="136" t="s">
        <v>1833</v>
      </c>
    </row>
    <row r="1127" spans="1:36" ht="13.5" customHeight="1" x14ac:dyDescent="0.2">
      <c r="A1127" s="209">
        <v>93033</v>
      </c>
      <c r="B1127" s="136" t="s">
        <v>51</v>
      </c>
      <c r="C1127" s="136" t="s">
        <v>459</v>
      </c>
      <c r="D1127" s="136" t="s">
        <v>96</v>
      </c>
      <c r="E1127" s="23" t="s">
        <v>1881</v>
      </c>
      <c r="F1127" s="136" t="s">
        <v>46</v>
      </c>
      <c r="G1127" s="136">
        <v>1</v>
      </c>
      <c r="H1127" s="136">
        <v>1</v>
      </c>
      <c r="I1127" s="133">
        <v>1</v>
      </c>
      <c r="J1127" s="136">
        <v>1</v>
      </c>
      <c r="K1127" s="136">
        <v>1</v>
      </c>
      <c r="L1127" s="136">
        <v>1</v>
      </c>
      <c r="M1127" s="136">
        <v>1</v>
      </c>
      <c r="N1127" s="23">
        <v>0</v>
      </c>
      <c r="O1127" s="136">
        <v>1</v>
      </c>
      <c r="P1127" s="136">
        <v>0</v>
      </c>
      <c r="Q1127" s="133" t="str">
        <f t="shared" si="18"/>
        <v>1110110</v>
      </c>
      <c r="R1127" s="20">
        <v>93033</v>
      </c>
      <c r="S1127" s="21"/>
      <c r="AH1127" s="207"/>
      <c r="AI1127"/>
      <c r="AJ1127" s="136" t="s">
        <v>1833</v>
      </c>
    </row>
    <row r="1128" spans="1:36" ht="13.5" customHeight="1" x14ac:dyDescent="0.2">
      <c r="A1128" s="209">
        <v>93034</v>
      </c>
      <c r="B1128" s="136" t="s">
        <v>51</v>
      </c>
      <c r="C1128" s="136" t="s">
        <v>459</v>
      </c>
      <c r="D1128" s="136" t="s">
        <v>96</v>
      </c>
      <c r="E1128" s="23" t="s">
        <v>1881</v>
      </c>
      <c r="F1128" s="136" t="s">
        <v>46</v>
      </c>
      <c r="G1128" s="136">
        <v>1</v>
      </c>
      <c r="H1128" s="136">
        <v>1</v>
      </c>
      <c r="I1128" s="133">
        <v>1</v>
      </c>
      <c r="J1128" s="136">
        <v>1</v>
      </c>
      <c r="K1128" s="136">
        <v>1</v>
      </c>
      <c r="L1128" s="136">
        <v>1</v>
      </c>
      <c r="M1128" s="136">
        <v>1</v>
      </c>
      <c r="N1128" s="23">
        <v>0</v>
      </c>
      <c r="O1128" s="136">
        <v>1</v>
      </c>
      <c r="P1128" s="136">
        <v>0</v>
      </c>
      <c r="Q1128" s="133" t="str">
        <f t="shared" si="18"/>
        <v>1110110</v>
      </c>
      <c r="R1128" s="20">
        <v>93034</v>
      </c>
      <c r="S1128" s="21"/>
      <c r="AH1128" s="207"/>
      <c r="AI1128"/>
      <c r="AJ1128" s="136" t="s">
        <v>1833</v>
      </c>
    </row>
    <row r="1129" spans="1:36" ht="13.5" customHeight="1" x14ac:dyDescent="0.2">
      <c r="A1129" s="209">
        <v>93035</v>
      </c>
      <c r="B1129" s="136" t="s">
        <v>51</v>
      </c>
      <c r="C1129" s="136" t="s">
        <v>459</v>
      </c>
      <c r="D1129" s="136" t="s">
        <v>96</v>
      </c>
      <c r="E1129" s="23" t="s">
        <v>1881</v>
      </c>
      <c r="F1129" s="136" t="s">
        <v>46</v>
      </c>
      <c r="G1129" s="136">
        <v>1</v>
      </c>
      <c r="H1129" s="136">
        <v>1</v>
      </c>
      <c r="I1129" s="133">
        <v>1</v>
      </c>
      <c r="J1129" s="136">
        <v>1</v>
      </c>
      <c r="K1129" s="136">
        <v>1</v>
      </c>
      <c r="L1129" s="136">
        <v>1</v>
      </c>
      <c r="M1129" s="136">
        <v>1</v>
      </c>
      <c r="N1129" s="23">
        <v>0</v>
      </c>
      <c r="O1129" s="136">
        <v>1</v>
      </c>
      <c r="P1129" s="136">
        <v>0</v>
      </c>
      <c r="Q1129" s="133" t="str">
        <f t="shared" si="18"/>
        <v>1110110</v>
      </c>
      <c r="R1129" s="20">
        <v>93035</v>
      </c>
      <c r="S1129" s="21"/>
      <c r="AH1129" s="207"/>
      <c r="AI1129"/>
      <c r="AJ1129" s="136" t="s">
        <v>1833</v>
      </c>
    </row>
    <row r="1130" spans="1:36" ht="13.5" customHeight="1" x14ac:dyDescent="0.2">
      <c r="A1130" s="209">
        <v>93036</v>
      </c>
      <c r="B1130" s="136" t="s">
        <v>51</v>
      </c>
      <c r="C1130" s="136" t="s">
        <v>459</v>
      </c>
      <c r="D1130" s="136" t="s">
        <v>96</v>
      </c>
      <c r="E1130" s="23" t="s">
        <v>1881</v>
      </c>
      <c r="F1130" s="136" t="s">
        <v>46</v>
      </c>
      <c r="G1130" s="136">
        <v>1</v>
      </c>
      <c r="H1130" s="136">
        <v>1</v>
      </c>
      <c r="I1130" s="133">
        <v>1</v>
      </c>
      <c r="J1130" s="136">
        <v>1</v>
      </c>
      <c r="K1130" s="136">
        <v>1</v>
      </c>
      <c r="L1130" s="136">
        <v>1</v>
      </c>
      <c r="M1130" s="136">
        <v>1</v>
      </c>
      <c r="N1130" s="23">
        <v>0</v>
      </c>
      <c r="O1130" s="136">
        <v>1</v>
      </c>
      <c r="P1130" s="136">
        <v>0</v>
      </c>
      <c r="Q1130" s="133" t="str">
        <f t="shared" si="18"/>
        <v>1110110</v>
      </c>
      <c r="R1130" s="20">
        <v>93036</v>
      </c>
      <c r="S1130" s="21"/>
      <c r="AH1130" s="207"/>
      <c r="AI1130"/>
      <c r="AJ1130" s="136" t="s">
        <v>1833</v>
      </c>
    </row>
    <row r="1131" spans="1:36" ht="13.5" customHeight="1" x14ac:dyDescent="0.2">
      <c r="A1131" s="209">
        <v>93040</v>
      </c>
      <c r="B1131" s="136" t="s">
        <v>51</v>
      </c>
      <c r="C1131" s="136" t="s">
        <v>460</v>
      </c>
      <c r="D1131" s="136" t="s">
        <v>96</v>
      </c>
      <c r="E1131" s="23" t="s">
        <v>1881</v>
      </c>
      <c r="F1131" s="136" t="s">
        <v>46</v>
      </c>
      <c r="G1131" s="136">
        <v>1</v>
      </c>
      <c r="H1131" s="136">
        <v>1</v>
      </c>
      <c r="I1131" s="133">
        <v>1</v>
      </c>
      <c r="J1131" s="136">
        <v>1</v>
      </c>
      <c r="K1131" s="136">
        <v>1</v>
      </c>
      <c r="L1131" s="136">
        <v>1</v>
      </c>
      <c r="M1131" s="136">
        <v>1</v>
      </c>
      <c r="N1131" s="23">
        <v>0</v>
      </c>
      <c r="O1131" s="136">
        <v>1</v>
      </c>
      <c r="P1131" s="136">
        <v>0</v>
      </c>
      <c r="Q1131" s="133" t="str">
        <f t="shared" si="18"/>
        <v>1110110</v>
      </c>
      <c r="R1131" s="20">
        <v>93040</v>
      </c>
      <c r="S1131" s="21"/>
      <c r="AH1131" s="207"/>
      <c r="AI1131"/>
      <c r="AJ1131" s="136" t="s">
        <v>1833</v>
      </c>
    </row>
    <row r="1132" spans="1:36" ht="13.5" customHeight="1" x14ac:dyDescent="0.2">
      <c r="A1132" s="209">
        <v>93041</v>
      </c>
      <c r="B1132" s="136" t="s">
        <v>51</v>
      </c>
      <c r="C1132" s="136" t="s">
        <v>461</v>
      </c>
      <c r="D1132" s="136" t="s">
        <v>96</v>
      </c>
      <c r="E1132" s="23" t="s">
        <v>1881</v>
      </c>
      <c r="F1132" s="136" t="s">
        <v>46</v>
      </c>
      <c r="G1132" s="136">
        <v>1</v>
      </c>
      <c r="H1132" s="136">
        <v>1</v>
      </c>
      <c r="I1132" s="133">
        <v>1</v>
      </c>
      <c r="J1132" s="136">
        <v>1</v>
      </c>
      <c r="K1132" s="136">
        <v>1</v>
      </c>
      <c r="L1132" s="136">
        <v>1</v>
      </c>
      <c r="M1132" s="136">
        <v>1</v>
      </c>
      <c r="N1132" s="23">
        <v>0</v>
      </c>
      <c r="O1132" s="136">
        <v>1</v>
      </c>
      <c r="P1132" s="136">
        <v>0</v>
      </c>
      <c r="Q1132" s="133" t="str">
        <f t="shared" si="18"/>
        <v>1110110</v>
      </c>
      <c r="R1132" s="20">
        <v>93041</v>
      </c>
      <c r="S1132" s="21"/>
      <c r="AH1132" s="207"/>
      <c r="AI1132"/>
      <c r="AJ1132" s="136" t="s">
        <v>1833</v>
      </c>
    </row>
    <row r="1133" spans="1:36" ht="13.5" customHeight="1" x14ac:dyDescent="0.2">
      <c r="A1133" s="209">
        <v>93042</v>
      </c>
      <c r="B1133" s="136" t="s">
        <v>51</v>
      </c>
      <c r="C1133" s="136" t="s">
        <v>462</v>
      </c>
      <c r="D1133" s="136" t="s">
        <v>96</v>
      </c>
      <c r="E1133" s="23" t="s">
        <v>1881</v>
      </c>
      <c r="F1133" s="136" t="s">
        <v>46</v>
      </c>
      <c r="G1133" s="136">
        <v>1</v>
      </c>
      <c r="H1133" s="136">
        <v>1</v>
      </c>
      <c r="I1133" s="133">
        <v>1</v>
      </c>
      <c r="J1133" s="136">
        <v>1</v>
      </c>
      <c r="K1133" s="136">
        <v>1</v>
      </c>
      <c r="L1133" s="136">
        <v>1</v>
      </c>
      <c r="M1133" s="136">
        <v>1</v>
      </c>
      <c r="N1133" s="23">
        <v>0</v>
      </c>
      <c r="O1133" s="136">
        <v>1</v>
      </c>
      <c r="P1133" s="136">
        <v>0</v>
      </c>
      <c r="Q1133" s="133" t="str">
        <f t="shared" si="18"/>
        <v>1110110</v>
      </c>
      <c r="R1133" s="20">
        <v>93042</v>
      </c>
      <c r="S1133" s="21"/>
      <c r="AH1133" s="207"/>
      <c r="AI1133"/>
      <c r="AJ1133" s="136" t="s">
        <v>1833</v>
      </c>
    </row>
    <row r="1134" spans="1:36" ht="13.5" customHeight="1" x14ac:dyDescent="0.2">
      <c r="A1134" s="209">
        <v>93043</v>
      </c>
      <c r="B1134" s="136" t="s">
        <v>51</v>
      </c>
      <c r="C1134" s="136" t="s">
        <v>463</v>
      </c>
      <c r="D1134" s="136" t="s">
        <v>96</v>
      </c>
      <c r="E1134" s="23" t="s">
        <v>1881</v>
      </c>
      <c r="F1134" s="136" t="s">
        <v>46</v>
      </c>
      <c r="G1134" s="136">
        <v>1</v>
      </c>
      <c r="H1134" s="136">
        <v>1</v>
      </c>
      <c r="I1134" s="133">
        <v>1</v>
      </c>
      <c r="J1134" s="136">
        <v>1</v>
      </c>
      <c r="K1134" s="136">
        <v>1</v>
      </c>
      <c r="L1134" s="136">
        <v>1</v>
      </c>
      <c r="M1134" s="136">
        <v>1</v>
      </c>
      <c r="N1134" s="23">
        <v>0</v>
      </c>
      <c r="O1134" s="136">
        <v>1</v>
      </c>
      <c r="P1134" s="136">
        <v>0</v>
      </c>
      <c r="Q1134" s="133" t="str">
        <f t="shared" si="18"/>
        <v>1110110</v>
      </c>
      <c r="R1134" s="20">
        <v>93043</v>
      </c>
      <c r="S1134" s="21"/>
      <c r="AH1134" s="207"/>
      <c r="AI1134"/>
      <c r="AJ1134" s="136" t="s">
        <v>1833</v>
      </c>
    </row>
    <row r="1135" spans="1:36" ht="13.5" customHeight="1" x14ac:dyDescent="0.2">
      <c r="A1135" s="209">
        <v>93044</v>
      </c>
      <c r="B1135" s="136" t="s">
        <v>51</v>
      </c>
      <c r="C1135" s="136" t="s">
        <v>461</v>
      </c>
      <c r="D1135" s="136" t="s">
        <v>96</v>
      </c>
      <c r="E1135" s="23" t="s">
        <v>1881</v>
      </c>
      <c r="F1135" s="136" t="s">
        <v>46</v>
      </c>
      <c r="G1135" s="136">
        <v>1</v>
      </c>
      <c r="H1135" s="136">
        <v>1</v>
      </c>
      <c r="I1135" s="133">
        <v>1</v>
      </c>
      <c r="J1135" s="136">
        <v>1</v>
      </c>
      <c r="K1135" s="136">
        <v>1</v>
      </c>
      <c r="L1135" s="136">
        <v>1</v>
      </c>
      <c r="M1135" s="136">
        <v>1</v>
      </c>
      <c r="N1135" s="23">
        <v>0</v>
      </c>
      <c r="O1135" s="136">
        <v>1</v>
      </c>
      <c r="P1135" s="136">
        <v>0</v>
      </c>
      <c r="Q1135" s="133" t="str">
        <f t="shared" si="18"/>
        <v>1110110</v>
      </c>
      <c r="R1135" s="20">
        <v>93044</v>
      </c>
      <c r="S1135" s="21"/>
      <c r="AH1135" s="207"/>
      <c r="AI1135"/>
      <c r="AJ1135" s="136" t="s">
        <v>1833</v>
      </c>
    </row>
    <row r="1136" spans="1:36" ht="13.5" customHeight="1" x14ac:dyDescent="0.2">
      <c r="A1136" s="209">
        <v>93060</v>
      </c>
      <c r="B1136" s="136" t="s">
        <v>51</v>
      </c>
      <c r="C1136" s="136" t="s">
        <v>464</v>
      </c>
      <c r="D1136" s="136" t="s">
        <v>96</v>
      </c>
      <c r="E1136" s="23" t="s">
        <v>1881</v>
      </c>
      <c r="F1136" s="136" t="s">
        <v>46</v>
      </c>
      <c r="G1136" s="136">
        <v>1</v>
      </c>
      <c r="H1136" s="136">
        <v>1</v>
      </c>
      <c r="I1136" s="133">
        <v>1</v>
      </c>
      <c r="J1136" s="136">
        <v>1</v>
      </c>
      <c r="K1136" s="136">
        <v>1</v>
      </c>
      <c r="L1136" s="136">
        <v>1</v>
      </c>
      <c r="M1136" s="136">
        <v>1</v>
      </c>
      <c r="N1136" s="23">
        <v>0</v>
      </c>
      <c r="O1136" s="136">
        <v>1</v>
      </c>
      <c r="P1136" s="136">
        <v>0</v>
      </c>
      <c r="Q1136" s="133" t="str">
        <f t="shared" si="18"/>
        <v>1110110</v>
      </c>
      <c r="R1136" s="20">
        <v>93060</v>
      </c>
      <c r="S1136" s="21"/>
      <c r="AH1136" s="207"/>
      <c r="AI1136"/>
      <c r="AJ1136" s="136" t="s">
        <v>1833</v>
      </c>
    </row>
    <row r="1137" spans="1:36" ht="13.5" customHeight="1" x14ac:dyDescent="0.2">
      <c r="A1137" s="209">
        <v>93061</v>
      </c>
      <c r="B1137" s="136" t="s">
        <v>51</v>
      </c>
      <c r="C1137" s="136" t="s">
        <v>464</v>
      </c>
      <c r="D1137" s="136" t="s">
        <v>96</v>
      </c>
      <c r="E1137" s="23" t="s">
        <v>1881</v>
      </c>
      <c r="F1137" s="136" t="s">
        <v>46</v>
      </c>
      <c r="G1137" s="136">
        <v>1</v>
      </c>
      <c r="H1137" s="136">
        <v>1</v>
      </c>
      <c r="I1137" s="133">
        <v>1</v>
      </c>
      <c r="J1137" s="136">
        <v>1</v>
      </c>
      <c r="K1137" s="136">
        <v>1</v>
      </c>
      <c r="L1137" s="136">
        <v>1</v>
      </c>
      <c r="M1137" s="136">
        <v>1</v>
      </c>
      <c r="N1137" s="23">
        <v>0</v>
      </c>
      <c r="O1137" s="136">
        <v>1</v>
      </c>
      <c r="P1137" s="136">
        <v>0</v>
      </c>
      <c r="Q1137" s="133" t="str">
        <f t="shared" si="18"/>
        <v>1110110</v>
      </c>
      <c r="R1137" s="20">
        <v>93061</v>
      </c>
      <c r="S1137" s="21"/>
      <c r="AH1137" s="207"/>
      <c r="AI1137"/>
      <c r="AJ1137" s="136" t="s">
        <v>1833</v>
      </c>
    </row>
    <row r="1138" spans="1:36" ht="13.5" customHeight="1" x14ac:dyDescent="0.2">
      <c r="A1138" s="209">
        <v>93062</v>
      </c>
      <c r="B1138" s="136" t="s">
        <v>51</v>
      </c>
      <c r="C1138" s="136" t="s">
        <v>465</v>
      </c>
      <c r="D1138" s="136" t="s">
        <v>96</v>
      </c>
      <c r="E1138" s="23" t="s">
        <v>1881</v>
      </c>
      <c r="F1138" s="136" t="s">
        <v>46</v>
      </c>
      <c r="G1138" s="136">
        <v>1</v>
      </c>
      <c r="H1138" s="136">
        <v>1</v>
      </c>
      <c r="I1138" s="133">
        <v>1</v>
      </c>
      <c r="J1138" s="136">
        <v>1</v>
      </c>
      <c r="K1138" s="136">
        <v>1</v>
      </c>
      <c r="L1138" s="136">
        <v>1</v>
      </c>
      <c r="M1138" s="136">
        <v>1</v>
      </c>
      <c r="N1138" s="23">
        <v>0</v>
      </c>
      <c r="O1138" s="136">
        <v>1</v>
      </c>
      <c r="P1138" s="136">
        <v>0</v>
      </c>
      <c r="Q1138" s="133" t="str">
        <f t="shared" si="18"/>
        <v>1110110</v>
      </c>
      <c r="R1138" s="20">
        <v>93062</v>
      </c>
      <c r="S1138" s="21"/>
      <c r="AH1138" s="207"/>
      <c r="AI1138"/>
      <c r="AJ1138" s="136" t="s">
        <v>1833</v>
      </c>
    </row>
    <row r="1139" spans="1:36" ht="13.5" customHeight="1" x14ac:dyDescent="0.2">
      <c r="A1139" s="209">
        <v>93063</v>
      </c>
      <c r="B1139" s="136" t="s">
        <v>51</v>
      </c>
      <c r="C1139" s="136" t="s">
        <v>465</v>
      </c>
      <c r="D1139" s="136" t="s">
        <v>96</v>
      </c>
      <c r="E1139" s="23" t="s">
        <v>1881</v>
      </c>
      <c r="F1139" s="136" t="s">
        <v>46</v>
      </c>
      <c r="G1139" s="136">
        <v>1</v>
      </c>
      <c r="H1139" s="136">
        <v>1</v>
      </c>
      <c r="I1139" s="133">
        <v>1</v>
      </c>
      <c r="J1139" s="136">
        <v>1</v>
      </c>
      <c r="K1139" s="136">
        <v>1</v>
      </c>
      <c r="L1139" s="136">
        <v>1</v>
      </c>
      <c r="M1139" s="136">
        <v>1</v>
      </c>
      <c r="N1139" s="23">
        <v>0</v>
      </c>
      <c r="O1139" s="136">
        <v>1</v>
      </c>
      <c r="P1139" s="136">
        <v>0</v>
      </c>
      <c r="Q1139" s="133" t="str">
        <f t="shared" si="18"/>
        <v>1110110</v>
      </c>
      <c r="R1139" s="20">
        <v>93063</v>
      </c>
      <c r="S1139" s="21"/>
      <c r="AH1139" s="207"/>
      <c r="AI1139"/>
      <c r="AJ1139" s="136" t="s">
        <v>1833</v>
      </c>
    </row>
    <row r="1140" spans="1:36" ht="13.5" customHeight="1" x14ac:dyDescent="0.2">
      <c r="A1140" s="209">
        <v>93064</v>
      </c>
      <c r="B1140" s="136" t="s">
        <v>51</v>
      </c>
      <c r="C1140" s="136" t="s">
        <v>466</v>
      </c>
      <c r="D1140" s="136" t="s">
        <v>96</v>
      </c>
      <c r="E1140" s="23" t="s">
        <v>1881</v>
      </c>
      <c r="F1140" s="136" t="s">
        <v>46</v>
      </c>
      <c r="G1140" s="136">
        <v>1</v>
      </c>
      <c r="H1140" s="136">
        <v>1</v>
      </c>
      <c r="I1140" s="133">
        <v>1</v>
      </c>
      <c r="J1140" s="136">
        <v>1</v>
      </c>
      <c r="K1140" s="136">
        <v>1</v>
      </c>
      <c r="L1140" s="136">
        <v>1</v>
      </c>
      <c r="M1140" s="136">
        <v>1</v>
      </c>
      <c r="N1140" s="23">
        <v>0</v>
      </c>
      <c r="O1140" s="136">
        <v>1</v>
      </c>
      <c r="P1140" s="136">
        <v>0</v>
      </c>
      <c r="Q1140" s="133" t="str">
        <f t="shared" si="18"/>
        <v>1110110</v>
      </c>
      <c r="R1140" s="20">
        <v>93064</v>
      </c>
      <c r="S1140" s="21"/>
      <c r="AH1140" s="207"/>
      <c r="AI1140"/>
      <c r="AJ1140" s="136" t="s">
        <v>1833</v>
      </c>
    </row>
    <row r="1141" spans="1:36" ht="13.5" customHeight="1" x14ac:dyDescent="0.2">
      <c r="A1141" s="209">
        <v>93065</v>
      </c>
      <c r="B1141" s="136" t="s">
        <v>51</v>
      </c>
      <c r="C1141" s="136" t="s">
        <v>465</v>
      </c>
      <c r="D1141" s="136" t="s">
        <v>96</v>
      </c>
      <c r="E1141" s="23" t="s">
        <v>1881</v>
      </c>
      <c r="F1141" s="136" t="s">
        <v>46</v>
      </c>
      <c r="G1141" s="136">
        <v>1</v>
      </c>
      <c r="H1141" s="136">
        <v>1</v>
      </c>
      <c r="I1141" s="133">
        <v>1</v>
      </c>
      <c r="J1141" s="136">
        <v>1</v>
      </c>
      <c r="K1141" s="136">
        <v>1</v>
      </c>
      <c r="L1141" s="136">
        <v>1</v>
      </c>
      <c r="M1141" s="136">
        <v>1</v>
      </c>
      <c r="N1141" s="23">
        <v>0</v>
      </c>
      <c r="O1141" s="136">
        <v>1</v>
      </c>
      <c r="P1141" s="136">
        <v>0</v>
      </c>
      <c r="Q1141" s="133" t="str">
        <f t="shared" si="18"/>
        <v>1110110</v>
      </c>
      <c r="R1141" s="20">
        <v>93065</v>
      </c>
      <c r="S1141" s="21"/>
      <c r="AH1141" s="207"/>
      <c r="AI1141"/>
      <c r="AJ1141" s="136" t="s">
        <v>1833</v>
      </c>
    </row>
    <row r="1142" spans="1:36" ht="13.5" customHeight="1" x14ac:dyDescent="0.2">
      <c r="A1142" s="209">
        <v>93066</v>
      </c>
      <c r="B1142" s="136" t="s">
        <v>51</v>
      </c>
      <c r="C1142" s="136" t="s">
        <v>467</v>
      </c>
      <c r="D1142" s="136" t="s">
        <v>96</v>
      </c>
      <c r="E1142" s="23" t="s">
        <v>1881</v>
      </c>
      <c r="F1142" s="136" t="s">
        <v>46</v>
      </c>
      <c r="G1142" s="136">
        <v>1</v>
      </c>
      <c r="H1142" s="136">
        <v>1</v>
      </c>
      <c r="I1142" s="133">
        <v>1</v>
      </c>
      <c r="J1142" s="136">
        <v>1</v>
      </c>
      <c r="K1142" s="136">
        <v>1</v>
      </c>
      <c r="L1142" s="136">
        <v>1</v>
      </c>
      <c r="M1142" s="136">
        <v>1</v>
      </c>
      <c r="N1142" s="23">
        <v>0</v>
      </c>
      <c r="O1142" s="136">
        <v>1</v>
      </c>
      <c r="P1142" s="136">
        <v>0</v>
      </c>
      <c r="Q1142" s="133" t="str">
        <f t="shared" si="18"/>
        <v>1110110</v>
      </c>
      <c r="R1142" s="20">
        <v>93066</v>
      </c>
      <c r="S1142" s="21"/>
      <c r="AH1142" s="207"/>
      <c r="AI1142"/>
      <c r="AJ1142" s="136" t="s">
        <v>1833</v>
      </c>
    </row>
    <row r="1143" spans="1:36" ht="13.5" customHeight="1" x14ac:dyDescent="0.2">
      <c r="A1143" s="209">
        <v>93067</v>
      </c>
      <c r="B1143" s="136" t="s">
        <v>13</v>
      </c>
      <c r="C1143" s="136" t="s">
        <v>468</v>
      </c>
      <c r="D1143" s="136" t="s">
        <v>96</v>
      </c>
      <c r="E1143" s="136" t="s">
        <v>48</v>
      </c>
      <c r="F1143" s="136" t="s">
        <v>46</v>
      </c>
      <c r="G1143" s="136">
        <v>1</v>
      </c>
      <c r="H1143" s="136">
        <v>1</v>
      </c>
      <c r="I1143" s="133">
        <v>1</v>
      </c>
      <c r="J1143" s="136">
        <v>1</v>
      </c>
      <c r="K1143" s="136">
        <v>1</v>
      </c>
      <c r="L1143" s="136">
        <v>1</v>
      </c>
      <c r="M1143" s="136">
        <v>1</v>
      </c>
      <c r="N1143" s="23">
        <v>0</v>
      </c>
      <c r="O1143" s="136">
        <v>0</v>
      </c>
      <c r="P1143" s="136">
        <v>0</v>
      </c>
      <c r="Q1143" s="133" t="str">
        <f t="shared" si="18"/>
        <v>1100110</v>
      </c>
      <c r="R1143" s="20">
        <v>93067</v>
      </c>
      <c r="S1143" s="21"/>
      <c r="AH1143" s="207"/>
      <c r="AI1143"/>
      <c r="AJ1143" s="136" t="s">
        <v>1837</v>
      </c>
    </row>
    <row r="1144" spans="1:36" ht="13.5" customHeight="1" x14ac:dyDescent="0.2">
      <c r="A1144" s="209">
        <v>93093</v>
      </c>
      <c r="B1144" s="136" t="s">
        <v>51</v>
      </c>
      <c r="C1144" s="136" t="s">
        <v>465</v>
      </c>
      <c r="D1144" s="136" t="s">
        <v>96</v>
      </c>
      <c r="E1144" s="23" t="s">
        <v>1881</v>
      </c>
      <c r="F1144" s="136" t="s">
        <v>46</v>
      </c>
      <c r="G1144" s="136">
        <v>1</v>
      </c>
      <c r="H1144" s="136">
        <v>1</v>
      </c>
      <c r="I1144" s="133">
        <v>1</v>
      </c>
      <c r="J1144" s="136">
        <v>1</v>
      </c>
      <c r="K1144" s="136">
        <v>1</v>
      </c>
      <c r="L1144" s="136">
        <v>1</v>
      </c>
      <c r="M1144" s="136">
        <v>1</v>
      </c>
      <c r="N1144" s="23">
        <v>0</v>
      </c>
      <c r="O1144" s="136">
        <v>1</v>
      </c>
      <c r="P1144" s="136">
        <v>0</v>
      </c>
      <c r="Q1144" s="133" t="str">
        <f t="shared" si="18"/>
        <v>1110110</v>
      </c>
      <c r="R1144" s="20">
        <v>93093</v>
      </c>
      <c r="S1144" s="21"/>
      <c r="AH1144" s="207"/>
      <c r="AI1144"/>
      <c r="AJ1144" s="136" t="s">
        <v>1833</v>
      </c>
    </row>
    <row r="1145" spans="1:36" ht="13.5" customHeight="1" x14ac:dyDescent="0.2">
      <c r="A1145" s="209">
        <v>93094</v>
      </c>
      <c r="B1145" s="136" t="s">
        <v>51</v>
      </c>
      <c r="C1145" s="136" t="s">
        <v>465</v>
      </c>
      <c r="D1145" s="136" t="s">
        <v>96</v>
      </c>
      <c r="E1145" s="23" t="s">
        <v>1881</v>
      </c>
      <c r="F1145" s="136" t="s">
        <v>46</v>
      </c>
      <c r="G1145" s="136">
        <v>1</v>
      </c>
      <c r="H1145" s="136">
        <v>1</v>
      </c>
      <c r="I1145" s="133">
        <v>1</v>
      </c>
      <c r="J1145" s="136">
        <v>1</v>
      </c>
      <c r="K1145" s="136">
        <v>1</v>
      </c>
      <c r="L1145" s="136">
        <v>1</v>
      </c>
      <c r="M1145" s="136">
        <v>1</v>
      </c>
      <c r="N1145" s="23">
        <v>0</v>
      </c>
      <c r="O1145" s="136">
        <v>1</v>
      </c>
      <c r="P1145" s="136">
        <v>0</v>
      </c>
      <c r="Q1145" s="133" t="str">
        <f t="shared" si="18"/>
        <v>1110110</v>
      </c>
      <c r="R1145" s="20">
        <v>93094</v>
      </c>
      <c r="S1145" s="21"/>
      <c r="AH1145" s="207"/>
      <c r="AI1145"/>
      <c r="AJ1145" s="136" t="s">
        <v>1833</v>
      </c>
    </row>
    <row r="1146" spans="1:36" ht="13.5" customHeight="1" x14ac:dyDescent="0.2">
      <c r="A1146" s="209">
        <v>93099</v>
      </c>
      <c r="B1146" s="136" t="s">
        <v>51</v>
      </c>
      <c r="C1146" s="136" t="s">
        <v>465</v>
      </c>
      <c r="D1146" s="136" t="s">
        <v>96</v>
      </c>
      <c r="E1146" s="23" t="s">
        <v>1881</v>
      </c>
      <c r="F1146" s="136" t="s">
        <v>46</v>
      </c>
      <c r="G1146" s="136">
        <v>1</v>
      </c>
      <c r="H1146" s="136">
        <v>1</v>
      </c>
      <c r="I1146" s="133">
        <v>1</v>
      </c>
      <c r="J1146" s="136">
        <v>1</v>
      </c>
      <c r="K1146" s="136">
        <v>1</v>
      </c>
      <c r="L1146" s="136">
        <v>1</v>
      </c>
      <c r="M1146" s="136">
        <v>1</v>
      </c>
      <c r="N1146" s="23">
        <v>0</v>
      </c>
      <c r="O1146" s="136">
        <v>1</v>
      </c>
      <c r="P1146" s="136">
        <v>0</v>
      </c>
      <c r="Q1146" s="133" t="str">
        <f t="shared" si="18"/>
        <v>1110110</v>
      </c>
      <c r="R1146" s="20">
        <v>93099</v>
      </c>
      <c r="S1146" s="21"/>
      <c r="AH1146" s="207"/>
      <c r="AI1146"/>
      <c r="AJ1146" s="136" t="s">
        <v>1833</v>
      </c>
    </row>
    <row r="1147" spans="1:36" ht="13.5" customHeight="1" x14ac:dyDescent="0.2">
      <c r="A1147" s="209">
        <v>93101</v>
      </c>
      <c r="B1147" s="136" t="s">
        <v>13</v>
      </c>
      <c r="C1147" s="136" t="s">
        <v>13</v>
      </c>
      <c r="D1147" s="136" t="s">
        <v>96</v>
      </c>
      <c r="E1147" s="136" t="s">
        <v>48</v>
      </c>
      <c r="F1147" s="136" t="s">
        <v>46</v>
      </c>
      <c r="G1147" s="136">
        <v>1</v>
      </c>
      <c r="H1147" s="136">
        <v>1</v>
      </c>
      <c r="I1147" s="133">
        <v>1</v>
      </c>
      <c r="J1147" s="136">
        <v>1</v>
      </c>
      <c r="K1147" s="136">
        <v>1</v>
      </c>
      <c r="L1147" s="136">
        <v>1</v>
      </c>
      <c r="M1147" s="136">
        <v>1</v>
      </c>
      <c r="N1147" s="23">
        <v>0</v>
      </c>
      <c r="O1147" s="136">
        <v>0</v>
      </c>
      <c r="P1147" s="136">
        <v>0</v>
      </c>
      <c r="Q1147" s="133" t="str">
        <f t="shared" si="18"/>
        <v>1100110</v>
      </c>
      <c r="R1147" s="20">
        <v>93101</v>
      </c>
      <c r="S1147" s="21"/>
      <c r="AH1147" s="207"/>
      <c r="AI1147"/>
      <c r="AJ1147" s="136" t="s">
        <v>1837</v>
      </c>
    </row>
    <row r="1148" spans="1:36" ht="13.5" customHeight="1" x14ac:dyDescent="0.2">
      <c r="A1148" s="209">
        <v>93102</v>
      </c>
      <c r="B1148" s="136" t="s">
        <v>13</v>
      </c>
      <c r="C1148" s="136" t="s">
        <v>13</v>
      </c>
      <c r="D1148" s="136" t="s">
        <v>96</v>
      </c>
      <c r="E1148" s="136" t="s">
        <v>48</v>
      </c>
      <c r="F1148" s="136" t="s">
        <v>46</v>
      </c>
      <c r="G1148" s="136">
        <v>1</v>
      </c>
      <c r="H1148" s="136">
        <v>1</v>
      </c>
      <c r="I1148" s="133">
        <v>1</v>
      </c>
      <c r="J1148" s="136">
        <v>1</v>
      </c>
      <c r="K1148" s="136">
        <v>1</v>
      </c>
      <c r="L1148" s="136">
        <v>1</v>
      </c>
      <c r="M1148" s="136">
        <v>1</v>
      </c>
      <c r="N1148" s="23">
        <v>0</v>
      </c>
      <c r="O1148" s="136">
        <v>0</v>
      </c>
      <c r="P1148" s="136">
        <v>0</v>
      </c>
      <c r="Q1148" s="133" t="str">
        <f t="shared" si="18"/>
        <v>1100110</v>
      </c>
      <c r="R1148" s="20">
        <v>93102</v>
      </c>
      <c r="S1148" s="21"/>
      <c r="AH1148" s="207"/>
      <c r="AI1148"/>
      <c r="AJ1148" s="136" t="s">
        <v>1837</v>
      </c>
    </row>
    <row r="1149" spans="1:36" ht="13.5" customHeight="1" x14ac:dyDescent="0.2">
      <c r="A1149" s="209">
        <v>93103</v>
      </c>
      <c r="B1149" s="136" t="s">
        <v>13</v>
      </c>
      <c r="C1149" s="136" t="s">
        <v>13</v>
      </c>
      <c r="D1149" s="136" t="s">
        <v>96</v>
      </c>
      <c r="E1149" s="136" t="s">
        <v>48</v>
      </c>
      <c r="F1149" s="136" t="s">
        <v>46</v>
      </c>
      <c r="G1149" s="136">
        <v>1</v>
      </c>
      <c r="H1149" s="136">
        <v>1</v>
      </c>
      <c r="I1149" s="133">
        <v>1</v>
      </c>
      <c r="J1149" s="136">
        <v>1</v>
      </c>
      <c r="K1149" s="136">
        <v>1</v>
      </c>
      <c r="L1149" s="136">
        <v>1</v>
      </c>
      <c r="M1149" s="136">
        <v>1</v>
      </c>
      <c r="N1149" s="23">
        <v>0</v>
      </c>
      <c r="O1149" s="136">
        <v>0</v>
      </c>
      <c r="P1149" s="136">
        <v>0</v>
      </c>
      <c r="Q1149" s="133" t="str">
        <f t="shared" si="18"/>
        <v>1100110</v>
      </c>
      <c r="R1149" s="20">
        <v>93103</v>
      </c>
      <c r="S1149" s="21"/>
      <c r="AH1149" s="207"/>
      <c r="AI1149"/>
      <c r="AJ1149" s="136" t="s">
        <v>1837</v>
      </c>
    </row>
    <row r="1150" spans="1:36" ht="13.5" customHeight="1" x14ac:dyDescent="0.2">
      <c r="A1150" s="209">
        <v>93105</v>
      </c>
      <c r="B1150" s="136" t="s">
        <v>13</v>
      </c>
      <c r="C1150" s="136" t="s">
        <v>13</v>
      </c>
      <c r="D1150" s="136" t="s">
        <v>96</v>
      </c>
      <c r="E1150" s="136" t="s">
        <v>48</v>
      </c>
      <c r="F1150" s="136" t="s">
        <v>46</v>
      </c>
      <c r="G1150" s="136">
        <v>1</v>
      </c>
      <c r="H1150" s="136">
        <v>1</v>
      </c>
      <c r="I1150" s="133">
        <v>1</v>
      </c>
      <c r="J1150" s="136">
        <v>1</v>
      </c>
      <c r="K1150" s="136">
        <v>1</v>
      </c>
      <c r="L1150" s="136">
        <v>1</v>
      </c>
      <c r="M1150" s="136">
        <v>1</v>
      </c>
      <c r="N1150" s="23">
        <v>0</v>
      </c>
      <c r="O1150" s="136">
        <v>0</v>
      </c>
      <c r="P1150" s="136">
        <v>0</v>
      </c>
      <c r="Q1150" s="133" t="str">
        <f t="shared" si="18"/>
        <v>1100110</v>
      </c>
      <c r="R1150" s="20">
        <v>93105</v>
      </c>
      <c r="S1150" s="21"/>
      <c r="AH1150" s="207"/>
      <c r="AI1150"/>
      <c r="AJ1150" s="136" t="s">
        <v>1837</v>
      </c>
    </row>
    <row r="1151" spans="1:36" ht="13.5" customHeight="1" x14ac:dyDescent="0.2">
      <c r="A1151" s="209">
        <v>93106</v>
      </c>
      <c r="B1151" s="136" t="s">
        <v>13</v>
      </c>
      <c r="C1151" s="136" t="s">
        <v>13</v>
      </c>
      <c r="D1151" s="136" t="s">
        <v>96</v>
      </c>
      <c r="E1151" s="136" t="s">
        <v>48</v>
      </c>
      <c r="F1151" s="136" t="s">
        <v>46</v>
      </c>
      <c r="G1151" s="136">
        <v>1</v>
      </c>
      <c r="H1151" s="136">
        <v>1</v>
      </c>
      <c r="I1151" s="133">
        <v>1</v>
      </c>
      <c r="J1151" s="136">
        <v>1</v>
      </c>
      <c r="K1151" s="136">
        <v>1</v>
      </c>
      <c r="L1151" s="136">
        <v>1</v>
      </c>
      <c r="M1151" s="136">
        <v>1</v>
      </c>
      <c r="N1151" s="23">
        <v>0</v>
      </c>
      <c r="O1151" s="136">
        <v>0</v>
      </c>
      <c r="P1151" s="136">
        <v>0</v>
      </c>
      <c r="Q1151" s="133" t="str">
        <f t="shared" si="18"/>
        <v>1100110</v>
      </c>
      <c r="R1151" s="20">
        <v>93106</v>
      </c>
      <c r="S1151" s="21"/>
      <c r="AH1151" s="207"/>
      <c r="AI1151"/>
      <c r="AJ1151" s="136" t="s">
        <v>1837</v>
      </c>
    </row>
    <row r="1152" spans="1:36" ht="13.5" customHeight="1" x14ac:dyDescent="0.2">
      <c r="A1152" s="209">
        <v>93107</v>
      </c>
      <c r="B1152" s="136" t="s">
        <v>13</v>
      </c>
      <c r="C1152" s="136" t="s">
        <v>13</v>
      </c>
      <c r="D1152" s="136" t="s">
        <v>96</v>
      </c>
      <c r="E1152" s="136" t="s">
        <v>48</v>
      </c>
      <c r="F1152" s="136" t="s">
        <v>46</v>
      </c>
      <c r="G1152" s="136">
        <v>1</v>
      </c>
      <c r="H1152" s="136">
        <v>1</v>
      </c>
      <c r="I1152" s="133">
        <v>1</v>
      </c>
      <c r="J1152" s="136">
        <v>1</v>
      </c>
      <c r="K1152" s="136">
        <v>1</v>
      </c>
      <c r="L1152" s="136">
        <v>1</v>
      </c>
      <c r="M1152" s="136">
        <v>1</v>
      </c>
      <c r="N1152" s="23">
        <v>0</v>
      </c>
      <c r="O1152" s="136">
        <v>0</v>
      </c>
      <c r="P1152" s="136">
        <v>0</v>
      </c>
      <c r="Q1152" s="133" t="str">
        <f t="shared" si="18"/>
        <v>1100110</v>
      </c>
      <c r="R1152" s="20">
        <v>93107</v>
      </c>
      <c r="S1152" s="21"/>
      <c r="AH1152" s="207"/>
      <c r="AI1152"/>
      <c r="AJ1152" s="136" t="s">
        <v>1837</v>
      </c>
    </row>
    <row r="1153" spans="1:36" ht="13.5" customHeight="1" x14ac:dyDescent="0.2">
      <c r="A1153" s="209">
        <v>93108</v>
      </c>
      <c r="B1153" s="136" t="s">
        <v>13</v>
      </c>
      <c r="C1153" s="136" t="s">
        <v>13</v>
      </c>
      <c r="D1153" s="136" t="s">
        <v>96</v>
      </c>
      <c r="E1153" s="136" t="s">
        <v>48</v>
      </c>
      <c r="F1153" s="136" t="s">
        <v>46</v>
      </c>
      <c r="G1153" s="136">
        <v>1</v>
      </c>
      <c r="H1153" s="136">
        <v>1</v>
      </c>
      <c r="I1153" s="133">
        <v>1</v>
      </c>
      <c r="J1153" s="136">
        <v>1</v>
      </c>
      <c r="K1153" s="136">
        <v>1</v>
      </c>
      <c r="L1153" s="136">
        <v>1</v>
      </c>
      <c r="M1153" s="136">
        <v>1</v>
      </c>
      <c r="N1153" s="23">
        <v>0</v>
      </c>
      <c r="O1153" s="136">
        <v>0</v>
      </c>
      <c r="P1153" s="136">
        <v>0</v>
      </c>
      <c r="Q1153" s="133" t="str">
        <f t="shared" si="18"/>
        <v>1100110</v>
      </c>
      <c r="R1153" s="20">
        <v>93108</v>
      </c>
      <c r="S1153" s="21"/>
      <c r="AH1153" s="207"/>
      <c r="AI1153"/>
      <c r="AJ1153" s="136" t="s">
        <v>1837</v>
      </c>
    </row>
    <row r="1154" spans="1:36" ht="13.5" customHeight="1" x14ac:dyDescent="0.2">
      <c r="A1154" s="209">
        <v>93109</v>
      </c>
      <c r="B1154" s="136" t="s">
        <v>13</v>
      </c>
      <c r="C1154" s="136" t="s">
        <v>13</v>
      </c>
      <c r="D1154" s="136" t="s">
        <v>96</v>
      </c>
      <c r="E1154" s="136" t="s">
        <v>48</v>
      </c>
      <c r="F1154" s="136" t="s">
        <v>46</v>
      </c>
      <c r="G1154" s="136">
        <v>1</v>
      </c>
      <c r="H1154" s="136">
        <v>1</v>
      </c>
      <c r="I1154" s="133">
        <v>1</v>
      </c>
      <c r="J1154" s="136">
        <v>1</v>
      </c>
      <c r="K1154" s="136">
        <v>1</v>
      </c>
      <c r="L1154" s="136">
        <v>1</v>
      </c>
      <c r="M1154" s="136">
        <v>1</v>
      </c>
      <c r="N1154" s="23">
        <v>0</v>
      </c>
      <c r="O1154" s="136">
        <v>0</v>
      </c>
      <c r="P1154" s="136">
        <v>0</v>
      </c>
      <c r="Q1154" s="133" t="str">
        <f t="shared" si="18"/>
        <v>1100110</v>
      </c>
      <c r="R1154" s="20">
        <v>93109</v>
      </c>
      <c r="S1154" s="21"/>
      <c r="AH1154" s="207"/>
      <c r="AI1154"/>
      <c r="AJ1154" s="136" t="s">
        <v>1837</v>
      </c>
    </row>
    <row r="1155" spans="1:36" ht="13.5" customHeight="1" x14ac:dyDescent="0.2">
      <c r="A1155" s="209">
        <v>93110</v>
      </c>
      <c r="B1155" s="136" t="s">
        <v>13</v>
      </c>
      <c r="C1155" s="136" t="s">
        <v>13</v>
      </c>
      <c r="D1155" s="136" t="s">
        <v>96</v>
      </c>
      <c r="E1155" s="136" t="s">
        <v>48</v>
      </c>
      <c r="F1155" s="136" t="s">
        <v>46</v>
      </c>
      <c r="G1155" s="136">
        <v>1</v>
      </c>
      <c r="H1155" s="136">
        <v>1</v>
      </c>
      <c r="I1155" s="133">
        <v>1</v>
      </c>
      <c r="J1155" s="136">
        <v>1</v>
      </c>
      <c r="K1155" s="136">
        <v>1</v>
      </c>
      <c r="L1155" s="136">
        <v>1</v>
      </c>
      <c r="M1155" s="136">
        <v>1</v>
      </c>
      <c r="N1155" s="23">
        <v>0</v>
      </c>
      <c r="O1155" s="136">
        <v>0</v>
      </c>
      <c r="P1155" s="136">
        <v>0</v>
      </c>
      <c r="Q1155" s="133" t="str">
        <f t="shared" si="18"/>
        <v>1100110</v>
      </c>
      <c r="R1155" s="20">
        <v>93110</v>
      </c>
      <c r="S1155" s="21"/>
      <c r="AH1155" s="207"/>
      <c r="AI1155"/>
      <c r="AJ1155" s="136" t="s">
        <v>1837</v>
      </c>
    </row>
    <row r="1156" spans="1:36" ht="13.5" customHeight="1" x14ac:dyDescent="0.2">
      <c r="A1156" s="209">
        <v>93111</v>
      </c>
      <c r="B1156" s="136" t="s">
        <v>13</v>
      </c>
      <c r="C1156" s="136" t="s">
        <v>13</v>
      </c>
      <c r="D1156" s="136" t="s">
        <v>96</v>
      </c>
      <c r="E1156" s="136" t="s">
        <v>48</v>
      </c>
      <c r="F1156" s="136" t="s">
        <v>46</v>
      </c>
      <c r="G1156" s="136">
        <v>1</v>
      </c>
      <c r="H1156" s="136">
        <v>1</v>
      </c>
      <c r="I1156" s="133">
        <v>1</v>
      </c>
      <c r="J1156" s="136">
        <v>1</v>
      </c>
      <c r="K1156" s="136">
        <v>1</v>
      </c>
      <c r="L1156" s="136">
        <v>1</v>
      </c>
      <c r="M1156" s="136">
        <v>1</v>
      </c>
      <c r="N1156" s="23">
        <v>0</v>
      </c>
      <c r="O1156" s="136">
        <v>0</v>
      </c>
      <c r="P1156" s="136">
        <v>0</v>
      </c>
      <c r="Q1156" s="133" t="str">
        <f t="shared" si="18"/>
        <v>1100110</v>
      </c>
      <c r="R1156" s="20">
        <v>93111</v>
      </c>
      <c r="S1156" s="21"/>
      <c r="AH1156" s="207"/>
      <c r="AI1156"/>
      <c r="AJ1156" s="136" t="s">
        <v>1837</v>
      </c>
    </row>
    <row r="1157" spans="1:36" ht="13.5" customHeight="1" x14ac:dyDescent="0.2">
      <c r="A1157" s="209">
        <v>93116</v>
      </c>
      <c r="B1157" s="136" t="s">
        <v>13</v>
      </c>
      <c r="C1157" s="136" t="s">
        <v>469</v>
      </c>
      <c r="D1157" s="136" t="s">
        <v>96</v>
      </c>
      <c r="E1157" s="136" t="s">
        <v>48</v>
      </c>
      <c r="F1157" s="136" t="s">
        <v>46</v>
      </c>
      <c r="G1157" s="136">
        <v>1</v>
      </c>
      <c r="H1157" s="136">
        <v>1</v>
      </c>
      <c r="I1157" s="133">
        <v>1</v>
      </c>
      <c r="J1157" s="136">
        <v>1</v>
      </c>
      <c r="K1157" s="136">
        <v>1</v>
      </c>
      <c r="L1157" s="136">
        <v>1</v>
      </c>
      <c r="M1157" s="136">
        <v>1</v>
      </c>
      <c r="N1157" s="23">
        <v>0</v>
      </c>
      <c r="O1157" s="136">
        <v>0</v>
      </c>
      <c r="P1157" s="136">
        <v>0</v>
      </c>
      <c r="Q1157" s="133" t="str">
        <f t="shared" si="18"/>
        <v>1100110</v>
      </c>
      <c r="R1157" s="20">
        <v>93116</v>
      </c>
      <c r="S1157" s="21"/>
      <c r="AH1157" s="207"/>
      <c r="AI1157"/>
      <c r="AJ1157" s="136" t="s">
        <v>1837</v>
      </c>
    </row>
    <row r="1158" spans="1:36" ht="13.5" customHeight="1" x14ac:dyDescent="0.2">
      <c r="A1158" s="209">
        <v>93117</v>
      </c>
      <c r="B1158" s="136" t="s">
        <v>13</v>
      </c>
      <c r="C1158" s="136" t="s">
        <v>469</v>
      </c>
      <c r="D1158" s="136" t="s">
        <v>96</v>
      </c>
      <c r="E1158" s="136" t="s">
        <v>48</v>
      </c>
      <c r="F1158" s="136" t="s">
        <v>46</v>
      </c>
      <c r="G1158" s="136">
        <v>1</v>
      </c>
      <c r="H1158" s="136">
        <v>1</v>
      </c>
      <c r="I1158" s="133">
        <v>1</v>
      </c>
      <c r="J1158" s="136">
        <v>1</v>
      </c>
      <c r="K1158" s="136">
        <v>1</v>
      </c>
      <c r="L1158" s="136">
        <v>1</v>
      </c>
      <c r="M1158" s="136">
        <v>1</v>
      </c>
      <c r="N1158" s="23">
        <v>0</v>
      </c>
      <c r="O1158" s="136">
        <v>0</v>
      </c>
      <c r="P1158" s="136">
        <v>0</v>
      </c>
      <c r="Q1158" s="133" t="str">
        <f t="shared" ref="Q1158:Q1221" si="19">$G1158&amp;$H1158&amp;$O1158&amp;$P1158&amp;$L1158&amp;$J1158&amp;N1158</f>
        <v>1100110</v>
      </c>
      <c r="R1158" s="20">
        <v>93117</v>
      </c>
      <c r="S1158" s="21"/>
      <c r="AH1158" s="207"/>
      <c r="AI1158"/>
      <c r="AJ1158" s="136" t="s">
        <v>1837</v>
      </c>
    </row>
    <row r="1159" spans="1:36" ht="13.5" customHeight="1" x14ac:dyDescent="0.2">
      <c r="A1159" s="209">
        <v>93118</v>
      </c>
      <c r="B1159" s="136" t="s">
        <v>13</v>
      </c>
      <c r="C1159" s="136" t="s">
        <v>469</v>
      </c>
      <c r="D1159" s="136" t="s">
        <v>96</v>
      </c>
      <c r="E1159" s="136" t="s">
        <v>48</v>
      </c>
      <c r="F1159" s="136" t="s">
        <v>46</v>
      </c>
      <c r="G1159" s="136">
        <v>1</v>
      </c>
      <c r="H1159" s="136">
        <v>1</v>
      </c>
      <c r="I1159" s="133">
        <v>1</v>
      </c>
      <c r="J1159" s="136">
        <v>1</v>
      </c>
      <c r="K1159" s="136">
        <v>1</v>
      </c>
      <c r="L1159" s="136">
        <v>1</v>
      </c>
      <c r="M1159" s="136">
        <v>1</v>
      </c>
      <c r="N1159" s="23">
        <v>0</v>
      </c>
      <c r="O1159" s="136">
        <v>0</v>
      </c>
      <c r="P1159" s="136">
        <v>0</v>
      </c>
      <c r="Q1159" s="133" t="str">
        <f t="shared" si="19"/>
        <v>1100110</v>
      </c>
      <c r="R1159" s="20">
        <v>93118</v>
      </c>
      <c r="S1159" s="21"/>
      <c r="AH1159" s="207"/>
      <c r="AI1159"/>
      <c r="AJ1159" s="136" t="s">
        <v>1837</v>
      </c>
    </row>
    <row r="1160" spans="1:36" ht="13.5" customHeight="1" x14ac:dyDescent="0.2">
      <c r="A1160" s="209">
        <v>93120</v>
      </c>
      <c r="B1160" s="136" t="s">
        <v>13</v>
      </c>
      <c r="C1160" s="136" t="s">
        <v>13</v>
      </c>
      <c r="D1160" s="136" t="s">
        <v>96</v>
      </c>
      <c r="E1160" s="136" t="s">
        <v>48</v>
      </c>
      <c r="F1160" s="136" t="s">
        <v>46</v>
      </c>
      <c r="G1160" s="136">
        <v>1</v>
      </c>
      <c r="H1160" s="136">
        <v>1</v>
      </c>
      <c r="I1160" s="133">
        <v>1</v>
      </c>
      <c r="J1160" s="136">
        <v>1</v>
      </c>
      <c r="K1160" s="136">
        <v>1</v>
      </c>
      <c r="L1160" s="136">
        <v>1</v>
      </c>
      <c r="M1160" s="136">
        <v>1</v>
      </c>
      <c r="N1160" s="23">
        <v>0</v>
      </c>
      <c r="O1160" s="136">
        <v>0</v>
      </c>
      <c r="P1160" s="136">
        <v>0</v>
      </c>
      <c r="Q1160" s="133" t="str">
        <f t="shared" si="19"/>
        <v>1100110</v>
      </c>
      <c r="R1160" s="20">
        <v>93120</v>
      </c>
      <c r="S1160" s="21"/>
      <c r="AH1160" s="207"/>
      <c r="AI1160"/>
      <c r="AJ1160" s="136" t="s">
        <v>1837</v>
      </c>
    </row>
    <row r="1161" spans="1:36" ht="13.5" customHeight="1" x14ac:dyDescent="0.2">
      <c r="A1161" s="209">
        <v>93121</v>
      </c>
      <c r="B1161" s="136" t="s">
        <v>13</v>
      </c>
      <c r="C1161" s="136" t="s">
        <v>13</v>
      </c>
      <c r="D1161" s="136" t="s">
        <v>96</v>
      </c>
      <c r="E1161" s="136" t="s">
        <v>48</v>
      </c>
      <c r="F1161" s="136" t="s">
        <v>46</v>
      </c>
      <c r="G1161" s="136">
        <v>1</v>
      </c>
      <c r="H1161" s="136">
        <v>1</v>
      </c>
      <c r="I1161" s="133">
        <v>1</v>
      </c>
      <c r="J1161" s="136">
        <v>1</v>
      </c>
      <c r="K1161" s="136">
        <v>1</v>
      </c>
      <c r="L1161" s="136">
        <v>1</v>
      </c>
      <c r="M1161" s="136">
        <v>1</v>
      </c>
      <c r="N1161" s="23">
        <v>0</v>
      </c>
      <c r="O1161" s="136">
        <v>0</v>
      </c>
      <c r="P1161" s="136">
        <v>0</v>
      </c>
      <c r="Q1161" s="133" t="str">
        <f t="shared" si="19"/>
        <v>1100110</v>
      </c>
      <c r="R1161" s="20">
        <v>93121</v>
      </c>
      <c r="S1161" s="21"/>
      <c r="AH1161" s="207"/>
      <c r="AI1161"/>
      <c r="AJ1161" s="136" t="s">
        <v>1837</v>
      </c>
    </row>
    <row r="1162" spans="1:36" ht="13.5" customHeight="1" x14ac:dyDescent="0.2">
      <c r="A1162" s="209">
        <v>93130</v>
      </c>
      <c r="B1162" s="136" t="s">
        <v>13</v>
      </c>
      <c r="C1162" s="136" t="s">
        <v>13</v>
      </c>
      <c r="D1162" s="136" t="s">
        <v>96</v>
      </c>
      <c r="E1162" s="136" t="s">
        <v>48</v>
      </c>
      <c r="F1162" s="136" t="s">
        <v>46</v>
      </c>
      <c r="G1162" s="136">
        <v>1</v>
      </c>
      <c r="H1162" s="136">
        <v>1</v>
      </c>
      <c r="I1162" s="133">
        <v>1</v>
      </c>
      <c r="J1162" s="136">
        <v>1</v>
      </c>
      <c r="K1162" s="136">
        <v>1</v>
      </c>
      <c r="L1162" s="136">
        <v>1</v>
      </c>
      <c r="M1162" s="136">
        <v>1</v>
      </c>
      <c r="N1162" s="23">
        <v>0</v>
      </c>
      <c r="O1162" s="136">
        <v>0</v>
      </c>
      <c r="P1162" s="136">
        <v>0</v>
      </c>
      <c r="Q1162" s="133" t="str">
        <f t="shared" si="19"/>
        <v>1100110</v>
      </c>
      <c r="R1162" s="20">
        <v>93130</v>
      </c>
      <c r="S1162" s="21"/>
      <c r="AH1162" s="207"/>
      <c r="AI1162"/>
      <c r="AJ1162" s="136" t="s">
        <v>1837</v>
      </c>
    </row>
    <row r="1163" spans="1:36" ht="13.5" customHeight="1" x14ac:dyDescent="0.2">
      <c r="A1163" s="209">
        <v>93140</v>
      </c>
      <c r="B1163" s="136" t="s">
        <v>13</v>
      </c>
      <c r="C1163" s="136" t="s">
        <v>13</v>
      </c>
      <c r="D1163" s="136" t="s">
        <v>96</v>
      </c>
      <c r="E1163" s="136" t="s">
        <v>48</v>
      </c>
      <c r="F1163" s="136" t="s">
        <v>46</v>
      </c>
      <c r="G1163" s="136">
        <v>1</v>
      </c>
      <c r="H1163" s="136">
        <v>1</v>
      </c>
      <c r="I1163" s="133">
        <v>1</v>
      </c>
      <c r="J1163" s="136">
        <v>1</v>
      </c>
      <c r="K1163" s="136">
        <v>1</v>
      </c>
      <c r="L1163" s="136">
        <v>1</v>
      </c>
      <c r="M1163" s="136">
        <v>1</v>
      </c>
      <c r="N1163" s="23">
        <v>0</v>
      </c>
      <c r="O1163" s="136">
        <v>0</v>
      </c>
      <c r="P1163" s="136">
        <v>0</v>
      </c>
      <c r="Q1163" s="133" t="str">
        <f t="shared" si="19"/>
        <v>1100110</v>
      </c>
      <c r="R1163" s="20">
        <v>93140</v>
      </c>
      <c r="S1163" s="21"/>
      <c r="AH1163" s="207"/>
      <c r="AI1163"/>
      <c r="AJ1163" s="136" t="s">
        <v>1837</v>
      </c>
    </row>
    <row r="1164" spans="1:36" ht="13.5" customHeight="1" x14ac:dyDescent="0.2">
      <c r="A1164" s="209">
        <v>93150</v>
      </c>
      <c r="B1164" s="136" t="s">
        <v>13</v>
      </c>
      <c r="C1164" s="136" t="s">
        <v>13</v>
      </c>
      <c r="D1164" s="136" t="s">
        <v>96</v>
      </c>
      <c r="E1164" s="136" t="s">
        <v>48</v>
      </c>
      <c r="F1164" s="136" t="s">
        <v>46</v>
      </c>
      <c r="G1164" s="136">
        <v>1</v>
      </c>
      <c r="H1164" s="136">
        <v>1</v>
      </c>
      <c r="I1164" s="133">
        <v>1</v>
      </c>
      <c r="J1164" s="136">
        <v>1</v>
      </c>
      <c r="K1164" s="136">
        <v>1</v>
      </c>
      <c r="L1164" s="136">
        <v>1</v>
      </c>
      <c r="M1164" s="136">
        <v>1</v>
      </c>
      <c r="N1164" s="23">
        <v>0</v>
      </c>
      <c r="O1164" s="136">
        <v>0</v>
      </c>
      <c r="P1164" s="136">
        <v>0</v>
      </c>
      <c r="Q1164" s="133" t="str">
        <f t="shared" si="19"/>
        <v>1100110</v>
      </c>
      <c r="R1164" s="20">
        <v>93150</v>
      </c>
      <c r="S1164" s="21"/>
      <c r="AH1164" s="207"/>
      <c r="AI1164"/>
      <c r="AJ1164" s="136" t="s">
        <v>1837</v>
      </c>
    </row>
    <row r="1165" spans="1:36" ht="13.5" customHeight="1" x14ac:dyDescent="0.2">
      <c r="A1165" s="209">
        <v>93160</v>
      </c>
      <c r="B1165" s="136" t="s">
        <v>13</v>
      </c>
      <c r="C1165" s="136" t="s">
        <v>13</v>
      </c>
      <c r="D1165" s="136" t="s">
        <v>96</v>
      </c>
      <c r="E1165" s="136" t="s">
        <v>48</v>
      </c>
      <c r="F1165" s="136" t="s">
        <v>46</v>
      </c>
      <c r="G1165" s="136">
        <v>1</v>
      </c>
      <c r="H1165" s="136">
        <v>1</v>
      </c>
      <c r="I1165" s="133">
        <v>1</v>
      </c>
      <c r="J1165" s="136">
        <v>1</v>
      </c>
      <c r="K1165" s="136">
        <v>1</v>
      </c>
      <c r="L1165" s="136">
        <v>1</v>
      </c>
      <c r="M1165" s="136">
        <v>1</v>
      </c>
      <c r="N1165" s="23">
        <v>0</v>
      </c>
      <c r="O1165" s="136">
        <v>0</v>
      </c>
      <c r="P1165" s="136">
        <v>0</v>
      </c>
      <c r="Q1165" s="133" t="str">
        <f t="shared" si="19"/>
        <v>1100110</v>
      </c>
      <c r="R1165" s="20">
        <v>93160</v>
      </c>
      <c r="S1165" s="21"/>
      <c r="AH1165" s="207"/>
      <c r="AI1165"/>
      <c r="AJ1165" s="136" t="s">
        <v>1837</v>
      </c>
    </row>
    <row r="1166" spans="1:36" ht="13.5" customHeight="1" x14ac:dyDescent="0.2">
      <c r="A1166" s="209">
        <v>93190</v>
      </c>
      <c r="B1166" s="136" t="s">
        <v>13</v>
      </c>
      <c r="C1166" s="136" t="s">
        <v>13</v>
      </c>
      <c r="D1166" s="136" t="s">
        <v>96</v>
      </c>
      <c r="E1166" s="136" t="s">
        <v>48</v>
      </c>
      <c r="F1166" s="136" t="s">
        <v>46</v>
      </c>
      <c r="G1166" s="136">
        <v>1</v>
      </c>
      <c r="H1166" s="136">
        <v>1</v>
      </c>
      <c r="I1166" s="133">
        <v>1</v>
      </c>
      <c r="J1166" s="136">
        <v>1</v>
      </c>
      <c r="K1166" s="136">
        <v>1</v>
      </c>
      <c r="L1166" s="136">
        <v>1</v>
      </c>
      <c r="M1166" s="136">
        <v>1</v>
      </c>
      <c r="N1166" s="23">
        <v>0</v>
      </c>
      <c r="O1166" s="136">
        <v>0</v>
      </c>
      <c r="P1166" s="136">
        <v>0</v>
      </c>
      <c r="Q1166" s="133" t="str">
        <f t="shared" si="19"/>
        <v>1100110</v>
      </c>
      <c r="R1166" s="20">
        <v>93190</v>
      </c>
      <c r="S1166" s="21"/>
      <c r="AH1166" s="207"/>
      <c r="AI1166"/>
      <c r="AJ1166" s="136" t="s">
        <v>1837</v>
      </c>
    </row>
    <row r="1167" spans="1:36" ht="13.5" customHeight="1" x14ac:dyDescent="0.2">
      <c r="A1167" s="209">
        <v>93199</v>
      </c>
      <c r="B1167" s="136" t="s">
        <v>13</v>
      </c>
      <c r="C1167" s="136" t="s">
        <v>469</v>
      </c>
      <c r="D1167" s="136" t="s">
        <v>96</v>
      </c>
      <c r="E1167" s="136" t="s">
        <v>48</v>
      </c>
      <c r="F1167" s="136" t="s">
        <v>46</v>
      </c>
      <c r="G1167" s="136">
        <v>1</v>
      </c>
      <c r="H1167" s="136">
        <v>1</v>
      </c>
      <c r="I1167" s="133">
        <v>1</v>
      </c>
      <c r="J1167" s="136">
        <v>1</v>
      </c>
      <c r="K1167" s="136">
        <v>1</v>
      </c>
      <c r="L1167" s="136">
        <v>1</v>
      </c>
      <c r="M1167" s="136">
        <v>1</v>
      </c>
      <c r="N1167" s="23">
        <v>0</v>
      </c>
      <c r="O1167" s="136">
        <v>0</v>
      </c>
      <c r="P1167" s="136">
        <v>0</v>
      </c>
      <c r="Q1167" s="133" t="str">
        <f t="shared" si="19"/>
        <v>1100110</v>
      </c>
      <c r="R1167" s="20">
        <v>93199</v>
      </c>
      <c r="S1167" s="21"/>
      <c r="AH1167" s="207"/>
      <c r="AI1167"/>
      <c r="AJ1167" s="136" t="s">
        <v>1837</v>
      </c>
    </row>
    <row r="1168" spans="1:36" ht="13.5" customHeight="1" x14ac:dyDescent="0.2">
      <c r="A1168" s="209">
        <v>93201</v>
      </c>
      <c r="B1168" s="136" t="s">
        <v>470</v>
      </c>
      <c r="C1168" s="136" t="s">
        <v>471</v>
      </c>
      <c r="D1168" s="136" t="s">
        <v>96</v>
      </c>
      <c r="E1168" s="136" t="s">
        <v>39</v>
      </c>
      <c r="F1168" s="136" t="s">
        <v>39</v>
      </c>
      <c r="G1168" s="136">
        <v>1</v>
      </c>
      <c r="H1168" s="136">
        <v>0</v>
      </c>
      <c r="I1168" s="133">
        <v>0</v>
      </c>
      <c r="J1168" s="136">
        <v>1</v>
      </c>
      <c r="K1168" s="136">
        <v>1</v>
      </c>
      <c r="L1168" s="136">
        <v>1</v>
      </c>
      <c r="M1168" s="136">
        <v>1</v>
      </c>
      <c r="N1168" s="23">
        <v>0</v>
      </c>
      <c r="O1168" s="136">
        <v>0</v>
      </c>
      <c r="P1168" s="136">
        <v>0</v>
      </c>
      <c r="Q1168" s="133" t="str">
        <f t="shared" si="19"/>
        <v>1000110</v>
      </c>
      <c r="R1168" s="20">
        <v>93201</v>
      </c>
      <c r="S1168" s="21"/>
      <c r="AH1168" s="207"/>
      <c r="AI1168"/>
      <c r="AJ1168" s="136" t="s">
        <v>1836</v>
      </c>
    </row>
    <row r="1169" spans="1:36" ht="13.5" customHeight="1" x14ac:dyDescent="0.2">
      <c r="A1169" s="209">
        <v>93202</v>
      </c>
      <c r="B1169" s="136" t="s">
        <v>472</v>
      </c>
      <c r="C1169" s="136" t="s">
        <v>473</v>
      </c>
      <c r="D1169" s="136" t="s">
        <v>96</v>
      </c>
      <c r="E1169" s="136" t="s">
        <v>43</v>
      </c>
      <c r="F1169" s="136" t="s">
        <v>43</v>
      </c>
      <c r="G1169" s="136">
        <v>1</v>
      </c>
      <c r="H1169" s="136">
        <v>0</v>
      </c>
      <c r="I1169" s="133">
        <v>0</v>
      </c>
      <c r="J1169" s="136">
        <v>1</v>
      </c>
      <c r="K1169" s="136">
        <v>1</v>
      </c>
      <c r="L1169" s="136">
        <v>1</v>
      </c>
      <c r="M1169" s="136">
        <v>1</v>
      </c>
      <c r="N1169" s="23">
        <v>0</v>
      </c>
      <c r="O1169" s="136">
        <v>1</v>
      </c>
      <c r="P1169" s="136">
        <v>0</v>
      </c>
      <c r="Q1169" s="133" t="str">
        <f t="shared" si="19"/>
        <v>1010110</v>
      </c>
      <c r="R1169" s="20">
        <v>93202</v>
      </c>
      <c r="S1169" s="21"/>
      <c r="AH1169" s="207"/>
      <c r="AI1169"/>
      <c r="AJ1169" s="136" t="s">
        <v>1836</v>
      </c>
    </row>
    <row r="1170" spans="1:36" ht="13.5" customHeight="1" x14ac:dyDescent="0.2">
      <c r="A1170" s="209">
        <v>93203</v>
      </c>
      <c r="B1170" s="136" t="s">
        <v>20</v>
      </c>
      <c r="C1170" s="136" t="s">
        <v>474</v>
      </c>
      <c r="D1170" s="136" t="s">
        <v>96</v>
      </c>
      <c r="E1170" s="136" t="s">
        <v>54</v>
      </c>
      <c r="F1170" s="136" t="s">
        <v>54</v>
      </c>
      <c r="G1170" s="136">
        <v>1</v>
      </c>
      <c r="H1170" s="136">
        <v>1</v>
      </c>
      <c r="I1170" s="133">
        <v>0</v>
      </c>
      <c r="J1170" s="136">
        <v>1</v>
      </c>
      <c r="K1170" s="136">
        <v>1</v>
      </c>
      <c r="L1170" s="136">
        <v>1</v>
      </c>
      <c r="M1170" s="136">
        <v>1</v>
      </c>
      <c r="N1170" s="23">
        <v>0</v>
      </c>
      <c r="O1170" s="136">
        <v>1</v>
      </c>
      <c r="P1170" s="136">
        <v>0</v>
      </c>
      <c r="Q1170" s="133" t="str">
        <f t="shared" si="19"/>
        <v>1110110</v>
      </c>
      <c r="R1170" s="20">
        <v>93203</v>
      </c>
      <c r="S1170" s="21"/>
      <c r="AH1170" s="207"/>
      <c r="AI1170"/>
      <c r="AJ1170" s="136" t="s">
        <v>1838</v>
      </c>
    </row>
    <row r="1171" spans="1:36" ht="13.5" customHeight="1" x14ac:dyDescent="0.2">
      <c r="A1171" s="209">
        <v>93204</v>
      </c>
      <c r="B1171" s="136" t="s">
        <v>472</v>
      </c>
      <c r="C1171" s="136" t="s">
        <v>475</v>
      </c>
      <c r="D1171" s="136" t="s">
        <v>96</v>
      </c>
      <c r="E1171" s="136" t="s">
        <v>43</v>
      </c>
      <c r="F1171" s="136" t="s">
        <v>43</v>
      </c>
      <c r="G1171" s="136">
        <v>1</v>
      </c>
      <c r="H1171" s="136">
        <v>0</v>
      </c>
      <c r="I1171" s="133">
        <v>0</v>
      </c>
      <c r="J1171" s="136">
        <v>1</v>
      </c>
      <c r="K1171" s="136">
        <v>1</v>
      </c>
      <c r="L1171" s="136">
        <v>1</v>
      </c>
      <c r="M1171" s="136">
        <v>1</v>
      </c>
      <c r="N1171" s="23">
        <v>0</v>
      </c>
      <c r="O1171" s="136">
        <v>1</v>
      </c>
      <c r="P1171" s="136">
        <v>0</v>
      </c>
      <c r="Q1171" s="133" t="str">
        <f t="shared" si="19"/>
        <v>1010110</v>
      </c>
      <c r="R1171" s="20">
        <v>93204</v>
      </c>
      <c r="S1171" s="21"/>
      <c r="AH1171" s="207"/>
      <c r="AI1171"/>
      <c r="AJ1171" s="136" t="s">
        <v>1836</v>
      </c>
    </row>
    <row r="1172" spans="1:36" ht="13.5" customHeight="1" x14ac:dyDescent="0.2">
      <c r="A1172" s="209">
        <v>93205</v>
      </c>
      <c r="B1172" s="136" t="s">
        <v>20</v>
      </c>
      <c r="C1172" s="136" t="s">
        <v>476</v>
      </c>
      <c r="D1172" s="136" t="s">
        <v>96</v>
      </c>
      <c r="E1172" s="136" t="s">
        <v>54</v>
      </c>
      <c r="F1172" s="136" t="s">
        <v>54</v>
      </c>
      <c r="G1172" s="136">
        <v>1</v>
      </c>
      <c r="H1172" s="136">
        <v>1</v>
      </c>
      <c r="I1172" s="133">
        <v>0</v>
      </c>
      <c r="J1172" s="136">
        <v>1</v>
      </c>
      <c r="K1172" s="136">
        <v>1</v>
      </c>
      <c r="L1172" s="136">
        <v>1</v>
      </c>
      <c r="M1172" s="136">
        <v>1</v>
      </c>
      <c r="N1172" s="23">
        <v>0</v>
      </c>
      <c r="O1172" s="136">
        <v>1</v>
      </c>
      <c r="P1172" s="136">
        <v>0</v>
      </c>
      <c r="Q1172" s="133" t="str">
        <f t="shared" si="19"/>
        <v>1110110</v>
      </c>
      <c r="R1172" s="20">
        <v>93205</v>
      </c>
      <c r="S1172" s="21"/>
      <c r="AH1172" s="207"/>
      <c r="AI1172"/>
      <c r="AJ1172" s="136" t="s">
        <v>1838</v>
      </c>
    </row>
    <row r="1173" spans="1:36" ht="13.5" customHeight="1" x14ac:dyDescent="0.2">
      <c r="A1173" s="209">
        <v>93206</v>
      </c>
      <c r="B1173" s="136" t="s">
        <v>20</v>
      </c>
      <c r="C1173" s="136" t="s">
        <v>477</v>
      </c>
      <c r="D1173" s="136" t="s">
        <v>96</v>
      </c>
      <c r="E1173" s="136" t="s">
        <v>54</v>
      </c>
      <c r="F1173" s="136" t="s">
        <v>54</v>
      </c>
      <c r="G1173" s="136">
        <v>1</v>
      </c>
      <c r="H1173" s="136">
        <v>1</v>
      </c>
      <c r="I1173" s="133">
        <v>0</v>
      </c>
      <c r="J1173" s="136">
        <v>1</v>
      </c>
      <c r="K1173" s="136">
        <v>1</v>
      </c>
      <c r="L1173" s="136">
        <v>1</v>
      </c>
      <c r="M1173" s="136">
        <v>1</v>
      </c>
      <c r="N1173" s="23">
        <v>0</v>
      </c>
      <c r="O1173" s="136">
        <v>1</v>
      </c>
      <c r="P1173" s="136">
        <v>0</v>
      </c>
      <c r="Q1173" s="133" t="str">
        <f t="shared" si="19"/>
        <v>1110110</v>
      </c>
      <c r="R1173" s="20">
        <v>93206</v>
      </c>
      <c r="S1173" s="21"/>
      <c r="AH1173" s="207"/>
      <c r="AI1173"/>
      <c r="AJ1173" s="136" t="s">
        <v>1838</v>
      </c>
    </row>
    <row r="1174" spans="1:36" ht="13.5" customHeight="1" x14ac:dyDescent="0.2">
      <c r="A1174" s="209">
        <v>93207</v>
      </c>
      <c r="B1174" s="136" t="s">
        <v>470</v>
      </c>
      <c r="C1174" s="136" t="s">
        <v>478</v>
      </c>
      <c r="D1174" s="136" t="s">
        <v>96</v>
      </c>
      <c r="E1174" s="136" t="s">
        <v>39</v>
      </c>
      <c r="F1174" s="136" t="s">
        <v>39</v>
      </c>
      <c r="G1174" s="136">
        <v>1</v>
      </c>
      <c r="H1174" s="136">
        <v>0</v>
      </c>
      <c r="I1174" s="133">
        <v>0</v>
      </c>
      <c r="J1174" s="136">
        <v>1</v>
      </c>
      <c r="K1174" s="136">
        <v>1</v>
      </c>
      <c r="L1174" s="136">
        <v>1</v>
      </c>
      <c r="M1174" s="136">
        <v>1</v>
      </c>
      <c r="N1174" s="23">
        <v>0</v>
      </c>
      <c r="O1174" s="136">
        <v>0</v>
      </c>
      <c r="P1174" s="136">
        <v>0</v>
      </c>
      <c r="Q1174" s="133" t="str">
        <f t="shared" si="19"/>
        <v>1000110</v>
      </c>
      <c r="R1174" s="20">
        <v>93207</v>
      </c>
      <c r="S1174" s="21"/>
      <c r="AH1174" s="207"/>
      <c r="AI1174"/>
      <c r="AJ1174" s="136" t="s">
        <v>1836</v>
      </c>
    </row>
    <row r="1175" spans="1:36" ht="13.5" customHeight="1" x14ac:dyDescent="0.2">
      <c r="A1175" s="209">
        <v>93208</v>
      </c>
      <c r="B1175" s="136" t="s">
        <v>470</v>
      </c>
      <c r="C1175" s="136" t="s">
        <v>479</v>
      </c>
      <c r="D1175" s="136" t="s">
        <v>96</v>
      </c>
      <c r="E1175" s="136" t="s">
        <v>39</v>
      </c>
      <c r="F1175" s="136" t="s">
        <v>39</v>
      </c>
      <c r="G1175" s="136">
        <v>1</v>
      </c>
      <c r="H1175" s="136">
        <v>0</v>
      </c>
      <c r="I1175" s="133">
        <v>0</v>
      </c>
      <c r="J1175" s="136">
        <v>1</v>
      </c>
      <c r="K1175" s="136">
        <v>1</v>
      </c>
      <c r="L1175" s="136">
        <v>1</v>
      </c>
      <c r="M1175" s="136">
        <v>1</v>
      </c>
      <c r="N1175" s="23">
        <v>0</v>
      </c>
      <c r="O1175" s="136">
        <v>0</v>
      </c>
      <c r="P1175" s="136">
        <v>0</v>
      </c>
      <c r="Q1175" s="133" t="str">
        <f t="shared" si="19"/>
        <v>1000110</v>
      </c>
      <c r="R1175" s="20">
        <v>93208</v>
      </c>
      <c r="S1175" s="21"/>
      <c r="AH1175" s="207"/>
      <c r="AI1175"/>
      <c r="AJ1175" s="136" t="s">
        <v>1836</v>
      </c>
    </row>
    <row r="1176" spans="1:36" ht="13.5" customHeight="1" x14ac:dyDescent="0.2">
      <c r="A1176" s="209">
        <v>93210</v>
      </c>
      <c r="B1176" s="136" t="s">
        <v>45</v>
      </c>
      <c r="C1176" s="136" t="s">
        <v>480</v>
      </c>
      <c r="D1176" s="136" t="s">
        <v>96</v>
      </c>
      <c r="E1176" s="136" t="s">
        <v>43</v>
      </c>
      <c r="F1176" s="136" t="s">
        <v>43</v>
      </c>
      <c r="G1176" s="136">
        <v>1</v>
      </c>
      <c r="H1176" s="136">
        <v>0</v>
      </c>
      <c r="I1176" s="133">
        <v>0</v>
      </c>
      <c r="J1176" s="136">
        <v>1</v>
      </c>
      <c r="K1176" s="136">
        <v>1</v>
      </c>
      <c r="L1176" s="136">
        <v>1</v>
      </c>
      <c r="M1176" s="136">
        <v>1</v>
      </c>
      <c r="N1176" s="23">
        <v>0</v>
      </c>
      <c r="O1176" s="136">
        <v>1</v>
      </c>
      <c r="P1176" s="136">
        <v>0</v>
      </c>
      <c r="Q1176" s="133" t="str">
        <f t="shared" si="19"/>
        <v>1010110</v>
      </c>
      <c r="R1176" s="20">
        <v>93210</v>
      </c>
      <c r="S1176" s="21"/>
      <c r="AH1176" s="207"/>
      <c r="AI1176"/>
      <c r="AJ1176" s="136" t="s">
        <v>1836</v>
      </c>
    </row>
    <row r="1177" spans="1:36" ht="13.5" customHeight="1" x14ac:dyDescent="0.2">
      <c r="A1177" s="209">
        <v>93212</v>
      </c>
      <c r="B1177" s="136" t="s">
        <v>472</v>
      </c>
      <c r="C1177" s="136" t="s">
        <v>481</v>
      </c>
      <c r="D1177" s="136" t="s">
        <v>96</v>
      </c>
      <c r="E1177" s="136" t="s">
        <v>43</v>
      </c>
      <c r="F1177" s="136" t="s">
        <v>43</v>
      </c>
      <c r="G1177" s="136">
        <v>1</v>
      </c>
      <c r="H1177" s="136">
        <v>0</v>
      </c>
      <c r="I1177" s="133">
        <v>0</v>
      </c>
      <c r="J1177" s="136">
        <v>1</v>
      </c>
      <c r="K1177" s="136">
        <v>1</v>
      </c>
      <c r="L1177" s="136">
        <v>1</v>
      </c>
      <c r="M1177" s="136">
        <v>1</v>
      </c>
      <c r="N1177" s="23">
        <v>0</v>
      </c>
      <c r="O1177" s="136">
        <v>1</v>
      </c>
      <c r="P1177" s="136">
        <v>0</v>
      </c>
      <c r="Q1177" s="133" t="str">
        <f t="shared" si="19"/>
        <v>1010110</v>
      </c>
      <c r="R1177" s="20">
        <v>93212</v>
      </c>
      <c r="S1177" s="21"/>
      <c r="AH1177" s="207"/>
      <c r="AI1177"/>
      <c r="AJ1177" s="136" t="s">
        <v>1836</v>
      </c>
    </row>
    <row r="1178" spans="1:36" ht="13.5" customHeight="1" x14ac:dyDescent="0.2">
      <c r="A1178" s="209">
        <v>93215</v>
      </c>
      <c r="B1178" s="136" t="s">
        <v>20</v>
      </c>
      <c r="C1178" s="136" t="s">
        <v>482</v>
      </c>
      <c r="D1178" s="136" t="s">
        <v>96</v>
      </c>
      <c r="E1178" s="136" t="s">
        <v>54</v>
      </c>
      <c r="F1178" s="136" t="s">
        <v>54</v>
      </c>
      <c r="G1178" s="136">
        <v>1</v>
      </c>
      <c r="H1178" s="136">
        <v>1</v>
      </c>
      <c r="I1178" s="133">
        <v>0</v>
      </c>
      <c r="J1178" s="136">
        <v>1</v>
      </c>
      <c r="K1178" s="136">
        <v>1</v>
      </c>
      <c r="L1178" s="136">
        <v>1</v>
      </c>
      <c r="M1178" s="136">
        <v>1</v>
      </c>
      <c r="N1178" s="23">
        <v>0</v>
      </c>
      <c r="O1178" s="136">
        <v>1</v>
      </c>
      <c r="P1178" s="136">
        <v>0</v>
      </c>
      <c r="Q1178" s="133" t="str">
        <f t="shared" si="19"/>
        <v>1110110</v>
      </c>
      <c r="R1178" s="20">
        <v>93215</v>
      </c>
      <c r="S1178" s="21"/>
      <c r="AH1178" s="207"/>
      <c r="AI1178"/>
      <c r="AJ1178" s="136" t="s">
        <v>1838</v>
      </c>
    </row>
    <row r="1179" spans="1:36" ht="13.5" customHeight="1" x14ac:dyDescent="0.2">
      <c r="A1179" s="209">
        <v>93216</v>
      </c>
      <c r="B1179" s="136" t="s">
        <v>20</v>
      </c>
      <c r="C1179" s="136" t="s">
        <v>482</v>
      </c>
      <c r="D1179" s="136" t="s">
        <v>96</v>
      </c>
      <c r="E1179" s="136" t="s">
        <v>54</v>
      </c>
      <c r="F1179" s="136" t="s">
        <v>54</v>
      </c>
      <c r="G1179" s="136">
        <v>1</v>
      </c>
      <c r="H1179" s="136">
        <v>1</v>
      </c>
      <c r="I1179" s="133">
        <v>0</v>
      </c>
      <c r="J1179" s="136">
        <v>1</v>
      </c>
      <c r="K1179" s="136">
        <v>1</v>
      </c>
      <c r="L1179" s="136">
        <v>1</v>
      </c>
      <c r="M1179" s="136">
        <v>1</v>
      </c>
      <c r="N1179" s="23">
        <v>0</v>
      </c>
      <c r="O1179" s="136">
        <v>1</v>
      </c>
      <c r="P1179" s="136">
        <v>0</v>
      </c>
      <c r="Q1179" s="133" t="str">
        <f t="shared" si="19"/>
        <v>1110110</v>
      </c>
      <c r="R1179" s="20">
        <v>93216</v>
      </c>
      <c r="S1179" s="21"/>
      <c r="AH1179" s="207"/>
      <c r="AI1179"/>
      <c r="AJ1179" s="136" t="s">
        <v>1838</v>
      </c>
    </row>
    <row r="1180" spans="1:36" ht="13.5" customHeight="1" x14ac:dyDescent="0.2">
      <c r="A1180" s="209">
        <v>93218</v>
      </c>
      <c r="B1180" s="136" t="s">
        <v>470</v>
      </c>
      <c r="C1180" s="136" t="s">
        <v>483</v>
      </c>
      <c r="D1180" s="136" t="s">
        <v>96</v>
      </c>
      <c r="E1180" s="136" t="s">
        <v>39</v>
      </c>
      <c r="F1180" s="136" t="s">
        <v>39</v>
      </c>
      <c r="G1180" s="136">
        <v>1</v>
      </c>
      <c r="H1180" s="136">
        <v>0</v>
      </c>
      <c r="I1180" s="133">
        <v>0</v>
      </c>
      <c r="J1180" s="136">
        <v>1</v>
      </c>
      <c r="K1180" s="136">
        <v>1</v>
      </c>
      <c r="L1180" s="136">
        <v>1</v>
      </c>
      <c r="M1180" s="136">
        <v>1</v>
      </c>
      <c r="N1180" s="23">
        <v>0</v>
      </c>
      <c r="O1180" s="136">
        <v>0</v>
      </c>
      <c r="P1180" s="136">
        <v>0</v>
      </c>
      <c r="Q1180" s="133" t="str">
        <f t="shared" si="19"/>
        <v>1000110</v>
      </c>
      <c r="R1180" s="20">
        <v>93218</v>
      </c>
      <c r="S1180" s="21"/>
      <c r="AH1180" s="207"/>
      <c r="AI1180"/>
      <c r="AJ1180" s="136" t="s">
        <v>1836</v>
      </c>
    </row>
    <row r="1181" spans="1:36" ht="13.5" customHeight="1" x14ac:dyDescent="0.2">
      <c r="A1181" s="209">
        <v>93219</v>
      </c>
      <c r="B1181" s="136" t="s">
        <v>470</v>
      </c>
      <c r="C1181" s="136" t="s">
        <v>484</v>
      </c>
      <c r="D1181" s="136" t="s">
        <v>96</v>
      </c>
      <c r="E1181" s="136" t="s">
        <v>39</v>
      </c>
      <c r="F1181" s="136" t="s">
        <v>39</v>
      </c>
      <c r="G1181" s="136">
        <v>1</v>
      </c>
      <c r="H1181" s="136">
        <v>0</v>
      </c>
      <c r="I1181" s="133">
        <v>0</v>
      </c>
      <c r="J1181" s="136">
        <v>1</v>
      </c>
      <c r="K1181" s="136">
        <v>1</v>
      </c>
      <c r="L1181" s="136">
        <v>1</v>
      </c>
      <c r="M1181" s="136">
        <v>1</v>
      </c>
      <c r="N1181" s="23">
        <v>0</v>
      </c>
      <c r="O1181" s="136">
        <v>0</v>
      </c>
      <c r="P1181" s="136">
        <v>0</v>
      </c>
      <c r="Q1181" s="133" t="str">
        <f t="shared" si="19"/>
        <v>1000110</v>
      </c>
      <c r="R1181" s="20">
        <v>93219</v>
      </c>
      <c r="S1181" s="21"/>
      <c r="AH1181" s="207"/>
      <c r="AI1181"/>
      <c r="AJ1181" s="136" t="s">
        <v>1836</v>
      </c>
    </row>
    <row r="1182" spans="1:36" ht="13.5" customHeight="1" x14ac:dyDescent="0.2">
      <c r="A1182" s="209">
        <v>93220</v>
      </c>
      <c r="B1182" s="136" t="s">
        <v>20</v>
      </c>
      <c r="C1182" s="136" t="s">
        <v>485</v>
      </c>
      <c r="D1182" s="136" t="s">
        <v>96</v>
      </c>
      <c r="E1182" s="136" t="s">
        <v>54</v>
      </c>
      <c r="F1182" s="136" t="s">
        <v>54</v>
      </c>
      <c r="G1182" s="136">
        <v>1</v>
      </c>
      <c r="H1182" s="136">
        <v>1</v>
      </c>
      <c r="I1182" s="133">
        <v>0</v>
      </c>
      <c r="J1182" s="136">
        <v>1</v>
      </c>
      <c r="K1182" s="136">
        <v>1</v>
      </c>
      <c r="L1182" s="136">
        <v>1</v>
      </c>
      <c r="M1182" s="136">
        <v>1</v>
      </c>
      <c r="N1182" s="23">
        <v>0</v>
      </c>
      <c r="O1182" s="136">
        <v>1</v>
      </c>
      <c r="P1182" s="136">
        <v>0</v>
      </c>
      <c r="Q1182" s="133" t="str">
        <f t="shared" si="19"/>
        <v>1110110</v>
      </c>
      <c r="R1182" s="20">
        <v>93220</v>
      </c>
      <c r="S1182" s="21"/>
      <c r="AH1182" s="207"/>
      <c r="AI1182"/>
      <c r="AJ1182" s="136" t="s">
        <v>1838</v>
      </c>
    </row>
    <row r="1183" spans="1:36" ht="13.5" customHeight="1" x14ac:dyDescent="0.2">
      <c r="A1183" s="209">
        <v>93221</v>
      </c>
      <c r="B1183" s="136" t="s">
        <v>470</v>
      </c>
      <c r="C1183" s="136" t="s">
        <v>486</v>
      </c>
      <c r="D1183" s="136" t="s">
        <v>96</v>
      </c>
      <c r="E1183" s="136" t="s">
        <v>39</v>
      </c>
      <c r="F1183" s="136" t="s">
        <v>39</v>
      </c>
      <c r="G1183" s="136">
        <v>1</v>
      </c>
      <c r="H1183" s="136">
        <v>0</v>
      </c>
      <c r="I1183" s="133">
        <v>0</v>
      </c>
      <c r="J1183" s="136">
        <v>1</v>
      </c>
      <c r="K1183" s="136">
        <v>1</v>
      </c>
      <c r="L1183" s="136">
        <v>1</v>
      </c>
      <c r="M1183" s="136">
        <v>1</v>
      </c>
      <c r="N1183" s="23">
        <v>0</v>
      </c>
      <c r="O1183" s="136">
        <v>0</v>
      </c>
      <c r="P1183" s="136">
        <v>0</v>
      </c>
      <c r="Q1183" s="133" t="str">
        <f t="shared" si="19"/>
        <v>1000110</v>
      </c>
      <c r="R1183" s="20">
        <v>93221</v>
      </c>
      <c r="S1183" s="21"/>
      <c r="AH1183" s="207"/>
      <c r="AI1183"/>
      <c r="AJ1183" s="136" t="s">
        <v>1836</v>
      </c>
    </row>
    <row r="1184" spans="1:36" ht="13.5" customHeight="1" x14ac:dyDescent="0.2">
      <c r="A1184" s="209">
        <v>93222</v>
      </c>
      <c r="B1184" s="136" t="s">
        <v>20</v>
      </c>
      <c r="C1184" s="136" t="s">
        <v>487</v>
      </c>
      <c r="D1184" s="136" t="s">
        <v>96</v>
      </c>
      <c r="E1184" s="136" t="s">
        <v>54</v>
      </c>
      <c r="F1184" s="136" t="s">
        <v>54</v>
      </c>
      <c r="G1184" s="136">
        <v>1</v>
      </c>
      <c r="H1184" s="136">
        <v>1</v>
      </c>
      <c r="I1184" s="133">
        <v>0</v>
      </c>
      <c r="J1184" s="136">
        <v>1</v>
      </c>
      <c r="K1184" s="136">
        <v>1</v>
      </c>
      <c r="L1184" s="136">
        <v>1</v>
      </c>
      <c r="M1184" s="136">
        <v>1</v>
      </c>
      <c r="N1184" s="23">
        <v>0</v>
      </c>
      <c r="O1184" s="136">
        <v>1</v>
      </c>
      <c r="P1184" s="136">
        <v>0</v>
      </c>
      <c r="Q1184" s="133" t="str">
        <f t="shared" si="19"/>
        <v>1110110</v>
      </c>
      <c r="R1184" s="20">
        <v>93222</v>
      </c>
      <c r="S1184" s="21"/>
      <c r="AH1184" s="207"/>
      <c r="AI1184"/>
      <c r="AJ1184" s="136" t="s">
        <v>1838</v>
      </c>
    </row>
    <row r="1185" spans="1:36" ht="13.5" customHeight="1" x14ac:dyDescent="0.2">
      <c r="A1185" s="209">
        <v>93223</v>
      </c>
      <c r="B1185" s="136" t="s">
        <v>470</v>
      </c>
      <c r="C1185" s="136" t="s">
        <v>488</v>
      </c>
      <c r="D1185" s="136" t="s">
        <v>96</v>
      </c>
      <c r="E1185" s="136" t="s">
        <v>39</v>
      </c>
      <c r="F1185" s="136" t="s">
        <v>39</v>
      </c>
      <c r="G1185" s="136">
        <v>1</v>
      </c>
      <c r="H1185" s="136">
        <v>0</v>
      </c>
      <c r="I1185" s="133">
        <v>0</v>
      </c>
      <c r="J1185" s="136">
        <v>1</v>
      </c>
      <c r="K1185" s="136">
        <v>1</v>
      </c>
      <c r="L1185" s="136">
        <v>1</v>
      </c>
      <c r="M1185" s="136">
        <v>1</v>
      </c>
      <c r="N1185" s="23">
        <v>0</v>
      </c>
      <c r="O1185" s="136">
        <v>0</v>
      </c>
      <c r="P1185" s="136">
        <v>0</v>
      </c>
      <c r="Q1185" s="133" t="str">
        <f t="shared" si="19"/>
        <v>1000110</v>
      </c>
      <c r="R1185" s="20">
        <v>93223</v>
      </c>
      <c r="S1185" s="21"/>
      <c r="AH1185" s="207"/>
      <c r="AI1185"/>
      <c r="AJ1185" s="136" t="s">
        <v>1836</v>
      </c>
    </row>
    <row r="1186" spans="1:36" ht="13.5" customHeight="1" x14ac:dyDescent="0.2">
      <c r="A1186" s="209">
        <v>93224</v>
      </c>
      <c r="B1186" s="136" t="s">
        <v>20</v>
      </c>
      <c r="C1186" s="136" t="s">
        <v>489</v>
      </c>
      <c r="D1186" s="136" t="s">
        <v>96</v>
      </c>
      <c r="E1186" s="136" t="s">
        <v>54</v>
      </c>
      <c r="F1186" s="136" t="s">
        <v>54</v>
      </c>
      <c r="G1186" s="136">
        <v>1</v>
      </c>
      <c r="H1186" s="136">
        <v>1</v>
      </c>
      <c r="I1186" s="133">
        <v>0</v>
      </c>
      <c r="J1186" s="136">
        <v>1</v>
      </c>
      <c r="K1186" s="136">
        <v>1</v>
      </c>
      <c r="L1186" s="136">
        <v>1</v>
      </c>
      <c r="M1186" s="136">
        <v>1</v>
      </c>
      <c r="N1186" s="23">
        <v>0</v>
      </c>
      <c r="O1186" s="136">
        <v>1</v>
      </c>
      <c r="P1186" s="136">
        <v>0</v>
      </c>
      <c r="Q1186" s="133" t="str">
        <f t="shared" si="19"/>
        <v>1110110</v>
      </c>
      <c r="R1186" s="20">
        <v>93224</v>
      </c>
      <c r="S1186" s="21"/>
      <c r="AH1186" s="207"/>
      <c r="AI1186"/>
      <c r="AJ1186" s="136" t="s">
        <v>1838</v>
      </c>
    </row>
    <row r="1187" spans="1:36" ht="13.5" customHeight="1" x14ac:dyDescent="0.2">
      <c r="A1187" s="209">
        <v>93225</v>
      </c>
      <c r="B1187" s="136" t="s">
        <v>20</v>
      </c>
      <c r="C1187" s="136" t="s">
        <v>487</v>
      </c>
      <c r="D1187" s="136" t="s">
        <v>96</v>
      </c>
      <c r="E1187" s="136" t="s">
        <v>54</v>
      </c>
      <c r="F1187" s="136" t="s">
        <v>54</v>
      </c>
      <c r="G1187" s="136">
        <v>1</v>
      </c>
      <c r="H1187" s="136">
        <v>1</v>
      </c>
      <c r="I1187" s="133">
        <v>0</v>
      </c>
      <c r="J1187" s="136">
        <v>1</v>
      </c>
      <c r="K1187" s="136">
        <v>1</v>
      </c>
      <c r="L1187" s="136">
        <v>1</v>
      </c>
      <c r="M1187" s="136">
        <v>1</v>
      </c>
      <c r="N1187" s="23">
        <v>0</v>
      </c>
      <c r="O1187" s="136">
        <v>1</v>
      </c>
      <c r="P1187" s="136">
        <v>0</v>
      </c>
      <c r="Q1187" s="133" t="str">
        <f t="shared" si="19"/>
        <v>1110110</v>
      </c>
      <c r="R1187" s="20">
        <v>93225</v>
      </c>
      <c r="S1187" s="21"/>
      <c r="AH1187" s="207"/>
      <c r="AI1187"/>
      <c r="AJ1187" s="136" t="s">
        <v>1838</v>
      </c>
    </row>
    <row r="1188" spans="1:36" ht="13.5" customHeight="1" x14ac:dyDescent="0.2">
      <c r="A1188" s="209">
        <v>93226</v>
      </c>
      <c r="B1188" s="136" t="s">
        <v>20</v>
      </c>
      <c r="C1188" s="136" t="s">
        <v>490</v>
      </c>
      <c r="D1188" s="136" t="s">
        <v>96</v>
      </c>
      <c r="E1188" s="136" t="s">
        <v>54</v>
      </c>
      <c r="F1188" s="136" t="s">
        <v>54</v>
      </c>
      <c r="G1188" s="136">
        <v>1</v>
      </c>
      <c r="H1188" s="136">
        <v>1</v>
      </c>
      <c r="I1188" s="133">
        <v>0</v>
      </c>
      <c r="J1188" s="136">
        <v>1</v>
      </c>
      <c r="K1188" s="136">
        <v>1</v>
      </c>
      <c r="L1188" s="136">
        <v>1</v>
      </c>
      <c r="M1188" s="136">
        <v>1</v>
      </c>
      <c r="N1188" s="23">
        <v>0</v>
      </c>
      <c r="O1188" s="136">
        <v>1</v>
      </c>
      <c r="P1188" s="136">
        <v>0</v>
      </c>
      <c r="Q1188" s="133" t="str">
        <f t="shared" si="19"/>
        <v>1110110</v>
      </c>
      <c r="R1188" s="20">
        <v>93226</v>
      </c>
      <c r="S1188" s="21"/>
      <c r="AH1188" s="207"/>
      <c r="AI1188"/>
      <c r="AJ1188" s="136" t="s">
        <v>1838</v>
      </c>
    </row>
    <row r="1189" spans="1:36" ht="13.5" customHeight="1" x14ac:dyDescent="0.2">
      <c r="A1189" s="209">
        <v>93227</v>
      </c>
      <c r="B1189" s="136" t="s">
        <v>470</v>
      </c>
      <c r="C1189" s="136" t="s">
        <v>491</v>
      </c>
      <c r="D1189" s="136" t="s">
        <v>96</v>
      </c>
      <c r="E1189" s="136" t="s">
        <v>39</v>
      </c>
      <c r="F1189" s="136" t="s">
        <v>39</v>
      </c>
      <c r="G1189" s="136">
        <v>1</v>
      </c>
      <c r="H1189" s="136">
        <v>0</v>
      </c>
      <c r="I1189" s="133">
        <v>0</v>
      </c>
      <c r="J1189" s="136">
        <v>1</v>
      </c>
      <c r="K1189" s="136">
        <v>1</v>
      </c>
      <c r="L1189" s="136">
        <v>1</v>
      </c>
      <c r="M1189" s="136">
        <v>1</v>
      </c>
      <c r="N1189" s="23">
        <v>0</v>
      </c>
      <c r="O1189" s="136">
        <v>0</v>
      </c>
      <c r="P1189" s="136">
        <v>0</v>
      </c>
      <c r="Q1189" s="133" t="str">
        <f t="shared" si="19"/>
        <v>1000110</v>
      </c>
      <c r="R1189" s="20">
        <v>93227</v>
      </c>
      <c r="S1189" s="21"/>
      <c r="AH1189" s="207"/>
      <c r="AI1189"/>
      <c r="AJ1189" s="136" t="s">
        <v>1836</v>
      </c>
    </row>
    <row r="1190" spans="1:36" ht="13.5" customHeight="1" x14ac:dyDescent="0.2">
      <c r="A1190" s="209">
        <v>93230</v>
      </c>
      <c r="B1190" s="136" t="s">
        <v>472</v>
      </c>
      <c r="C1190" s="136" t="s">
        <v>492</v>
      </c>
      <c r="D1190" s="136" t="s">
        <v>96</v>
      </c>
      <c r="E1190" s="136" t="s">
        <v>43</v>
      </c>
      <c r="F1190" s="136" t="s">
        <v>43</v>
      </c>
      <c r="G1190" s="136">
        <v>1</v>
      </c>
      <c r="H1190" s="136">
        <v>0</v>
      </c>
      <c r="I1190" s="133">
        <v>0</v>
      </c>
      <c r="J1190" s="136">
        <v>1</v>
      </c>
      <c r="K1190" s="136">
        <v>1</v>
      </c>
      <c r="L1190" s="136">
        <v>1</v>
      </c>
      <c r="M1190" s="136">
        <v>1</v>
      </c>
      <c r="N1190" s="23">
        <v>0</v>
      </c>
      <c r="O1190" s="136">
        <v>1</v>
      </c>
      <c r="P1190" s="136">
        <v>0</v>
      </c>
      <c r="Q1190" s="133" t="str">
        <f t="shared" si="19"/>
        <v>1010110</v>
      </c>
      <c r="R1190" s="20">
        <v>93230</v>
      </c>
      <c r="S1190" s="21"/>
      <c r="AH1190" s="207"/>
      <c r="AI1190"/>
      <c r="AJ1190" s="136" t="s">
        <v>1836</v>
      </c>
    </row>
    <row r="1191" spans="1:36" ht="13.5" customHeight="1" x14ac:dyDescent="0.2">
      <c r="A1191" s="209">
        <v>93232</v>
      </c>
      <c r="B1191" s="136" t="s">
        <v>472</v>
      </c>
      <c r="C1191" s="136" t="s">
        <v>492</v>
      </c>
      <c r="D1191" s="136" t="s">
        <v>96</v>
      </c>
      <c r="E1191" s="136" t="s">
        <v>43</v>
      </c>
      <c r="F1191" s="136" t="s">
        <v>43</v>
      </c>
      <c r="G1191" s="136">
        <v>1</v>
      </c>
      <c r="H1191" s="136">
        <v>0</v>
      </c>
      <c r="I1191" s="133">
        <v>0</v>
      </c>
      <c r="J1191" s="136">
        <v>1</v>
      </c>
      <c r="K1191" s="136">
        <v>1</v>
      </c>
      <c r="L1191" s="136">
        <v>1</v>
      </c>
      <c r="M1191" s="136">
        <v>1</v>
      </c>
      <c r="N1191" s="23">
        <v>0</v>
      </c>
      <c r="O1191" s="136">
        <v>1</v>
      </c>
      <c r="P1191" s="136">
        <v>0</v>
      </c>
      <c r="Q1191" s="133" t="str">
        <f t="shared" si="19"/>
        <v>1010110</v>
      </c>
      <c r="R1191" s="20">
        <v>93232</v>
      </c>
      <c r="S1191" s="21"/>
      <c r="AH1191" s="207"/>
      <c r="AI1191"/>
      <c r="AJ1191" s="136" t="s">
        <v>1836</v>
      </c>
    </row>
    <row r="1192" spans="1:36" ht="13.5" customHeight="1" x14ac:dyDescent="0.2">
      <c r="A1192" s="209">
        <v>93234</v>
      </c>
      <c r="B1192" s="136" t="s">
        <v>45</v>
      </c>
      <c r="C1192" s="136" t="s">
        <v>493</v>
      </c>
      <c r="D1192" s="136" t="s">
        <v>96</v>
      </c>
      <c r="E1192" s="136" t="s">
        <v>43</v>
      </c>
      <c r="F1192" s="136" t="s">
        <v>43</v>
      </c>
      <c r="G1192" s="136">
        <v>1</v>
      </c>
      <c r="H1192" s="136">
        <v>0</v>
      </c>
      <c r="I1192" s="133">
        <v>0</v>
      </c>
      <c r="J1192" s="136">
        <v>1</v>
      </c>
      <c r="K1192" s="136">
        <v>1</v>
      </c>
      <c r="L1192" s="136">
        <v>1</v>
      </c>
      <c r="M1192" s="136">
        <v>1</v>
      </c>
      <c r="N1192" s="23">
        <v>0</v>
      </c>
      <c r="O1192" s="136">
        <v>1</v>
      </c>
      <c r="P1192" s="136">
        <v>0</v>
      </c>
      <c r="Q1192" s="133" t="str">
        <f t="shared" si="19"/>
        <v>1010110</v>
      </c>
      <c r="R1192" s="20">
        <v>93234</v>
      </c>
      <c r="S1192" s="21"/>
      <c r="AH1192" s="207"/>
      <c r="AI1192"/>
      <c r="AJ1192" s="136" t="s">
        <v>1836</v>
      </c>
    </row>
    <row r="1193" spans="1:36" ht="13.5" customHeight="1" x14ac:dyDescent="0.2">
      <c r="A1193" s="209">
        <v>93235</v>
      </c>
      <c r="B1193" s="136" t="s">
        <v>470</v>
      </c>
      <c r="C1193" s="136" t="s">
        <v>494</v>
      </c>
      <c r="D1193" s="136" t="s">
        <v>96</v>
      </c>
      <c r="E1193" s="136" t="s">
        <v>39</v>
      </c>
      <c r="F1193" s="136" t="s">
        <v>39</v>
      </c>
      <c r="G1193" s="136">
        <v>1</v>
      </c>
      <c r="H1193" s="136">
        <v>0</v>
      </c>
      <c r="I1193" s="133">
        <v>0</v>
      </c>
      <c r="J1193" s="136">
        <v>1</v>
      </c>
      <c r="K1193" s="136">
        <v>1</v>
      </c>
      <c r="L1193" s="136">
        <v>1</v>
      </c>
      <c r="M1193" s="136">
        <v>1</v>
      </c>
      <c r="N1193" s="23">
        <v>0</v>
      </c>
      <c r="O1193" s="136">
        <v>0</v>
      </c>
      <c r="P1193" s="136">
        <v>0</v>
      </c>
      <c r="Q1193" s="133" t="str">
        <f t="shared" si="19"/>
        <v>1000110</v>
      </c>
      <c r="R1193" s="20">
        <v>93235</v>
      </c>
      <c r="S1193" s="21"/>
      <c r="AH1193" s="207"/>
      <c r="AI1193"/>
      <c r="AJ1193" s="136" t="s">
        <v>1836</v>
      </c>
    </row>
    <row r="1194" spans="1:36" ht="13.5" customHeight="1" x14ac:dyDescent="0.2">
      <c r="A1194" s="209">
        <v>93237</v>
      </c>
      <c r="B1194" s="136" t="s">
        <v>470</v>
      </c>
      <c r="C1194" s="136" t="s">
        <v>495</v>
      </c>
      <c r="D1194" s="136" t="s">
        <v>96</v>
      </c>
      <c r="E1194" s="136" t="s">
        <v>39</v>
      </c>
      <c r="F1194" s="136" t="s">
        <v>39</v>
      </c>
      <c r="G1194" s="136">
        <v>1</v>
      </c>
      <c r="H1194" s="136">
        <v>0</v>
      </c>
      <c r="I1194" s="133">
        <v>0</v>
      </c>
      <c r="J1194" s="136">
        <v>1</v>
      </c>
      <c r="K1194" s="136">
        <v>1</v>
      </c>
      <c r="L1194" s="136">
        <v>1</v>
      </c>
      <c r="M1194" s="136">
        <v>1</v>
      </c>
      <c r="N1194" s="23">
        <v>0</v>
      </c>
      <c r="O1194" s="136">
        <v>0</v>
      </c>
      <c r="P1194" s="136">
        <v>0</v>
      </c>
      <c r="Q1194" s="133" t="str">
        <f t="shared" si="19"/>
        <v>1000110</v>
      </c>
      <c r="R1194" s="20">
        <v>93237</v>
      </c>
      <c r="S1194" s="21"/>
      <c r="AH1194" s="207"/>
      <c r="AI1194"/>
      <c r="AJ1194" s="136" t="s">
        <v>1836</v>
      </c>
    </row>
    <row r="1195" spans="1:36" ht="13.5" customHeight="1" x14ac:dyDescent="0.2">
      <c r="A1195" s="209">
        <v>93238</v>
      </c>
      <c r="B1195" s="136" t="s">
        <v>20</v>
      </c>
      <c r="C1195" s="136" t="s">
        <v>496</v>
      </c>
      <c r="D1195" s="136" t="s">
        <v>96</v>
      </c>
      <c r="E1195" s="136" t="s">
        <v>54</v>
      </c>
      <c r="F1195" s="136" t="s">
        <v>54</v>
      </c>
      <c r="G1195" s="136">
        <v>1</v>
      </c>
      <c r="H1195" s="136">
        <v>1</v>
      </c>
      <c r="I1195" s="133">
        <v>0</v>
      </c>
      <c r="J1195" s="136">
        <v>1</v>
      </c>
      <c r="K1195" s="136">
        <v>1</v>
      </c>
      <c r="L1195" s="136">
        <v>1</v>
      </c>
      <c r="M1195" s="136">
        <v>1</v>
      </c>
      <c r="N1195" s="23">
        <v>0</v>
      </c>
      <c r="O1195" s="136">
        <v>1</v>
      </c>
      <c r="P1195" s="136">
        <v>0</v>
      </c>
      <c r="Q1195" s="133" t="str">
        <f t="shared" si="19"/>
        <v>1110110</v>
      </c>
      <c r="R1195" s="20">
        <v>93238</v>
      </c>
      <c r="S1195" s="21"/>
      <c r="AH1195" s="207"/>
      <c r="AI1195"/>
      <c r="AJ1195" s="136" t="s">
        <v>1838</v>
      </c>
    </row>
    <row r="1196" spans="1:36" ht="13.5" customHeight="1" x14ac:dyDescent="0.2">
      <c r="A1196" s="209">
        <v>93239</v>
      </c>
      <c r="B1196" s="136" t="s">
        <v>472</v>
      </c>
      <c r="C1196" s="136" t="s">
        <v>497</v>
      </c>
      <c r="D1196" s="136" t="s">
        <v>96</v>
      </c>
      <c r="E1196" s="136" t="s">
        <v>43</v>
      </c>
      <c r="F1196" s="136" t="s">
        <v>43</v>
      </c>
      <c r="G1196" s="136">
        <v>1</v>
      </c>
      <c r="H1196" s="136">
        <v>0</v>
      </c>
      <c r="I1196" s="133">
        <v>0</v>
      </c>
      <c r="J1196" s="136">
        <v>1</v>
      </c>
      <c r="K1196" s="136">
        <v>1</v>
      </c>
      <c r="L1196" s="136">
        <v>1</v>
      </c>
      <c r="M1196" s="136">
        <v>1</v>
      </c>
      <c r="N1196" s="23">
        <v>0</v>
      </c>
      <c r="O1196" s="136">
        <v>1</v>
      </c>
      <c r="P1196" s="136">
        <v>0</v>
      </c>
      <c r="Q1196" s="133" t="str">
        <f t="shared" si="19"/>
        <v>1010110</v>
      </c>
      <c r="R1196" s="20">
        <v>93239</v>
      </c>
      <c r="S1196" s="21"/>
      <c r="AH1196" s="207"/>
      <c r="AI1196"/>
      <c r="AJ1196" s="136" t="s">
        <v>1836</v>
      </c>
    </row>
    <row r="1197" spans="1:36" ht="13.5" customHeight="1" x14ac:dyDescent="0.2">
      <c r="A1197" s="209">
        <v>93240</v>
      </c>
      <c r="B1197" s="136" t="s">
        <v>20</v>
      </c>
      <c r="C1197" s="136" t="s">
        <v>498</v>
      </c>
      <c r="D1197" s="136" t="s">
        <v>96</v>
      </c>
      <c r="E1197" s="136" t="s">
        <v>54</v>
      </c>
      <c r="F1197" s="136" t="s">
        <v>54</v>
      </c>
      <c r="G1197" s="136">
        <v>1</v>
      </c>
      <c r="H1197" s="136">
        <v>1</v>
      </c>
      <c r="I1197" s="133">
        <v>0</v>
      </c>
      <c r="J1197" s="136">
        <v>1</v>
      </c>
      <c r="K1197" s="136">
        <v>1</v>
      </c>
      <c r="L1197" s="136">
        <v>1</v>
      </c>
      <c r="M1197" s="136">
        <v>1</v>
      </c>
      <c r="N1197" s="23">
        <v>0</v>
      </c>
      <c r="O1197" s="136">
        <v>1</v>
      </c>
      <c r="P1197" s="136">
        <v>0</v>
      </c>
      <c r="Q1197" s="133" t="str">
        <f t="shared" si="19"/>
        <v>1110110</v>
      </c>
      <c r="R1197" s="20">
        <v>93240</v>
      </c>
      <c r="S1197" s="21"/>
      <c r="AH1197" s="207"/>
      <c r="AI1197"/>
      <c r="AJ1197" s="136" t="s">
        <v>1838</v>
      </c>
    </row>
    <row r="1198" spans="1:36" ht="13.5" customHeight="1" x14ac:dyDescent="0.2">
      <c r="A1198" s="209">
        <v>93241</v>
      </c>
      <c r="B1198" s="136" t="s">
        <v>20</v>
      </c>
      <c r="C1198" s="136" t="s">
        <v>499</v>
      </c>
      <c r="D1198" s="136" t="s">
        <v>96</v>
      </c>
      <c r="E1198" s="136" t="s">
        <v>54</v>
      </c>
      <c r="F1198" s="136" t="s">
        <v>54</v>
      </c>
      <c r="G1198" s="136">
        <v>1</v>
      </c>
      <c r="H1198" s="136">
        <v>1</v>
      </c>
      <c r="I1198" s="133">
        <v>0</v>
      </c>
      <c r="J1198" s="136">
        <v>1</v>
      </c>
      <c r="K1198" s="136">
        <v>1</v>
      </c>
      <c r="L1198" s="136">
        <v>1</v>
      </c>
      <c r="M1198" s="136">
        <v>1</v>
      </c>
      <c r="N1198" s="23">
        <v>0</v>
      </c>
      <c r="O1198" s="136">
        <v>1</v>
      </c>
      <c r="P1198" s="136">
        <v>0</v>
      </c>
      <c r="Q1198" s="133" t="str">
        <f t="shared" si="19"/>
        <v>1110110</v>
      </c>
      <c r="R1198" s="20">
        <v>93241</v>
      </c>
      <c r="S1198" s="21"/>
      <c r="AH1198" s="207"/>
      <c r="AI1198"/>
      <c r="AJ1198" s="136" t="s">
        <v>1838</v>
      </c>
    </row>
    <row r="1199" spans="1:36" ht="13.5" customHeight="1" x14ac:dyDescent="0.2">
      <c r="A1199" s="209">
        <v>93242</v>
      </c>
      <c r="B1199" s="136" t="s">
        <v>45</v>
      </c>
      <c r="C1199" s="136" t="s">
        <v>500</v>
      </c>
      <c r="D1199" s="136" t="s">
        <v>96</v>
      </c>
      <c r="E1199" s="136" t="s">
        <v>43</v>
      </c>
      <c r="F1199" s="136" t="s">
        <v>43</v>
      </c>
      <c r="G1199" s="136">
        <v>1</v>
      </c>
      <c r="H1199" s="136">
        <v>0</v>
      </c>
      <c r="I1199" s="133">
        <v>0</v>
      </c>
      <c r="J1199" s="136">
        <v>1</v>
      </c>
      <c r="K1199" s="136">
        <v>1</v>
      </c>
      <c r="L1199" s="136">
        <v>1</v>
      </c>
      <c r="M1199" s="136">
        <v>1</v>
      </c>
      <c r="N1199" s="23">
        <v>0</v>
      </c>
      <c r="O1199" s="136">
        <v>1</v>
      </c>
      <c r="P1199" s="136">
        <v>0</v>
      </c>
      <c r="Q1199" s="133" t="str">
        <f t="shared" si="19"/>
        <v>1010110</v>
      </c>
      <c r="R1199" s="20">
        <v>93242</v>
      </c>
      <c r="S1199" s="21"/>
      <c r="AH1199" s="207"/>
      <c r="AI1199"/>
      <c r="AJ1199" s="136" t="s">
        <v>1836</v>
      </c>
    </row>
    <row r="1200" spans="1:36" ht="13.5" customHeight="1" x14ac:dyDescent="0.2">
      <c r="A1200" s="209">
        <v>93243</v>
      </c>
      <c r="B1200" s="136" t="s">
        <v>20</v>
      </c>
      <c r="C1200" s="136" t="s">
        <v>501</v>
      </c>
      <c r="D1200" s="136" t="s">
        <v>96</v>
      </c>
      <c r="E1200" s="136" t="s">
        <v>54</v>
      </c>
      <c r="F1200" s="136" t="s">
        <v>54</v>
      </c>
      <c r="G1200" s="136">
        <v>1</v>
      </c>
      <c r="H1200" s="136">
        <v>1</v>
      </c>
      <c r="I1200" s="133">
        <v>0</v>
      </c>
      <c r="J1200" s="136">
        <v>1</v>
      </c>
      <c r="K1200" s="136">
        <v>1</v>
      </c>
      <c r="L1200" s="136">
        <v>1</v>
      </c>
      <c r="M1200" s="136">
        <v>1</v>
      </c>
      <c r="N1200" s="23">
        <v>0</v>
      </c>
      <c r="O1200" s="136">
        <v>1</v>
      </c>
      <c r="P1200" s="136">
        <v>0</v>
      </c>
      <c r="Q1200" s="133" t="str">
        <f t="shared" si="19"/>
        <v>1110110</v>
      </c>
      <c r="R1200" s="20">
        <v>93243</v>
      </c>
      <c r="S1200" s="21"/>
      <c r="AH1200" s="207"/>
      <c r="AI1200"/>
      <c r="AJ1200" s="136" t="s">
        <v>1838</v>
      </c>
    </row>
    <row r="1201" spans="1:36" ht="13.5" customHeight="1" x14ac:dyDescent="0.2">
      <c r="A1201" s="209">
        <v>93244</v>
      </c>
      <c r="B1201" s="136" t="s">
        <v>470</v>
      </c>
      <c r="C1201" s="136" t="s">
        <v>502</v>
      </c>
      <c r="D1201" s="136" t="s">
        <v>96</v>
      </c>
      <c r="E1201" s="136" t="s">
        <v>39</v>
      </c>
      <c r="F1201" s="136" t="s">
        <v>39</v>
      </c>
      <c r="G1201" s="136">
        <v>1</v>
      </c>
      <c r="H1201" s="136">
        <v>0</v>
      </c>
      <c r="I1201" s="133">
        <v>0</v>
      </c>
      <c r="J1201" s="136">
        <v>1</v>
      </c>
      <c r="K1201" s="136">
        <v>1</v>
      </c>
      <c r="L1201" s="136">
        <v>1</v>
      </c>
      <c r="M1201" s="136">
        <v>1</v>
      </c>
      <c r="N1201" s="23">
        <v>0</v>
      </c>
      <c r="O1201" s="136">
        <v>0</v>
      </c>
      <c r="P1201" s="136">
        <v>0</v>
      </c>
      <c r="Q1201" s="133" t="str">
        <f t="shared" si="19"/>
        <v>1000110</v>
      </c>
      <c r="R1201" s="20">
        <v>93244</v>
      </c>
      <c r="S1201" s="21"/>
      <c r="AH1201" s="207"/>
      <c r="AI1201"/>
      <c r="AJ1201" s="136" t="s">
        <v>1836</v>
      </c>
    </row>
    <row r="1202" spans="1:36" ht="13.5" customHeight="1" x14ac:dyDescent="0.2">
      <c r="A1202" s="209">
        <v>93245</v>
      </c>
      <c r="B1202" s="136" t="s">
        <v>472</v>
      </c>
      <c r="C1202" s="136" t="s">
        <v>503</v>
      </c>
      <c r="D1202" s="136" t="s">
        <v>96</v>
      </c>
      <c r="E1202" s="136" t="s">
        <v>43</v>
      </c>
      <c r="F1202" s="136" t="s">
        <v>43</v>
      </c>
      <c r="G1202" s="136">
        <v>1</v>
      </c>
      <c r="H1202" s="136">
        <v>0</v>
      </c>
      <c r="I1202" s="133">
        <v>0</v>
      </c>
      <c r="J1202" s="136">
        <v>1</v>
      </c>
      <c r="K1202" s="136">
        <v>1</v>
      </c>
      <c r="L1202" s="136">
        <v>1</v>
      </c>
      <c r="M1202" s="136">
        <v>1</v>
      </c>
      <c r="N1202" s="23">
        <v>0</v>
      </c>
      <c r="O1202" s="136">
        <v>1</v>
      </c>
      <c r="P1202" s="136">
        <v>0</v>
      </c>
      <c r="Q1202" s="133" t="str">
        <f t="shared" si="19"/>
        <v>1010110</v>
      </c>
      <c r="R1202" s="20">
        <v>93245</v>
      </c>
      <c r="S1202" s="21"/>
      <c r="AH1202" s="207"/>
      <c r="AI1202"/>
      <c r="AJ1202" s="136" t="s">
        <v>1836</v>
      </c>
    </row>
    <row r="1203" spans="1:36" ht="13.5" customHeight="1" x14ac:dyDescent="0.2">
      <c r="A1203" s="209">
        <v>93246</v>
      </c>
      <c r="B1203" s="136" t="s">
        <v>472</v>
      </c>
      <c r="C1203" s="136" t="s">
        <v>503</v>
      </c>
      <c r="D1203" s="136" t="s">
        <v>96</v>
      </c>
      <c r="E1203" s="136" t="s">
        <v>43</v>
      </c>
      <c r="F1203" s="136" t="s">
        <v>43</v>
      </c>
      <c r="G1203" s="136">
        <v>1</v>
      </c>
      <c r="H1203" s="136">
        <v>0</v>
      </c>
      <c r="I1203" s="133">
        <v>0</v>
      </c>
      <c r="J1203" s="136">
        <v>1</v>
      </c>
      <c r="K1203" s="136">
        <v>1</v>
      </c>
      <c r="L1203" s="136">
        <v>1</v>
      </c>
      <c r="M1203" s="136">
        <v>1</v>
      </c>
      <c r="N1203" s="23">
        <v>0</v>
      </c>
      <c r="O1203" s="136">
        <v>1</v>
      </c>
      <c r="P1203" s="136">
        <v>0</v>
      </c>
      <c r="Q1203" s="133" t="str">
        <f t="shared" si="19"/>
        <v>1010110</v>
      </c>
      <c r="R1203" s="20">
        <v>93246</v>
      </c>
      <c r="S1203" s="21"/>
      <c r="AH1203" s="207"/>
      <c r="AI1203"/>
      <c r="AJ1203" s="136" t="s">
        <v>1836</v>
      </c>
    </row>
    <row r="1204" spans="1:36" ht="13.5" customHeight="1" x14ac:dyDescent="0.2">
      <c r="A1204" s="209">
        <v>93247</v>
      </c>
      <c r="B1204" s="136" t="s">
        <v>470</v>
      </c>
      <c r="C1204" s="136" t="s">
        <v>504</v>
      </c>
      <c r="D1204" s="136" t="s">
        <v>96</v>
      </c>
      <c r="E1204" s="136" t="s">
        <v>39</v>
      </c>
      <c r="F1204" s="136" t="s">
        <v>39</v>
      </c>
      <c r="G1204" s="136">
        <v>1</v>
      </c>
      <c r="H1204" s="136">
        <v>0</v>
      </c>
      <c r="I1204" s="133">
        <v>0</v>
      </c>
      <c r="J1204" s="136">
        <v>1</v>
      </c>
      <c r="K1204" s="136">
        <v>1</v>
      </c>
      <c r="L1204" s="136">
        <v>1</v>
      </c>
      <c r="M1204" s="136">
        <v>1</v>
      </c>
      <c r="N1204" s="23">
        <v>0</v>
      </c>
      <c r="O1204" s="136">
        <v>0</v>
      </c>
      <c r="P1204" s="136">
        <v>0</v>
      </c>
      <c r="Q1204" s="133" t="str">
        <f t="shared" si="19"/>
        <v>1000110</v>
      </c>
      <c r="R1204" s="20">
        <v>93247</v>
      </c>
      <c r="S1204" s="21"/>
      <c r="AH1204" s="207"/>
      <c r="AI1204"/>
      <c r="AJ1204" s="136" t="s">
        <v>1836</v>
      </c>
    </row>
    <row r="1205" spans="1:36" ht="13.5" customHeight="1" x14ac:dyDescent="0.2">
      <c r="A1205" s="209">
        <v>93249</v>
      </c>
      <c r="B1205" s="136" t="s">
        <v>20</v>
      </c>
      <c r="C1205" s="136" t="s">
        <v>505</v>
      </c>
      <c r="D1205" s="136" t="s">
        <v>96</v>
      </c>
      <c r="E1205" s="136" t="s">
        <v>54</v>
      </c>
      <c r="F1205" s="136" t="s">
        <v>54</v>
      </c>
      <c r="G1205" s="136">
        <v>1</v>
      </c>
      <c r="H1205" s="136">
        <v>1</v>
      </c>
      <c r="I1205" s="133">
        <v>0</v>
      </c>
      <c r="J1205" s="136">
        <v>1</v>
      </c>
      <c r="K1205" s="136">
        <v>1</v>
      </c>
      <c r="L1205" s="136">
        <v>1</v>
      </c>
      <c r="M1205" s="136">
        <v>1</v>
      </c>
      <c r="N1205" s="23">
        <v>0</v>
      </c>
      <c r="O1205" s="136">
        <v>1</v>
      </c>
      <c r="P1205" s="136">
        <v>0</v>
      </c>
      <c r="Q1205" s="133" t="str">
        <f t="shared" si="19"/>
        <v>1110110</v>
      </c>
      <c r="R1205" s="20">
        <v>93249</v>
      </c>
      <c r="S1205" s="21"/>
      <c r="AH1205" s="207"/>
      <c r="AI1205"/>
      <c r="AJ1205" s="136" t="s">
        <v>1838</v>
      </c>
    </row>
    <row r="1206" spans="1:36" ht="13.5" customHeight="1" x14ac:dyDescent="0.2">
      <c r="A1206" s="209">
        <v>93250</v>
      </c>
      <c r="B1206" s="136" t="s">
        <v>20</v>
      </c>
      <c r="C1206" s="136" t="s">
        <v>506</v>
      </c>
      <c r="D1206" s="136" t="s">
        <v>96</v>
      </c>
      <c r="E1206" s="136" t="s">
        <v>54</v>
      </c>
      <c r="F1206" s="136" t="s">
        <v>54</v>
      </c>
      <c r="G1206" s="136">
        <v>1</v>
      </c>
      <c r="H1206" s="136">
        <v>1</v>
      </c>
      <c r="I1206" s="133">
        <v>0</v>
      </c>
      <c r="J1206" s="136">
        <v>1</v>
      </c>
      <c r="K1206" s="136">
        <v>1</v>
      </c>
      <c r="L1206" s="136">
        <v>1</v>
      </c>
      <c r="M1206" s="136">
        <v>1</v>
      </c>
      <c r="N1206" s="23">
        <v>0</v>
      </c>
      <c r="O1206" s="136">
        <v>1</v>
      </c>
      <c r="P1206" s="136">
        <v>0</v>
      </c>
      <c r="Q1206" s="133" t="str">
        <f t="shared" si="19"/>
        <v>1110110</v>
      </c>
      <c r="R1206" s="20">
        <v>93250</v>
      </c>
      <c r="S1206" s="21"/>
      <c r="AH1206" s="207"/>
      <c r="AI1206"/>
      <c r="AJ1206" s="136" t="s">
        <v>1838</v>
      </c>
    </row>
    <row r="1207" spans="1:36" ht="13.5" customHeight="1" x14ac:dyDescent="0.2">
      <c r="A1207" s="209">
        <v>93251</v>
      </c>
      <c r="B1207" s="136" t="s">
        <v>20</v>
      </c>
      <c r="C1207" s="136" t="s">
        <v>507</v>
      </c>
      <c r="D1207" s="136" t="s">
        <v>96</v>
      </c>
      <c r="E1207" s="136" t="s">
        <v>54</v>
      </c>
      <c r="F1207" s="136" t="s">
        <v>54</v>
      </c>
      <c r="G1207" s="136">
        <v>1</v>
      </c>
      <c r="H1207" s="136">
        <v>1</v>
      </c>
      <c r="I1207" s="133">
        <v>0</v>
      </c>
      <c r="J1207" s="136">
        <v>1</v>
      </c>
      <c r="K1207" s="136">
        <v>1</v>
      </c>
      <c r="L1207" s="136">
        <v>1</v>
      </c>
      <c r="M1207" s="136">
        <v>1</v>
      </c>
      <c r="N1207" s="23">
        <v>0</v>
      </c>
      <c r="O1207" s="136">
        <v>1</v>
      </c>
      <c r="P1207" s="136">
        <v>0</v>
      </c>
      <c r="Q1207" s="133" t="str">
        <f t="shared" si="19"/>
        <v>1110110</v>
      </c>
      <c r="R1207" s="20">
        <v>93251</v>
      </c>
      <c r="S1207" s="21"/>
      <c r="AH1207" s="207"/>
      <c r="AI1207"/>
      <c r="AJ1207" s="136" t="s">
        <v>1838</v>
      </c>
    </row>
    <row r="1208" spans="1:36" ht="13.5" customHeight="1" x14ac:dyDescent="0.2">
      <c r="A1208" s="209">
        <v>93252</v>
      </c>
      <c r="B1208" s="136" t="s">
        <v>20</v>
      </c>
      <c r="C1208" s="136" t="s">
        <v>508</v>
      </c>
      <c r="D1208" s="136" t="s">
        <v>96</v>
      </c>
      <c r="E1208" s="136" t="s">
        <v>54</v>
      </c>
      <c r="F1208" s="136" t="s">
        <v>54</v>
      </c>
      <c r="G1208" s="136">
        <v>1</v>
      </c>
      <c r="H1208" s="136">
        <v>1</v>
      </c>
      <c r="I1208" s="133">
        <v>0</v>
      </c>
      <c r="J1208" s="136">
        <v>1</v>
      </c>
      <c r="K1208" s="136">
        <v>1</v>
      </c>
      <c r="L1208" s="136">
        <v>1</v>
      </c>
      <c r="M1208" s="136">
        <v>1</v>
      </c>
      <c r="N1208" s="23">
        <v>0</v>
      </c>
      <c r="O1208" s="136">
        <v>1</v>
      </c>
      <c r="P1208" s="136">
        <v>0</v>
      </c>
      <c r="Q1208" s="133" t="str">
        <f t="shared" si="19"/>
        <v>1110110</v>
      </c>
      <c r="R1208" s="20">
        <v>93252</v>
      </c>
      <c r="S1208" s="21"/>
      <c r="AH1208" s="207"/>
      <c r="AI1208"/>
      <c r="AJ1208" s="136" t="s">
        <v>1838</v>
      </c>
    </row>
    <row r="1209" spans="1:36" ht="13.5" customHeight="1" x14ac:dyDescent="0.2">
      <c r="A1209" s="209">
        <v>93254</v>
      </c>
      <c r="B1209" s="136" t="s">
        <v>13</v>
      </c>
      <c r="C1209" s="136" t="s">
        <v>509</v>
      </c>
      <c r="D1209" s="136" t="s">
        <v>96</v>
      </c>
      <c r="E1209" s="136" t="s">
        <v>46</v>
      </c>
      <c r="F1209" s="136" t="s">
        <v>46</v>
      </c>
      <c r="G1209" s="136">
        <v>1</v>
      </c>
      <c r="H1209" s="136">
        <v>0</v>
      </c>
      <c r="I1209" s="133">
        <v>0</v>
      </c>
      <c r="J1209" s="136">
        <v>1</v>
      </c>
      <c r="K1209" s="136">
        <v>1</v>
      </c>
      <c r="L1209" s="136">
        <v>1</v>
      </c>
      <c r="M1209" s="136">
        <v>1</v>
      </c>
      <c r="N1209" s="23">
        <v>0</v>
      </c>
      <c r="O1209" s="136">
        <v>0</v>
      </c>
      <c r="P1209" s="136">
        <v>0</v>
      </c>
      <c r="Q1209" s="133" t="str">
        <f t="shared" si="19"/>
        <v>1000110</v>
      </c>
      <c r="R1209" s="20">
        <v>93254</v>
      </c>
      <c r="S1209" s="21"/>
      <c r="AH1209" s="207"/>
      <c r="AI1209"/>
      <c r="AJ1209" s="136" t="s">
        <v>1837</v>
      </c>
    </row>
    <row r="1210" spans="1:36" ht="13.5" customHeight="1" x14ac:dyDescent="0.2">
      <c r="A1210" s="209">
        <v>93255</v>
      </c>
      <c r="B1210" s="136" t="s">
        <v>20</v>
      </c>
      <c r="C1210" s="136" t="s">
        <v>510</v>
      </c>
      <c r="D1210" s="136" t="s">
        <v>96</v>
      </c>
      <c r="E1210" s="136" t="s">
        <v>54</v>
      </c>
      <c r="F1210" s="136" t="s">
        <v>54</v>
      </c>
      <c r="G1210" s="136">
        <v>1</v>
      </c>
      <c r="H1210" s="136">
        <v>1</v>
      </c>
      <c r="I1210" s="133">
        <v>0</v>
      </c>
      <c r="J1210" s="136">
        <v>1</v>
      </c>
      <c r="K1210" s="136">
        <v>1</v>
      </c>
      <c r="L1210" s="136">
        <v>1</v>
      </c>
      <c r="M1210" s="136">
        <v>1</v>
      </c>
      <c r="N1210" s="23">
        <v>0</v>
      </c>
      <c r="O1210" s="136">
        <v>1</v>
      </c>
      <c r="P1210" s="136">
        <v>0</v>
      </c>
      <c r="Q1210" s="133" t="str">
        <f t="shared" si="19"/>
        <v>1110110</v>
      </c>
      <c r="R1210" s="20">
        <v>93255</v>
      </c>
      <c r="S1210" s="21"/>
      <c r="AH1210" s="207"/>
      <c r="AI1210"/>
      <c r="AJ1210" s="136" t="s">
        <v>1838</v>
      </c>
    </row>
    <row r="1211" spans="1:36" ht="13.5" customHeight="1" x14ac:dyDescent="0.2">
      <c r="A1211" s="209">
        <v>93256</v>
      </c>
      <c r="B1211" s="136" t="s">
        <v>470</v>
      </c>
      <c r="C1211" s="136" t="s">
        <v>511</v>
      </c>
      <c r="D1211" s="136" t="s">
        <v>96</v>
      </c>
      <c r="E1211" s="136" t="s">
        <v>39</v>
      </c>
      <c r="F1211" s="136" t="s">
        <v>39</v>
      </c>
      <c r="G1211" s="136">
        <v>1</v>
      </c>
      <c r="H1211" s="136">
        <v>0</v>
      </c>
      <c r="I1211" s="133">
        <v>0</v>
      </c>
      <c r="J1211" s="136">
        <v>1</v>
      </c>
      <c r="K1211" s="136">
        <v>1</v>
      </c>
      <c r="L1211" s="136">
        <v>1</v>
      </c>
      <c r="M1211" s="136">
        <v>1</v>
      </c>
      <c r="N1211" s="23">
        <v>0</v>
      </c>
      <c r="O1211" s="136">
        <v>0</v>
      </c>
      <c r="P1211" s="136">
        <v>0</v>
      </c>
      <c r="Q1211" s="133" t="str">
        <f t="shared" si="19"/>
        <v>1000110</v>
      </c>
      <c r="R1211" s="20">
        <v>93256</v>
      </c>
      <c r="S1211" s="21"/>
      <c r="AH1211" s="207"/>
      <c r="AI1211"/>
      <c r="AJ1211" s="136" t="s">
        <v>1836</v>
      </c>
    </row>
    <row r="1212" spans="1:36" ht="13.5" customHeight="1" x14ac:dyDescent="0.2">
      <c r="A1212" s="209">
        <v>93257</v>
      </c>
      <c r="B1212" s="136" t="s">
        <v>470</v>
      </c>
      <c r="C1212" s="136" t="s">
        <v>512</v>
      </c>
      <c r="D1212" s="136" t="s">
        <v>96</v>
      </c>
      <c r="E1212" s="136" t="s">
        <v>39</v>
      </c>
      <c r="F1212" s="136" t="s">
        <v>39</v>
      </c>
      <c r="G1212" s="136">
        <v>1</v>
      </c>
      <c r="H1212" s="136">
        <v>0</v>
      </c>
      <c r="I1212" s="133">
        <v>0</v>
      </c>
      <c r="J1212" s="136">
        <v>1</v>
      </c>
      <c r="K1212" s="136">
        <v>1</v>
      </c>
      <c r="L1212" s="136">
        <v>1</v>
      </c>
      <c r="M1212" s="136">
        <v>1</v>
      </c>
      <c r="N1212" s="23">
        <v>0</v>
      </c>
      <c r="O1212" s="136">
        <v>0</v>
      </c>
      <c r="P1212" s="136">
        <v>0</v>
      </c>
      <c r="Q1212" s="133" t="str">
        <f t="shared" si="19"/>
        <v>1000110</v>
      </c>
      <c r="R1212" s="20">
        <v>93257</v>
      </c>
      <c r="S1212" s="21"/>
      <c r="AH1212" s="207"/>
      <c r="AI1212"/>
      <c r="AJ1212" s="136" t="s">
        <v>1836</v>
      </c>
    </row>
    <row r="1213" spans="1:36" ht="13.5" customHeight="1" x14ac:dyDescent="0.2">
      <c r="A1213" s="209">
        <v>93258</v>
      </c>
      <c r="B1213" s="136" t="s">
        <v>470</v>
      </c>
      <c r="C1213" s="136" t="s">
        <v>512</v>
      </c>
      <c r="D1213" s="136" t="s">
        <v>96</v>
      </c>
      <c r="E1213" s="136" t="s">
        <v>39</v>
      </c>
      <c r="F1213" s="136" t="s">
        <v>39</v>
      </c>
      <c r="G1213" s="136">
        <v>1</v>
      </c>
      <c r="H1213" s="136">
        <v>0</v>
      </c>
      <c r="I1213" s="133">
        <v>0</v>
      </c>
      <c r="J1213" s="136">
        <v>1</v>
      </c>
      <c r="K1213" s="136">
        <v>1</v>
      </c>
      <c r="L1213" s="136">
        <v>1</v>
      </c>
      <c r="M1213" s="136">
        <v>1</v>
      </c>
      <c r="N1213" s="23">
        <v>0</v>
      </c>
      <c r="O1213" s="136">
        <v>0</v>
      </c>
      <c r="P1213" s="136">
        <v>0</v>
      </c>
      <c r="Q1213" s="133" t="str">
        <f t="shared" si="19"/>
        <v>1000110</v>
      </c>
      <c r="R1213" s="20">
        <v>93258</v>
      </c>
      <c r="S1213" s="21"/>
      <c r="AH1213" s="207"/>
      <c r="AI1213"/>
      <c r="AJ1213" s="136" t="s">
        <v>1836</v>
      </c>
    </row>
    <row r="1214" spans="1:36" ht="13.5" customHeight="1" x14ac:dyDescent="0.2">
      <c r="A1214" s="209">
        <v>93260</v>
      </c>
      <c r="B1214" s="136" t="s">
        <v>470</v>
      </c>
      <c r="C1214" s="136" t="s">
        <v>513</v>
      </c>
      <c r="D1214" s="136" t="s">
        <v>96</v>
      </c>
      <c r="E1214" s="136" t="s">
        <v>39</v>
      </c>
      <c r="F1214" s="136" t="s">
        <v>39</v>
      </c>
      <c r="G1214" s="136">
        <v>1</v>
      </c>
      <c r="H1214" s="136">
        <v>0</v>
      </c>
      <c r="I1214" s="133">
        <v>0</v>
      </c>
      <c r="J1214" s="136">
        <v>1</v>
      </c>
      <c r="K1214" s="136">
        <v>1</v>
      </c>
      <c r="L1214" s="136">
        <v>1</v>
      </c>
      <c r="M1214" s="136">
        <v>1</v>
      </c>
      <c r="N1214" s="23">
        <v>0</v>
      </c>
      <c r="O1214" s="136">
        <v>0</v>
      </c>
      <c r="P1214" s="136">
        <v>0</v>
      </c>
      <c r="Q1214" s="133" t="str">
        <f t="shared" si="19"/>
        <v>1000110</v>
      </c>
      <c r="R1214" s="20">
        <v>93260</v>
      </c>
      <c r="S1214" s="21"/>
      <c r="AH1214" s="207"/>
      <c r="AI1214"/>
      <c r="AJ1214" s="136" t="s">
        <v>1836</v>
      </c>
    </row>
    <row r="1215" spans="1:36" ht="13.5" customHeight="1" x14ac:dyDescent="0.2">
      <c r="A1215" s="209">
        <v>93261</v>
      </c>
      <c r="B1215" s="136" t="s">
        <v>470</v>
      </c>
      <c r="C1215" s="136" t="s">
        <v>514</v>
      </c>
      <c r="D1215" s="136" t="s">
        <v>96</v>
      </c>
      <c r="E1215" s="136" t="s">
        <v>39</v>
      </c>
      <c r="F1215" s="136" t="s">
        <v>39</v>
      </c>
      <c r="G1215" s="136">
        <v>1</v>
      </c>
      <c r="H1215" s="136">
        <v>0</v>
      </c>
      <c r="I1215" s="133">
        <v>0</v>
      </c>
      <c r="J1215" s="136">
        <v>1</v>
      </c>
      <c r="K1215" s="136">
        <v>1</v>
      </c>
      <c r="L1215" s="136">
        <v>1</v>
      </c>
      <c r="M1215" s="136">
        <v>1</v>
      </c>
      <c r="N1215" s="23">
        <v>0</v>
      </c>
      <c r="O1215" s="136">
        <v>0</v>
      </c>
      <c r="P1215" s="136">
        <v>0</v>
      </c>
      <c r="Q1215" s="133" t="str">
        <f t="shared" si="19"/>
        <v>1000110</v>
      </c>
      <c r="R1215" s="20">
        <v>93261</v>
      </c>
      <c r="S1215" s="21"/>
      <c r="AH1215" s="207"/>
      <c r="AI1215"/>
      <c r="AJ1215" s="136" t="s">
        <v>1836</v>
      </c>
    </row>
    <row r="1216" spans="1:36" ht="13.5" customHeight="1" x14ac:dyDescent="0.2">
      <c r="A1216" s="209">
        <v>93262</v>
      </c>
      <c r="B1216" s="136" t="s">
        <v>470</v>
      </c>
      <c r="C1216" s="136" t="s">
        <v>515</v>
      </c>
      <c r="D1216" s="136" t="s">
        <v>96</v>
      </c>
      <c r="E1216" s="136" t="s">
        <v>39</v>
      </c>
      <c r="F1216" s="136" t="s">
        <v>39</v>
      </c>
      <c r="G1216" s="136">
        <v>1</v>
      </c>
      <c r="H1216" s="136">
        <v>0</v>
      </c>
      <c r="I1216" s="133">
        <v>0</v>
      </c>
      <c r="J1216" s="136">
        <v>1</v>
      </c>
      <c r="K1216" s="136">
        <v>1</v>
      </c>
      <c r="L1216" s="136">
        <v>1</v>
      </c>
      <c r="M1216" s="136">
        <v>1</v>
      </c>
      <c r="N1216" s="23">
        <v>0</v>
      </c>
      <c r="O1216" s="136">
        <v>0</v>
      </c>
      <c r="P1216" s="136">
        <v>0</v>
      </c>
      <c r="Q1216" s="133" t="str">
        <f t="shared" si="19"/>
        <v>1000110</v>
      </c>
      <c r="R1216" s="20">
        <v>93262</v>
      </c>
      <c r="S1216" s="21"/>
      <c r="AH1216" s="207"/>
      <c r="AI1216"/>
      <c r="AJ1216" s="136" t="s">
        <v>1836</v>
      </c>
    </row>
    <row r="1217" spans="1:36" ht="13.5" customHeight="1" x14ac:dyDescent="0.2">
      <c r="A1217" s="209">
        <v>93263</v>
      </c>
      <c r="B1217" s="136" t="s">
        <v>20</v>
      </c>
      <c r="C1217" s="136" t="s">
        <v>516</v>
      </c>
      <c r="D1217" s="136" t="s">
        <v>96</v>
      </c>
      <c r="E1217" s="136" t="s">
        <v>54</v>
      </c>
      <c r="F1217" s="136" t="s">
        <v>54</v>
      </c>
      <c r="G1217" s="136">
        <v>1</v>
      </c>
      <c r="H1217" s="136">
        <v>1</v>
      </c>
      <c r="I1217" s="133">
        <v>0</v>
      </c>
      <c r="J1217" s="136">
        <v>1</v>
      </c>
      <c r="K1217" s="136">
        <v>1</v>
      </c>
      <c r="L1217" s="136">
        <v>1</v>
      </c>
      <c r="M1217" s="136">
        <v>1</v>
      </c>
      <c r="N1217" s="23">
        <v>0</v>
      </c>
      <c r="O1217" s="136">
        <v>1</v>
      </c>
      <c r="P1217" s="136">
        <v>0</v>
      </c>
      <c r="Q1217" s="133" t="str">
        <f t="shared" si="19"/>
        <v>1110110</v>
      </c>
      <c r="R1217" s="20">
        <v>93263</v>
      </c>
      <c r="S1217" s="21"/>
      <c r="AH1217" s="207"/>
      <c r="AI1217"/>
      <c r="AJ1217" s="136" t="s">
        <v>1838</v>
      </c>
    </row>
    <row r="1218" spans="1:36" ht="13.5" customHeight="1" x14ac:dyDescent="0.2">
      <c r="A1218" s="209">
        <v>93265</v>
      </c>
      <c r="B1218" s="136" t="s">
        <v>470</v>
      </c>
      <c r="C1218" s="136" t="s">
        <v>517</v>
      </c>
      <c r="D1218" s="136" t="s">
        <v>96</v>
      </c>
      <c r="E1218" s="136" t="s">
        <v>39</v>
      </c>
      <c r="F1218" s="136" t="s">
        <v>39</v>
      </c>
      <c r="G1218" s="136">
        <v>1</v>
      </c>
      <c r="H1218" s="136">
        <v>0</v>
      </c>
      <c r="I1218" s="133">
        <v>0</v>
      </c>
      <c r="J1218" s="136">
        <v>1</v>
      </c>
      <c r="K1218" s="136">
        <v>1</v>
      </c>
      <c r="L1218" s="136">
        <v>1</v>
      </c>
      <c r="M1218" s="136">
        <v>1</v>
      </c>
      <c r="N1218" s="23">
        <v>0</v>
      </c>
      <c r="O1218" s="136">
        <v>0</v>
      </c>
      <c r="P1218" s="136">
        <v>0</v>
      </c>
      <c r="Q1218" s="133" t="str">
        <f t="shared" si="19"/>
        <v>1000110</v>
      </c>
      <c r="R1218" s="20">
        <v>93265</v>
      </c>
      <c r="S1218" s="21"/>
      <c r="AH1218" s="207"/>
      <c r="AI1218"/>
      <c r="AJ1218" s="136" t="s">
        <v>1836</v>
      </c>
    </row>
    <row r="1219" spans="1:36" ht="13.5" customHeight="1" x14ac:dyDescent="0.2">
      <c r="A1219" s="209">
        <v>93266</v>
      </c>
      <c r="B1219" s="136" t="s">
        <v>472</v>
      </c>
      <c r="C1219" s="136" t="s">
        <v>518</v>
      </c>
      <c r="D1219" s="136" t="s">
        <v>96</v>
      </c>
      <c r="E1219" s="136" t="s">
        <v>43</v>
      </c>
      <c r="F1219" s="136" t="s">
        <v>43</v>
      </c>
      <c r="G1219" s="136">
        <v>1</v>
      </c>
      <c r="H1219" s="136">
        <v>0</v>
      </c>
      <c r="I1219" s="133">
        <v>0</v>
      </c>
      <c r="J1219" s="136">
        <v>1</v>
      </c>
      <c r="K1219" s="136">
        <v>1</v>
      </c>
      <c r="L1219" s="136">
        <v>1</v>
      </c>
      <c r="M1219" s="136">
        <v>1</v>
      </c>
      <c r="N1219" s="23">
        <v>0</v>
      </c>
      <c r="O1219" s="136">
        <v>1</v>
      </c>
      <c r="P1219" s="136">
        <v>0</v>
      </c>
      <c r="Q1219" s="133" t="str">
        <f t="shared" si="19"/>
        <v>1010110</v>
      </c>
      <c r="R1219" s="20">
        <v>93266</v>
      </c>
      <c r="S1219" s="21"/>
      <c r="AH1219" s="207"/>
      <c r="AI1219"/>
      <c r="AJ1219" s="136" t="s">
        <v>1836</v>
      </c>
    </row>
    <row r="1220" spans="1:36" ht="13.5" customHeight="1" x14ac:dyDescent="0.2">
      <c r="A1220" s="209">
        <v>93267</v>
      </c>
      <c r="B1220" s="136" t="s">
        <v>470</v>
      </c>
      <c r="C1220" s="136" t="s">
        <v>519</v>
      </c>
      <c r="D1220" s="136" t="s">
        <v>96</v>
      </c>
      <c r="E1220" s="136" t="s">
        <v>39</v>
      </c>
      <c r="F1220" s="136" t="s">
        <v>39</v>
      </c>
      <c r="G1220" s="136">
        <v>1</v>
      </c>
      <c r="H1220" s="136">
        <v>0</v>
      </c>
      <c r="I1220" s="133">
        <v>0</v>
      </c>
      <c r="J1220" s="136">
        <v>1</v>
      </c>
      <c r="K1220" s="136">
        <v>1</v>
      </c>
      <c r="L1220" s="136">
        <v>1</v>
      </c>
      <c r="M1220" s="136">
        <v>1</v>
      </c>
      <c r="N1220" s="23">
        <v>0</v>
      </c>
      <c r="O1220" s="136">
        <v>0</v>
      </c>
      <c r="P1220" s="136">
        <v>0</v>
      </c>
      <c r="Q1220" s="133" t="str">
        <f t="shared" si="19"/>
        <v>1000110</v>
      </c>
      <c r="R1220" s="20">
        <v>93267</v>
      </c>
      <c r="S1220" s="21"/>
      <c r="AH1220" s="207"/>
      <c r="AI1220"/>
      <c r="AJ1220" s="136" t="s">
        <v>1836</v>
      </c>
    </row>
    <row r="1221" spans="1:36" ht="13.5" customHeight="1" x14ac:dyDescent="0.2">
      <c r="A1221" s="209">
        <v>93268</v>
      </c>
      <c r="B1221" s="136" t="s">
        <v>20</v>
      </c>
      <c r="C1221" s="136" t="s">
        <v>520</v>
      </c>
      <c r="D1221" s="136" t="s">
        <v>96</v>
      </c>
      <c r="E1221" s="136" t="s">
        <v>54</v>
      </c>
      <c r="F1221" s="136" t="s">
        <v>54</v>
      </c>
      <c r="G1221" s="136">
        <v>1</v>
      </c>
      <c r="H1221" s="136">
        <v>1</v>
      </c>
      <c r="I1221" s="133">
        <v>0</v>
      </c>
      <c r="J1221" s="136">
        <v>1</v>
      </c>
      <c r="K1221" s="136">
        <v>1</v>
      </c>
      <c r="L1221" s="136">
        <v>1</v>
      </c>
      <c r="M1221" s="136">
        <v>1</v>
      </c>
      <c r="N1221" s="23">
        <v>0</v>
      </c>
      <c r="O1221" s="136">
        <v>1</v>
      </c>
      <c r="P1221" s="136">
        <v>0</v>
      </c>
      <c r="Q1221" s="133" t="str">
        <f t="shared" si="19"/>
        <v>1110110</v>
      </c>
      <c r="R1221" s="20">
        <v>93268</v>
      </c>
      <c r="S1221" s="21"/>
      <c r="AH1221" s="207"/>
      <c r="AI1221"/>
      <c r="AJ1221" s="136" t="s">
        <v>1838</v>
      </c>
    </row>
    <row r="1222" spans="1:36" ht="13.5" customHeight="1" x14ac:dyDescent="0.2">
      <c r="A1222" s="209">
        <v>93270</v>
      </c>
      <c r="B1222" s="136" t="s">
        <v>470</v>
      </c>
      <c r="C1222" s="136" t="s">
        <v>521</v>
      </c>
      <c r="D1222" s="136" t="s">
        <v>96</v>
      </c>
      <c r="E1222" s="136" t="s">
        <v>39</v>
      </c>
      <c r="F1222" s="136" t="s">
        <v>39</v>
      </c>
      <c r="G1222" s="136">
        <v>1</v>
      </c>
      <c r="H1222" s="136">
        <v>0</v>
      </c>
      <c r="I1222" s="133">
        <v>0</v>
      </c>
      <c r="J1222" s="136">
        <v>1</v>
      </c>
      <c r="K1222" s="136">
        <v>1</v>
      </c>
      <c r="L1222" s="136">
        <v>1</v>
      </c>
      <c r="M1222" s="136">
        <v>1</v>
      </c>
      <c r="N1222" s="23">
        <v>0</v>
      </c>
      <c r="O1222" s="136">
        <v>0</v>
      </c>
      <c r="P1222" s="136">
        <v>0</v>
      </c>
      <c r="Q1222" s="133" t="str">
        <f t="shared" ref="Q1222:Q1285" si="20">$G1222&amp;$H1222&amp;$O1222&amp;$P1222&amp;$L1222&amp;$J1222&amp;N1222</f>
        <v>1000110</v>
      </c>
      <c r="R1222" s="20">
        <v>93270</v>
      </c>
      <c r="S1222" s="21"/>
      <c r="AH1222" s="207"/>
      <c r="AI1222"/>
      <c r="AJ1222" s="136" t="s">
        <v>1836</v>
      </c>
    </row>
    <row r="1223" spans="1:36" ht="13.5" customHeight="1" x14ac:dyDescent="0.2">
      <c r="A1223" s="209">
        <v>93271</v>
      </c>
      <c r="B1223" s="136" t="s">
        <v>470</v>
      </c>
      <c r="C1223" s="136" t="s">
        <v>522</v>
      </c>
      <c r="D1223" s="136" t="s">
        <v>96</v>
      </c>
      <c r="E1223" s="136" t="s">
        <v>39</v>
      </c>
      <c r="F1223" s="136" t="s">
        <v>39</v>
      </c>
      <c r="G1223" s="136">
        <v>1</v>
      </c>
      <c r="H1223" s="136">
        <v>0</v>
      </c>
      <c r="I1223" s="133">
        <v>0</v>
      </c>
      <c r="J1223" s="136">
        <v>1</v>
      </c>
      <c r="K1223" s="136">
        <v>1</v>
      </c>
      <c r="L1223" s="136">
        <v>1</v>
      </c>
      <c r="M1223" s="136">
        <v>1</v>
      </c>
      <c r="N1223" s="23">
        <v>0</v>
      </c>
      <c r="O1223" s="136">
        <v>0</v>
      </c>
      <c r="P1223" s="136">
        <v>0</v>
      </c>
      <c r="Q1223" s="133" t="str">
        <f t="shared" si="20"/>
        <v>1000110</v>
      </c>
      <c r="R1223" s="20">
        <v>93271</v>
      </c>
      <c r="S1223" s="21"/>
      <c r="AH1223" s="207"/>
      <c r="AI1223"/>
      <c r="AJ1223" s="136" t="s">
        <v>1836</v>
      </c>
    </row>
    <row r="1224" spans="1:36" ht="13.5" customHeight="1" x14ac:dyDescent="0.2">
      <c r="A1224" s="209">
        <v>93272</v>
      </c>
      <c r="B1224" s="136" t="s">
        <v>470</v>
      </c>
      <c r="C1224" s="136" t="s">
        <v>523</v>
      </c>
      <c r="D1224" s="136" t="s">
        <v>96</v>
      </c>
      <c r="E1224" s="136" t="s">
        <v>39</v>
      </c>
      <c r="F1224" s="136" t="s">
        <v>39</v>
      </c>
      <c r="G1224" s="136">
        <v>1</v>
      </c>
      <c r="H1224" s="136">
        <v>0</v>
      </c>
      <c r="I1224" s="133">
        <v>0</v>
      </c>
      <c r="J1224" s="136">
        <v>1</v>
      </c>
      <c r="K1224" s="136">
        <v>1</v>
      </c>
      <c r="L1224" s="136">
        <v>1</v>
      </c>
      <c r="M1224" s="136">
        <v>1</v>
      </c>
      <c r="N1224" s="23">
        <v>0</v>
      </c>
      <c r="O1224" s="136">
        <v>0</v>
      </c>
      <c r="P1224" s="136">
        <v>0</v>
      </c>
      <c r="Q1224" s="133" t="str">
        <f t="shared" si="20"/>
        <v>1000110</v>
      </c>
      <c r="R1224" s="20">
        <v>93272</v>
      </c>
      <c r="S1224" s="21"/>
      <c r="AH1224" s="207"/>
      <c r="AI1224"/>
      <c r="AJ1224" s="136" t="s">
        <v>1836</v>
      </c>
    </row>
    <row r="1225" spans="1:36" ht="13.5" customHeight="1" x14ac:dyDescent="0.2">
      <c r="A1225" s="209">
        <v>93274</v>
      </c>
      <c r="B1225" s="136" t="s">
        <v>470</v>
      </c>
      <c r="C1225" s="136" t="s">
        <v>470</v>
      </c>
      <c r="D1225" s="136" t="s">
        <v>96</v>
      </c>
      <c r="E1225" s="136" t="s">
        <v>39</v>
      </c>
      <c r="F1225" s="136" t="s">
        <v>39</v>
      </c>
      <c r="G1225" s="136">
        <v>1</v>
      </c>
      <c r="H1225" s="136">
        <v>0</v>
      </c>
      <c r="I1225" s="133">
        <v>0</v>
      </c>
      <c r="J1225" s="136">
        <v>1</v>
      </c>
      <c r="K1225" s="136">
        <v>1</v>
      </c>
      <c r="L1225" s="136">
        <v>1</v>
      </c>
      <c r="M1225" s="136">
        <v>1</v>
      </c>
      <c r="N1225" s="23">
        <v>0</v>
      </c>
      <c r="O1225" s="136">
        <v>0</v>
      </c>
      <c r="P1225" s="136">
        <v>0</v>
      </c>
      <c r="Q1225" s="133" t="str">
        <f t="shared" si="20"/>
        <v>1000110</v>
      </c>
      <c r="R1225" s="20">
        <v>93274</v>
      </c>
      <c r="S1225" s="21"/>
      <c r="AH1225" s="207"/>
      <c r="AI1225"/>
      <c r="AJ1225" s="136" t="s">
        <v>1836</v>
      </c>
    </row>
    <row r="1226" spans="1:36" ht="13.5" customHeight="1" x14ac:dyDescent="0.2">
      <c r="A1226" s="209">
        <v>93275</v>
      </c>
      <c r="B1226" s="136" t="s">
        <v>470</v>
      </c>
      <c r="C1226" s="136" t="s">
        <v>470</v>
      </c>
      <c r="D1226" s="136" t="s">
        <v>96</v>
      </c>
      <c r="E1226" s="136" t="s">
        <v>39</v>
      </c>
      <c r="F1226" s="136" t="s">
        <v>39</v>
      </c>
      <c r="G1226" s="136">
        <v>1</v>
      </c>
      <c r="H1226" s="136">
        <v>0</v>
      </c>
      <c r="I1226" s="133">
        <v>0</v>
      </c>
      <c r="J1226" s="136">
        <v>1</v>
      </c>
      <c r="K1226" s="136">
        <v>1</v>
      </c>
      <c r="L1226" s="136">
        <v>1</v>
      </c>
      <c r="M1226" s="136">
        <v>1</v>
      </c>
      <c r="N1226" s="23">
        <v>0</v>
      </c>
      <c r="O1226" s="136">
        <v>0</v>
      </c>
      <c r="P1226" s="136">
        <v>0</v>
      </c>
      <c r="Q1226" s="133" t="str">
        <f t="shared" si="20"/>
        <v>1000110</v>
      </c>
      <c r="R1226" s="20">
        <v>93275</v>
      </c>
      <c r="S1226" s="21"/>
      <c r="AH1226" s="207"/>
      <c r="AI1226"/>
      <c r="AJ1226" s="136" t="s">
        <v>1836</v>
      </c>
    </row>
    <row r="1227" spans="1:36" ht="13.5" customHeight="1" x14ac:dyDescent="0.2">
      <c r="A1227" s="209">
        <v>93276</v>
      </c>
      <c r="B1227" s="136" t="s">
        <v>20</v>
      </c>
      <c r="C1227" s="136" t="s">
        <v>524</v>
      </c>
      <c r="D1227" s="136" t="s">
        <v>96</v>
      </c>
      <c r="E1227" s="136" t="s">
        <v>54</v>
      </c>
      <c r="F1227" s="136" t="s">
        <v>54</v>
      </c>
      <c r="G1227" s="136">
        <v>1</v>
      </c>
      <c r="H1227" s="136">
        <v>1</v>
      </c>
      <c r="I1227" s="133">
        <v>0</v>
      </c>
      <c r="J1227" s="136">
        <v>1</v>
      </c>
      <c r="K1227" s="136">
        <v>1</v>
      </c>
      <c r="L1227" s="136">
        <v>1</v>
      </c>
      <c r="M1227" s="136">
        <v>1</v>
      </c>
      <c r="N1227" s="23">
        <v>0</v>
      </c>
      <c r="O1227" s="136">
        <v>1</v>
      </c>
      <c r="P1227" s="136">
        <v>0</v>
      </c>
      <c r="Q1227" s="133" t="str">
        <f t="shared" si="20"/>
        <v>1110110</v>
      </c>
      <c r="R1227" s="20">
        <v>93276</v>
      </c>
      <c r="S1227" s="21"/>
      <c r="AH1227" s="207"/>
      <c r="AI1227"/>
      <c r="AJ1227" s="136" t="s">
        <v>1838</v>
      </c>
    </row>
    <row r="1228" spans="1:36" ht="13.5" customHeight="1" x14ac:dyDescent="0.2">
      <c r="A1228" s="209">
        <v>93277</v>
      </c>
      <c r="B1228" s="136" t="s">
        <v>470</v>
      </c>
      <c r="C1228" s="136" t="s">
        <v>525</v>
      </c>
      <c r="D1228" s="136" t="s">
        <v>96</v>
      </c>
      <c r="E1228" s="136" t="s">
        <v>39</v>
      </c>
      <c r="F1228" s="136" t="s">
        <v>39</v>
      </c>
      <c r="G1228" s="136">
        <v>1</v>
      </c>
      <c r="H1228" s="136">
        <v>0</v>
      </c>
      <c r="I1228" s="133">
        <v>0</v>
      </c>
      <c r="J1228" s="136">
        <v>1</v>
      </c>
      <c r="K1228" s="136">
        <v>1</v>
      </c>
      <c r="L1228" s="136">
        <v>1</v>
      </c>
      <c r="M1228" s="136">
        <v>1</v>
      </c>
      <c r="N1228" s="23">
        <v>0</v>
      </c>
      <c r="O1228" s="136">
        <v>0</v>
      </c>
      <c r="P1228" s="136">
        <v>0</v>
      </c>
      <c r="Q1228" s="133" t="str">
        <f t="shared" si="20"/>
        <v>1000110</v>
      </c>
      <c r="R1228" s="20">
        <v>93277</v>
      </c>
      <c r="S1228" s="21"/>
      <c r="AH1228" s="207"/>
      <c r="AI1228"/>
      <c r="AJ1228" s="136" t="s">
        <v>1836</v>
      </c>
    </row>
    <row r="1229" spans="1:36" ht="13.5" customHeight="1" x14ac:dyDescent="0.2">
      <c r="A1229" s="209">
        <v>93278</v>
      </c>
      <c r="B1229" s="136" t="s">
        <v>470</v>
      </c>
      <c r="C1229" s="136" t="s">
        <v>525</v>
      </c>
      <c r="D1229" s="136" t="s">
        <v>96</v>
      </c>
      <c r="E1229" s="136" t="s">
        <v>39</v>
      </c>
      <c r="F1229" s="136" t="s">
        <v>39</v>
      </c>
      <c r="G1229" s="136">
        <v>1</v>
      </c>
      <c r="H1229" s="136">
        <v>0</v>
      </c>
      <c r="I1229" s="133">
        <v>0</v>
      </c>
      <c r="J1229" s="136">
        <v>1</v>
      </c>
      <c r="K1229" s="136">
        <v>1</v>
      </c>
      <c r="L1229" s="136">
        <v>1</v>
      </c>
      <c r="M1229" s="136">
        <v>1</v>
      </c>
      <c r="N1229" s="23">
        <v>0</v>
      </c>
      <c r="O1229" s="136">
        <v>0</v>
      </c>
      <c r="P1229" s="136">
        <v>0</v>
      </c>
      <c r="Q1229" s="133" t="str">
        <f t="shared" si="20"/>
        <v>1000110</v>
      </c>
      <c r="R1229" s="20">
        <v>93278</v>
      </c>
      <c r="S1229" s="21"/>
      <c r="AH1229" s="207"/>
      <c r="AI1229"/>
      <c r="AJ1229" s="136" t="s">
        <v>1836</v>
      </c>
    </row>
    <row r="1230" spans="1:36" ht="13.5" customHeight="1" x14ac:dyDescent="0.2">
      <c r="A1230" s="209">
        <v>93279</v>
      </c>
      <c r="B1230" s="136" t="s">
        <v>470</v>
      </c>
      <c r="C1230" s="136" t="s">
        <v>525</v>
      </c>
      <c r="D1230" s="136" t="s">
        <v>96</v>
      </c>
      <c r="E1230" s="136" t="s">
        <v>39</v>
      </c>
      <c r="F1230" s="136" t="s">
        <v>39</v>
      </c>
      <c r="G1230" s="136">
        <v>1</v>
      </c>
      <c r="H1230" s="136">
        <v>0</v>
      </c>
      <c r="I1230" s="133">
        <v>0</v>
      </c>
      <c r="J1230" s="136">
        <v>1</v>
      </c>
      <c r="K1230" s="136">
        <v>1</v>
      </c>
      <c r="L1230" s="136">
        <v>1</v>
      </c>
      <c r="M1230" s="136">
        <v>1</v>
      </c>
      <c r="N1230" s="23">
        <v>0</v>
      </c>
      <c r="O1230" s="136">
        <v>0</v>
      </c>
      <c r="P1230" s="136">
        <v>0</v>
      </c>
      <c r="Q1230" s="133" t="str">
        <f t="shared" si="20"/>
        <v>1000110</v>
      </c>
      <c r="R1230" s="20">
        <v>93279</v>
      </c>
      <c r="S1230" s="21"/>
      <c r="AH1230" s="207"/>
      <c r="AI1230"/>
      <c r="AJ1230" s="136" t="s">
        <v>1836</v>
      </c>
    </row>
    <row r="1231" spans="1:36" ht="13.5" customHeight="1" x14ac:dyDescent="0.2">
      <c r="A1231" s="209">
        <v>93280</v>
      </c>
      <c r="B1231" s="136" t="s">
        <v>20</v>
      </c>
      <c r="C1231" s="136" t="s">
        <v>526</v>
      </c>
      <c r="D1231" s="136" t="s">
        <v>96</v>
      </c>
      <c r="E1231" s="136" t="s">
        <v>54</v>
      </c>
      <c r="F1231" s="136" t="s">
        <v>54</v>
      </c>
      <c r="G1231" s="136">
        <v>1</v>
      </c>
      <c r="H1231" s="136">
        <v>1</v>
      </c>
      <c r="I1231" s="133">
        <v>0</v>
      </c>
      <c r="J1231" s="136">
        <v>1</v>
      </c>
      <c r="K1231" s="136">
        <v>1</v>
      </c>
      <c r="L1231" s="136">
        <v>1</v>
      </c>
      <c r="M1231" s="136">
        <v>1</v>
      </c>
      <c r="N1231" s="23">
        <v>0</v>
      </c>
      <c r="O1231" s="136">
        <v>1</v>
      </c>
      <c r="P1231" s="136">
        <v>0</v>
      </c>
      <c r="Q1231" s="133" t="str">
        <f t="shared" si="20"/>
        <v>1110110</v>
      </c>
      <c r="R1231" s="20">
        <v>93280</v>
      </c>
      <c r="S1231" s="21"/>
      <c r="AH1231" s="207"/>
      <c r="AI1231"/>
      <c r="AJ1231" s="136" t="s">
        <v>1838</v>
      </c>
    </row>
    <row r="1232" spans="1:36" ht="13.5" customHeight="1" x14ac:dyDescent="0.2">
      <c r="A1232" s="209">
        <v>93282</v>
      </c>
      <c r="B1232" s="136" t="s">
        <v>470</v>
      </c>
      <c r="C1232" s="136" t="s">
        <v>527</v>
      </c>
      <c r="D1232" s="136" t="s">
        <v>96</v>
      </c>
      <c r="E1232" s="136" t="s">
        <v>39</v>
      </c>
      <c r="F1232" s="136" t="s">
        <v>39</v>
      </c>
      <c r="G1232" s="136">
        <v>1</v>
      </c>
      <c r="H1232" s="136">
        <v>0</v>
      </c>
      <c r="I1232" s="133">
        <v>0</v>
      </c>
      <c r="J1232" s="136">
        <v>1</v>
      </c>
      <c r="K1232" s="136">
        <v>1</v>
      </c>
      <c r="L1232" s="136">
        <v>1</v>
      </c>
      <c r="M1232" s="136">
        <v>1</v>
      </c>
      <c r="N1232" s="23">
        <v>0</v>
      </c>
      <c r="O1232" s="136">
        <v>0</v>
      </c>
      <c r="P1232" s="136">
        <v>0</v>
      </c>
      <c r="Q1232" s="133" t="str">
        <f t="shared" si="20"/>
        <v>1000110</v>
      </c>
      <c r="R1232" s="20">
        <v>93282</v>
      </c>
      <c r="S1232" s="21"/>
      <c r="AH1232" s="207"/>
      <c r="AI1232"/>
      <c r="AJ1232" s="136" t="s">
        <v>1836</v>
      </c>
    </row>
    <row r="1233" spans="1:36" ht="13.5" customHeight="1" x14ac:dyDescent="0.2">
      <c r="A1233" s="209">
        <v>93283</v>
      </c>
      <c r="B1233" s="136" t="s">
        <v>20</v>
      </c>
      <c r="C1233" s="136" t="s">
        <v>528</v>
      </c>
      <c r="D1233" s="136" t="s">
        <v>96</v>
      </c>
      <c r="E1233" s="136" t="s">
        <v>54</v>
      </c>
      <c r="F1233" s="136" t="s">
        <v>54</v>
      </c>
      <c r="G1233" s="136">
        <v>1</v>
      </c>
      <c r="H1233" s="136">
        <v>1</v>
      </c>
      <c r="I1233" s="133">
        <v>0</v>
      </c>
      <c r="J1233" s="136">
        <v>1</v>
      </c>
      <c r="K1233" s="136">
        <v>1</v>
      </c>
      <c r="L1233" s="136">
        <v>1</v>
      </c>
      <c r="M1233" s="136">
        <v>1</v>
      </c>
      <c r="N1233" s="23">
        <v>0</v>
      </c>
      <c r="O1233" s="136">
        <v>1</v>
      </c>
      <c r="P1233" s="136">
        <v>0</v>
      </c>
      <c r="Q1233" s="133" t="str">
        <f t="shared" si="20"/>
        <v>1110110</v>
      </c>
      <c r="R1233" s="20">
        <v>93283</v>
      </c>
      <c r="S1233" s="21"/>
      <c r="AH1233" s="207"/>
      <c r="AI1233"/>
      <c r="AJ1233" s="136" t="s">
        <v>1838</v>
      </c>
    </row>
    <row r="1234" spans="1:36" ht="13.5" customHeight="1" x14ac:dyDescent="0.2">
      <c r="A1234" s="209">
        <v>93285</v>
      </c>
      <c r="B1234" s="136" t="s">
        <v>20</v>
      </c>
      <c r="C1234" s="136" t="s">
        <v>529</v>
      </c>
      <c r="D1234" s="136" t="s">
        <v>96</v>
      </c>
      <c r="E1234" s="136" t="s">
        <v>54</v>
      </c>
      <c r="F1234" s="136" t="s">
        <v>54</v>
      </c>
      <c r="G1234" s="136">
        <v>1</v>
      </c>
      <c r="H1234" s="136">
        <v>1</v>
      </c>
      <c r="I1234" s="133">
        <v>0</v>
      </c>
      <c r="J1234" s="136">
        <v>1</v>
      </c>
      <c r="K1234" s="136">
        <v>1</v>
      </c>
      <c r="L1234" s="136">
        <v>1</v>
      </c>
      <c r="M1234" s="136">
        <v>1</v>
      </c>
      <c r="N1234" s="23">
        <v>0</v>
      </c>
      <c r="O1234" s="136">
        <v>1</v>
      </c>
      <c r="P1234" s="136">
        <v>0</v>
      </c>
      <c r="Q1234" s="133" t="str">
        <f t="shared" si="20"/>
        <v>1110110</v>
      </c>
      <c r="R1234" s="20">
        <v>93285</v>
      </c>
      <c r="S1234" s="21"/>
      <c r="AH1234" s="207"/>
      <c r="AI1234"/>
      <c r="AJ1234" s="136" t="s">
        <v>1838</v>
      </c>
    </row>
    <row r="1235" spans="1:36" ht="13.5" customHeight="1" x14ac:dyDescent="0.2">
      <c r="A1235" s="209">
        <v>93286</v>
      </c>
      <c r="B1235" s="136" t="s">
        <v>470</v>
      </c>
      <c r="C1235" s="136" t="s">
        <v>530</v>
      </c>
      <c r="D1235" s="136" t="s">
        <v>96</v>
      </c>
      <c r="E1235" s="136" t="s">
        <v>39</v>
      </c>
      <c r="F1235" s="136" t="s">
        <v>39</v>
      </c>
      <c r="G1235" s="136">
        <v>1</v>
      </c>
      <c r="H1235" s="136">
        <v>0</v>
      </c>
      <c r="I1235" s="133">
        <v>0</v>
      </c>
      <c r="J1235" s="136">
        <v>1</v>
      </c>
      <c r="K1235" s="136">
        <v>1</v>
      </c>
      <c r="L1235" s="136">
        <v>1</v>
      </c>
      <c r="M1235" s="136">
        <v>1</v>
      </c>
      <c r="N1235" s="23">
        <v>0</v>
      </c>
      <c r="O1235" s="136">
        <v>0</v>
      </c>
      <c r="P1235" s="136">
        <v>0</v>
      </c>
      <c r="Q1235" s="133" t="str">
        <f t="shared" si="20"/>
        <v>1000110</v>
      </c>
      <c r="R1235" s="20">
        <v>93286</v>
      </c>
      <c r="S1235" s="21"/>
      <c r="AH1235" s="207"/>
      <c r="AI1235"/>
      <c r="AJ1235" s="136" t="s">
        <v>1836</v>
      </c>
    </row>
    <row r="1236" spans="1:36" ht="13.5" customHeight="1" x14ac:dyDescent="0.2">
      <c r="A1236" s="209">
        <v>93287</v>
      </c>
      <c r="B1236" s="136" t="s">
        <v>20</v>
      </c>
      <c r="C1236" s="136" t="s">
        <v>531</v>
      </c>
      <c r="D1236" s="136" t="s">
        <v>96</v>
      </c>
      <c r="E1236" s="136" t="s">
        <v>54</v>
      </c>
      <c r="F1236" s="136" t="s">
        <v>54</v>
      </c>
      <c r="G1236" s="136">
        <v>1</v>
      </c>
      <c r="H1236" s="136">
        <v>1</v>
      </c>
      <c r="I1236" s="133">
        <v>0</v>
      </c>
      <c r="J1236" s="136">
        <v>1</v>
      </c>
      <c r="K1236" s="136">
        <v>1</v>
      </c>
      <c r="L1236" s="136">
        <v>1</v>
      </c>
      <c r="M1236" s="136">
        <v>1</v>
      </c>
      <c r="N1236" s="23">
        <v>0</v>
      </c>
      <c r="O1236" s="136">
        <v>1</v>
      </c>
      <c r="P1236" s="136">
        <v>0</v>
      </c>
      <c r="Q1236" s="133" t="str">
        <f t="shared" si="20"/>
        <v>1110110</v>
      </c>
      <c r="R1236" s="20">
        <v>93287</v>
      </c>
      <c r="S1236" s="21"/>
      <c r="AH1236" s="207"/>
      <c r="AI1236"/>
      <c r="AJ1236" s="136" t="s">
        <v>1838</v>
      </c>
    </row>
    <row r="1237" spans="1:36" ht="13.5" customHeight="1" x14ac:dyDescent="0.2">
      <c r="A1237" s="209">
        <v>93290</v>
      </c>
      <c r="B1237" s="136" t="s">
        <v>470</v>
      </c>
      <c r="C1237" s="136" t="s">
        <v>525</v>
      </c>
      <c r="D1237" s="136" t="s">
        <v>96</v>
      </c>
      <c r="E1237" s="136" t="s">
        <v>39</v>
      </c>
      <c r="F1237" s="136" t="s">
        <v>39</v>
      </c>
      <c r="G1237" s="136">
        <v>1</v>
      </c>
      <c r="H1237" s="136">
        <v>0</v>
      </c>
      <c r="I1237" s="133">
        <v>0</v>
      </c>
      <c r="J1237" s="136">
        <v>1</v>
      </c>
      <c r="K1237" s="136">
        <v>1</v>
      </c>
      <c r="L1237" s="136">
        <v>1</v>
      </c>
      <c r="M1237" s="136">
        <v>1</v>
      </c>
      <c r="N1237" s="23">
        <v>0</v>
      </c>
      <c r="O1237" s="136">
        <v>0</v>
      </c>
      <c r="P1237" s="136">
        <v>0</v>
      </c>
      <c r="Q1237" s="133" t="str">
        <f t="shared" si="20"/>
        <v>1000110</v>
      </c>
      <c r="R1237" s="20">
        <v>93290</v>
      </c>
      <c r="S1237" s="21"/>
      <c r="AH1237" s="207"/>
      <c r="AI1237"/>
      <c r="AJ1237" s="136" t="s">
        <v>1836</v>
      </c>
    </row>
    <row r="1238" spans="1:36" ht="13.5" customHeight="1" x14ac:dyDescent="0.2">
      <c r="A1238" s="209">
        <v>93291</v>
      </c>
      <c r="B1238" s="136" t="s">
        <v>470</v>
      </c>
      <c r="C1238" s="136" t="s">
        <v>525</v>
      </c>
      <c r="D1238" s="136" t="s">
        <v>96</v>
      </c>
      <c r="E1238" s="136" t="s">
        <v>39</v>
      </c>
      <c r="F1238" s="136" t="s">
        <v>39</v>
      </c>
      <c r="G1238" s="136">
        <v>1</v>
      </c>
      <c r="H1238" s="136">
        <v>0</v>
      </c>
      <c r="I1238" s="133">
        <v>0</v>
      </c>
      <c r="J1238" s="136">
        <v>1</v>
      </c>
      <c r="K1238" s="136">
        <v>1</v>
      </c>
      <c r="L1238" s="136">
        <v>1</v>
      </c>
      <c r="M1238" s="136">
        <v>1</v>
      </c>
      <c r="N1238" s="23">
        <v>0</v>
      </c>
      <c r="O1238" s="136">
        <v>0</v>
      </c>
      <c r="P1238" s="136">
        <v>0</v>
      </c>
      <c r="Q1238" s="133" t="str">
        <f t="shared" si="20"/>
        <v>1000110</v>
      </c>
      <c r="R1238" s="20">
        <v>93291</v>
      </c>
      <c r="S1238" s="21"/>
      <c r="AH1238" s="207"/>
      <c r="AI1238"/>
      <c r="AJ1238" s="136" t="s">
        <v>1836</v>
      </c>
    </row>
    <row r="1239" spans="1:36" ht="13.5" customHeight="1" x14ac:dyDescent="0.2">
      <c r="A1239" s="209">
        <v>93292</v>
      </c>
      <c r="B1239" s="136" t="s">
        <v>470</v>
      </c>
      <c r="C1239" s="136" t="s">
        <v>525</v>
      </c>
      <c r="D1239" s="136" t="s">
        <v>96</v>
      </c>
      <c r="E1239" s="136" t="s">
        <v>39</v>
      </c>
      <c r="F1239" s="136" t="s">
        <v>39</v>
      </c>
      <c r="G1239" s="136">
        <v>1</v>
      </c>
      <c r="H1239" s="136">
        <v>0</v>
      </c>
      <c r="I1239" s="133">
        <v>0</v>
      </c>
      <c r="J1239" s="136">
        <v>1</v>
      </c>
      <c r="K1239" s="136">
        <v>1</v>
      </c>
      <c r="L1239" s="136">
        <v>1</v>
      </c>
      <c r="M1239" s="136">
        <v>1</v>
      </c>
      <c r="N1239" s="23">
        <v>0</v>
      </c>
      <c r="O1239" s="136">
        <v>0</v>
      </c>
      <c r="P1239" s="136">
        <v>0</v>
      </c>
      <c r="Q1239" s="133" t="str">
        <f t="shared" si="20"/>
        <v>1000110</v>
      </c>
      <c r="R1239" s="20">
        <v>93292</v>
      </c>
      <c r="S1239" s="21"/>
      <c r="AH1239" s="207"/>
      <c r="AI1239"/>
      <c r="AJ1239" s="136" t="s">
        <v>1836</v>
      </c>
    </row>
    <row r="1240" spans="1:36" ht="13.5" customHeight="1" x14ac:dyDescent="0.2">
      <c r="A1240" s="209">
        <v>93301</v>
      </c>
      <c r="B1240" s="136" t="s">
        <v>20</v>
      </c>
      <c r="C1240" s="136" t="s">
        <v>532</v>
      </c>
      <c r="D1240" s="136" t="s">
        <v>96</v>
      </c>
      <c r="E1240" s="136" t="s">
        <v>54</v>
      </c>
      <c r="F1240" s="136" t="s">
        <v>54</v>
      </c>
      <c r="G1240" s="136">
        <v>1</v>
      </c>
      <c r="H1240" s="136">
        <v>1</v>
      </c>
      <c r="I1240" s="133">
        <v>0</v>
      </c>
      <c r="J1240" s="136">
        <v>1</v>
      </c>
      <c r="K1240" s="136">
        <v>1</v>
      </c>
      <c r="L1240" s="136">
        <v>1</v>
      </c>
      <c r="M1240" s="136">
        <v>1</v>
      </c>
      <c r="N1240" s="23">
        <v>0</v>
      </c>
      <c r="O1240" s="136">
        <v>1</v>
      </c>
      <c r="P1240" s="136">
        <v>0</v>
      </c>
      <c r="Q1240" s="133" t="str">
        <f t="shared" si="20"/>
        <v>1110110</v>
      </c>
      <c r="R1240" s="20">
        <v>93301</v>
      </c>
      <c r="S1240" s="21"/>
      <c r="AH1240" s="207"/>
      <c r="AI1240"/>
      <c r="AJ1240" s="136" t="s">
        <v>1838</v>
      </c>
    </row>
    <row r="1241" spans="1:36" ht="13.5" customHeight="1" x14ac:dyDescent="0.2">
      <c r="A1241" s="209">
        <v>93302</v>
      </c>
      <c r="B1241" s="136" t="s">
        <v>20</v>
      </c>
      <c r="C1241" s="136" t="s">
        <v>532</v>
      </c>
      <c r="D1241" s="136" t="s">
        <v>96</v>
      </c>
      <c r="E1241" s="136" t="s">
        <v>54</v>
      </c>
      <c r="F1241" s="136" t="s">
        <v>54</v>
      </c>
      <c r="G1241" s="136">
        <v>1</v>
      </c>
      <c r="H1241" s="136">
        <v>1</v>
      </c>
      <c r="I1241" s="133">
        <v>0</v>
      </c>
      <c r="J1241" s="136">
        <v>1</v>
      </c>
      <c r="K1241" s="136">
        <v>1</v>
      </c>
      <c r="L1241" s="136">
        <v>1</v>
      </c>
      <c r="M1241" s="136">
        <v>1</v>
      </c>
      <c r="N1241" s="23">
        <v>0</v>
      </c>
      <c r="O1241" s="136">
        <v>1</v>
      </c>
      <c r="P1241" s="136">
        <v>0</v>
      </c>
      <c r="Q1241" s="133" t="str">
        <f t="shared" si="20"/>
        <v>1110110</v>
      </c>
      <c r="R1241" s="20">
        <v>93302</v>
      </c>
      <c r="S1241" s="21"/>
      <c r="AH1241" s="207"/>
      <c r="AI1241"/>
      <c r="AJ1241" s="136" t="s">
        <v>1838</v>
      </c>
    </row>
    <row r="1242" spans="1:36" ht="13.5" customHeight="1" x14ac:dyDescent="0.2">
      <c r="A1242" s="209">
        <v>93303</v>
      </c>
      <c r="B1242" s="136" t="s">
        <v>20</v>
      </c>
      <c r="C1242" s="136" t="s">
        <v>532</v>
      </c>
      <c r="D1242" s="136" t="s">
        <v>96</v>
      </c>
      <c r="E1242" s="136" t="s">
        <v>54</v>
      </c>
      <c r="F1242" s="136" t="s">
        <v>54</v>
      </c>
      <c r="G1242" s="136">
        <v>1</v>
      </c>
      <c r="H1242" s="136">
        <v>1</v>
      </c>
      <c r="I1242" s="133">
        <v>0</v>
      </c>
      <c r="J1242" s="136">
        <v>1</v>
      </c>
      <c r="K1242" s="136">
        <v>1</v>
      </c>
      <c r="L1242" s="136">
        <v>1</v>
      </c>
      <c r="M1242" s="136">
        <v>1</v>
      </c>
      <c r="N1242" s="23">
        <v>0</v>
      </c>
      <c r="O1242" s="136">
        <v>1</v>
      </c>
      <c r="P1242" s="136">
        <v>0</v>
      </c>
      <c r="Q1242" s="133" t="str">
        <f t="shared" si="20"/>
        <v>1110110</v>
      </c>
      <c r="R1242" s="20">
        <v>93303</v>
      </c>
      <c r="S1242" s="21"/>
      <c r="AH1242" s="207"/>
      <c r="AI1242"/>
      <c r="AJ1242" s="136" t="s">
        <v>1838</v>
      </c>
    </row>
    <row r="1243" spans="1:36" ht="13.5" customHeight="1" x14ac:dyDescent="0.2">
      <c r="A1243" s="209">
        <v>93304</v>
      </c>
      <c r="B1243" s="136" t="s">
        <v>20</v>
      </c>
      <c r="C1243" s="136" t="s">
        <v>532</v>
      </c>
      <c r="D1243" s="136" t="s">
        <v>96</v>
      </c>
      <c r="E1243" s="136" t="s">
        <v>54</v>
      </c>
      <c r="F1243" s="136" t="s">
        <v>54</v>
      </c>
      <c r="G1243" s="136">
        <v>1</v>
      </c>
      <c r="H1243" s="136">
        <v>1</v>
      </c>
      <c r="I1243" s="133">
        <v>0</v>
      </c>
      <c r="J1243" s="136">
        <v>1</v>
      </c>
      <c r="K1243" s="136">
        <v>1</v>
      </c>
      <c r="L1243" s="136">
        <v>1</v>
      </c>
      <c r="M1243" s="136">
        <v>1</v>
      </c>
      <c r="N1243" s="23">
        <v>0</v>
      </c>
      <c r="O1243" s="136">
        <v>1</v>
      </c>
      <c r="P1243" s="136">
        <v>0</v>
      </c>
      <c r="Q1243" s="133" t="str">
        <f t="shared" si="20"/>
        <v>1110110</v>
      </c>
      <c r="R1243" s="20">
        <v>93304</v>
      </c>
      <c r="S1243" s="21"/>
      <c r="AH1243" s="207"/>
      <c r="AI1243"/>
      <c r="AJ1243" s="136" t="s">
        <v>1838</v>
      </c>
    </row>
    <row r="1244" spans="1:36" ht="13.5" customHeight="1" x14ac:dyDescent="0.2">
      <c r="A1244" s="209">
        <v>93305</v>
      </c>
      <c r="B1244" s="136" t="s">
        <v>20</v>
      </c>
      <c r="C1244" s="136" t="s">
        <v>532</v>
      </c>
      <c r="D1244" s="136" t="s">
        <v>96</v>
      </c>
      <c r="E1244" s="136" t="s">
        <v>54</v>
      </c>
      <c r="F1244" s="136" t="s">
        <v>54</v>
      </c>
      <c r="G1244" s="136">
        <v>1</v>
      </c>
      <c r="H1244" s="136">
        <v>1</v>
      </c>
      <c r="I1244" s="133">
        <v>0</v>
      </c>
      <c r="J1244" s="136">
        <v>1</v>
      </c>
      <c r="K1244" s="136">
        <v>1</v>
      </c>
      <c r="L1244" s="136">
        <v>1</v>
      </c>
      <c r="M1244" s="136">
        <v>1</v>
      </c>
      <c r="N1244" s="23">
        <v>0</v>
      </c>
      <c r="O1244" s="136">
        <v>1</v>
      </c>
      <c r="P1244" s="136">
        <v>0</v>
      </c>
      <c r="Q1244" s="133" t="str">
        <f t="shared" si="20"/>
        <v>1110110</v>
      </c>
      <c r="R1244" s="20">
        <v>93305</v>
      </c>
      <c r="S1244" s="21"/>
      <c r="AH1244" s="207"/>
      <c r="AI1244"/>
      <c r="AJ1244" s="136" t="s">
        <v>1838</v>
      </c>
    </row>
    <row r="1245" spans="1:36" ht="13.5" customHeight="1" x14ac:dyDescent="0.2">
      <c r="A1245" s="209">
        <v>93306</v>
      </c>
      <c r="B1245" s="136" t="s">
        <v>20</v>
      </c>
      <c r="C1245" s="136" t="s">
        <v>532</v>
      </c>
      <c r="D1245" s="136" t="s">
        <v>96</v>
      </c>
      <c r="E1245" s="136" t="s">
        <v>54</v>
      </c>
      <c r="F1245" s="136" t="s">
        <v>54</v>
      </c>
      <c r="G1245" s="136">
        <v>1</v>
      </c>
      <c r="H1245" s="136">
        <v>1</v>
      </c>
      <c r="I1245" s="133">
        <v>0</v>
      </c>
      <c r="J1245" s="136">
        <v>1</v>
      </c>
      <c r="K1245" s="136">
        <v>1</v>
      </c>
      <c r="L1245" s="136">
        <v>1</v>
      </c>
      <c r="M1245" s="136">
        <v>1</v>
      </c>
      <c r="N1245" s="23">
        <v>0</v>
      </c>
      <c r="O1245" s="136">
        <v>1</v>
      </c>
      <c r="P1245" s="136">
        <v>0</v>
      </c>
      <c r="Q1245" s="133" t="str">
        <f t="shared" si="20"/>
        <v>1110110</v>
      </c>
      <c r="R1245" s="20">
        <v>93306</v>
      </c>
      <c r="S1245" s="21"/>
      <c r="AH1245" s="207"/>
      <c r="AI1245"/>
      <c r="AJ1245" s="136" t="s">
        <v>1838</v>
      </c>
    </row>
    <row r="1246" spans="1:36" ht="13.5" customHeight="1" x14ac:dyDescent="0.2">
      <c r="A1246" s="209">
        <v>93307</v>
      </c>
      <c r="B1246" s="136" t="s">
        <v>20</v>
      </c>
      <c r="C1246" s="136" t="s">
        <v>532</v>
      </c>
      <c r="D1246" s="136" t="s">
        <v>96</v>
      </c>
      <c r="E1246" s="136" t="s">
        <v>54</v>
      </c>
      <c r="F1246" s="136" t="s">
        <v>54</v>
      </c>
      <c r="G1246" s="136">
        <v>1</v>
      </c>
      <c r="H1246" s="136">
        <v>1</v>
      </c>
      <c r="I1246" s="133">
        <v>0</v>
      </c>
      <c r="J1246" s="136">
        <v>1</v>
      </c>
      <c r="K1246" s="136">
        <v>1</v>
      </c>
      <c r="L1246" s="136">
        <v>1</v>
      </c>
      <c r="M1246" s="136">
        <v>1</v>
      </c>
      <c r="N1246" s="23">
        <v>0</v>
      </c>
      <c r="O1246" s="136">
        <v>1</v>
      </c>
      <c r="P1246" s="136">
        <v>0</v>
      </c>
      <c r="Q1246" s="133" t="str">
        <f t="shared" si="20"/>
        <v>1110110</v>
      </c>
      <c r="R1246" s="20">
        <v>93307</v>
      </c>
      <c r="S1246" s="21"/>
      <c r="AH1246" s="207"/>
      <c r="AI1246"/>
      <c r="AJ1246" s="136" t="s">
        <v>1838</v>
      </c>
    </row>
    <row r="1247" spans="1:36" ht="13.5" customHeight="1" x14ac:dyDescent="0.2">
      <c r="A1247" s="209">
        <v>93308</v>
      </c>
      <c r="B1247" s="136" t="s">
        <v>20</v>
      </c>
      <c r="C1247" s="136" t="s">
        <v>532</v>
      </c>
      <c r="D1247" s="136" t="s">
        <v>96</v>
      </c>
      <c r="E1247" s="136" t="s">
        <v>54</v>
      </c>
      <c r="F1247" s="136" t="s">
        <v>54</v>
      </c>
      <c r="G1247" s="136">
        <v>1</v>
      </c>
      <c r="H1247" s="136">
        <v>1</v>
      </c>
      <c r="I1247" s="133">
        <v>0</v>
      </c>
      <c r="J1247" s="136">
        <v>1</v>
      </c>
      <c r="K1247" s="136">
        <v>1</v>
      </c>
      <c r="L1247" s="136">
        <v>1</v>
      </c>
      <c r="M1247" s="136">
        <v>1</v>
      </c>
      <c r="N1247" s="23">
        <v>0</v>
      </c>
      <c r="O1247" s="136">
        <v>1</v>
      </c>
      <c r="P1247" s="136">
        <v>0</v>
      </c>
      <c r="Q1247" s="133" t="str">
        <f t="shared" si="20"/>
        <v>1110110</v>
      </c>
      <c r="R1247" s="20">
        <v>93308</v>
      </c>
      <c r="S1247" s="21"/>
      <c r="AH1247" s="207"/>
      <c r="AI1247"/>
      <c r="AJ1247" s="136" t="s">
        <v>1838</v>
      </c>
    </row>
    <row r="1248" spans="1:36" ht="13.5" customHeight="1" x14ac:dyDescent="0.2">
      <c r="A1248" s="209">
        <v>93309</v>
      </c>
      <c r="B1248" s="136" t="s">
        <v>20</v>
      </c>
      <c r="C1248" s="136" t="s">
        <v>532</v>
      </c>
      <c r="D1248" s="136" t="s">
        <v>96</v>
      </c>
      <c r="E1248" s="136" t="s">
        <v>54</v>
      </c>
      <c r="F1248" s="136" t="s">
        <v>54</v>
      </c>
      <c r="G1248" s="136">
        <v>1</v>
      </c>
      <c r="H1248" s="136">
        <v>1</v>
      </c>
      <c r="I1248" s="133">
        <v>0</v>
      </c>
      <c r="J1248" s="136">
        <v>1</v>
      </c>
      <c r="K1248" s="136">
        <v>1</v>
      </c>
      <c r="L1248" s="136">
        <v>1</v>
      </c>
      <c r="M1248" s="136">
        <v>1</v>
      </c>
      <c r="N1248" s="23">
        <v>0</v>
      </c>
      <c r="O1248" s="136">
        <v>1</v>
      </c>
      <c r="P1248" s="136">
        <v>0</v>
      </c>
      <c r="Q1248" s="133" t="str">
        <f t="shared" si="20"/>
        <v>1110110</v>
      </c>
      <c r="R1248" s="20">
        <v>93309</v>
      </c>
      <c r="S1248" s="21"/>
      <c r="AH1248" s="207"/>
      <c r="AI1248"/>
      <c r="AJ1248" s="136" t="s">
        <v>1838</v>
      </c>
    </row>
    <row r="1249" spans="1:36" ht="13.5" customHeight="1" x14ac:dyDescent="0.2">
      <c r="A1249" s="209">
        <v>93311</v>
      </c>
      <c r="B1249" s="136" t="s">
        <v>20</v>
      </c>
      <c r="C1249" s="136" t="s">
        <v>532</v>
      </c>
      <c r="D1249" s="136" t="s">
        <v>96</v>
      </c>
      <c r="E1249" s="136" t="s">
        <v>54</v>
      </c>
      <c r="F1249" s="136" t="s">
        <v>54</v>
      </c>
      <c r="G1249" s="136">
        <v>1</v>
      </c>
      <c r="H1249" s="136">
        <v>1</v>
      </c>
      <c r="I1249" s="133">
        <v>0</v>
      </c>
      <c r="J1249" s="136">
        <v>1</v>
      </c>
      <c r="K1249" s="136">
        <v>1</v>
      </c>
      <c r="L1249" s="136">
        <v>1</v>
      </c>
      <c r="M1249" s="136">
        <v>1</v>
      </c>
      <c r="N1249" s="23">
        <v>0</v>
      </c>
      <c r="O1249" s="136">
        <v>1</v>
      </c>
      <c r="P1249" s="136">
        <v>0</v>
      </c>
      <c r="Q1249" s="133" t="str">
        <f t="shared" si="20"/>
        <v>1110110</v>
      </c>
      <c r="R1249" s="20">
        <v>93311</v>
      </c>
      <c r="S1249" s="21"/>
      <c r="AH1249" s="207"/>
      <c r="AI1249"/>
      <c r="AJ1249" s="136" t="s">
        <v>1838</v>
      </c>
    </row>
    <row r="1250" spans="1:36" ht="13.5" customHeight="1" x14ac:dyDescent="0.2">
      <c r="A1250" s="209">
        <v>93312</v>
      </c>
      <c r="B1250" s="136" t="s">
        <v>20</v>
      </c>
      <c r="C1250" s="136" t="s">
        <v>532</v>
      </c>
      <c r="D1250" s="136" t="s">
        <v>96</v>
      </c>
      <c r="E1250" s="136" t="s">
        <v>54</v>
      </c>
      <c r="F1250" s="136" t="s">
        <v>54</v>
      </c>
      <c r="G1250" s="136">
        <v>1</v>
      </c>
      <c r="H1250" s="136">
        <v>1</v>
      </c>
      <c r="I1250" s="133">
        <v>0</v>
      </c>
      <c r="J1250" s="136">
        <v>1</v>
      </c>
      <c r="K1250" s="136">
        <v>1</v>
      </c>
      <c r="L1250" s="136">
        <v>1</v>
      </c>
      <c r="M1250" s="136">
        <v>1</v>
      </c>
      <c r="N1250" s="23">
        <v>0</v>
      </c>
      <c r="O1250" s="136">
        <v>1</v>
      </c>
      <c r="P1250" s="136">
        <v>0</v>
      </c>
      <c r="Q1250" s="133" t="str">
        <f t="shared" si="20"/>
        <v>1110110</v>
      </c>
      <c r="R1250" s="20">
        <v>93312</v>
      </c>
      <c r="S1250" s="21"/>
      <c r="AH1250" s="207"/>
      <c r="AI1250"/>
      <c r="AJ1250" s="136" t="s">
        <v>1838</v>
      </c>
    </row>
    <row r="1251" spans="1:36" ht="13.5" customHeight="1" x14ac:dyDescent="0.2">
      <c r="A1251" s="209">
        <v>93313</v>
      </c>
      <c r="B1251" s="136" t="s">
        <v>20</v>
      </c>
      <c r="C1251" s="136" t="s">
        <v>532</v>
      </c>
      <c r="D1251" s="136" t="s">
        <v>96</v>
      </c>
      <c r="E1251" s="136" t="s">
        <v>54</v>
      </c>
      <c r="F1251" s="136" t="s">
        <v>54</v>
      </c>
      <c r="G1251" s="136">
        <v>1</v>
      </c>
      <c r="H1251" s="136">
        <v>1</v>
      </c>
      <c r="I1251" s="133">
        <v>0</v>
      </c>
      <c r="J1251" s="136">
        <v>1</v>
      </c>
      <c r="K1251" s="136">
        <v>1</v>
      </c>
      <c r="L1251" s="136">
        <v>1</v>
      </c>
      <c r="M1251" s="136">
        <v>1</v>
      </c>
      <c r="N1251" s="23">
        <v>0</v>
      </c>
      <c r="O1251" s="136">
        <v>1</v>
      </c>
      <c r="P1251" s="136">
        <v>0</v>
      </c>
      <c r="Q1251" s="133" t="str">
        <f t="shared" si="20"/>
        <v>1110110</v>
      </c>
      <c r="R1251" s="20">
        <v>93313</v>
      </c>
      <c r="S1251" s="21"/>
      <c r="AH1251" s="207"/>
      <c r="AI1251"/>
      <c r="AJ1251" s="136" t="s">
        <v>1838</v>
      </c>
    </row>
    <row r="1252" spans="1:36" ht="13.5" customHeight="1" x14ac:dyDescent="0.2">
      <c r="A1252" s="209">
        <v>93314</v>
      </c>
      <c r="B1252" s="136" t="s">
        <v>20</v>
      </c>
      <c r="C1252" s="136" t="s">
        <v>532</v>
      </c>
      <c r="D1252" s="136" t="s">
        <v>96</v>
      </c>
      <c r="E1252" s="136" t="s">
        <v>54</v>
      </c>
      <c r="F1252" s="136" t="s">
        <v>54</v>
      </c>
      <c r="G1252" s="136">
        <v>1</v>
      </c>
      <c r="H1252" s="136">
        <v>1</v>
      </c>
      <c r="I1252" s="133">
        <v>0</v>
      </c>
      <c r="J1252" s="136">
        <v>1</v>
      </c>
      <c r="K1252" s="136">
        <v>1</v>
      </c>
      <c r="L1252" s="136">
        <v>1</v>
      </c>
      <c r="M1252" s="136">
        <v>1</v>
      </c>
      <c r="N1252" s="23">
        <v>0</v>
      </c>
      <c r="O1252" s="136">
        <v>1</v>
      </c>
      <c r="P1252" s="136">
        <v>0</v>
      </c>
      <c r="Q1252" s="133" t="str">
        <f t="shared" si="20"/>
        <v>1110110</v>
      </c>
      <c r="R1252" s="20">
        <v>93314</v>
      </c>
      <c r="S1252" s="21"/>
      <c r="AH1252" s="207"/>
      <c r="AI1252"/>
      <c r="AJ1252" s="136" t="s">
        <v>1838</v>
      </c>
    </row>
    <row r="1253" spans="1:36" ht="13.5" customHeight="1" x14ac:dyDescent="0.2">
      <c r="A1253" s="209">
        <v>93380</v>
      </c>
      <c r="B1253" s="136" t="s">
        <v>20</v>
      </c>
      <c r="C1253" s="136" t="s">
        <v>532</v>
      </c>
      <c r="D1253" s="136" t="s">
        <v>96</v>
      </c>
      <c r="E1253" s="136" t="s">
        <v>54</v>
      </c>
      <c r="F1253" s="136" t="s">
        <v>54</v>
      </c>
      <c r="G1253" s="136">
        <v>1</v>
      </c>
      <c r="H1253" s="136">
        <v>1</v>
      </c>
      <c r="I1253" s="133">
        <v>0</v>
      </c>
      <c r="J1253" s="136">
        <v>1</v>
      </c>
      <c r="K1253" s="136">
        <v>1</v>
      </c>
      <c r="L1253" s="136">
        <v>1</v>
      </c>
      <c r="M1253" s="136">
        <v>1</v>
      </c>
      <c r="N1253" s="23">
        <v>0</v>
      </c>
      <c r="O1253" s="136">
        <v>1</v>
      </c>
      <c r="P1253" s="136">
        <v>0</v>
      </c>
      <c r="Q1253" s="133" t="str">
        <f t="shared" si="20"/>
        <v>1110110</v>
      </c>
      <c r="R1253" s="20">
        <v>93380</v>
      </c>
      <c r="S1253" s="21"/>
      <c r="AH1253" s="207"/>
      <c r="AI1253"/>
      <c r="AJ1253" s="136" t="s">
        <v>1838</v>
      </c>
    </row>
    <row r="1254" spans="1:36" ht="13.5" customHeight="1" x14ac:dyDescent="0.2">
      <c r="A1254" s="209">
        <v>93381</v>
      </c>
      <c r="B1254" s="136" t="s">
        <v>20</v>
      </c>
      <c r="C1254" s="136" t="s">
        <v>532</v>
      </c>
      <c r="D1254" s="136" t="s">
        <v>96</v>
      </c>
      <c r="E1254" s="136" t="s">
        <v>54</v>
      </c>
      <c r="F1254" s="136" t="s">
        <v>54</v>
      </c>
      <c r="G1254" s="136">
        <v>1</v>
      </c>
      <c r="H1254" s="136">
        <v>1</v>
      </c>
      <c r="I1254" s="133">
        <v>0</v>
      </c>
      <c r="J1254" s="136">
        <v>1</v>
      </c>
      <c r="K1254" s="136">
        <v>1</v>
      </c>
      <c r="L1254" s="136">
        <v>1</v>
      </c>
      <c r="M1254" s="136">
        <v>1</v>
      </c>
      <c r="N1254" s="23">
        <v>0</v>
      </c>
      <c r="O1254" s="136">
        <v>1</v>
      </c>
      <c r="P1254" s="136">
        <v>0</v>
      </c>
      <c r="Q1254" s="133" t="str">
        <f t="shared" si="20"/>
        <v>1110110</v>
      </c>
      <c r="R1254" s="20">
        <v>93381</v>
      </c>
      <c r="S1254" s="21"/>
      <c r="AH1254" s="207"/>
      <c r="AI1254"/>
      <c r="AJ1254" s="136" t="s">
        <v>1838</v>
      </c>
    </row>
    <row r="1255" spans="1:36" ht="13.5" customHeight="1" x14ac:dyDescent="0.2">
      <c r="A1255" s="209">
        <v>93382</v>
      </c>
      <c r="B1255" s="136" t="s">
        <v>20</v>
      </c>
      <c r="C1255" s="136" t="s">
        <v>532</v>
      </c>
      <c r="D1255" s="136" t="s">
        <v>96</v>
      </c>
      <c r="E1255" s="136" t="s">
        <v>54</v>
      </c>
      <c r="F1255" s="136" t="s">
        <v>54</v>
      </c>
      <c r="G1255" s="136">
        <v>1</v>
      </c>
      <c r="H1255" s="136">
        <v>1</v>
      </c>
      <c r="I1255" s="133">
        <v>0</v>
      </c>
      <c r="J1255" s="136">
        <v>1</v>
      </c>
      <c r="K1255" s="136">
        <v>1</v>
      </c>
      <c r="L1255" s="136">
        <v>1</v>
      </c>
      <c r="M1255" s="136">
        <v>1</v>
      </c>
      <c r="N1255" s="23">
        <v>0</v>
      </c>
      <c r="O1255" s="136">
        <v>1</v>
      </c>
      <c r="P1255" s="136">
        <v>0</v>
      </c>
      <c r="Q1255" s="133" t="str">
        <f t="shared" si="20"/>
        <v>1110110</v>
      </c>
      <c r="R1255" s="20">
        <v>93382</v>
      </c>
      <c r="S1255" s="21"/>
      <c r="AH1255" s="207"/>
      <c r="AI1255"/>
      <c r="AJ1255" s="136" t="s">
        <v>1838</v>
      </c>
    </row>
    <row r="1256" spans="1:36" ht="13.5" customHeight="1" x14ac:dyDescent="0.2">
      <c r="A1256" s="209">
        <v>93383</v>
      </c>
      <c r="B1256" s="136" t="s">
        <v>20</v>
      </c>
      <c r="C1256" s="136" t="s">
        <v>532</v>
      </c>
      <c r="D1256" s="136" t="s">
        <v>96</v>
      </c>
      <c r="E1256" s="136" t="s">
        <v>54</v>
      </c>
      <c r="F1256" s="136" t="s">
        <v>54</v>
      </c>
      <c r="G1256" s="136">
        <v>1</v>
      </c>
      <c r="H1256" s="136">
        <v>1</v>
      </c>
      <c r="I1256" s="133">
        <v>0</v>
      </c>
      <c r="J1256" s="136">
        <v>1</v>
      </c>
      <c r="K1256" s="136">
        <v>1</v>
      </c>
      <c r="L1256" s="136">
        <v>1</v>
      </c>
      <c r="M1256" s="136">
        <v>1</v>
      </c>
      <c r="N1256" s="23">
        <v>0</v>
      </c>
      <c r="O1256" s="136">
        <v>1</v>
      </c>
      <c r="P1256" s="136">
        <v>0</v>
      </c>
      <c r="Q1256" s="133" t="str">
        <f t="shared" si="20"/>
        <v>1110110</v>
      </c>
      <c r="R1256" s="20">
        <v>93383</v>
      </c>
      <c r="S1256" s="21"/>
      <c r="AH1256" s="207"/>
      <c r="AI1256"/>
      <c r="AJ1256" s="136" t="s">
        <v>1838</v>
      </c>
    </row>
    <row r="1257" spans="1:36" ht="13.5" customHeight="1" x14ac:dyDescent="0.2">
      <c r="A1257" s="209">
        <v>93384</v>
      </c>
      <c r="B1257" s="136" t="s">
        <v>20</v>
      </c>
      <c r="C1257" s="136" t="s">
        <v>532</v>
      </c>
      <c r="D1257" s="136" t="s">
        <v>96</v>
      </c>
      <c r="E1257" s="136" t="s">
        <v>54</v>
      </c>
      <c r="F1257" s="136" t="s">
        <v>54</v>
      </c>
      <c r="G1257" s="136">
        <v>1</v>
      </c>
      <c r="H1257" s="136">
        <v>1</v>
      </c>
      <c r="I1257" s="133">
        <v>0</v>
      </c>
      <c r="J1257" s="136">
        <v>1</v>
      </c>
      <c r="K1257" s="136">
        <v>1</v>
      </c>
      <c r="L1257" s="136">
        <v>1</v>
      </c>
      <c r="M1257" s="136">
        <v>1</v>
      </c>
      <c r="N1257" s="23">
        <v>0</v>
      </c>
      <c r="O1257" s="136">
        <v>1</v>
      </c>
      <c r="P1257" s="136">
        <v>0</v>
      </c>
      <c r="Q1257" s="133" t="str">
        <f t="shared" si="20"/>
        <v>1110110</v>
      </c>
      <c r="R1257" s="20">
        <v>93384</v>
      </c>
      <c r="S1257" s="21"/>
      <c r="AH1257" s="207"/>
      <c r="AI1257"/>
      <c r="AJ1257" s="136" t="s">
        <v>1838</v>
      </c>
    </row>
    <row r="1258" spans="1:36" ht="13.5" customHeight="1" x14ac:dyDescent="0.2">
      <c r="A1258" s="209">
        <v>93385</v>
      </c>
      <c r="B1258" s="136" t="s">
        <v>20</v>
      </c>
      <c r="C1258" s="136" t="s">
        <v>532</v>
      </c>
      <c r="D1258" s="136" t="s">
        <v>96</v>
      </c>
      <c r="E1258" s="136" t="s">
        <v>54</v>
      </c>
      <c r="F1258" s="136" t="s">
        <v>54</v>
      </c>
      <c r="G1258" s="136">
        <v>1</v>
      </c>
      <c r="H1258" s="136">
        <v>1</v>
      </c>
      <c r="I1258" s="133">
        <v>0</v>
      </c>
      <c r="J1258" s="136">
        <v>1</v>
      </c>
      <c r="K1258" s="136">
        <v>1</v>
      </c>
      <c r="L1258" s="136">
        <v>1</v>
      </c>
      <c r="M1258" s="136">
        <v>1</v>
      </c>
      <c r="N1258" s="23">
        <v>0</v>
      </c>
      <c r="O1258" s="136">
        <v>1</v>
      </c>
      <c r="P1258" s="136">
        <v>0</v>
      </c>
      <c r="Q1258" s="133" t="str">
        <f t="shared" si="20"/>
        <v>1110110</v>
      </c>
      <c r="R1258" s="20">
        <v>93385</v>
      </c>
      <c r="S1258" s="21"/>
      <c r="AH1258" s="207"/>
      <c r="AI1258"/>
      <c r="AJ1258" s="136" t="s">
        <v>1838</v>
      </c>
    </row>
    <row r="1259" spans="1:36" ht="13.5" customHeight="1" x14ac:dyDescent="0.2">
      <c r="A1259" s="209">
        <v>93386</v>
      </c>
      <c r="B1259" s="136" t="s">
        <v>20</v>
      </c>
      <c r="C1259" s="136" t="s">
        <v>532</v>
      </c>
      <c r="D1259" s="136" t="s">
        <v>96</v>
      </c>
      <c r="E1259" s="136" t="s">
        <v>54</v>
      </c>
      <c r="F1259" s="136" t="s">
        <v>54</v>
      </c>
      <c r="G1259" s="136">
        <v>1</v>
      </c>
      <c r="H1259" s="136">
        <v>1</v>
      </c>
      <c r="I1259" s="133">
        <v>0</v>
      </c>
      <c r="J1259" s="136">
        <v>1</v>
      </c>
      <c r="K1259" s="136">
        <v>1</v>
      </c>
      <c r="L1259" s="136">
        <v>1</v>
      </c>
      <c r="M1259" s="136">
        <v>1</v>
      </c>
      <c r="N1259" s="23">
        <v>0</v>
      </c>
      <c r="O1259" s="136">
        <v>1</v>
      </c>
      <c r="P1259" s="136">
        <v>0</v>
      </c>
      <c r="Q1259" s="133" t="str">
        <f t="shared" si="20"/>
        <v>1110110</v>
      </c>
      <c r="R1259" s="20">
        <v>93386</v>
      </c>
      <c r="S1259" s="21"/>
      <c r="AH1259" s="207"/>
      <c r="AI1259"/>
      <c r="AJ1259" s="136" t="s">
        <v>1838</v>
      </c>
    </row>
    <row r="1260" spans="1:36" ht="13.5" customHeight="1" x14ac:dyDescent="0.2">
      <c r="A1260" s="209">
        <v>93387</v>
      </c>
      <c r="B1260" s="136" t="s">
        <v>20</v>
      </c>
      <c r="C1260" s="136" t="s">
        <v>532</v>
      </c>
      <c r="D1260" s="136" t="s">
        <v>96</v>
      </c>
      <c r="E1260" s="136" t="s">
        <v>54</v>
      </c>
      <c r="F1260" s="136" t="s">
        <v>54</v>
      </c>
      <c r="G1260" s="136">
        <v>1</v>
      </c>
      <c r="H1260" s="136">
        <v>1</v>
      </c>
      <c r="I1260" s="133">
        <v>0</v>
      </c>
      <c r="J1260" s="136">
        <v>1</v>
      </c>
      <c r="K1260" s="136">
        <v>1</v>
      </c>
      <c r="L1260" s="136">
        <v>1</v>
      </c>
      <c r="M1260" s="136">
        <v>1</v>
      </c>
      <c r="N1260" s="23">
        <v>0</v>
      </c>
      <c r="O1260" s="136">
        <v>1</v>
      </c>
      <c r="P1260" s="136">
        <v>0</v>
      </c>
      <c r="Q1260" s="133" t="str">
        <f t="shared" si="20"/>
        <v>1110110</v>
      </c>
      <c r="R1260" s="20">
        <v>93387</v>
      </c>
      <c r="S1260" s="21"/>
      <c r="AH1260" s="207"/>
      <c r="AI1260"/>
      <c r="AJ1260" s="136" t="s">
        <v>1838</v>
      </c>
    </row>
    <row r="1261" spans="1:36" ht="13.5" customHeight="1" x14ac:dyDescent="0.2">
      <c r="A1261" s="209">
        <v>93388</v>
      </c>
      <c r="B1261" s="136" t="s">
        <v>20</v>
      </c>
      <c r="C1261" s="136" t="s">
        <v>532</v>
      </c>
      <c r="D1261" s="136" t="s">
        <v>96</v>
      </c>
      <c r="E1261" s="136" t="s">
        <v>54</v>
      </c>
      <c r="F1261" s="136" t="s">
        <v>54</v>
      </c>
      <c r="G1261" s="136">
        <v>1</v>
      </c>
      <c r="H1261" s="136">
        <v>1</v>
      </c>
      <c r="I1261" s="133">
        <v>0</v>
      </c>
      <c r="J1261" s="136">
        <v>1</v>
      </c>
      <c r="K1261" s="136">
        <v>1</v>
      </c>
      <c r="L1261" s="136">
        <v>1</v>
      </c>
      <c r="M1261" s="136">
        <v>1</v>
      </c>
      <c r="N1261" s="23">
        <v>0</v>
      </c>
      <c r="O1261" s="136">
        <v>1</v>
      </c>
      <c r="P1261" s="136">
        <v>0</v>
      </c>
      <c r="Q1261" s="133" t="str">
        <f t="shared" si="20"/>
        <v>1110110</v>
      </c>
      <c r="R1261" s="20">
        <v>93388</v>
      </c>
      <c r="S1261" s="21"/>
      <c r="AH1261" s="207"/>
      <c r="AI1261"/>
      <c r="AJ1261" s="136" t="s">
        <v>1838</v>
      </c>
    </row>
    <row r="1262" spans="1:36" ht="13.5" customHeight="1" x14ac:dyDescent="0.2">
      <c r="A1262" s="209">
        <v>93389</v>
      </c>
      <c r="B1262" s="136" t="s">
        <v>20</v>
      </c>
      <c r="C1262" s="136" t="s">
        <v>532</v>
      </c>
      <c r="D1262" s="136" t="s">
        <v>96</v>
      </c>
      <c r="E1262" s="136" t="s">
        <v>54</v>
      </c>
      <c r="F1262" s="136" t="s">
        <v>54</v>
      </c>
      <c r="G1262" s="136">
        <v>1</v>
      </c>
      <c r="H1262" s="136">
        <v>1</v>
      </c>
      <c r="I1262" s="133">
        <v>0</v>
      </c>
      <c r="J1262" s="136">
        <v>1</v>
      </c>
      <c r="K1262" s="136">
        <v>1</v>
      </c>
      <c r="L1262" s="136">
        <v>1</v>
      </c>
      <c r="M1262" s="136">
        <v>1</v>
      </c>
      <c r="N1262" s="23">
        <v>0</v>
      </c>
      <c r="O1262" s="136">
        <v>1</v>
      </c>
      <c r="P1262" s="136">
        <v>0</v>
      </c>
      <c r="Q1262" s="133" t="str">
        <f t="shared" si="20"/>
        <v>1110110</v>
      </c>
      <c r="R1262" s="20">
        <v>93389</v>
      </c>
      <c r="S1262" s="21"/>
      <c r="AH1262" s="207"/>
      <c r="AI1262"/>
      <c r="AJ1262" s="136" t="s">
        <v>1838</v>
      </c>
    </row>
    <row r="1263" spans="1:36" ht="13.5" customHeight="1" x14ac:dyDescent="0.2">
      <c r="A1263" s="209">
        <v>93390</v>
      </c>
      <c r="B1263" s="136" t="s">
        <v>20</v>
      </c>
      <c r="C1263" s="136" t="s">
        <v>532</v>
      </c>
      <c r="D1263" s="136" t="s">
        <v>96</v>
      </c>
      <c r="E1263" s="136" t="s">
        <v>54</v>
      </c>
      <c r="F1263" s="136" t="s">
        <v>54</v>
      </c>
      <c r="G1263" s="136">
        <v>1</v>
      </c>
      <c r="H1263" s="136">
        <v>1</v>
      </c>
      <c r="I1263" s="133">
        <v>0</v>
      </c>
      <c r="J1263" s="136">
        <v>1</v>
      </c>
      <c r="K1263" s="136">
        <v>1</v>
      </c>
      <c r="L1263" s="136">
        <v>1</v>
      </c>
      <c r="M1263" s="136">
        <v>1</v>
      </c>
      <c r="N1263" s="23">
        <v>0</v>
      </c>
      <c r="O1263" s="136">
        <v>1</v>
      </c>
      <c r="P1263" s="136">
        <v>0</v>
      </c>
      <c r="Q1263" s="133" t="str">
        <f t="shared" si="20"/>
        <v>1110110</v>
      </c>
      <c r="R1263" s="20">
        <v>93390</v>
      </c>
      <c r="S1263" s="21"/>
      <c r="AH1263" s="207"/>
      <c r="AI1263"/>
      <c r="AJ1263" s="136" t="s">
        <v>1838</v>
      </c>
    </row>
    <row r="1264" spans="1:36" ht="13.5" customHeight="1" x14ac:dyDescent="0.2">
      <c r="A1264" s="209">
        <v>93401</v>
      </c>
      <c r="B1264" s="136" t="s">
        <v>533</v>
      </c>
      <c r="C1264" s="136" t="s">
        <v>533</v>
      </c>
      <c r="D1264" s="136" t="s">
        <v>96</v>
      </c>
      <c r="E1264" s="136" t="s">
        <v>50</v>
      </c>
      <c r="F1264" s="136" t="s">
        <v>46</v>
      </c>
      <c r="G1264" s="136">
        <v>1</v>
      </c>
      <c r="H1264" s="136">
        <v>0</v>
      </c>
      <c r="I1264" s="133">
        <v>0</v>
      </c>
      <c r="J1264" s="136">
        <v>1</v>
      </c>
      <c r="K1264" s="136">
        <v>1</v>
      </c>
      <c r="L1264" s="136">
        <v>1</v>
      </c>
      <c r="M1264" s="136">
        <v>1</v>
      </c>
      <c r="N1264" s="23">
        <v>0</v>
      </c>
      <c r="O1264" s="136">
        <v>1</v>
      </c>
      <c r="P1264" s="136">
        <v>0</v>
      </c>
      <c r="Q1264" s="133" t="str">
        <f t="shared" si="20"/>
        <v>1010110</v>
      </c>
      <c r="R1264" s="20">
        <v>93401</v>
      </c>
      <c r="S1264" s="21"/>
      <c r="AH1264" s="207"/>
      <c r="AI1264"/>
      <c r="AJ1264" s="136" t="s">
        <v>1837</v>
      </c>
    </row>
    <row r="1265" spans="1:36" ht="13.5" customHeight="1" x14ac:dyDescent="0.2">
      <c r="A1265" s="209">
        <v>93402</v>
      </c>
      <c r="B1265" s="136" t="s">
        <v>533</v>
      </c>
      <c r="C1265" s="136" t="s">
        <v>534</v>
      </c>
      <c r="D1265" s="136" t="s">
        <v>96</v>
      </c>
      <c r="E1265" s="136" t="s">
        <v>50</v>
      </c>
      <c r="F1265" s="136" t="s">
        <v>46</v>
      </c>
      <c r="G1265" s="136">
        <v>1</v>
      </c>
      <c r="H1265" s="136">
        <v>0</v>
      </c>
      <c r="I1265" s="133">
        <v>0</v>
      </c>
      <c r="J1265" s="136">
        <v>1</v>
      </c>
      <c r="K1265" s="136">
        <v>1</v>
      </c>
      <c r="L1265" s="136">
        <v>1</v>
      </c>
      <c r="M1265" s="136">
        <v>1</v>
      </c>
      <c r="N1265" s="23">
        <v>0</v>
      </c>
      <c r="O1265" s="136">
        <v>1</v>
      </c>
      <c r="P1265" s="136">
        <v>0</v>
      </c>
      <c r="Q1265" s="133" t="str">
        <f t="shared" si="20"/>
        <v>1010110</v>
      </c>
      <c r="R1265" s="20">
        <v>93402</v>
      </c>
      <c r="S1265" s="21"/>
      <c r="AH1265" s="207"/>
      <c r="AI1265"/>
      <c r="AJ1265" s="136" t="s">
        <v>1837</v>
      </c>
    </row>
    <row r="1266" spans="1:36" ht="13.5" customHeight="1" x14ac:dyDescent="0.2">
      <c r="A1266" s="209">
        <v>93403</v>
      </c>
      <c r="B1266" s="136" t="s">
        <v>533</v>
      </c>
      <c r="C1266" s="136" t="s">
        <v>533</v>
      </c>
      <c r="D1266" s="136" t="s">
        <v>96</v>
      </c>
      <c r="E1266" s="136" t="s">
        <v>50</v>
      </c>
      <c r="F1266" s="136" t="s">
        <v>46</v>
      </c>
      <c r="G1266" s="136">
        <v>1</v>
      </c>
      <c r="H1266" s="136">
        <v>0</v>
      </c>
      <c r="I1266" s="133">
        <v>0</v>
      </c>
      <c r="J1266" s="136">
        <v>1</v>
      </c>
      <c r="K1266" s="136">
        <v>1</v>
      </c>
      <c r="L1266" s="136">
        <v>1</v>
      </c>
      <c r="M1266" s="136">
        <v>1</v>
      </c>
      <c r="N1266" s="23">
        <v>0</v>
      </c>
      <c r="O1266" s="136">
        <v>1</v>
      </c>
      <c r="P1266" s="136">
        <v>0</v>
      </c>
      <c r="Q1266" s="133" t="str">
        <f t="shared" si="20"/>
        <v>1010110</v>
      </c>
      <c r="R1266" s="20">
        <v>93403</v>
      </c>
      <c r="S1266" s="21"/>
      <c r="AH1266" s="207"/>
      <c r="AI1266"/>
      <c r="AJ1266" s="136" t="s">
        <v>1837</v>
      </c>
    </row>
    <row r="1267" spans="1:36" ht="13.5" customHeight="1" x14ac:dyDescent="0.2">
      <c r="A1267" s="209">
        <v>93405</v>
      </c>
      <c r="B1267" s="136" t="s">
        <v>533</v>
      </c>
      <c r="C1267" s="136" t="s">
        <v>533</v>
      </c>
      <c r="D1267" s="136" t="s">
        <v>96</v>
      </c>
      <c r="E1267" s="136" t="s">
        <v>50</v>
      </c>
      <c r="F1267" s="136" t="s">
        <v>46</v>
      </c>
      <c r="G1267" s="136">
        <v>1</v>
      </c>
      <c r="H1267" s="136">
        <v>0</v>
      </c>
      <c r="I1267" s="133">
        <v>0</v>
      </c>
      <c r="J1267" s="136">
        <v>1</v>
      </c>
      <c r="K1267" s="136">
        <v>1</v>
      </c>
      <c r="L1267" s="136">
        <v>1</v>
      </c>
      <c r="M1267" s="136">
        <v>1</v>
      </c>
      <c r="N1267" s="23">
        <v>0</v>
      </c>
      <c r="O1267" s="136">
        <v>1</v>
      </c>
      <c r="P1267" s="136">
        <v>0</v>
      </c>
      <c r="Q1267" s="133" t="str">
        <f t="shared" si="20"/>
        <v>1010110</v>
      </c>
      <c r="R1267" s="20">
        <v>93405</v>
      </c>
      <c r="S1267" s="21"/>
      <c r="AH1267" s="207"/>
      <c r="AI1267"/>
      <c r="AJ1267" s="136" t="s">
        <v>1837</v>
      </c>
    </row>
    <row r="1268" spans="1:36" ht="13.5" customHeight="1" x14ac:dyDescent="0.2">
      <c r="A1268" s="209">
        <v>93406</v>
      </c>
      <c r="B1268" s="136" t="s">
        <v>533</v>
      </c>
      <c r="C1268" s="136" t="s">
        <v>533</v>
      </c>
      <c r="D1268" s="136" t="s">
        <v>96</v>
      </c>
      <c r="E1268" s="136" t="s">
        <v>50</v>
      </c>
      <c r="F1268" s="136" t="s">
        <v>46</v>
      </c>
      <c r="G1268" s="136">
        <v>1</v>
      </c>
      <c r="H1268" s="136">
        <v>0</v>
      </c>
      <c r="I1268" s="133">
        <v>0</v>
      </c>
      <c r="J1268" s="136">
        <v>1</v>
      </c>
      <c r="K1268" s="136">
        <v>1</v>
      </c>
      <c r="L1268" s="136">
        <v>1</v>
      </c>
      <c r="M1268" s="136">
        <v>1</v>
      </c>
      <c r="N1268" s="23">
        <v>0</v>
      </c>
      <c r="O1268" s="136">
        <v>1</v>
      </c>
      <c r="P1268" s="136">
        <v>0</v>
      </c>
      <c r="Q1268" s="133" t="str">
        <f t="shared" si="20"/>
        <v>1010110</v>
      </c>
      <c r="R1268" s="20">
        <v>93406</v>
      </c>
      <c r="S1268" s="21"/>
      <c r="AH1268" s="207"/>
      <c r="AI1268"/>
      <c r="AJ1268" s="136" t="s">
        <v>1837</v>
      </c>
    </row>
    <row r="1269" spans="1:36" ht="13.5" customHeight="1" x14ac:dyDescent="0.2">
      <c r="A1269" s="209">
        <v>93407</v>
      </c>
      <c r="B1269" s="136" t="s">
        <v>533</v>
      </c>
      <c r="C1269" s="136" t="s">
        <v>533</v>
      </c>
      <c r="D1269" s="136" t="s">
        <v>96</v>
      </c>
      <c r="E1269" s="136" t="s">
        <v>50</v>
      </c>
      <c r="F1269" s="136" t="s">
        <v>46</v>
      </c>
      <c r="G1269" s="136">
        <v>1</v>
      </c>
      <c r="H1269" s="136">
        <v>0</v>
      </c>
      <c r="I1269" s="133">
        <v>0</v>
      </c>
      <c r="J1269" s="136">
        <v>1</v>
      </c>
      <c r="K1269" s="136">
        <v>1</v>
      </c>
      <c r="L1269" s="136">
        <v>1</v>
      </c>
      <c r="M1269" s="136">
        <v>1</v>
      </c>
      <c r="N1269" s="23">
        <v>0</v>
      </c>
      <c r="O1269" s="136">
        <v>1</v>
      </c>
      <c r="P1269" s="136">
        <v>0</v>
      </c>
      <c r="Q1269" s="133" t="str">
        <f t="shared" si="20"/>
        <v>1010110</v>
      </c>
      <c r="R1269" s="20">
        <v>93407</v>
      </c>
      <c r="S1269" s="21"/>
      <c r="AH1269" s="207"/>
      <c r="AI1269"/>
      <c r="AJ1269" s="136" t="s">
        <v>1837</v>
      </c>
    </row>
    <row r="1270" spans="1:36" ht="13.5" customHeight="1" x14ac:dyDescent="0.2">
      <c r="A1270" s="209">
        <v>93408</v>
      </c>
      <c r="B1270" s="136" t="s">
        <v>533</v>
      </c>
      <c r="C1270" s="136" t="s">
        <v>533</v>
      </c>
      <c r="D1270" s="136" t="s">
        <v>96</v>
      </c>
      <c r="E1270" s="136" t="s">
        <v>50</v>
      </c>
      <c r="F1270" s="136" t="s">
        <v>46</v>
      </c>
      <c r="G1270" s="136">
        <v>1</v>
      </c>
      <c r="H1270" s="136">
        <v>0</v>
      </c>
      <c r="I1270" s="133">
        <v>0</v>
      </c>
      <c r="J1270" s="136">
        <v>1</v>
      </c>
      <c r="K1270" s="136">
        <v>1</v>
      </c>
      <c r="L1270" s="136">
        <v>1</v>
      </c>
      <c r="M1270" s="136">
        <v>1</v>
      </c>
      <c r="N1270" s="23">
        <v>0</v>
      </c>
      <c r="O1270" s="136">
        <v>1</v>
      </c>
      <c r="P1270" s="136">
        <v>0</v>
      </c>
      <c r="Q1270" s="133" t="str">
        <f t="shared" si="20"/>
        <v>1010110</v>
      </c>
      <c r="R1270" s="20">
        <v>93408</v>
      </c>
      <c r="S1270" s="21"/>
      <c r="AH1270" s="207"/>
      <c r="AI1270"/>
      <c r="AJ1270" s="136" t="s">
        <v>1837</v>
      </c>
    </row>
    <row r="1271" spans="1:36" ht="13.5" customHeight="1" x14ac:dyDescent="0.2">
      <c r="A1271" s="209">
        <v>93409</v>
      </c>
      <c r="B1271" s="136" t="s">
        <v>533</v>
      </c>
      <c r="C1271" s="136" t="s">
        <v>533</v>
      </c>
      <c r="D1271" s="136" t="s">
        <v>96</v>
      </c>
      <c r="E1271" s="136" t="s">
        <v>50</v>
      </c>
      <c r="F1271" s="136" t="s">
        <v>46</v>
      </c>
      <c r="G1271" s="136">
        <v>1</v>
      </c>
      <c r="H1271" s="136">
        <v>0</v>
      </c>
      <c r="I1271" s="133">
        <v>0</v>
      </c>
      <c r="J1271" s="136">
        <v>1</v>
      </c>
      <c r="K1271" s="136">
        <v>1</v>
      </c>
      <c r="L1271" s="136">
        <v>1</v>
      </c>
      <c r="M1271" s="136">
        <v>1</v>
      </c>
      <c r="N1271" s="23">
        <v>0</v>
      </c>
      <c r="O1271" s="136">
        <v>1</v>
      </c>
      <c r="P1271" s="136">
        <v>0</v>
      </c>
      <c r="Q1271" s="133" t="str">
        <f t="shared" si="20"/>
        <v>1010110</v>
      </c>
      <c r="R1271" s="20">
        <v>93409</v>
      </c>
      <c r="S1271" s="21"/>
      <c r="AH1271" s="207"/>
      <c r="AI1271"/>
      <c r="AJ1271" s="136" t="s">
        <v>1837</v>
      </c>
    </row>
    <row r="1272" spans="1:36" ht="13.5" customHeight="1" x14ac:dyDescent="0.2">
      <c r="A1272" s="209">
        <v>93410</v>
      </c>
      <c r="B1272" s="136" t="s">
        <v>533</v>
      </c>
      <c r="C1272" s="136" t="s">
        <v>533</v>
      </c>
      <c r="D1272" s="136" t="s">
        <v>96</v>
      </c>
      <c r="E1272" s="136" t="s">
        <v>50</v>
      </c>
      <c r="F1272" s="136" t="s">
        <v>46</v>
      </c>
      <c r="G1272" s="136">
        <v>1</v>
      </c>
      <c r="H1272" s="136">
        <v>0</v>
      </c>
      <c r="I1272" s="133">
        <v>0</v>
      </c>
      <c r="J1272" s="136">
        <v>1</v>
      </c>
      <c r="K1272" s="136">
        <v>1</v>
      </c>
      <c r="L1272" s="136">
        <v>1</v>
      </c>
      <c r="M1272" s="136">
        <v>1</v>
      </c>
      <c r="N1272" s="23">
        <v>0</v>
      </c>
      <c r="O1272" s="136">
        <v>1</v>
      </c>
      <c r="P1272" s="136">
        <v>0</v>
      </c>
      <c r="Q1272" s="133" t="str">
        <f t="shared" si="20"/>
        <v>1010110</v>
      </c>
      <c r="R1272" s="20">
        <v>93410</v>
      </c>
      <c r="S1272" s="21"/>
      <c r="AH1272" s="207"/>
      <c r="AI1272"/>
      <c r="AJ1272" s="136" t="s">
        <v>1837</v>
      </c>
    </row>
    <row r="1273" spans="1:36" ht="13.5" customHeight="1" x14ac:dyDescent="0.2">
      <c r="A1273" s="209">
        <v>93412</v>
      </c>
      <c r="B1273" s="136" t="s">
        <v>533</v>
      </c>
      <c r="C1273" s="136" t="s">
        <v>534</v>
      </c>
      <c r="D1273" s="136" t="s">
        <v>96</v>
      </c>
      <c r="E1273" s="136" t="s">
        <v>50</v>
      </c>
      <c r="F1273" s="136" t="s">
        <v>46</v>
      </c>
      <c r="G1273" s="136">
        <v>1</v>
      </c>
      <c r="H1273" s="136">
        <v>0</v>
      </c>
      <c r="I1273" s="133">
        <v>0</v>
      </c>
      <c r="J1273" s="136">
        <v>1</v>
      </c>
      <c r="K1273" s="136">
        <v>1</v>
      </c>
      <c r="L1273" s="136">
        <v>1</v>
      </c>
      <c r="M1273" s="136">
        <v>1</v>
      </c>
      <c r="N1273" s="23">
        <v>0</v>
      </c>
      <c r="O1273" s="136">
        <v>1</v>
      </c>
      <c r="P1273" s="136">
        <v>0</v>
      </c>
      <c r="Q1273" s="133" t="str">
        <f t="shared" si="20"/>
        <v>1010110</v>
      </c>
      <c r="R1273" s="20">
        <v>93412</v>
      </c>
      <c r="S1273" s="21"/>
      <c r="AH1273" s="207"/>
      <c r="AI1273"/>
      <c r="AJ1273" s="136" t="s">
        <v>1837</v>
      </c>
    </row>
    <row r="1274" spans="1:36" ht="13.5" customHeight="1" x14ac:dyDescent="0.2">
      <c r="A1274" s="209">
        <v>93420</v>
      </c>
      <c r="B1274" s="136" t="s">
        <v>533</v>
      </c>
      <c r="C1274" s="136" t="s">
        <v>535</v>
      </c>
      <c r="D1274" s="136" t="s">
        <v>96</v>
      </c>
      <c r="E1274" s="136" t="s">
        <v>50</v>
      </c>
      <c r="F1274" s="136" t="s">
        <v>46</v>
      </c>
      <c r="G1274" s="136">
        <v>1</v>
      </c>
      <c r="H1274" s="136">
        <v>0</v>
      </c>
      <c r="I1274" s="133">
        <v>0</v>
      </c>
      <c r="J1274" s="136">
        <v>1</v>
      </c>
      <c r="K1274" s="136">
        <v>1</v>
      </c>
      <c r="L1274" s="136">
        <v>1</v>
      </c>
      <c r="M1274" s="136">
        <v>1</v>
      </c>
      <c r="N1274" s="23">
        <v>0</v>
      </c>
      <c r="O1274" s="136">
        <v>1</v>
      </c>
      <c r="P1274" s="136">
        <v>0</v>
      </c>
      <c r="Q1274" s="133" t="str">
        <f t="shared" si="20"/>
        <v>1010110</v>
      </c>
      <c r="R1274" s="20">
        <v>93420</v>
      </c>
      <c r="S1274" s="21"/>
      <c r="AH1274" s="207"/>
      <c r="AI1274"/>
      <c r="AJ1274" s="136" t="s">
        <v>1837</v>
      </c>
    </row>
    <row r="1275" spans="1:36" ht="13.5" customHeight="1" x14ac:dyDescent="0.2">
      <c r="A1275" s="209">
        <v>93421</v>
      </c>
      <c r="B1275" s="136" t="s">
        <v>533</v>
      </c>
      <c r="C1275" s="136" t="s">
        <v>535</v>
      </c>
      <c r="D1275" s="136" t="s">
        <v>96</v>
      </c>
      <c r="E1275" s="136" t="s">
        <v>50</v>
      </c>
      <c r="F1275" s="136" t="s">
        <v>46</v>
      </c>
      <c r="G1275" s="136">
        <v>1</v>
      </c>
      <c r="H1275" s="136">
        <v>0</v>
      </c>
      <c r="I1275" s="133">
        <v>0</v>
      </c>
      <c r="J1275" s="136">
        <v>1</v>
      </c>
      <c r="K1275" s="136">
        <v>1</v>
      </c>
      <c r="L1275" s="136">
        <v>1</v>
      </c>
      <c r="M1275" s="136">
        <v>1</v>
      </c>
      <c r="N1275" s="23">
        <v>0</v>
      </c>
      <c r="O1275" s="136">
        <v>1</v>
      </c>
      <c r="P1275" s="136">
        <v>0</v>
      </c>
      <c r="Q1275" s="133" t="str">
        <f t="shared" si="20"/>
        <v>1010110</v>
      </c>
      <c r="R1275" s="20">
        <v>93421</v>
      </c>
      <c r="S1275" s="21"/>
      <c r="AH1275" s="207"/>
      <c r="AI1275"/>
      <c r="AJ1275" s="136" t="s">
        <v>1837</v>
      </c>
    </row>
    <row r="1276" spans="1:36" ht="13.5" customHeight="1" x14ac:dyDescent="0.2">
      <c r="A1276" s="209">
        <v>93422</v>
      </c>
      <c r="B1276" s="136" t="s">
        <v>533</v>
      </c>
      <c r="C1276" s="136" t="s">
        <v>536</v>
      </c>
      <c r="D1276" s="136" t="s">
        <v>96</v>
      </c>
      <c r="E1276" s="136" t="s">
        <v>50</v>
      </c>
      <c r="F1276" s="136" t="s">
        <v>46</v>
      </c>
      <c r="G1276" s="136">
        <v>1</v>
      </c>
      <c r="H1276" s="136">
        <v>0</v>
      </c>
      <c r="I1276" s="133">
        <v>0</v>
      </c>
      <c r="J1276" s="136">
        <v>1</v>
      </c>
      <c r="K1276" s="136">
        <v>1</v>
      </c>
      <c r="L1276" s="136">
        <v>1</v>
      </c>
      <c r="M1276" s="136">
        <v>1</v>
      </c>
      <c r="N1276" s="23">
        <v>0</v>
      </c>
      <c r="O1276" s="136">
        <v>1</v>
      </c>
      <c r="P1276" s="136">
        <v>0</v>
      </c>
      <c r="Q1276" s="133" t="str">
        <f t="shared" si="20"/>
        <v>1010110</v>
      </c>
      <c r="R1276" s="20">
        <v>93422</v>
      </c>
      <c r="S1276" s="21"/>
      <c r="AH1276" s="207"/>
      <c r="AI1276"/>
      <c r="AJ1276" s="136" t="s">
        <v>1837</v>
      </c>
    </row>
    <row r="1277" spans="1:36" ht="13.5" customHeight="1" x14ac:dyDescent="0.2">
      <c r="A1277" s="209">
        <v>93423</v>
      </c>
      <c r="B1277" s="136" t="s">
        <v>533</v>
      </c>
      <c r="C1277" s="136" t="s">
        <v>536</v>
      </c>
      <c r="D1277" s="136" t="s">
        <v>96</v>
      </c>
      <c r="E1277" s="136" t="s">
        <v>50</v>
      </c>
      <c r="F1277" s="136" t="s">
        <v>46</v>
      </c>
      <c r="G1277" s="136">
        <v>1</v>
      </c>
      <c r="H1277" s="136">
        <v>0</v>
      </c>
      <c r="I1277" s="133">
        <v>0</v>
      </c>
      <c r="J1277" s="136">
        <v>1</v>
      </c>
      <c r="K1277" s="136">
        <v>1</v>
      </c>
      <c r="L1277" s="136">
        <v>1</v>
      </c>
      <c r="M1277" s="136">
        <v>1</v>
      </c>
      <c r="N1277" s="23">
        <v>0</v>
      </c>
      <c r="O1277" s="136">
        <v>1</v>
      </c>
      <c r="P1277" s="136">
        <v>0</v>
      </c>
      <c r="Q1277" s="133" t="str">
        <f t="shared" si="20"/>
        <v>1010110</v>
      </c>
      <c r="R1277" s="20">
        <v>93423</v>
      </c>
      <c r="S1277" s="21"/>
      <c r="AH1277" s="207"/>
      <c r="AI1277"/>
      <c r="AJ1277" s="136" t="s">
        <v>1837</v>
      </c>
    </row>
    <row r="1278" spans="1:36" ht="13.5" customHeight="1" x14ac:dyDescent="0.2">
      <c r="A1278" s="209">
        <v>93424</v>
      </c>
      <c r="B1278" s="136" t="s">
        <v>533</v>
      </c>
      <c r="C1278" s="136" t="s">
        <v>537</v>
      </c>
      <c r="D1278" s="136" t="s">
        <v>96</v>
      </c>
      <c r="E1278" s="136" t="s">
        <v>50</v>
      </c>
      <c r="F1278" s="136" t="s">
        <v>46</v>
      </c>
      <c r="G1278" s="136">
        <v>1</v>
      </c>
      <c r="H1278" s="136">
        <v>0</v>
      </c>
      <c r="I1278" s="133">
        <v>0</v>
      </c>
      <c r="J1278" s="136">
        <v>1</v>
      </c>
      <c r="K1278" s="136">
        <v>1</v>
      </c>
      <c r="L1278" s="136">
        <v>1</v>
      </c>
      <c r="M1278" s="136">
        <v>1</v>
      </c>
      <c r="N1278" s="23">
        <v>0</v>
      </c>
      <c r="O1278" s="136">
        <v>1</v>
      </c>
      <c r="P1278" s="136">
        <v>0</v>
      </c>
      <c r="Q1278" s="133" t="str">
        <f t="shared" si="20"/>
        <v>1010110</v>
      </c>
      <c r="R1278" s="20">
        <v>93424</v>
      </c>
      <c r="S1278" s="21"/>
      <c r="AH1278" s="207"/>
      <c r="AI1278"/>
      <c r="AJ1278" s="136" t="s">
        <v>1837</v>
      </c>
    </row>
    <row r="1279" spans="1:36" ht="13.5" customHeight="1" x14ac:dyDescent="0.2">
      <c r="A1279" s="209">
        <v>93426</v>
      </c>
      <c r="B1279" s="136" t="s">
        <v>538</v>
      </c>
      <c r="C1279" s="136" t="s">
        <v>539</v>
      </c>
      <c r="D1279" s="136" t="s">
        <v>96</v>
      </c>
      <c r="E1279" s="136" t="s">
        <v>68</v>
      </c>
      <c r="F1279" s="136" t="s">
        <v>68</v>
      </c>
      <c r="G1279" s="136">
        <v>0</v>
      </c>
      <c r="H1279" s="136">
        <v>0</v>
      </c>
      <c r="I1279" s="133">
        <v>0</v>
      </c>
      <c r="J1279" s="136">
        <v>1</v>
      </c>
      <c r="K1279" s="136">
        <v>1</v>
      </c>
      <c r="L1279" s="136">
        <v>1</v>
      </c>
      <c r="M1279" s="136">
        <v>1</v>
      </c>
      <c r="N1279" s="23">
        <v>0</v>
      </c>
      <c r="O1279" s="136">
        <v>0</v>
      </c>
      <c r="P1279" s="136">
        <v>0</v>
      </c>
      <c r="Q1279" s="133" t="str">
        <f t="shared" si="20"/>
        <v>0000110</v>
      </c>
      <c r="R1279" s="20">
        <v>93426</v>
      </c>
      <c r="S1279" s="21"/>
      <c r="AH1279" s="207"/>
      <c r="AI1279"/>
      <c r="AJ1279" s="136" t="s">
        <v>1839</v>
      </c>
    </row>
    <row r="1280" spans="1:36" ht="13.5" customHeight="1" x14ac:dyDescent="0.2">
      <c r="A1280" s="209">
        <v>93427</v>
      </c>
      <c r="B1280" s="136" t="s">
        <v>13</v>
      </c>
      <c r="C1280" s="136" t="s">
        <v>540</v>
      </c>
      <c r="D1280" s="136" t="s">
        <v>96</v>
      </c>
      <c r="E1280" s="136" t="s">
        <v>46</v>
      </c>
      <c r="F1280" s="136" t="s">
        <v>46</v>
      </c>
      <c r="G1280" s="136">
        <v>1</v>
      </c>
      <c r="H1280" s="136">
        <v>0</v>
      </c>
      <c r="I1280" s="133">
        <v>0</v>
      </c>
      <c r="J1280" s="136">
        <v>1</v>
      </c>
      <c r="K1280" s="136">
        <v>1</v>
      </c>
      <c r="L1280" s="136">
        <v>1</v>
      </c>
      <c r="M1280" s="136">
        <v>1</v>
      </c>
      <c r="N1280" s="23">
        <v>0</v>
      </c>
      <c r="O1280" s="136">
        <v>0</v>
      </c>
      <c r="P1280" s="136">
        <v>0</v>
      </c>
      <c r="Q1280" s="133" t="str">
        <f t="shared" si="20"/>
        <v>1000110</v>
      </c>
      <c r="R1280" s="20">
        <v>93427</v>
      </c>
      <c r="S1280" s="21"/>
      <c r="AH1280" s="207"/>
      <c r="AI1280"/>
      <c r="AJ1280" s="136" t="s">
        <v>1837</v>
      </c>
    </row>
    <row r="1281" spans="1:36" ht="13.5" customHeight="1" x14ac:dyDescent="0.2">
      <c r="A1281" s="209">
        <v>93428</v>
      </c>
      <c r="B1281" s="136" t="s">
        <v>533</v>
      </c>
      <c r="C1281" s="136" t="s">
        <v>541</v>
      </c>
      <c r="D1281" s="136" t="s">
        <v>96</v>
      </c>
      <c r="E1281" s="136" t="s">
        <v>50</v>
      </c>
      <c r="F1281" s="136" t="s">
        <v>46</v>
      </c>
      <c r="G1281" s="136">
        <v>1</v>
      </c>
      <c r="H1281" s="136">
        <v>0</v>
      </c>
      <c r="I1281" s="133">
        <v>0</v>
      </c>
      <c r="J1281" s="136">
        <v>1</v>
      </c>
      <c r="K1281" s="136">
        <v>1</v>
      </c>
      <c r="L1281" s="136">
        <v>1</v>
      </c>
      <c r="M1281" s="136">
        <v>1</v>
      </c>
      <c r="N1281" s="23">
        <v>0</v>
      </c>
      <c r="O1281" s="136">
        <v>1</v>
      </c>
      <c r="P1281" s="136">
        <v>0</v>
      </c>
      <c r="Q1281" s="133" t="str">
        <f t="shared" si="20"/>
        <v>1010110</v>
      </c>
      <c r="R1281" s="20">
        <v>93428</v>
      </c>
      <c r="S1281" s="21"/>
      <c r="AH1281" s="207"/>
      <c r="AI1281"/>
      <c r="AJ1281" s="136" t="s">
        <v>1837</v>
      </c>
    </row>
    <row r="1282" spans="1:36" ht="13.5" customHeight="1" x14ac:dyDescent="0.2">
      <c r="A1282" s="209">
        <v>93429</v>
      </c>
      <c r="B1282" s="136" t="s">
        <v>13</v>
      </c>
      <c r="C1282" s="136" t="s">
        <v>542</v>
      </c>
      <c r="D1282" s="136" t="s">
        <v>96</v>
      </c>
      <c r="E1282" s="136" t="s">
        <v>46</v>
      </c>
      <c r="F1282" s="136" t="s">
        <v>46</v>
      </c>
      <c r="G1282" s="136">
        <v>1</v>
      </c>
      <c r="H1282" s="136">
        <v>0</v>
      </c>
      <c r="I1282" s="133">
        <v>0</v>
      </c>
      <c r="J1282" s="136">
        <v>1</v>
      </c>
      <c r="K1282" s="136">
        <v>1</v>
      </c>
      <c r="L1282" s="136">
        <v>1</v>
      </c>
      <c r="M1282" s="136">
        <v>1</v>
      </c>
      <c r="N1282" s="23">
        <v>0</v>
      </c>
      <c r="O1282" s="136">
        <v>0</v>
      </c>
      <c r="P1282" s="136">
        <v>0</v>
      </c>
      <c r="Q1282" s="133" t="str">
        <f t="shared" si="20"/>
        <v>1000110</v>
      </c>
      <c r="R1282" s="20">
        <v>93429</v>
      </c>
      <c r="S1282" s="21"/>
      <c r="AH1282" s="207"/>
      <c r="AI1282"/>
      <c r="AJ1282" s="136" t="s">
        <v>1837</v>
      </c>
    </row>
    <row r="1283" spans="1:36" ht="13.5" customHeight="1" x14ac:dyDescent="0.2">
      <c r="A1283" s="209">
        <v>93430</v>
      </c>
      <c r="B1283" s="136" t="s">
        <v>533</v>
      </c>
      <c r="C1283" s="136" t="s">
        <v>543</v>
      </c>
      <c r="D1283" s="136" t="s">
        <v>96</v>
      </c>
      <c r="E1283" s="136" t="s">
        <v>50</v>
      </c>
      <c r="F1283" s="136" t="s">
        <v>46</v>
      </c>
      <c r="G1283" s="136">
        <v>1</v>
      </c>
      <c r="H1283" s="136">
        <v>0</v>
      </c>
      <c r="I1283" s="133">
        <v>0</v>
      </c>
      <c r="J1283" s="136">
        <v>1</v>
      </c>
      <c r="K1283" s="136">
        <v>1</v>
      </c>
      <c r="L1283" s="136">
        <v>1</v>
      </c>
      <c r="M1283" s="136">
        <v>1</v>
      </c>
      <c r="N1283" s="23">
        <v>0</v>
      </c>
      <c r="O1283" s="136">
        <v>1</v>
      </c>
      <c r="P1283" s="136">
        <v>0</v>
      </c>
      <c r="Q1283" s="133" t="str">
        <f t="shared" si="20"/>
        <v>1010110</v>
      </c>
      <c r="R1283" s="20">
        <v>93430</v>
      </c>
      <c r="S1283" s="21"/>
      <c r="AH1283" s="207"/>
      <c r="AI1283"/>
      <c r="AJ1283" s="136" t="s">
        <v>1837</v>
      </c>
    </row>
    <row r="1284" spans="1:36" ht="13.5" customHeight="1" x14ac:dyDescent="0.2">
      <c r="A1284" s="209">
        <v>93432</v>
      </c>
      <c r="B1284" s="136" t="s">
        <v>533</v>
      </c>
      <c r="C1284" s="136" t="s">
        <v>544</v>
      </c>
      <c r="D1284" s="136" t="s">
        <v>96</v>
      </c>
      <c r="E1284" s="136" t="s">
        <v>50</v>
      </c>
      <c r="F1284" s="136" t="s">
        <v>46</v>
      </c>
      <c r="G1284" s="136">
        <v>1</v>
      </c>
      <c r="H1284" s="136">
        <v>0</v>
      </c>
      <c r="I1284" s="133">
        <v>0</v>
      </c>
      <c r="J1284" s="136">
        <v>1</v>
      </c>
      <c r="K1284" s="136">
        <v>1</v>
      </c>
      <c r="L1284" s="136">
        <v>1</v>
      </c>
      <c r="M1284" s="136">
        <v>1</v>
      </c>
      <c r="N1284" s="23">
        <v>0</v>
      </c>
      <c r="O1284" s="136">
        <v>1</v>
      </c>
      <c r="P1284" s="136">
        <v>0</v>
      </c>
      <c r="Q1284" s="133" t="str">
        <f t="shared" si="20"/>
        <v>1010110</v>
      </c>
      <c r="R1284" s="20">
        <v>93432</v>
      </c>
      <c r="S1284" s="21"/>
      <c r="AH1284" s="207"/>
      <c r="AI1284"/>
      <c r="AJ1284" s="136" t="s">
        <v>1837</v>
      </c>
    </row>
    <row r="1285" spans="1:36" ht="13.5" customHeight="1" x14ac:dyDescent="0.2">
      <c r="A1285" s="209">
        <v>93433</v>
      </c>
      <c r="B1285" s="136" t="s">
        <v>533</v>
      </c>
      <c r="C1285" s="136" t="s">
        <v>545</v>
      </c>
      <c r="D1285" s="136" t="s">
        <v>96</v>
      </c>
      <c r="E1285" s="136" t="s">
        <v>50</v>
      </c>
      <c r="F1285" s="136" t="s">
        <v>46</v>
      </c>
      <c r="G1285" s="136">
        <v>1</v>
      </c>
      <c r="H1285" s="136">
        <v>0</v>
      </c>
      <c r="I1285" s="133">
        <v>0</v>
      </c>
      <c r="J1285" s="136">
        <v>1</v>
      </c>
      <c r="K1285" s="136">
        <v>1</v>
      </c>
      <c r="L1285" s="136">
        <v>1</v>
      </c>
      <c r="M1285" s="136">
        <v>1</v>
      </c>
      <c r="N1285" s="23">
        <v>0</v>
      </c>
      <c r="O1285" s="136">
        <v>1</v>
      </c>
      <c r="P1285" s="136">
        <v>0</v>
      </c>
      <c r="Q1285" s="133" t="str">
        <f t="shared" si="20"/>
        <v>1010110</v>
      </c>
      <c r="R1285" s="20">
        <v>93433</v>
      </c>
      <c r="S1285" s="21"/>
      <c r="AH1285" s="207"/>
      <c r="AI1285"/>
      <c r="AJ1285" s="136" t="s">
        <v>1837</v>
      </c>
    </row>
    <row r="1286" spans="1:36" ht="13.5" customHeight="1" x14ac:dyDescent="0.2">
      <c r="A1286" s="209">
        <v>93434</v>
      </c>
      <c r="B1286" s="136" t="s">
        <v>13</v>
      </c>
      <c r="C1286" s="136" t="s">
        <v>546</v>
      </c>
      <c r="D1286" s="136" t="s">
        <v>96</v>
      </c>
      <c r="E1286" s="136" t="s">
        <v>46</v>
      </c>
      <c r="F1286" s="136" t="s">
        <v>46</v>
      </c>
      <c r="G1286" s="136">
        <v>1</v>
      </c>
      <c r="H1286" s="136">
        <v>0</v>
      </c>
      <c r="I1286" s="133">
        <v>0</v>
      </c>
      <c r="J1286" s="136">
        <v>1</v>
      </c>
      <c r="K1286" s="136">
        <v>1</v>
      </c>
      <c r="L1286" s="136">
        <v>1</v>
      </c>
      <c r="M1286" s="136">
        <v>1</v>
      </c>
      <c r="N1286" s="23">
        <v>0</v>
      </c>
      <c r="O1286" s="136">
        <v>0</v>
      </c>
      <c r="P1286" s="136">
        <v>0</v>
      </c>
      <c r="Q1286" s="133" t="str">
        <f t="shared" ref="Q1286:Q1349" si="21">$G1286&amp;$H1286&amp;$O1286&amp;$P1286&amp;$L1286&amp;$J1286&amp;N1286</f>
        <v>1000110</v>
      </c>
      <c r="R1286" s="20">
        <v>93434</v>
      </c>
      <c r="S1286" s="21"/>
      <c r="AH1286" s="207"/>
      <c r="AI1286"/>
      <c r="AJ1286" s="136" t="s">
        <v>1837</v>
      </c>
    </row>
    <row r="1287" spans="1:36" ht="13.5" customHeight="1" x14ac:dyDescent="0.2">
      <c r="A1287" s="209">
        <v>93435</v>
      </c>
      <c r="B1287" s="136" t="s">
        <v>533</v>
      </c>
      <c r="C1287" s="136" t="s">
        <v>547</v>
      </c>
      <c r="D1287" s="136" t="s">
        <v>96</v>
      </c>
      <c r="E1287" s="136" t="s">
        <v>50</v>
      </c>
      <c r="F1287" s="136" t="s">
        <v>46</v>
      </c>
      <c r="G1287" s="136">
        <v>1</v>
      </c>
      <c r="H1287" s="136">
        <v>0</v>
      </c>
      <c r="I1287" s="133">
        <v>0</v>
      </c>
      <c r="J1287" s="136">
        <v>1</v>
      </c>
      <c r="K1287" s="136">
        <v>1</v>
      </c>
      <c r="L1287" s="136">
        <v>1</v>
      </c>
      <c r="M1287" s="136">
        <v>1</v>
      </c>
      <c r="N1287" s="23">
        <v>0</v>
      </c>
      <c r="O1287" s="136">
        <v>1</v>
      </c>
      <c r="P1287" s="136">
        <v>0</v>
      </c>
      <c r="Q1287" s="133" t="str">
        <f t="shared" si="21"/>
        <v>1010110</v>
      </c>
      <c r="R1287" s="20">
        <v>93435</v>
      </c>
      <c r="S1287" s="21"/>
      <c r="AH1287" s="207"/>
      <c r="AI1287"/>
      <c r="AJ1287" s="136" t="s">
        <v>1837</v>
      </c>
    </row>
    <row r="1288" spans="1:36" ht="13.5" customHeight="1" x14ac:dyDescent="0.2">
      <c r="A1288" s="209">
        <v>93436</v>
      </c>
      <c r="B1288" s="136" t="s">
        <v>13</v>
      </c>
      <c r="C1288" s="136" t="s">
        <v>548</v>
      </c>
      <c r="D1288" s="136" t="s">
        <v>96</v>
      </c>
      <c r="E1288" s="136" t="s">
        <v>46</v>
      </c>
      <c r="F1288" s="136" t="s">
        <v>46</v>
      </c>
      <c r="G1288" s="136">
        <v>1</v>
      </c>
      <c r="H1288" s="136">
        <v>0</v>
      </c>
      <c r="I1288" s="133">
        <v>0</v>
      </c>
      <c r="J1288" s="136">
        <v>1</v>
      </c>
      <c r="K1288" s="136">
        <v>1</v>
      </c>
      <c r="L1288" s="136">
        <v>1</v>
      </c>
      <c r="M1288" s="136">
        <v>1</v>
      </c>
      <c r="N1288" s="23">
        <v>0</v>
      </c>
      <c r="O1288" s="136">
        <v>0</v>
      </c>
      <c r="P1288" s="136">
        <v>0</v>
      </c>
      <c r="Q1288" s="133" t="str">
        <f t="shared" si="21"/>
        <v>1000110</v>
      </c>
      <c r="R1288" s="20">
        <v>93436</v>
      </c>
      <c r="S1288" s="21"/>
      <c r="AH1288" s="207"/>
      <c r="AI1288"/>
      <c r="AJ1288" s="136" t="s">
        <v>1837</v>
      </c>
    </row>
    <row r="1289" spans="1:36" ht="13.5" customHeight="1" x14ac:dyDescent="0.2">
      <c r="A1289" s="209">
        <v>93437</v>
      </c>
      <c r="B1289" s="136" t="s">
        <v>13</v>
      </c>
      <c r="C1289" s="136" t="s">
        <v>548</v>
      </c>
      <c r="D1289" s="136" t="s">
        <v>96</v>
      </c>
      <c r="E1289" s="136" t="s">
        <v>46</v>
      </c>
      <c r="F1289" s="136" t="s">
        <v>46</v>
      </c>
      <c r="G1289" s="136">
        <v>1</v>
      </c>
      <c r="H1289" s="136">
        <v>0</v>
      </c>
      <c r="I1289" s="133">
        <v>0</v>
      </c>
      <c r="J1289" s="136">
        <v>1</v>
      </c>
      <c r="K1289" s="136">
        <v>1</v>
      </c>
      <c r="L1289" s="136">
        <v>1</v>
      </c>
      <c r="M1289" s="136">
        <v>1</v>
      </c>
      <c r="N1289" s="23">
        <v>0</v>
      </c>
      <c r="O1289" s="136">
        <v>0</v>
      </c>
      <c r="P1289" s="136">
        <v>0</v>
      </c>
      <c r="Q1289" s="133" t="str">
        <f t="shared" si="21"/>
        <v>1000110</v>
      </c>
      <c r="R1289" s="20">
        <v>93437</v>
      </c>
      <c r="S1289" s="21"/>
      <c r="AH1289" s="207"/>
      <c r="AI1289"/>
      <c r="AJ1289" s="136" t="s">
        <v>1837</v>
      </c>
    </row>
    <row r="1290" spans="1:36" ht="13.5" customHeight="1" x14ac:dyDescent="0.2">
      <c r="A1290" s="209">
        <v>93438</v>
      </c>
      <c r="B1290" s="136" t="s">
        <v>13</v>
      </c>
      <c r="C1290" s="136" t="s">
        <v>548</v>
      </c>
      <c r="D1290" s="136" t="s">
        <v>96</v>
      </c>
      <c r="E1290" s="136" t="s">
        <v>46</v>
      </c>
      <c r="F1290" s="136" t="s">
        <v>46</v>
      </c>
      <c r="G1290" s="136">
        <v>1</v>
      </c>
      <c r="H1290" s="136">
        <v>0</v>
      </c>
      <c r="I1290" s="133">
        <v>0</v>
      </c>
      <c r="J1290" s="136">
        <v>1</v>
      </c>
      <c r="K1290" s="136">
        <v>1</v>
      </c>
      <c r="L1290" s="136">
        <v>1</v>
      </c>
      <c r="M1290" s="136">
        <v>1</v>
      </c>
      <c r="N1290" s="23">
        <v>0</v>
      </c>
      <c r="O1290" s="136">
        <v>0</v>
      </c>
      <c r="P1290" s="136">
        <v>0</v>
      </c>
      <c r="Q1290" s="133" t="str">
        <f t="shared" si="21"/>
        <v>1000110</v>
      </c>
      <c r="R1290" s="20">
        <v>93438</v>
      </c>
      <c r="S1290" s="21"/>
      <c r="AH1290" s="207"/>
      <c r="AI1290"/>
      <c r="AJ1290" s="136" t="s">
        <v>1837</v>
      </c>
    </row>
    <row r="1291" spans="1:36" ht="13.5" customHeight="1" x14ac:dyDescent="0.2">
      <c r="A1291" s="209">
        <v>93440</v>
      </c>
      <c r="B1291" s="136" t="s">
        <v>13</v>
      </c>
      <c r="C1291" s="136" t="s">
        <v>549</v>
      </c>
      <c r="D1291" s="136" t="s">
        <v>96</v>
      </c>
      <c r="E1291" s="136" t="s">
        <v>46</v>
      </c>
      <c r="F1291" s="136" t="s">
        <v>46</v>
      </c>
      <c r="G1291" s="136">
        <v>1</v>
      </c>
      <c r="H1291" s="136">
        <v>0</v>
      </c>
      <c r="I1291" s="133">
        <v>0</v>
      </c>
      <c r="J1291" s="136">
        <v>1</v>
      </c>
      <c r="K1291" s="136">
        <v>1</v>
      </c>
      <c r="L1291" s="136">
        <v>1</v>
      </c>
      <c r="M1291" s="136">
        <v>1</v>
      </c>
      <c r="N1291" s="23">
        <v>0</v>
      </c>
      <c r="O1291" s="136">
        <v>0</v>
      </c>
      <c r="P1291" s="136">
        <v>0</v>
      </c>
      <c r="Q1291" s="133" t="str">
        <f t="shared" si="21"/>
        <v>1000110</v>
      </c>
      <c r="R1291" s="20">
        <v>93440</v>
      </c>
      <c r="S1291" s="21"/>
      <c r="AH1291" s="207"/>
      <c r="AI1291"/>
      <c r="AJ1291" s="136" t="s">
        <v>1837</v>
      </c>
    </row>
    <row r="1292" spans="1:36" ht="13.5" customHeight="1" x14ac:dyDescent="0.2">
      <c r="A1292" s="209">
        <v>93441</v>
      </c>
      <c r="B1292" s="136" t="s">
        <v>13</v>
      </c>
      <c r="C1292" s="136" t="s">
        <v>550</v>
      </c>
      <c r="D1292" s="136" t="s">
        <v>96</v>
      </c>
      <c r="E1292" s="136" t="s">
        <v>46</v>
      </c>
      <c r="F1292" s="136" t="s">
        <v>46</v>
      </c>
      <c r="G1292" s="136">
        <v>1</v>
      </c>
      <c r="H1292" s="136">
        <v>0</v>
      </c>
      <c r="I1292" s="133">
        <v>0</v>
      </c>
      <c r="J1292" s="136">
        <v>1</v>
      </c>
      <c r="K1292" s="136">
        <v>1</v>
      </c>
      <c r="L1292" s="136">
        <v>1</v>
      </c>
      <c r="M1292" s="136">
        <v>1</v>
      </c>
      <c r="N1292" s="23">
        <v>0</v>
      </c>
      <c r="O1292" s="136">
        <v>0</v>
      </c>
      <c r="P1292" s="136">
        <v>0</v>
      </c>
      <c r="Q1292" s="133" t="str">
        <f t="shared" si="21"/>
        <v>1000110</v>
      </c>
      <c r="R1292" s="20">
        <v>93441</v>
      </c>
      <c r="S1292" s="21"/>
      <c r="AH1292" s="207"/>
      <c r="AI1292"/>
      <c r="AJ1292" s="136" t="s">
        <v>1837</v>
      </c>
    </row>
    <row r="1293" spans="1:36" ht="13.5" customHeight="1" x14ac:dyDescent="0.2">
      <c r="A1293" s="209">
        <v>93442</v>
      </c>
      <c r="B1293" s="136" t="s">
        <v>533</v>
      </c>
      <c r="C1293" s="136" t="s">
        <v>551</v>
      </c>
      <c r="D1293" s="136" t="s">
        <v>96</v>
      </c>
      <c r="E1293" s="136" t="s">
        <v>50</v>
      </c>
      <c r="F1293" s="136" t="s">
        <v>46</v>
      </c>
      <c r="G1293" s="136">
        <v>1</v>
      </c>
      <c r="H1293" s="136">
        <v>0</v>
      </c>
      <c r="I1293" s="133">
        <v>0</v>
      </c>
      <c r="J1293" s="136">
        <v>1</v>
      </c>
      <c r="K1293" s="136">
        <v>1</v>
      </c>
      <c r="L1293" s="136">
        <v>1</v>
      </c>
      <c r="M1293" s="136">
        <v>1</v>
      </c>
      <c r="N1293" s="23">
        <v>0</v>
      </c>
      <c r="O1293" s="136">
        <v>1</v>
      </c>
      <c r="P1293" s="136">
        <v>0</v>
      </c>
      <c r="Q1293" s="133" t="str">
        <f t="shared" si="21"/>
        <v>1010110</v>
      </c>
      <c r="R1293" s="20">
        <v>93442</v>
      </c>
      <c r="S1293" s="21"/>
      <c r="AH1293" s="207"/>
      <c r="AI1293"/>
      <c r="AJ1293" s="136" t="s">
        <v>1837</v>
      </c>
    </row>
    <row r="1294" spans="1:36" ht="13.5" customHeight="1" x14ac:dyDescent="0.2">
      <c r="A1294" s="209">
        <v>93443</v>
      </c>
      <c r="B1294" s="136" t="s">
        <v>533</v>
      </c>
      <c r="C1294" s="136" t="s">
        <v>551</v>
      </c>
      <c r="D1294" s="136" t="s">
        <v>96</v>
      </c>
      <c r="E1294" s="136" t="s">
        <v>50</v>
      </c>
      <c r="F1294" s="136" t="s">
        <v>46</v>
      </c>
      <c r="G1294" s="136">
        <v>1</v>
      </c>
      <c r="H1294" s="136">
        <v>0</v>
      </c>
      <c r="I1294" s="133">
        <v>0</v>
      </c>
      <c r="J1294" s="136">
        <v>1</v>
      </c>
      <c r="K1294" s="136">
        <v>1</v>
      </c>
      <c r="L1294" s="136">
        <v>1</v>
      </c>
      <c r="M1294" s="136">
        <v>1</v>
      </c>
      <c r="N1294" s="23">
        <v>0</v>
      </c>
      <c r="O1294" s="136">
        <v>1</v>
      </c>
      <c r="P1294" s="136">
        <v>0</v>
      </c>
      <c r="Q1294" s="133" t="str">
        <f t="shared" si="21"/>
        <v>1010110</v>
      </c>
      <c r="R1294" s="20">
        <v>93443</v>
      </c>
      <c r="S1294" s="21"/>
      <c r="AH1294" s="207"/>
      <c r="AI1294"/>
      <c r="AJ1294" s="136" t="s">
        <v>1837</v>
      </c>
    </row>
    <row r="1295" spans="1:36" ht="13.5" customHeight="1" x14ac:dyDescent="0.2">
      <c r="A1295" s="209">
        <v>93444</v>
      </c>
      <c r="B1295" s="136" t="s">
        <v>533</v>
      </c>
      <c r="C1295" s="136" t="s">
        <v>552</v>
      </c>
      <c r="D1295" s="136" t="s">
        <v>96</v>
      </c>
      <c r="E1295" s="136" t="s">
        <v>50</v>
      </c>
      <c r="F1295" s="136" t="s">
        <v>46</v>
      </c>
      <c r="G1295" s="136">
        <v>1</v>
      </c>
      <c r="H1295" s="136">
        <v>0</v>
      </c>
      <c r="I1295" s="133">
        <v>0</v>
      </c>
      <c r="J1295" s="136">
        <v>1</v>
      </c>
      <c r="K1295" s="136">
        <v>1</v>
      </c>
      <c r="L1295" s="136">
        <v>1</v>
      </c>
      <c r="M1295" s="136">
        <v>1</v>
      </c>
      <c r="N1295" s="23">
        <v>0</v>
      </c>
      <c r="O1295" s="136">
        <v>1</v>
      </c>
      <c r="P1295" s="136">
        <v>0</v>
      </c>
      <c r="Q1295" s="133" t="str">
        <f t="shared" si="21"/>
        <v>1010110</v>
      </c>
      <c r="R1295" s="20">
        <v>93444</v>
      </c>
      <c r="S1295" s="21"/>
      <c r="AH1295" s="207"/>
      <c r="AI1295"/>
      <c r="AJ1295" s="136" t="s">
        <v>1837</v>
      </c>
    </row>
    <row r="1296" spans="1:36" ht="13.5" customHeight="1" x14ac:dyDescent="0.2">
      <c r="A1296" s="209">
        <v>93445</v>
      </c>
      <c r="B1296" s="136" t="s">
        <v>533</v>
      </c>
      <c r="C1296" s="136" t="s">
        <v>553</v>
      </c>
      <c r="D1296" s="136" t="s">
        <v>96</v>
      </c>
      <c r="E1296" s="136" t="s">
        <v>50</v>
      </c>
      <c r="F1296" s="136" t="s">
        <v>46</v>
      </c>
      <c r="G1296" s="136">
        <v>1</v>
      </c>
      <c r="H1296" s="136">
        <v>0</v>
      </c>
      <c r="I1296" s="133">
        <v>0</v>
      </c>
      <c r="J1296" s="136">
        <v>1</v>
      </c>
      <c r="K1296" s="136">
        <v>1</v>
      </c>
      <c r="L1296" s="136">
        <v>1</v>
      </c>
      <c r="M1296" s="136">
        <v>1</v>
      </c>
      <c r="N1296" s="23">
        <v>0</v>
      </c>
      <c r="O1296" s="136">
        <v>1</v>
      </c>
      <c r="P1296" s="136">
        <v>0</v>
      </c>
      <c r="Q1296" s="133" t="str">
        <f t="shared" si="21"/>
        <v>1010110</v>
      </c>
      <c r="R1296" s="20">
        <v>93445</v>
      </c>
      <c r="S1296" s="21"/>
      <c r="AH1296" s="207"/>
      <c r="AI1296"/>
      <c r="AJ1296" s="136" t="s">
        <v>1837</v>
      </c>
    </row>
    <row r="1297" spans="1:36" ht="13.5" customHeight="1" x14ac:dyDescent="0.2">
      <c r="A1297" s="209">
        <v>93446</v>
      </c>
      <c r="B1297" s="136" t="s">
        <v>533</v>
      </c>
      <c r="C1297" s="136" t="s">
        <v>554</v>
      </c>
      <c r="D1297" s="136" t="s">
        <v>96</v>
      </c>
      <c r="E1297" s="136" t="s">
        <v>50</v>
      </c>
      <c r="F1297" s="136" t="s">
        <v>46</v>
      </c>
      <c r="G1297" s="136">
        <v>1</v>
      </c>
      <c r="H1297" s="136">
        <v>0</v>
      </c>
      <c r="I1297" s="133">
        <v>0</v>
      </c>
      <c r="J1297" s="136">
        <v>1</v>
      </c>
      <c r="K1297" s="136">
        <v>1</v>
      </c>
      <c r="L1297" s="136">
        <v>1</v>
      </c>
      <c r="M1297" s="136">
        <v>1</v>
      </c>
      <c r="N1297" s="23">
        <v>0</v>
      </c>
      <c r="O1297" s="136">
        <v>1</v>
      </c>
      <c r="P1297" s="136">
        <v>0</v>
      </c>
      <c r="Q1297" s="133" t="str">
        <f t="shared" si="21"/>
        <v>1010110</v>
      </c>
      <c r="R1297" s="20">
        <v>93446</v>
      </c>
      <c r="S1297" s="21"/>
      <c r="AH1297" s="207"/>
      <c r="AI1297"/>
      <c r="AJ1297" s="136" t="s">
        <v>1837</v>
      </c>
    </row>
    <row r="1298" spans="1:36" ht="13.5" customHeight="1" x14ac:dyDescent="0.2">
      <c r="A1298" s="209">
        <v>93447</v>
      </c>
      <c r="B1298" s="136" t="s">
        <v>533</v>
      </c>
      <c r="C1298" s="136" t="s">
        <v>554</v>
      </c>
      <c r="D1298" s="136" t="s">
        <v>96</v>
      </c>
      <c r="E1298" s="136" t="s">
        <v>50</v>
      </c>
      <c r="F1298" s="136" t="s">
        <v>46</v>
      </c>
      <c r="G1298" s="136">
        <v>1</v>
      </c>
      <c r="H1298" s="136">
        <v>0</v>
      </c>
      <c r="I1298" s="133">
        <v>0</v>
      </c>
      <c r="J1298" s="136">
        <v>1</v>
      </c>
      <c r="K1298" s="136">
        <v>1</v>
      </c>
      <c r="L1298" s="136">
        <v>1</v>
      </c>
      <c r="M1298" s="136">
        <v>1</v>
      </c>
      <c r="N1298" s="23">
        <v>0</v>
      </c>
      <c r="O1298" s="136">
        <v>1</v>
      </c>
      <c r="P1298" s="136">
        <v>0</v>
      </c>
      <c r="Q1298" s="133" t="str">
        <f t="shared" si="21"/>
        <v>1010110</v>
      </c>
      <c r="R1298" s="20">
        <v>93447</v>
      </c>
      <c r="S1298" s="21"/>
      <c r="AH1298" s="207"/>
      <c r="AI1298"/>
      <c r="AJ1298" s="136" t="s">
        <v>1837</v>
      </c>
    </row>
    <row r="1299" spans="1:36" ht="13.5" customHeight="1" x14ac:dyDescent="0.2">
      <c r="A1299" s="209">
        <v>93448</v>
      </c>
      <c r="B1299" s="136" t="s">
        <v>533</v>
      </c>
      <c r="C1299" s="136" t="s">
        <v>555</v>
      </c>
      <c r="D1299" s="136" t="s">
        <v>96</v>
      </c>
      <c r="E1299" s="136" t="s">
        <v>50</v>
      </c>
      <c r="F1299" s="136" t="s">
        <v>46</v>
      </c>
      <c r="G1299" s="136">
        <v>1</v>
      </c>
      <c r="H1299" s="136">
        <v>0</v>
      </c>
      <c r="I1299" s="133">
        <v>0</v>
      </c>
      <c r="J1299" s="136">
        <v>1</v>
      </c>
      <c r="K1299" s="136">
        <v>1</v>
      </c>
      <c r="L1299" s="136">
        <v>1</v>
      </c>
      <c r="M1299" s="136">
        <v>1</v>
      </c>
      <c r="N1299" s="23">
        <v>0</v>
      </c>
      <c r="O1299" s="136">
        <v>1</v>
      </c>
      <c r="P1299" s="136">
        <v>0</v>
      </c>
      <c r="Q1299" s="133" t="str">
        <f t="shared" si="21"/>
        <v>1010110</v>
      </c>
      <c r="R1299" s="20">
        <v>93448</v>
      </c>
      <c r="S1299" s="21"/>
      <c r="AH1299" s="207"/>
      <c r="AI1299"/>
      <c r="AJ1299" s="136" t="s">
        <v>1837</v>
      </c>
    </row>
    <row r="1300" spans="1:36" ht="13.5" customHeight="1" x14ac:dyDescent="0.2">
      <c r="A1300" s="209">
        <v>93449</v>
      </c>
      <c r="B1300" s="136" t="s">
        <v>533</v>
      </c>
      <c r="C1300" s="136" t="s">
        <v>555</v>
      </c>
      <c r="D1300" s="136" t="s">
        <v>96</v>
      </c>
      <c r="E1300" s="136" t="s">
        <v>50</v>
      </c>
      <c r="F1300" s="136" t="s">
        <v>46</v>
      </c>
      <c r="G1300" s="136">
        <v>1</v>
      </c>
      <c r="H1300" s="136">
        <v>0</v>
      </c>
      <c r="I1300" s="133">
        <v>0</v>
      </c>
      <c r="J1300" s="136">
        <v>1</v>
      </c>
      <c r="K1300" s="136">
        <v>1</v>
      </c>
      <c r="L1300" s="136">
        <v>1</v>
      </c>
      <c r="M1300" s="136">
        <v>1</v>
      </c>
      <c r="N1300" s="23">
        <v>0</v>
      </c>
      <c r="O1300" s="136">
        <v>1</v>
      </c>
      <c r="P1300" s="136">
        <v>0</v>
      </c>
      <c r="Q1300" s="133" t="str">
        <f t="shared" si="21"/>
        <v>1010110</v>
      </c>
      <c r="R1300" s="20">
        <v>93449</v>
      </c>
      <c r="S1300" s="21"/>
      <c r="AH1300" s="207"/>
      <c r="AI1300"/>
      <c r="AJ1300" s="136" t="s">
        <v>1837</v>
      </c>
    </row>
    <row r="1301" spans="1:36" ht="13.5" customHeight="1" x14ac:dyDescent="0.2">
      <c r="A1301" s="209">
        <v>93450</v>
      </c>
      <c r="B1301" s="136" t="s">
        <v>538</v>
      </c>
      <c r="C1301" s="136" t="s">
        <v>556</v>
      </c>
      <c r="D1301" s="136" t="s">
        <v>96</v>
      </c>
      <c r="E1301" s="136" t="s">
        <v>68</v>
      </c>
      <c r="F1301" s="136" t="s">
        <v>68</v>
      </c>
      <c r="G1301" s="136">
        <v>0</v>
      </c>
      <c r="H1301" s="136">
        <v>0</v>
      </c>
      <c r="I1301" s="133">
        <v>0</v>
      </c>
      <c r="J1301" s="136">
        <v>1</v>
      </c>
      <c r="K1301" s="136">
        <v>1</v>
      </c>
      <c r="L1301" s="136">
        <v>1</v>
      </c>
      <c r="M1301" s="136">
        <v>1</v>
      </c>
      <c r="N1301" s="23">
        <v>0</v>
      </c>
      <c r="O1301" s="136">
        <v>0</v>
      </c>
      <c r="P1301" s="136">
        <v>0</v>
      </c>
      <c r="Q1301" s="133" t="str">
        <f t="shared" si="21"/>
        <v>0000110</v>
      </c>
      <c r="R1301" s="20">
        <v>93450</v>
      </c>
      <c r="S1301" s="21"/>
      <c r="AH1301" s="207"/>
      <c r="AI1301"/>
      <c r="AJ1301" s="136" t="s">
        <v>1839</v>
      </c>
    </row>
    <row r="1302" spans="1:36" ht="13.5" customHeight="1" x14ac:dyDescent="0.2">
      <c r="A1302" s="209">
        <v>93451</v>
      </c>
      <c r="B1302" s="136" t="s">
        <v>533</v>
      </c>
      <c r="C1302" s="136" t="s">
        <v>557</v>
      </c>
      <c r="D1302" s="136" t="s">
        <v>96</v>
      </c>
      <c r="E1302" s="136" t="s">
        <v>50</v>
      </c>
      <c r="F1302" s="136" t="s">
        <v>46</v>
      </c>
      <c r="G1302" s="136">
        <v>1</v>
      </c>
      <c r="H1302" s="136">
        <v>0</v>
      </c>
      <c r="I1302" s="133">
        <v>0</v>
      </c>
      <c r="J1302" s="136">
        <v>1</v>
      </c>
      <c r="K1302" s="136">
        <v>1</v>
      </c>
      <c r="L1302" s="136">
        <v>1</v>
      </c>
      <c r="M1302" s="136">
        <v>1</v>
      </c>
      <c r="N1302" s="23">
        <v>0</v>
      </c>
      <c r="O1302" s="136">
        <v>1</v>
      </c>
      <c r="P1302" s="136">
        <v>0</v>
      </c>
      <c r="Q1302" s="133" t="str">
        <f t="shared" si="21"/>
        <v>1010110</v>
      </c>
      <c r="R1302" s="20">
        <v>93451</v>
      </c>
      <c r="S1302" s="21"/>
      <c r="AH1302" s="207"/>
      <c r="AI1302"/>
      <c r="AJ1302" s="136" t="s">
        <v>1837</v>
      </c>
    </row>
    <row r="1303" spans="1:36" ht="13.5" customHeight="1" x14ac:dyDescent="0.2">
      <c r="A1303" s="209">
        <v>93452</v>
      </c>
      <c r="B1303" s="136" t="s">
        <v>533</v>
      </c>
      <c r="C1303" s="136" t="s">
        <v>558</v>
      </c>
      <c r="D1303" s="136" t="s">
        <v>96</v>
      </c>
      <c r="E1303" s="136" t="s">
        <v>50</v>
      </c>
      <c r="F1303" s="136" t="s">
        <v>46</v>
      </c>
      <c r="G1303" s="136">
        <v>1</v>
      </c>
      <c r="H1303" s="136">
        <v>0</v>
      </c>
      <c r="I1303" s="133">
        <v>0</v>
      </c>
      <c r="J1303" s="136">
        <v>1</v>
      </c>
      <c r="K1303" s="136">
        <v>1</v>
      </c>
      <c r="L1303" s="136">
        <v>1</v>
      </c>
      <c r="M1303" s="136">
        <v>1</v>
      </c>
      <c r="N1303" s="23">
        <v>0</v>
      </c>
      <c r="O1303" s="136">
        <v>1</v>
      </c>
      <c r="P1303" s="136">
        <v>0</v>
      </c>
      <c r="Q1303" s="133" t="str">
        <f t="shared" si="21"/>
        <v>1010110</v>
      </c>
      <c r="R1303" s="20">
        <v>93452</v>
      </c>
      <c r="S1303" s="21"/>
      <c r="AH1303" s="207"/>
      <c r="AI1303"/>
      <c r="AJ1303" s="136" t="s">
        <v>1837</v>
      </c>
    </row>
    <row r="1304" spans="1:36" ht="13.5" customHeight="1" x14ac:dyDescent="0.2">
      <c r="A1304" s="209">
        <v>93453</v>
      </c>
      <c r="B1304" s="136" t="s">
        <v>533</v>
      </c>
      <c r="C1304" s="136" t="s">
        <v>559</v>
      </c>
      <c r="D1304" s="136" t="s">
        <v>96</v>
      </c>
      <c r="E1304" s="136" t="s">
        <v>50</v>
      </c>
      <c r="F1304" s="136" t="s">
        <v>46</v>
      </c>
      <c r="G1304" s="136">
        <v>1</v>
      </c>
      <c r="H1304" s="136">
        <v>0</v>
      </c>
      <c r="I1304" s="133">
        <v>0</v>
      </c>
      <c r="J1304" s="136">
        <v>1</v>
      </c>
      <c r="K1304" s="136">
        <v>1</v>
      </c>
      <c r="L1304" s="136">
        <v>1</v>
      </c>
      <c r="M1304" s="136">
        <v>1</v>
      </c>
      <c r="N1304" s="23">
        <v>0</v>
      </c>
      <c r="O1304" s="136">
        <v>1</v>
      </c>
      <c r="P1304" s="136">
        <v>0</v>
      </c>
      <c r="Q1304" s="133" t="str">
        <f t="shared" si="21"/>
        <v>1010110</v>
      </c>
      <c r="R1304" s="20">
        <v>93453</v>
      </c>
      <c r="S1304" s="21"/>
      <c r="AH1304" s="207"/>
      <c r="AI1304"/>
      <c r="AJ1304" s="136" t="s">
        <v>1837</v>
      </c>
    </row>
    <row r="1305" spans="1:36" ht="13.5" customHeight="1" x14ac:dyDescent="0.2">
      <c r="A1305" s="209">
        <v>93454</v>
      </c>
      <c r="B1305" s="136" t="s">
        <v>13</v>
      </c>
      <c r="C1305" s="136" t="s">
        <v>560</v>
      </c>
      <c r="D1305" s="136" t="s">
        <v>96</v>
      </c>
      <c r="E1305" s="136" t="s">
        <v>46</v>
      </c>
      <c r="F1305" s="136" t="s">
        <v>46</v>
      </c>
      <c r="G1305" s="136">
        <v>1</v>
      </c>
      <c r="H1305" s="136">
        <v>0</v>
      </c>
      <c r="I1305" s="133">
        <v>0</v>
      </c>
      <c r="J1305" s="136">
        <v>1</v>
      </c>
      <c r="K1305" s="136">
        <v>1</v>
      </c>
      <c r="L1305" s="136">
        <v>1</v>
      </c>
      <c r="M1305" s="136">
        <v>1</v>
      </c>
      <c r="N1305" s="23">
        <v>0</v>
      </c>
      <c r="O1305" s="136">
        <v>0</v>
      </c>
      <c r="P1305" s="136">
        <v>0</v>
      </c>
      <c r="Q1305" s="133" t="str">
        <f t="shared" si="21"/>
        <v>1000110</v>
      </c>
      <c r="R1305" s="20">
        <v>93454</v>
      </c>
      <c r="S1305" s="21"/>
      <c r="AH1305" s="207"/>
      <c r="AI1305"/>
      <c r="AJ1305" s="136" t="s">
        <v>1837</v>
      </c>
    </row>
    <row r="1306" spans="1:36" ht="13.5" customHeight="1" x14ac:dyDescent="0.2">
      <c r="A1306" s="209">
        <v>93455</v>
      </c>
      <c r="B1306" s="136" t="s">
        <v>13</v>
      </c>
      <c r="C1306" s="136" t="s">
        <v>560</v>
      </c>
      <c r="D1306" s="136" t="s">
        <v>96</v>
      </c>
      <c r="E1306" s="136" t="s">
        <v>46</v>
      </c>
      <c r="F1306" s="136" t="s">
        <v>46</v>
      </c>
      <c r="G1306" s="136">
        <v>1</v>
      </c>
      <c r="H1306" s="136">
        <v>0</v>
      </c>
      <c r="I1306" s="133">
        <v>0</v>
      </c>
      <c r="J1306" s="136">
        <v>1</v>
      </c>
      <c r="K1306" s="136">
        <v>1</v>
      </c>
      <c r="L1306" s="136">
        <v>1</v>
      </c>
      <c r="M1306" s="136">
        <v>1</v>
      </c>
      <c r="N1306" s="23">
        <v>0</v>
      </c>
      <c r="O1306" s="136">
        <v>0</v>
      </c>
      <c r="P1306" s="136">
        <v>0</v>
      </c>
      <c r="Q1306" s="133" t="str">
        <f t="shared" si="21"/>
        <v>1000110</v>
      </c>
      <c r="R1306" s="20">
        <v>93455</v>
      </c>
      <c r="S1306" s="21"/>
      <c r="AH1306" s="207"/>
      <c r="AI1306"/>
      <c r="AJ1306" s="136" t="s">
        <v>1837</v>
      </c>
    </row>
    <row r="1307" spans="1:36" ht="13.5" customHeight="1" x14ac:dyDescent="0.2">
      <c r="A1307" s="209">
        <v>93456</v>
      </c>
      <c r="B1307" s="136" t="s">
        <v>13</v>
      </c>
      <c r="C1307" s="136" t="s">
        <v>560</v>
      </c>
      <c r="D1307" s="136" t="s">
        <v>96</v>
      </c>
      <c r="E1307" s="136" t="s">
        <v>46</v>
      </c>
      <c r="F1307" s="136" t="s">
        <v>46</v>
      </c>
      <c r="G1307" s="136">
        <v>1</v>
      </c>
      <c r="H1307" s="136">
        <v>0</v>
      </c>
      <c r="I1307" s="133">
        <v>0</v>
      </c>
      <c r="J1307" s="136">
        <v>1</v>
      </c>
      <c r="K1307" s="136">
        <v>1</v>
      </c>
      <c r="L1307" s="136">
        <v>1</v>
      </c>
      <c r="M1307" s="136">
        <v>1</v>
      </c>
      <c r="N1307" s="23">
        <v>0</v>
      </c>
      <c r="O1307" s="136">
        <v>0</v>
      </c>
      <c r="P1307" s="136">
        <v>0</v>
      </c>
      <c r="Q1307" s="133" t="str">
        <f t="shared" si="21"/>
        <v>1000110</v>
      </c>
      <c r="R1307" s="20">
        <v>93456</v>
      </c>
      <c r="S1307" s="21"/>
      <c r="AH1307" s="207"/>
      <c r="AI1307"/>
      <c r="AJ1307" s="136" t="s">
        <v>1837</v>
      </c>
    </row>
    <row r="1308" spans="1:36" ht="13.5" customHeight="1" x14ac:dyDescent="0.2">
      <c r="A1308" s="209">
        <v>93457</v>
      </c>
      <c r="B1308" s="136" t="s">
        <v>13</v>
      </c>
      <c r="C1308" s="136" t="s">
        <v>560</v>
      </c>
      <c r="D1308" s="136" t="s">
        <v>96</v>
      </c>
      <c r="E1308" s="136" t="s">
        <v>46</v>
      </c>
      <c r="F1308" s="136" t="s">
        <v>46</v>
      </c>
      <c r="G1308" s="136">
        <v>1</v>
      </c>
      <c r="H1308" s="136">
        <v>0</v>
      </c>
      <c r="I1308" s="133">
        <v>0</v>
      </c>
      <c r="J1308" s="136">
        <v>1</v>
      </c>
      <c r="K1308" s="136">
        <v>1</v>
      </c>
      <c r="L1308" s="136">
        <v>1</v>
      </c>
      <c r="M1308" s="136">
        <v>1</v>
      </c>
      <c r="N1308" s="23">
        <v>0</v>
      </c>
      <c r="O1308" s="136">
        <v>0</v>
      </c>
      <c r="P1308" s="136">
        <v>0</v>
      </c>
      <c r="Q1308" s="133" t="str">
        <f t="shared" si="21"/>
        <v>1000110</v>
      </c>
      <c r="R1308" s="20">
        <v>93457</v>
      </c>
      <c r="S1308" s="21"/>
      <c r="AH1308" s="207"/>
      <c r="AI1308"/>
      <c r="AJ1308" s="136" t="s">
        <v>1837</v>
      </c>
    </row>
    <row r="1309" spans="1:36" ht="13.5" customHeight="1" x14ac:dyDescent="0.2">
      <c r="A1309" s="209">
        <v>93458</v>
      </c>
      <c r="B1309" s="136" t="s">
        <v>13</v>
      </c>
      <c r="C1309" s="136" t="s">
        <v>560</v>
      </c>
      <c r="D1309" s="136" t="s">
        <v>96</v>
      </c>
      <c r="E1309" s="136" t="s">
        <v>46</v>
      </c>
      <c r="F1309" s="136" t="s">
        <v>46</v>
      </c>
      <c r="G1309" s="136">
        <v>1</v>
      </c>
      <c r="H1309" s="136">
        <v>0</v>
      </c>
      <c r="I1309" s="133">
        <v>0</v>
      </c>
      <c r="J1309" s="136">
        <v>1</v>
      </c>
      <c r="K1309" s="136">
        <v>1</v>
      </c>
      <c r="L1309" s="136">
        <v>1</v>
      </c>
      <c r="M1309" s="136">
        <v>1</v>
      </c>
      <c r="N1309" s="23">
        <v>0</v>
      </c>
      <c r="O1309" s="136">
        <v>0</v>
      </c>
      <c r="P1309" s="136">
        <v>0</v>
      </c>
      <c r="Q1309" s="133" t="str">
        <f t="shared" si="21"/>
        <v>1000110</v>
      </c>
      <c r="R1309" s="20">
        <v>93458</v>
      </c>
      <c r="S1309" s="21"/>
      <c r="AH1309" s="207"/>
      <c r="AI1309"/>
      <c r="AJ1309" s="136" t="s">
        <v>1837</v>
      </c>
    </row>
    <row r="1310" spans="1:36" ht="13.5" customHeight="1" x14ac:dyDescent="0.2">
      <c r="A1310" s="209">
        <v>93460</v>
      </c>
      <c r="B1310" s="136" t="s">
        <v>13</v>
      </c>
      <c r="C1310" s="136" t="s">
        <v>561</v>
      </c>
      <c r="D1310" s="136" t="s">
        <v>96</v>
      </c>
      <c r="E1310" s="136" t="s">
        <v>46</v>
      </c>
      <c r="F1310" s="136" t="s">
        <v>46</v>
      </c>
      <c r="G1310" s="136">
        <v>1</v>
      </c>
      <c r="H1310" s="136">
        <v>0</v>
      </c>
      <c r="I1310" s="133">
        <v>0</v>
      </c>
      <c r="J1310" s="136">
        <v>1</v>
      </c>
      <c r="K1310" s="136">
        <v>1</v>
      </c>
      <c r="L1310" s="136">
        <v>1</v>
      </c>
      <c r="M1310" s="136">
        <v>1</v>
      </c>
      <c r="N1310" s="23">
        <v>0</v>
      </c>
      <c r="O1310" s="136">
        <v>0</v>
      </c>
      <c r="P1310" s="136">
        <v>0</v>
      </c>
      <c r="Q1310" s="133" t="str">
        <f t="shared" si="21"/>
        <v>1000110</v>
      </c>
      <c r="R1310" s="20">
        <v>93460</v>
      </c>
      <c r="S1310" s="21"/>
      <c r="AH1310" s="207"/>
      <c r="AI1310"/>
      <c r="AJ1310" s="136" t="s">
        <v>1837</v>
      </c>
    </row>
    <row r="1311" spans="1:36" ht="13.5" customHeight="1" x14ac:dyDescent="0.2">
      <c r="A1311" s="209">
        <v>93461</v>
      </c>
      <c r="B1311" s="136" t="s">
        <v>533</v>
      </c>
      <c r="C1311" s="136" t="s">
        <v>562</v>
      </c>
      <c r="D1311" s="136" t="s">
        <v>96</v>
      </c>
      <c r="E1311" s="136" t="s">
        <v>50</v>
      </c>
      <c r="F1311" s="136" t="s">
        <v>46</v>
      </c>
      <c r="G1311" s="136">
        <v>1</v>
      </c>
      <c r="H1311" s="136">
        <v>0</v>
      </c>
      <c r="I1311" s="133">
        <v>0</v>
      </c>
      <c r="J1311" s="136">
        <v>1</v>
      </c>
      <c r="K1311" s="136">
        <v>1</v>
      </c>
      <c r="L1311" s="136">
        <v>1</v>
      </c>
      <c r="M1311" s="136">
        <v>1</v>
      </c>
      <c r="N1311" s="23">
        <v>0</v>
      </c>
      <c r="O1311" s="136">
        <v>1</v>
      </c>
      <c r="P1311" s="136">
        <v>0</v>
      </c>
      <c r="Q1311" s="133" t="str">
        <f t="shared" si="21"/>
        <v>1010110</v>
      </c>
      <c r="R1311" s="20">
        <v>93461</v>
      </c>
      <c r="S1311" s="21"/>
      <c r="AH1311" s="207"/>
      <c r="AI1311"/>
      <c r="AJ1311" s="136" t="s">
        <v>1837</v>
      </c>
    </row>
    <row r="1312" spans="1:36" ht="13.5" customHeight="1" x14ac:dyDescent="0.2">
      <c r="A1312" s="209">
        <v>93463</v>
      </c>
      <c r="B1312" s="136" t="s">
        <v>13</v>
      </c>
      <c r="C1312" s="136" t="s">
        <v>563</v>
      </c>
      <c r="D1312" s="136" t="s">
        <v>96</v>
      </c>
      <c r="E1312" s="136" t="s">
        <v>46</v>
      </c>
      <c r="F1312" s="136" t="s">
        <v>46</v>
      </c>
      <c r="G1312" s="136">
        <v>1</v>
      </c>
      <c r="H1312" s="136">
        <v>0</v>
      </c>
      <c r="I1312" s="133">
        <v>0</v>
      </c>
      <c r="J1312" s="136">
        <v>1</v>
      </c>
      <c r="K1312" s="136">
        <v>1</v>
      </c>
      <c r="L1312" s="136">
        <v>1</v>
      </c>
      <c r="M1312" s="136">
        <v>1</v>
      </c>
      <c r="N1312" s="23">
        <v>0</v>
      </c>
      <c r="O1312" s="136">
        <v>0</v>
      </c>
      <c r="P1312" s="136">
        <v>0</v>
      </c>
      <c r="Q1312" s="133" t="str">
        <f t="shared" si="21"/>
        <v>1000110</v>
      </c>
      <c r="R1312" s="20">
        <v>93463</v>
      </c>
      <c r="S1312" s="21"/>
      <c r="AH1312" s="207"/>
      <c r="AI1312"/>
      <c r="AJ1312" s="136" t="s">
        <v>1837</v>
      </c>
    </row>
    <row r="1313" spans="1:36" ht="13.5" customHeight="1" x14ac:dyDescent="0.2">
      <c r="A1313" s="209">
        <v>93464</v>
      </c>
      <c r="B1313" s="136" t="s">
        <v>13</v>
      </c>
      <c r="C1313" s="136" t="s">
        <v>563</v>
      </c>
      <c r="D1313" s="136" t="s">
        <v>96</v>
      </c>
      <c r="E1313" s="136" t="s">
        <v>46</v>
      </c>
      <c r="F1313" s="136" t="s">
        <v>46</v>
      </c>
      <c r="G1313" s="136">
        <v>1</v>
      </c>
      <c r="H1313" s="136">
        <v>0</v>
      </c>
      <c r="I1313" s="133">
        <v>0</v>
      </c>
      <c r="J1313" s="136">
        <v>1</v>
      </c>
      <c r="K1313" s="136">
        <v>1</v>
      </c>
      <c r="L1313" s="136">
        <v>1</v>
      </c>
      <c r="M1313" s="136">
        <v>1</v>
      </c>
      <c r="N1313" s="23">
        <v>0</v>
      </c>
      <c r="O1313" s="136">
        <v>0</v>
      </c>
      <c r="P1313" s="136">
        <v>0</v>
      </c>
      <c r="Q1313" s="133" t="str">
        <f t="shared" si="21"/>
        <v>1000110</v>
      </c>
      <c r="R1313" s="20">
        <v>93464</v>
      </c>
      <c r="S1313" s="21"/>
      <c r="AH1313" s="207"/>
      <c r="AI1313"/>
      <c r="AJ1313" s="136" t="s">
        <v>1837</v>
      </c>
    </row>
    <row r="1314" spans="1:36" ht="13.5" customHeight="1" x14ac:dyDescent="0.2">
      <c r="A1314" s="209">
        <v>93465</v>
      </c>
      <c r="B1314" s="136" t="s">
        <v>533</v>
      </c>
      <c r="C1314" s="136" t="s">
        <v>564</v>
      </c>
      <c r="D1314" s="136" t="s">
        <v>96</v>
      </c>
      <c r="E1314" s="136" t="s">
        <v>50</v>
      </c>
      <c r="F1314" s="136" t="s">
        <v>46</v>
      </c>
      <c r="G1314" s="136">
        <v>1</v>
      </c>
      <c r="H1314" s="136">
        <v>0</v>
      </c>
      <c r="I1314" s="133">
        <v>0</v>
      </c>
      <c r="J1314" s="136">
        <v>1</v>
      </c>
      <c r="K1314" s="136">
        <v>1</v>
      </c>
      <c r="L1314" s="136">
        <v>1</v>
      </c>
      <c r="M1314" s="136">
        <v>1</v>
      </c>
      <c r="N1314" s="23">
        <v>0</v>
      </c>
      <c r="O1314" s="136">
        <v>1</v>
      </c>
      <c r="P1314" s="136">
        <v>0</v>
      </c>
      <c r="Q1314" s="133" t="str">
        <f t="shared" si="21"/>
        <v>1010110</v>
      </c>
      <c r="R1314" s="20">
        <v>93465</v>
      </c>
      <c r="S1314" s="21"/>
      <c r="AH1314" s="207"/>
      <c r="AI1314"/>
      <c r="AJ1314" s="136" t="s">
        <v>1837</v>
      </c>
    </row>
    <row r="1315" spans="1:36" ht="13.5" customHeight="1" x14ac:dyDescent="0.2">
      <c r="A1315" s="209">
        <v>93475</v>
      </c>
      <c r="B1315" s="136" t="s">
        <v>533</v>
      </c>
      <c r="C1315" s="136" t="s">
        <v>553</v>
      </c>
      <c r="D1315" s="136" t="s">
        <v>96</v>
      </c>
      <c r="E1315" s="136" t="s">
        <v>50</v>
      </c>
      <c r="F1315" s="136" t="s">
        <v>46</v>
      </c>
      <c r="G1315" s="136">
        <v>1</v>
      </c>
      <c r="H1315" s="136">
        <v>0</v>
      </c>
      <c r="I1315" s="133">
        <v>0</v>
      </c>
      <c r="J1315" s="136">
        <v>1</v>
      </c>
      <c r="K1315" s="136">
        <v>1</v>
      </c>
      <c r="L1315" s="136">
        <v>1</v>
      </c>
      <c r="M1315" s="136">
        <v>1</v>
      </c>
      <c r="N1315" s="23">
        <v>0</v>
      </c>
      <c r="O1315" s="136">
        <v>1</v>
      </c>
      <c r="P1315" s="136">
        <v>0</v>
      </c>
      <c r="Q1315" s="133" t="str">
        <f t="shared" si="21"/>
        <v>1010110</v>
      </c>
      <c r="R1315" s="20">
        <v>93475</v>
      </c>
      <c r="S1315" s="21"/>
      <c r="AH1315" s="207"/>
      <c r="AI1315"/>
      <c r="AJ1315" s="136" t="s">
        <v>1837</v>
      </c>
    </row>
    <row r="1316" spans="1:36" ht="13.5" customHeight="1" x14ac:dyDescent="0.2">
      <c r="A1316" s="209">
        <v>93483</v>
      </c>
      <c r="B1316" s="136" t="s">
        <v>533</v>
      </c>
      <c r="C1316" s="136" t="s">
        <v>545</v>
      </c>
      <c r="D1316" s="136" t="s">
        <v>96</v>
      </c>
      <c r="E1316" s="136" t="s">
        <v>50</v>
      </c>
      <c r="F1316" s="136" t="s">
        <v>46</v>
      </c>
      <c r="G1316" s="136">
        <v>1</v>
      </c>
      <c r="H1316" s="136">
        <v>0</v>
      </c>
      <c r="I1316" s="133">
        <v>0</v>
      </c>
      <c r="J1316" s="136">
        <v>1</v>
      </c>
      <c r="K1316" s="136">
        <v>1</v>
      </c>
      <c r="L1316" s="136">
        <v>1</v>
      </c>
      <c r="M1316" s="136">
        <v>1</v>
      </c>
      <c r="N1316" s="23">
        <v>0</v>
      </c>
      <c r="O1316" s="136">
        <v>1</v>
      </c>
      <c r="P1316" s="136">
        <v>0</v>
      </c>
      <c r="Q1316" s="133" t="str">
        <f t="shared" si="21"/>
        <v>1010110</v>
      </c>
      <c r="R1316" s="20">
        <v>93483</v>
      </c>
      <c r="S1316" s="21"/>
      <c r="AH1316" s="207"/>
      <c r="AI1316"/>
      <c r="AJ1316" s="136" t="s">
        <v>1837</v>
      </c>
    </row>
    <row r="1317" spans="1:36" ht="13.5" customHeight="1" x14ac:dyDescent="0.2">
      <c r="A1317" s="209">
        <v>93501</v>
      </c>
      <c r="B1317" s="136" t="s">
        <v>20</v>
      </c>
      <c r="C1317" s="136" t="s">
        <v>565</v>
      </c>
      <c r="D1317" s="136" t="s">
        <v>96</v>
      </c>
      <c r="E1317" s="136" t="s">
        <v>54</v>
      </c>
      <c r="F1317" s="136" t="s">
        <v>54</v>
      </c>
      <c r="G1317" s="136">
        <v>1</v>
      </c>
      <c r="H1317" s="136">
        <v>1</v>
      </c>
      <c r="I1317" s="133">
        <v>0</v>
      </c>
      <c r="J1317" s="136">
        <v>1</v>
      </c>
      <c r="K1317" s="136">
        <v>1</v>
      </c>
      <c r="L1317" s="136">
        <v>1</v>
      </c>
      <c r="M1317" s="136">
        <v>1</v>
      </c>
      <c r="N1317" s="23">
        <v>0</v>
      </c>
      <c r="O1317" s="136">
        <v>1</v>
      </c>
      <c r="P1317" s="136">
        <v>0</v>
      </c>
      <c r="Q1317" s="133" t="str">
        <f t="shared" si="21"/>
        <v>1110110</v>
      </c>
      <c r="R1317" s="20">
        <v>93501</v>
      </c>
      <c r="S1317" s="21"/>
      <c r="AH1317" s="207"/>
      <c r="AI1317"/>
      <c r="AJ1317" s="136" t="s">
        <v>1838</v>
      </c>
    </row>
    <row r="1318" spans="1:36" ht="13.5" customHeight="1" x14ac:dyDescent="0.2">
      <c r="A1318" s="209">
        <v>93502</v>
      </c>
      <c r="B1318" s="136" t="s">
        <v>20</v>
      </c>
      <c r="C1318" s="136" t="s">
        <v>565</v>
      </c>
      <c r="D1318" s="136" t="s">
        <v>96</v>
      </c>
      <c r="E1318" s="136" t="s">
        <v>54</v>
      </c>
      <c r="F1318" s="136" t="s">
        <v>54</v>
      </c>
      <c r="G1318" s="136">
        <v>1</v>
      </c>
      <c r="H1318" s="136">
        <v>1</v>
      </c>
      <c r="I1318" s="133">
        <v>0</v>
      </c>
      <c r="J1318" s="136">
        <v>1</v>
      </c>
      <c r="K1318" s="136">
        <v>1</v>
      </c>
      <c r="L1318" s="136">
        <v>1</v>
      </c>
      <c r="M1318" s="136">
        <v>1</v>
      </c>
      <c r="N1318" s="23">
        <v>0</v>
      </c>
      <c r="O1318" s="136">
        <v>1</v>
      </c>
      <c r="P1318" s="136">
        <v>0</v>
      </c>
      <c r="Q1318" s="133" t="str">
        <f t="shared" si="21"/>
        <v>1110110</v>
      </c>
      <c r="R1318" s="20">
        <v>93502</v>
      </c>
      <c r="S1318" s="21"/>
      <c r="AH1318" s="207"/>
      <c r="AI1318"/>
      <c r="AJ1318" s="136" t="s">
        <v>1838</v>
      </c>
    </row>
    <row r="1319" spans="1:36" ht="13.5" customHeight="1" x14ac:dyDescent="0.2">
      <c r="A1319" s="209">
        <v>93504</v>
      </c>
      <c r="B1319" s="136" t="s">
        <v>20</v>
      </c>
      <c r="C1319" s="136" t="s">
        <v>566</v>
      </c>
      <c r="D1319" s="136" t="s">
        <v>96</v>
      </c>
      <c r="E1319" s="136" t="s">
        <v>54</v>
      </c>
      <c r="F1319" s="136" t="s">
        <v>54</v>
      </c>
      <c r="G1319" s="136">
        <v>1</v>
      </c>
      <c r="H1319" s="136">
        <v>1</v>
      </c>
      <c r="I1319" s="133">
        <v>0</v>
      </c>
      <c r="J1319" s="136">
        <v>1</v>
      </c>
      <c r="K1319" s="136">
        <v>1</v>
      </c>
      <c r="L1319" s="136">
        <v>1</v>
      </c>
      <c r="M1319" s="136">
        <v>1</v>
      </c>
      <c r="N1319" s="23">
        <v>0</v>
      </c>
      <c r="O1319" s="136">
        <v>1</v>
      </c>
      <c r="P1319" s="136">
        <v>0</v>
      </c>
      <c r="Q1319" s="133" t="str">
        <f t="shared" si="21"/>
        <v>1110110</v>
      </c>
      <c r="R1319" s="20">
        <v>93504</v>
      </c>
      <c r="S1319" s="21"/>
      <c r="AH1319" s="207"/>
      <c r="AI1319"/>
      <c r="AJ1319" s="136" t="s">
        <v>1838</v>
      </c>
    </row>
    <row r="1320" spans="1:36" ht="13.5" customHeight="1" x14ac:dyDescent="0.2">
      <c r="A1320" s="209">
        <v>93505</v>
      </c>
      <c r="B1320" s="136" t="s">
        <v>20</v>
      </c>
      <c r="C1320" s="136" t="s">
        <v>566</v>
      </c>
      <c r="D1320" s="136" t="s">
        <v>96</v>
      </c>
      <c r="E1320" s="136" t="s">
        <v>54</v>
      </c>
      <c r="F1320" s="136" t="s">
        <v>54</v>
      </c>
      <c r="G1320" s="136">
        <v>1</v>
      </c>
      <c r="H1320" s="136">
        <v>1</v>
      </c>
      <c r="I1320" s="133">
        <v>0</v>
      </c>
      <c r="J1320" s="136">
        <v>1</v>
      </c>
      <c r="K1320" s="136">
        <v>1</v>
      </c>
      <c r="L1320" s="136">
        <v>1</v>
      </c>
      <c r="M1320" s="136">
        <v>1</v>
      </c>
      <c r="N1320" s="23">
        <v>0</v>
      </c>
      <c r="O1320" s="136">
        <v>1</v>
      </c>
      <c r="P1320" s="136">
        <v>0</v>
      </c>
      <c r="Q1320" s="133" t="str">
        <f t="shared" si="21"/>
        <v>1110110</v>
      </c>
      <c r="R1320" s="20">
        <v>93505</v>
      </c>
      <c r="S1320" s="21"/>
      <c r="AH1320" s="207"/>
      <c r="AI1320"/>
      <c r="AJ1320" s="136" t="s">
        <v>1838</v>
      </c>
    </row>
    <row r="1321" spans="1:36" ht="13.5" customHeight="1" x14ac:dyDescent="0.2">
      <c r="A1321" s="209">
        <v>93510</v>
      </c>
      <c r="B1321" s="136" t="s">
        <v>4</v>
      </c>
      <c r="C1321" s="136" t="s">
        <v>567</v>
      </c>
      <c r="D1321" s="136" t="s">
        <v>96</v>
      </c>
      <c r="E1321" s="23" t="s">
        <v>55</v>
      </c>
      <c r="F1321" s="136" t="s">
        <v>55</v>
      </c>
      <c r="G1321" s="136">
        <v>1</v>
      </c>
      <c r="H1321" s="136">
        <v>1</v>
      </c>
      <c r="I1321" s="133">
        <v>1</v>
      </c>
      <c r="J1321" s="136">
        <v>1</v>
      </c>
      <c r="K1321" s="136">
        <v>1</v>
      </c>
      <c r="L1321" s="136">
        <v>1</v>
      </c>
      <c r="M1321" s="136">
        <v>1</v>
      </c>
      <c r="N1321" s="23">
        <v>0</v>
      </c>
      <c r="O1321" s="136">
        <v>1</v>
      </c>
      <c r="P1321" s="136">
        <v>0</v>
      </c>
      <c r="Q1321" s="133" t="str">
        <f t="shared" si="21"/>
        <v>1110110</v>
      </c>
      <c r="R1321" s="20">
        <v>93510</v>
      </c>
      <c r="S1321" s="21"/>
      <c r="AH1321" s="207"/>
      <c r="AI1321"/>
      <c r="AJ1321" s="136" t="s">
        <v>1833</v>
      </c>
    </row>
    <row r="1322" spans="1:36" ht="13.5" customHeight="1" x14ac:dyDescent="0.2">
      <c r="A1322" s="209">
        <v>93512</v>
      </c>
      <c r="B1322" s="136" t="s">
        <v>568</v>
      </c>
      <c r="C1322" s="136" t="s">
        <v>569</v>
      </c>
      <c r="D1322" s="136" t="s">
        <v>96</v>
      </c>
      <c r="E1322" s="136" t="s">
        <v>72</v>
      </c>
      <c r="F1322" s="136" t="s">
        <v>72</v>
      </c>
      <c r="G1322" s="136">
        <v>0</v>
      </c>
      <c r="H1322" s="136">
        <v>0</v>
      </c>
      <c r="I1322" s="133">
        <v>0</v>
      </c>
      <c r="J1322" s="136">
        <v>1</v>
      </c>
      <c r="K1322" s="136">
        <v>1</v>
      </c>
      <c r="L1322" s="136">
        <v>1</v>
      </c>
      <c r="M1322" s="136">
        <v>1</v>
      </c>
      <c r="N1322" s="23">
        <v>0</v>
      </c>
      <c r="O1322" s="136">
        <v>0</v>
      </c>
      <c r="P1322" s="136">
        <v>0</v>
      </c>
      <c r="Q1322" s="133" t="str">
        <f t="shared" si="21"/>
        <v>0000110</v>
      </c>
      <c r="R1322" s="20">
        <v>93512</v>
      </c>
      <c r="S1322" s="21"/>
      <c r="AH1322" s="207"/>
      <c r="AI1322"/>
      <c r="AJ1322" s="136" t="s">
        <v>1840</v>
      </c>
    </row>
    <row r="1323" spans="1:36" ht="13.5" customHeight="1" x14ac:dyDescent="0.2">
      <c r="A1323" s="209">
        <v>93513</v>
      </c>
      <c r="B1323" s="136" t="s">
        <v>358</v>
      </c>
      <c r="C1323" s="136" t="s">
        <v>570</v>
      </c>
      <c r="D1323" s="136" t="s">
        <v>96</v>
      </c>
      <c r="E1323" s="136" t="s">
        <v>72</v>
      </c>
      <c r="F1323" s="136" t="s">
        <v>72</v>
      </c>
      <c r="G1323" s="136">
        <v>0</v>
      </c>
      <c r="H1323" s="136">
        <v>0</v>
      </c>
      <c r="I1323" s="133">
        <v>0</v>
      </c>
      <c r="J1323" s="136">
        <v>1</v>
      </c>
      <c r="K1323" s="136">
        <v>1</v>
      </c>
      <c r="L1323" s="136">
        <v>1</v>
      </c>
      <c r="M1323" s="136">
        <v>1</v>
      </c>
      <c r="N1323" s="23">
        <v>0</v>
      </c>
      <c r="O1323" s="136">
        <v>0</v>
      </c>
      <c r="P1323" s="136">
        <v>0</v>
      </c>
      <c r="Q1323" s="133" t="str">
        <f t="shared" si="21"/>
        <v>0000110</v>
      </c>
      <c r="R1323" s="20">
        <v>93513</v>
      </c>
      <c r="S1323" s="21"/>
      <c r="AH1323" s="207"/>
      <c r="AI1323"/>
      <c r="AJ1323" s="136" t="s">
        <v>1836</v>
      </c>
    </row>
    <row r="1324" spans="1:36" ht="13.5" customHeight="1" x14ac:dyDescent="0.2">
      <c r="A1324" s="209">
        <v>93514</v>
      </c>
      <c r="B1324" s="136" t="s">
        <v>358</v>
      </c>
      <c r="C1324" s="136" t="s">
        <v>571</v>
      </c>
      <c r="D1324" s="136" t="s">
        <v>96</v>
      </c>
      <c r="E1324" s="136" t="s">
        <v>72</v>
      </c>
      <c r="F1324" s="136" t="s">
        <v>72</v>
      </c>
      <c r="G1324" s="136">
        <v>0</v>
      </c>
      <c r="H1324" s="136">
        <v>0</v>
      </c>
      <c r="I1324" s="133">
        <v>0</v>
      </c>
      <c r="J1324" s="136">
        <v>1</v>
      </c>
      <c r="K1324" s="136">
        <v>1</v>
      </c>
      <c r="L1324" s="136">
        <v>1</v>
      </c>
      <c r="M1324" s="136">
        <v>1</v>
      </c>
      <c r="N1324" s="23">
        <v>0</v>
      </c>
      <c r="O1324" s="136">
        <v>0</v>
      </c>
      <c r="P1324" s="136">
        <v>0</v>
      </c>
      <c r="Q1324" s="133" t="str">
        <f t="shared" si="21"/>
        <v>0000110</v>
      </c>
      <c r="R1324" s="20">
        <v>93514</v>
      </c>
      <c r="S1324" s="21"/>
      <c r="AH1324" s="207"/>
      <c r="AI1324"/>
      <c r="AJ1324" s="136" t="s">
        <v>1836</v>
      </c>
    </row>
    <row r="1325" spans="1:36" ht="13.5" customHeight="1" x14ac:dyDescent="0.2">
      <c r="A1325" s="209">
        <v>93515</v>
      </c>
      <c r="B1325" s="136" t="s">
        <v>358</v>
      </c>
      <c r="C1325" s="136" t="s">
        <v>571</v>
      </c>
      <c r="D1325" s="136" t="s">
        <v>96</v>
      </c>
      <c r="E1325" s="136" t="s">
        <v>72</v>
      </c>
      <c r="F1325" s="136" t="s">
        <v>72</v>
      </c>
      <c r="G1325" s="136">
        <v>0</v>
      </c>
      <c r="H1325" s="136">
        <v>0</v>
      </c>
      <c r="I1325" s="133">
        <v>0</v>
      </c>
      <c r="J1325" s="136">
        <v>1</v>
      </c>
      <c r="K1325" s="136">
        <v>1</v>
      </c>
      <c r="L1325" s="136">
        <v>1</v>
      </c>
      <c r="M1325" s="136">
        <v>1</v>
      </c>
      <c r="N1325" s="23">
        <v>0</v>
      </c>
      <c r="O1325" s="136">
        <v>0</v>
      </c>
      <c r="P1325" s="136">
        <v>0</v>
      </c>
      <c r="Q1325" s="133" t="str">
        <f t="shared" si="21"/>
        <v>0000110</v>
      </c>
      <c r="R1325" s="20">
        <v>93515</v>
      </c>
      <c r="S1325" s="21"/>
      <c r="AH1325" s="207"/>
      <c r="AI1325"/>
      <c r="AJ1325" s="136" t="s">
        <v>1836</v>
      </c>
    </row>
    <row r="1326" spans="1:36" ht="13.5" customHeight="1" x14ac:dyDescent="0.2">
      <c r="A1326" s="209">
        <v>93516</v>
      </c>
      <c r="B1326" s="136" t="s">
        <v>20</v>
      </c>
      <c r="C1326" s="136" t="s">
        <v>572</v>
      </c>
      <c r="D1326" s="136" t="s">
        <v>96</v>
      </c>
      <c r="E1326" s="136" t="s">
        <v>54</v>
      </c>
      <c r="F1326" s="136" t="s">
        <v>54</v>
      </c>
      <c r="G1326" s="136">
        <v>1</v>
      </c>
      <c r="H1326" s="136">
        <v>1</v>
      </c>
      <c r="I1326" s="133">
        <v>0</v>
      </c>
      <c r="J1326" s="136">
        <v>1</v>
      </c>
      <c r="K1326" s="136">
        <v>1</v>
      </c>
      <c r="L1326" s="136">
        <v>1</v>
      </c>
      <c r="M1326" s="136">
        <v>1</v>
      </c>
      <c r="N1326" s="23">
        <v>0</v>
      </c>
      <c r="O1326" s="136">
        <v>1</v>
      </c>
      <c r="P1326" s="136">
        <v>0</v>
      </c>
      <c r="Q1326" s="133" t="str">
        <f t="shared" si="21"/>
        <v>1110110</v>
      </c>
      <c r="R1326" s="20">
        <v>93516</v>
      </c>
      <c r="S1326" s="21"/>
      <c r="AH1326" s="207"/>
      <c r="AI1326"/>
      <c r="AJ1326" s="136" t="s">
        <v>1838</v>
      </c>
    </row>
    <row r="1327" spans="1:36" ht="13.5" customHeight="1" x14ac:dyDescent="0.2">
      <c r="A1327" s="209">
        <v>93517</v>
      </c>
      <c r="B1327" s="136" t="s">
        <v>568</v>
      </c>
      <c r="C1327" s="136" t="s">
        <v>573</v>
      </c>
      <c r="D1327" s="136" t="s">
        <v>96</v>
      </c>
      <c r="E1327" s="136" t="s">
        <v>72</v>
      </c>
      <c r="F1327" s="136" t="s">
        <v>72</v>
      </c>
      <c r="G1327" s="136">
        <v>0</v>
      </c>
      <c r="H1327" s="136">
        <v>0</v>
      </c>
      <c r="I1327" s="133">
        <v>0</v>
      </c>
      <c r="J1327" s="136">
        <v>1</v>
      </c>
      <c r="K1327" s="136">
        <v>1</v>
      </c>
      <c r="L1327" s="136">
        <v>1</v>
      </c>
      <c r="M1327" s="136">
        <v>1</v>
      </c>
      <c r="N1327" s="23">
        <v>0</v>
      </c>
      <c r="O1327" s="136">
        <v>0</v>
      </c>
      <c r="P1327" s="136">
        <v>0</v>
      </c>
      <c r="Q1327" s="133" t="str">
        <f t="shared" si="21"/>
        <v>0000110</v>
      </c>
      <c r="R1327" s="20">
        <v>93517</v>
      </c>
      <c r="S1327" s="21"/>
      <c r="AH1327" s="207"/>
      <c r="AI1327"/>
      <c r="AJ1327" s="136" t="s">
        <v>1840</v>
      </c>
    </row>
    <row r="1328" spans="1:36" ht="13.5" customHeight="1" x14ac:dyDescent="0.2">
      <c r="A1328" s="209">
        <v>93518</v>
      </c>
      <c r="B1328" s="136" t="s">
        <v>20</v>
      </c>
      <c r="C1328" s="136" t="s">
        <v>574</v>
      </c>
      <c r="D1328" s="136" t="s">
        <v>96</v>
      </c>
      <c r="E1328" s="136" t="s">
        <v>54</v>
      </c>
      <c r="F1328" s="136" t="s">
        <v>54</v>
      </c>
      <c r="G1328" s="136">
        <v>1</v>
      </c>
      <c r="H1328" s="136">
        <v>1</v>
      </c>
      <c r="I1328" s="133">
        <v>0</v>
      </c>
      <c r="J1328" s="136">
        <v>1</v>
      </c>
      <c r="K1328" s="136">
        <v>1</v>
      </c>
      <c r="L1328" s="136">
        <v>1</v>
      </c>
      <c r="M1328" s="136">
        <v>1</v>
      </c>
      <c r="N1328" s="23">
        <v>0</v>
      </c>
      <c r="O1328" s="136">
        <v>1</v>
      </c>
      <c r="P1328" s="136">
        <v>0</v>
      </c>
      <c r="Q1328" s="133" t="str">
        <f t="shared" si="21"/>
        <v>1110110</v>
      </c>
      <c r="R1328" s="20">
        <v>93518</v>
      </c>
      <c r="S1328" s="21"/>
      <c r="AH1328" s="207"/>
      <c r="AI1328"/>
      <c r="AJ1328" s="136" t="s">
        <v>1838</v>
      </c>
    </row>
    <row r="1329" spans="1:36" ht="13.5" customHeight="1" x14ac:dyDescent="0.2">
      <c r="A1329" s="209">
        <v>93519</v>
      </c>
      <c r="B1329" s="136" t="s">
        <v>20</v>
      </c>
      <c r="C1329" s="136" t="s">
        <v>575</v>
      </c>
      <c r="D1329" s="136" t="s">
        <v>96</v>
      </c>
      <c r="E1329" s="136" t="s">
        <v>54</v>
      </c>
      <c r="F1329" s="136" t="s">
        <v>54</v>
      </c>
      <c r="G1329" s="136">
        <v>1</v>
      </c>
      <c r="H1329" s="136">
        <v>1</v>
      </c>
      <c r="I1329" s="133">
        <v>0</v>
      </c>
      <c r="J1329" s="136">
        <v>1</v>
      </c>
      <c r="K1329" s="136">
        <v>1</v>
      </c>
      <c r="L1329" s="136">
        <v>1</v>
      </c>
      <c r="M1329" s="136">
        <v>1</v>
      </c>
      <c r="N1329" s="23">
        <v>0</v>
      </c>
      <c r="O1329" s="136">
        <v>1</v>
      </c>
      <c r="P1329" s="136">
        <v>0</v>
      </c>
      <c r="Q1329" s="133" t="str">
        <f t="shared" si="21"/>
        <v>1110110</v>
      </c>
      <c r="R1329" s="20">
        <v>93519</v>
      </c>
      <c r="S1329" s="21"/>
      <c r="AH1329" s="207"/>
      <c r="AI1329"/>
      <c r="AJ1329" s="136" t="s">
        <v>1838</v>
      </c>
    </row>
    <row r="1330" spans="1:36" ht="13.5" customHeight="1" x14ac:dyDescent="0.2">
      <c r="A1330" s="209">
        <v>93522</v>
      </c>
      <c r="B1330" s="136" t="s">
        <v>358</v>
      </c>
      <c r="C1330" s="136" t="s">
        <v>576</v>
      </c>
      <c r="D1330" s="136" t="s">
        <v>96</v>
      </c>
      <c r="E1330" s="136" t="s">
        <v>72</v>
      </c>
      <c r="F1330" s="136" t="s">
        <v>72</v>
      </c>
      <c r="G1330" s="136">
        <v>0</v>
      </c>
      <c r="H1330" s="136">
        <v>0</v>
      </c>
      <c r="I1330" s="133">
        <v>0</v>
      </c>
      <c r="J1330" s="136">
        <v>1</v>
      </c>
      <c r="K1330" s="136">
        <v>1</v>
      </c>
      <c r="L1330" s="136">
        <v>1</v>
      </c>
      <c r="M1330" s="136">
        <v>1</v>
      </c>
      <c r="N1330" s="23">
        <v>0</v>
      </c>
      <c r="O1330" s="136">
        <v>0</v>
      </c>
      <c r="P1330" s="136">
        <v>0</v>
      </c>
      <c r="Q1330" s="133" t="str">
        <f t="shared" si="21"/>
        <v>0000110</v>
      </c>
      <c r="R1330" s="20">
        <v>93522</v>
      </c>
      <c r="S1330" s="21"/>
      <c r="AH1330" s="207"/>
      <c r="AI1330"/>
      <c r="AJ1330" s="136" t="s">
        <v>1836</v>
      </c>
    </row>
    <row r="1331" spans="1:36" ht="13.5" customHeight="1" x14ac:dyDescent="0.2">
      <c r="A1331" s="209">
        <v>93523</v>
      </c>
      <c r="B1331" s="136" t="s">
        <v>20</v>
      </c>
      <c r="C1331" s="136" t="s">
        <v>577</v>
      </c>
      <c r="D1331" s="136" t="s">
        <v>96</v>
      </c>
      <c r="E1331" s="136" t="s">
        <v>54</v>
      </c>
      <c r="F1331" s="136" t="s">
        <v>54</v>
      </c>
      <c r="G1331" s="136">
        <v>1</v>
      </c>
      <c r="H1331" s="136">
        <v>1</v>
      </c>
      <c r="I1331" s="133">
        <v>0</v>
      </c>
      <c r="J1331" s="136">
        <v>1</v>
      </c>
      <c r="K1331" s="136">
        <v>1</v>
      </c>
      <c r="L1331" s="136">
        <v>1</v>
      </c>
      <c r="M1331" s="136">
        <v>1</v>
      </c>
      <c r="N1331" s="23">
        <v>0</v>
      </c>
      <c r="O1331" s="136">
        <v>1</v>
      </c>
      <c r="P1331" s="136">
        <v>0</v>
      </c>
      <c r="Q1331" s="133" t="str">
        <f t="shared" si="21"/>
        <v>1110110</v>
      </c>
      <c r="R1331" s="20">
        <v>93523</v>
      </c>
      <c r="S1331" s="21"/>
      <c r="AH1331" s="207"/>
      <c r="AI1331"/>
      <c r="AJ1331" s="136" t="s">
        <v>1838</v>
      </c>
    </row>
    <row r="1332" spans="1:36" ht="13.5" customHeight="1" x14ac:dyDescent="0.2">
      <c r="A1332" s="209">
        <v>93524</v>
      </c>
      <c r="B1332" s="136" t="s">
        <v>20</v>
      </c>
      <c r="C1332" s="136" t="s">
        <v>577</v>
      </c>
      <c r="D1332" s="136" t="s">
        <v>96</v>
      </c>
      <c r="E1332" s="136" t="s">
        <v>54</v>
      </c>
      <c r="F1332" s="136" t="s">
        <v>54</v>
      </c>
      <c r="G1332" s="136">
        <v>1</v>
      </c>
      <c r="H1332" s="136">
        <v>1</v>
      </c>
      <c r="I1332" s="133">
        <v>0</v>
      </c>
      <c r="J1332" s="136">
        <v>1</v>
      </c>
      <c r="K1332" s="136">
        <v>1</v>
      </c>
      <c r="L1332" s="136">
        <v>1</v>
      </c>
      <c r="M1332" s="136">
        <v>1</v>
      </c>
      <c r="N1332" s="23">
        <v>0</v>
      </c>
      <c r="O1332" s="136">
        <v>1</v>
      </c>
      <c r="P1332" s="136">
        <v>0</v>
      </c>
      <c r="Q1332" s="133" t="str">
        <f t="shared" si="21"/>
        <v>1110110</v>
      </c>
      <c r="R1332" s="20">
        <v>93524</v>
      </c>
      <c r="S1332" s="21"/>
      <c r="AH1332" s="207"/>
      <c r="AI1332"/>
      <c r="AJ1332" s="136" t="s">
        <v>1838</v>
      </c>
    </row>
    <row r="1333" spans="1:36" ht="13.5" customHeight="1" x14ac:dyDescent="0.2">
      <c r="A1333" s="209">
        <v>93526</v>
      </c>
      <c r="B1333" s="136" t="s">
        <v>358</v>
      </c>
      <c r="C1333" s="136" t="s">
        <v>578</v>
      </c>
      <c r="D1333" s="136" t="s">
        <v>96</v>
      </c>
      <c r="E1333" s="136" t="s">
        <v>72</v>
      </c>
      <c r="F1333" s="136" t="s">
        <v>72</v>
      </c>
      <c r="G1333" s="136">
        <v>0</v>
      </c>
      <c r="H1333" s="136">
        <v>0</v>
      </c>
      <c r="I1333" s="133">
        <v>0</v>
      </c>
      <c r="J1333" s="136">
        <v>1</v>
      </c>
      <c r="K1333" s="136">
        <v>1</v>
      </c>
      <c r="L1333" s="136">
        <v>1</v>
      </c>
      <c r="M1333" s="136">
        <v>1</v>
      </c>
      <c r="N1333" s="23">
        <v>0</v>
      </c>
      <c r="O1333" s="136">
        <v>0</v>
      </c>
      <c r="P1333" s="136">
        <v>0</v>
      </c>
      <c r="Q1333" s="133" t="str">
        <f t="shared" si="21"/>
        <v>0000110</v>
      </c>
      <c r="R1333" s="20">
        <v>93526</v>
      </c>
      <c r="S1333" s="21"/>
      <c r="AH1333" s="207"/>
      <c r="AI1333"/>
      <c r="AJ1333" s="136" t="s">
        <v>1836</v>
      </c>
    </row>
    <row r="1334" spans="1:36" ht="13.5" customHeight="1" x14ac:dyDescent="0.2">
      <c r="A1334" s="209">
        <v>93527</v>
      </c>
      <c r="B1334" s="136" t="s">
        <v>20</v>
      </c>
      <c r="C1334" s="136" t="s">
        <v>579</v>
      </c>
      <c r="D1334" s="136" t="s">
        <v>96</v>
      </c>
      <c r="E1334" s="136" t="s">
        <v>54</v>
      </c>
      <c r="F1334" s="136" t="s">
        <v>54</v>
      </c>
      <c r="G1334" s="136">
        <v>1</v>
      </c>
      <c r="H1334" s="136">
        <v>1</v>
      </c>
      <c r="I1334" s="133">
        <v>0</v>
      </c>
      <c r="J1334" s="136">
        <v>1</v>
      </c>
      <c r="K1334" s="136">
        <v>1</v>
      </c>
      <c r="L1334" s="136">
        <v>1</v>
      </c>
      <c r="M1334" s="136">
        <v>1</v>
      </c>
      <c r="N1334" s="23">
        <v>0</v>
      </c>
      <c r="O1334" s="136">
        <v>1</v>
      </c>
      <c r="P1334" s="136">
        <v>0</v>
      </c>
      <c r="Q1334" s="133" t="str">
        <f t="shared" si="21"/>
        <v>1110110</v>
      </c>
      <c r="R1334" s="20">
        <v>93527</v>
      </c>
      <c r="S1334" s="21"/>
      <c r="AH1334" s="207"/>
      <c r="AI1334"/>
      <c r="AJ1334" s="136" t="s">
        <v>1838</v>
      </c>
    </row>
    <row r="1335" spans="1:36" ht="13.5" customHeight="1" x14ac:dyDescent="0.2">
      <c r="A1335" s="209">
        <v>93528</v>
      </c>
      <c r="B1335" s="136" t="s">
        <v>20</v>
      </c>
      <c r="C1335" s="136" t="s">
        <v>580</v>
      </c>
      <c r="D1335" s="136" t="s">
        <v>96</v>
      </c>
      <c r="E1335" s="136" t="s">
        <v>54</v>
      </c>
      <c r="F1335" s="136" t="s">
        <v>54</v>
      </c>
      <c r="G1335" s="136">
        <v>1</v>
      </c>
      <c r="H1335" s="136">
        <v>1</v>
      </c>
      <c r="I1335" s="133">
        <v>0</v>
      </c>
      <c r="J1335" s="136">
        <v>1</v>
      </c>
      <c r="K1335" s="136">
        <v>1</v>
      </c>
      <c r="L1335" s="136">
        <v>1</v>
      </c>
      <c r="M1335" s="136">
        <v>1</v>
      </c>
      <c r="N1335" s="23">
        <v>0</v>
      </c>
      <c r="O1335" s="136">
        <v>1</v>
      </c>
      <c r="P1335" s="136">
        <v>0</v>
      </c>
      <c r="Q1335" s="133" t="str">
        <f t="shared" si="21"/>
        <v>1110110</v>
      </c>
      <c r="R1335" s="20">
        <v>93528</v>
      </c>
      <c r="S1335" s="21"/>
      <c r="AH1335" s="207"/>
      <c r="AI1335"/>
      <c r="AJ1335" s="136" t="s">
        <v>1838</v>
      </c>
    </row>
    <row r="1336" spans="1:36" ht="13.5" customHeight="1" x14ac:dyDescent="0.2">
      <c r="A1336" s="209">
        <v>93529</v>
      </c>
      <c r="B1336" s="136" t="s">
        <v>568</v>
      </c>
      <c r="C1336" s="136" t="s">
        <v>581</v>
      </c>
      <c r="D1336" s="136" t="s">
        <v>96</v>
      </c>
      <c r="E1336" s="136" t="s">
        <v>72</v>
      </c>
      <c r="F1336" s="136" t="s">
        <v>72</v>
      </c>
      <c r="G1336" s="136">
        <v>0</v>
      </c>
      <c r="H1336" s="136">
        <v>0</v>
      </c>
      <c r="I1336" s="133">
        <v>0</v>
      </c>
      <c r="J1336" s="136">
        <v>1</v>
      </c>
      <c r="K1336" s="136">
        <v>1</v>
      </c>
      <c r="L1336" s="136">
        <v>1</v>
      </c>
      <c r="M1336" s="136">
        <v>1</v>
      </c>
      <c r="N1336" s="23">
        <v>0</v>
      </c>
      <c r="O1336" s="136">
        <v>0</v>
      </c>
      <c r="P1336" s="136">
        <v>0</v>
      </c>
      <c r="Q1336" s="133" t="str">
        <f t="shared" si="21"/>
        <v>0000110</v>
      </c>
      <c r="R1336" s="20">
        <v>93529</v>
      </c>
      <c r="S1336" s="21"/>
      <c r="AH1336" s="207"/>
      <c r="AI1336"/>
      <c r="AJ1336" s="136" t="s">
        <v>1840</v>
      </c>
    </row>
    <row r="1337" spans="1:36" ht="13.5" customHeight="1" x14ac:dyDescent="0.2">
      <c r="A1337" s="209">
        <v>93530</v>
      </c>
      <c r="B1337" s="136" t="s">
        <v>358</v>
      </c>
      <c r="C1337" s="136" t="s">
        <v>582</v>
      </c>
      <c r="D1337" s="136" t="s">
        <v>96</v>
      </c>
      <c r="E1337" s="136" t="s">
        <v>72</v>
      </c>
      <c r="F1337" s="136" t="s">
        <v>72</v>
      </c>
      <c r="G1337" s="136">
        <v>0</v>
      </c>
      <c r="H1337" s="136">
        <v>0</v>
      </c>
      <c r="I1337" s="133">
        <v>0</v>
      </c>
      <c r="J1337" s="136">
        <v>1</v>
      </c>
      <c r="K1337" s="136">
        <v>1</v>
      </c>
      <c r="L1337" s="136">
        <v>1</v>
      </c>
      <c r="M1337" s="136">
        <v>1</v>
      </c>
      <c r="N1337" s="23">
        <v>0</v>
      </c>
      <c r="O1337" s="136">
        <v>0</v>
      </c>
      <c r="P1337" s="136">
        <v>0</v>
      </c>
      <c r="Q1337" s="133" t="str">
        <f t="shared" si="21"/>
        <v>0000110</v>
      </c>
      <c r="R1337" s="20">
        <v>93530</v>
      </c>
      <c r="S1337" s="21"/>
      <c r="AH1337" s="207"/>
      <c r="AI1337"/>
      <c r="AJ1337" s="136" t="s">
        <v>1836</v>
      </c>
    </row>
    <row r="1338" spans="1:36" ht="13.5" customHeight="1" x14ac:dyDescent="0.2">
      <c r="A1338" s="209">
        <v>93531</v>
      </c>
      <c r="B1338" s="136" t="s">
        <v>20</v>
      </c>
      <c r="C1338" s="136" t="s">
        <v>583</v>
      </c>
      <c r="D1338" s="136" t="s">
        <v>96</v>
      </c>
      <c r="E1338" s="136" t="s">
        <v>54</v>
      </c>
      <c r="F1338" s="136" t="s">
        <v>54</v>
      </c>
      <c r="G1338" s="136">
        <v>1</v>
      </c>
      <c r="H1338" s="136">
        <v>1</v>
      </c>
      <c r="I1338" s="133">
        <v>0</v>
      </c>
      <c r="J1338" s="136">
        <v>1</v>
      </c>
      <c r="K1338" s="136">
        <v>1</v>
      </c>
      <c r="L1338" s="136">
        <v>1</v>
      </c>
      <c r="M1338" s="136">
        <v>1</v>
      </c>
      <c r="N1338" s="23">
        <v>0</v>
      </c>
      <c r="O1338" s="136">
        <v>1</v>
      </c>
      <c r="P1338" s="136">
        <v>0</v>
      </c>
      <c r="Q1338" s="133" t="str">
        <f t="shared" si="21"/>
        <v>1110110</v>
      </c>
      <c r="R1338" s="20">
        <v>93531</v>
      </c>
      <c r="S1338" s="21"/>
      <c r="AH1338" s="207"/>
      <c r="AI1338"/>
      <c r="AJ1338" s="136" t="s">
        <v>1838</v>
      </c>
    </row>
    <row r="1339" spans="1:36" ht="13.5" customHeight="1" x14ac:dyDescent="0.2">
      <c r="A1339" s="209">
        <v>93532</v>
      </c>
      <c r="B1339" s="136" t="s">
        <v>4</v>
      </c>
      <c r="C1339" s="136" t="s">
        <v>584</v>
      </c>
      <c r="D1339" s="136" t="s">
        <v>96</v>
      </c>
      <c r="E1339" s="136" t="s">
        <v>55</v>
      </c>
      <c r="F1339" s="136" t="s">
        <v>55</v>
      </c>
      <c r="G1339" s="136">
        <v>1</v>
      </c>
      <c r="H1339" s="136">
        <v>1</v>
      </c>
      <c r="I1339" s="133">
        <v>0</v>
      </c>
      <c r="J1339" s="136">
        <v>1</v>
      </c>
      <c r="K1339" s="136">
        <v>1</v>
      </c>
      <c r="L1339" s="136">
        <v>1</v>
      </c>
      <c r="M1339" s="136">
        <v>1</v>
      </c>
      <c r="N1339" s="23">
        <v>0</v>
      </c>
      <c r="O1339" s="136">
        <v>1</v>
      </c>
      <c r="P1339" s="136">
        <v>0</v>
      </c>
      <c r="Q1339" s="133" t="str">
        <f t="shared" si="21"/>
        <v>1110110</v>
      </c>
      <c r="R1339" s="107">
        <v>93532</v>
      </c>
      <c r="S1339" s="149"/>
      <c r="AH1339" s="207"/>
      <c r="AI1339"/>
      <c r="AJ1339" s="136" t="s">
        <v>1833</v>
      </c>
    </row>
    <row r="1340" spans="1:36" ht="13.5" customHeight="1" x14ac:dyDescent="0.2">
      <c r="A1340" s="209">
        <v>93534</v>
      </c>
      <c r="B1340" s="136" t="s">
        <v>4</v>
      </c>
      <c r="C1340" s="136" t="s">
        <v>585</v>
      </c>
      <c r="D1340" s="136" t="s">
        <v>96</v>
      </c>
      <c r="E1340" s="136" t="s">
        <v>55</v>
      </c>
      <c r="F1340" s="136" t="s">
        <v>55</v>
      </c>
      <c r="G1340" s="136">
        <v>1</v>
      </c>
      <c r="H1340" s="136">
        <v>1</v>
      </c>
      <c r="I1340" s="133">
        <v>0</v>
      </c>
      <c r="J1340" s="136">
        <v>1</v>
      </c>
      <c r="K1340" s="136">
        <v>1</v>
      </c>
      <c r="L1340" s="136">
        <v>1</v>
      </c>
      <c r="M1340" s="136">
        <v>1</v>
      </c>
      <c r="N1340" s="23">
        <v>0</v>
      </c>
      <c r="O1340" s="136">
        <v>1</v>
      </c>
      <c r="P1340" s="136">
        <v>0</v>
      </c>
      <c r="Q1340" s="133" t="str">
        <f t="shared" si="21"/>
        <v>1110110</v>
      </c>
      <c r="R1340" s="107">
        <v>93534</v>
      </c>
      <c r="S1340" s="149"/>
      <c r="AH1340" s="207"/>
      <c r="AI1340"/>
      <c r="AJ1340" s="136" t="s">
        <v>1833</v>
      </c>
    </row>
    <row r="1341" spans="1:36" ht="13.5" customHeight="1" x14ac:dyDescent="0.2">
      <c r="A1341" s="209">
        <v>93535</v>
      </c>
      <c r="B1341" s="136" t="s">
        <v>4</v>
      </c>
      <c r="C1341" s="136" t="s">
        <v>585</v>
      </c>
      <c r="D1341" s="136" t="s">
        <v>96</v>
      </c>
      <c r="E1341" s="136" t="s">
        <v>55</v>
      </c>
      <c r="F1341" s="136" t="s">
        <v>55</v>
      </c>
      <c r="G1341" s="136">
        <v>1</v>
      </c>
      <c r="H1341" s="136">
        <v>1</v>
      </c>
      <c r="I1341" s="133">
        <v>0</v>
      </c>
      <c r="J1341" s="136">
        <v>1</v>
      </c>
      <c r="K1341" s="136">
        <v>1</v>
      </c>
      <c r="L1341" s="136">
        <v>1</v>
      </c>
      <c r="M1341" s="136">
        <v>1</v>
      </c>
      <c r="N1341" s="23">
        <v>0</v>
      </c>
      <c r="O1341" s="136">
        <v>1</v>
      </c>
      <c r="P1341" s="136">
        <v>0</v>
      </c>
      <c r="Q1341" s="133" t="str">
        <f t="shared" si="21"/>
        <v>1110110</v>
      </c>
      <c r="R1341" s="107">
        <v>93535</v>
      </c>
      <c r="S1341" s="149"/>
      <c r="AH1341" s="207"/>
      <c r="AI1341"/>
      <c r="AJ1341" s="136" t="s">
        <v>1833</v>
      </c>
    </row>
    <row r="1342" spans="1:36" ht="13.5" customHeight="1" x14ac:dyDescent="0.2">
      <c r="A1342" s="209">
        <v>93536</v>
      </c>
      <c r="B1342" s="136" t="s">
        <v>4</v>
      </c>
      <c r="C1342" s="136" t="s">
        <v>585</v>
      </c>
      <c r="D1342" s="136" t="s">
        <v>96</v>
      </c>
      <c r="E1342" s="136" t="s">
        <v>55</v>
      </c>
      <c r="F1342" s="136" t="s">
        <v>55</v>
      </c>
      <c r="G1342" s="136">
        <v>1</v>
      </c>
      <c r="H1342" s="136">
        <v>1</v>
      </c>
      <c r="I1342" s="133">
        <v>0</v>
      </c>
      <c r="J1342" s="136">
        <v>1</v>
      </c>
      <c r="K1342" s="136">
        <v>1</v>
      </c>
      <c r="L1342" s="136">
        <v>1</v>
      </c>
      <c r="M1342" s="136">
        <v>1</v>
      </c>
      <c r="N1342" s="23">
        <v>0</v>
      </c>
      <c r="O1342" s="136">
        <v>1</v>
      </c>
      <c r="P1342" s="136">
        <v>0</v>
      </c>
      <c r="Q1342" s="133" t="str">
        <f t="shared" si="21"/>
        <v>1110110</v>
      </c>
      <c r="R1342" s="107">
        <v>93536</v>
      </c>
      <c r="S1342" s="149"/>
      <c r="AH1342" s="207"/>
      <c r="AI1342"/>
      <c r="AJ1342" s="136" t="s">
        <v>1833</v>
      </c>
    </row>
    <row r="1343" spans="1:36" ht="13.5" customHeight="1" x14ac:dyDescent="0.2">
      <c r="A1343" s="209">
        <v>93539</v>
      </c>
      <c r="B1343" s="136" t="s">
        <v>4</v>
      </c>
      <c r="C1343" s="136" t="s">
        <v>585</v>
      </c>
      <c r="D1343" s="136" t="s">
        <v>96</v>
      </c>
      <c r="E1343" s="136" t="s">
        <v>55</v>
      </c>
      <c r="F1343" s="136" t="s">
        <v>55</v>
      </c>
      <c r="G1343" s="136">
        <v>1</v>
      </c>
      <c r="H1343" s="136">
        <v>1</v>
      </c>
      <c r="I1343" s="133">
        <v>0</v>
      </c>
      <c r="J1343" s="136">
        <v>1</v>
      </c>
      <c r="K1343" s="136">
        <v>1</v>
      </c>
      <c r="L1343" s="136">
        <v>1</v>
      </c>
      <c r="M1343" s="136">
        <v>1</v>
      </c>
      <c r="N1343" s="23">
        <v>0</v>
      </c>
      <c r="O1343" s="136">
        <v>1</v>
      </c>
      <c r="P1343" s="136">
        <v>0</v>
      </c>
      <c r="Q1343" s="133" t="str">
        <f t="shared" si="21"/>
        <v>1110110</v>
      </c>
      <c r="R1343" s="107">
        <v>93539</v>
      </c>
      <c r="S1343" s="149"/>
      <c r="AH1343" s="207"/>
      <c r="AI1343"/>
      <c r="AJ1343" s="136" t="s">
        <v>1833</v>
      </c>
    </row>
    <row r="1344" spans="1:36" ht="13.5" customHeight="1" x14ac:dyDescent="0.2">
      <c r="A1344" s="209">
        <v>93541</v>
      </c>
      <c r="B1344" s="136" t="s">
        <v>568</v>
      </c>
      <c r="C1344" s="136" t="s">
        <v>586</v>
      </c>
      <c r="D1344" s="136" t="s">
        <v>96</v>
      </c>
      <c r="E1344" s="136" t="s">
        <v>72</v>
      </c>
      <c r="F1344" s="136" t="s">
        <v>72</v>
      </c>
      <c r="G1344" s="136">
        <v>0</v>
      </c>
      <c r="H1344" s="136">
        <v>0</v>
      </c>
      <c r="I1344" s="133">
        <v>0</v>
      </c>
      <c r="J1344" s="136">
        <v>1</v>
      </c>
      <c r="K1344" s="136">
        <v>1</v>
      </c>
      <c r="L1344" s="136">
        <v>1</v>
      </c>
      <c r="M1344" s="136">
        <v>1</v>
      </c>
      <c r="N1344" s="23">
        <v>0</v>
      </c>
      <c r="O1344" s="136">
        <v>0</v>
      </c>
      <c r="P1344" s="136">
        <v>0</v>
      </c>
      <c r="Q1344" s="133" t="str">
        <f t="shared" si="21"/>
        <v>0000110</v>
      </c>
      <c r="R1344" s="20">
        <v>93541</v>
      </c>
      <c r="S1344" s="21"/>
      <c r="AH1344" s="207"/>
      <c r="AI1344"/>
      <c r="AJ1344" s="136" t="s">
        <v>1840</v>
      </c>
    </row>
    <row r="1345" spans="1:36" ht="13.5" customHeight="1" x14ac:dyDescent="0.2">
      <c r="A1345" s="209">
        <v>93542</v>
      </c>
      <c r="B1345" s="136" t="s">
        <v>358</v>
      </c>
      <c r="C1345" s="136" t="s">
        <v>587</v>
      </c>
      <c r="D1345" s="136" t="s">
        <v>96</v>
      </c>
      <c r="E1345" s="136" t="s">
        <v>72</v>
      </c>
      <c r="F1345" s="136" t="s">
        <v>72</v>
      </c>
      <c r="G1345" s="136">
        <v>0</v>
      </c>
      <c r="H1345" s="136">
        <v>0</v>
      </c>
      <c r="I1345" s="133">
        <v>0</v>
      </c>
      <c r="J1345" s="136">
        <v>1</v>
      </c>
      <c r="K1345" s="136">
        <v>1</v>
      </c>
      <c r="L1345" s="136">
        <v>1</v>
      </c>
      <c r="M1345" s="136">
        <v>1</v>
      </c>
      <c r="N1345" s="23">
        <v>0</v>
      </c>
      <c r="O1345" s="136">
        <v>0</v>
      </c>
      <c r="P1345" s="136">
        <v>0</v>
      </c>
      <c r="Q1345" s="133" t="str">
        <f t="shared" si="21"/>
        <v>0000110</v>
      </c>
      <c r="R1345" s="20">
        <v>93542</v>
      </c>
      <c r="S1345" s="21"/>
      <c r="AH1345" s="207"/>
      <c r="AI1345"/>
      <c r="AJ1345" s="136" t="s">
        <v>1836</v>
      </c>
    </row>
    <row r="1346" spans="1:36" ht="13.5" customHeight="1" x14ac:dyDescent="0.2">
      <c r="A1346" s="209">
        <v>93543</v>
      </c>
      <c r="B1346" s="136" t="s">
        <v>4</v>
      </c>
      <c r="C1346" s="136" t="s">
        <v>588</v>
      </c>
      <c r="D1346" s="136" t="s">
        <v>96</v>
      </c>
      <c r="E1346" s="136" t="s">
        <v>55</v>
      </c>
      <c r="F1346" s="136" t="s">
        <v>55</v>
      </c>
      <c r="G1346" s="136">
        <v>1</v>
      </c>
      <c r="H1346" s="136">
        <v>1</v>
      </c>
      <c r="I1346" s="133">
        <v>0</v>
      </c>
      <c r="J1346" s="136">
        <v>1</v>
      </c>
      <c r="K1346" s="136">
        <v>1</v>
      </c>
      <c r="L1346" s="136">
        <v>1</v>
      </c>
      <c r="M1346" s="136">
        <v>1</v>
      </c>
      <c r="N1346" s="23">
        <v>0</v>
      </c>
      <c r="O1346" s="136">
        <v>1</v>
      </c>
      <c r="P1346" s="136">
        <v>0</v>
      </c>
      <c r="Q1346" s="133" t="str">
        <f t="shared" si="21"/>
        <v>1110110</v>
      </c>
      <c r="R1346" s="107">
        <v>93543</v>
      </c>
      <c r="S1346" s="149"/>
      <c r="AH1346" s="207"/>
      <c r="AI1346"/>
      <c r="AJ1346" s="136" t="s">
        <v>1833</v>
      </c>
    </row>
    <row r="1347" spans="1:36" ht="13.5" customHeight="1" x14ac:dyDescent="0.2">
      <c r="A1347" s="209">
        <v>93544</v>
      </c>
      <c r="B1347" s="136" t="s">
        <v>4</v>
      </c>
      <c r="C1347" s="136" t="s">
        <v>589</v>
      </c>
      <c r="D1347" s="136" t="s">
        <v>96</v>
      </c>
      <c r="E1347" s="23" t="s">
        <v>55</v>
      </c>
      <c r="F1347" s="136" t="s">
        <v>55</v>
      </c>
      <c r="G1347" s="136">
        <v>1</v>
      </c>
      <c r="H1347" s="136">
        <v>1</v>
      </c>
      <c r="I1347" s="133">
        <v>1</v>
      </c>
      <c r="J1347" s="136">
        <v>1</v>
      </c>
      <c r="K1347" s="136">
        <v>1</v>
      </c>
      <c r="L1347" s="136">
        <v>1</v>
      </c>
      <c r="M1347" s="136">
        <v>1</v>
      </c>
      <c r="N1347" s="23">
        <v>0</v>
      </c>
      <c r="O1347" s="136">
        <v>1</v>
      </c>
      <c r="P1347" s="136">
        <v>0</v>
      </c>
      <c r="Q1347" s="133" t="str">
        <f t="shared" si="21"/>
        <v>1110110</v>
      </c>
      <c r="R1347" s="20">
        <v>93544</v>
      </c>
      <c r="S1347" s="21"/>
      <c r="AH1347" s="207"/>
      <c r="AI1347"/>
      <c r="AJ1347" s="136" t="s">
        <v>1833</v>
      </c>
    </row>
    <row r="1348" spans="1:36" ht="13.5" customHeight="1" x14ac:dyDescent="0.2">
      <c r="A1348" s="209">
        <v>93545</v>
      </c>
      <c r="B1348" s="136" t="s">
        <v>358</v>
      </c>
      <c r="C1348" s="136" t="s">
        <v>590</v>
      </c>
      <c r="D1348" s="136" t="s">
        <v>96</v>
      </c>
      <c r="E1348" s="136" t="s">
        <v>72</v>
      </c>
      <c r="F1348" s="136" t="s">
        <v>72</v>
      </c>
      <c r="G1348" s="136">
        <v>0</v>
      </c>
      <c r="H1348" s="136">
        <v>0</v>
      </c>
      <c r="I1348" s="133">
        <v>0</v>
      </c>
      <c r="J1348" s="136">
        <v>1</v>
      </c>
      <c r="K1348" s="136">
        <v>1</v>
      </c>
      <c r="L1348" s="136">
        <v>1</v>
      </c>
      <c r="M1348" s="136">
        <v>1</v>
      </c>
      <c r="N1348" s="23">
        <v>0</v>
      </c>
      <c r="O1348" s="136">
        <v>0</v>
      </c>
      <c r="P1348" s="136">
        <v>0</v>
      </c>
      <c r="Q1348" s="133" t="str">
        <f t="shared" si="21"/>
        <v>0000110</v>
      </c>
      <c r="R1348" s="20">
        <v>93545</v>
      </c>
      <c r="S1348" s="21"/>
      <c r="AH1348" s="207"/>
      <c r="AI1348"/>
      <c r="AJ1348" s="136" t="s">
        <v>1836</v>
      </c>
    </row>
    <row r="1349" spans="1:36" ht="13.5" customHeight="1" x14ac:dyDescent="0.2">
      <c r="A1349" s="209">
        <v>93546</v>
      </c>
      <c r="B1349" s="136" t="s">
        <v>568</v>
      </c>
      <c r="C1349" s="136" t="s">
        <v>591</v>
      </c>
      <c r="D1349" s="136" t="s">
        <v>96</v>
      </c>
      <c r="E1349" s="136" t="s">
        <v>72</v>
      </c>
      <c r="F1349" s="136" t="s">
        <v>72</v>
      </c>
      <c r="G1349" s="136">
        <v>0</v>
      </c>
      <c r="H1349" s="136">
        <v>0</v>
      </c>
      <c r="I1349" s="133">
        <v>0</v>
      </c>
      <c r="J1349" s="136">
        <v>1</v>
      </c>
      <c r="K1349" s="136">
        <v>1</v>
      </c>
      <c r="L1349" s="136">
        <v>1</v>
      </c>
      <c r="M1349" s="136">
        <v>1</v>
      </c>
      <c r="N1349" s="23">
        <v>0</v>
      </c>
      <c r="O1349" s="136">
        <v>0</v>
      </c>
      <c r="P1349" s="136">
        <v>0</v>
      </c>
      <c r="Q1349" s="133" t="str">
        <f t="shared" si="21"/>
        <v>0000110</v>
      </c>
      <c r="R1349" s="20">
        <v>93546</v>
      </c>
      <c r="S1349" s="21"/>
      <c r="AH1349" s="207"/>
      <c r="AI1349"/>
      <c r="AJ1349" s="136" t="s">
        <v>1840</v>
      </c>
    </row>
    <row r="1350" spans="1:36" ht="13.5" customHeight="1" x14ac:dyDescent="0.2">
      <c r="A1350" s="209">
        <v>93549</v>
      </c>
      <c r="B1350" s="136" t="s">
        <v>358</v>
      </c>
      <c r="C1350" s="136" t="s">
        <v>592</v>
      </c>
      <c r="D1350" s="136" t="s">
        <v>96</v>
      </c>
      <c r="E1350" s="136" t="s">
        <v>72</v>
      </c>
      <c r="F1350" s="136" t="s">
        <v>72</v>
      </c>
      <c r="G1350" s="136">
        <v>0</v>
      </c>
      <c r="H1350" s="136">
        <v>0</v>
      </c>
      <c r="I1350" s="133">
        <v>0</v>
      </c>
      <c r="J1350" s="136">
        <v>1</v>
      </c>
      <c r="K1350" s="136">
        <v>1</v>
      </c>
      <c r="L1350" s="136">
        <v>1</v>
      </c>
      <c r="M1350" s="136">
        <v>1</v>
      </c>
      <c r="N1350" s="23">
        <v>0</v>
      </c>
      <c r="O1350" s="136">
        <v>0</v>
      </c>
      <c r="P1350" s="136">
        <v>0</v>
      </c>
      <c r="Q1350" s="133" t="str">
        <f t="shared" ref="Q1350:Q1413" si="22">$G1350&amp;$H1350&amp;$O1350&amp;$P1350&amp;$L1350&amp;$J1350&amp;N1350</f>
        <v>0000110</v>
      </c>
      <c r="R1350" s="20">
        <v>93549</v>
      </c>
      <c r="S1350" s="21"/>
      <c r="AH1350" s="207"/>
      <c r="AI1350"/>
      <c r="AJ1350" s="136" t="s">
        <v>1836</v>
      </c>
    </row>
    <row r="1351" spans="1:36" ht="13.5" customHeight="1" x14ac:dyDescent="0.2">
      <c r="A1351" s="209">
        <v>93550</v>
      </c>
      <c r="B1351" s="136" t="s">
        <v>4</v>
      </c>
      <c r="C1351" s="136" t="s">
        <v>593</v>
      </c>
      <c r="D1351" s="136" t="s">
        <v>96</v>
      </c>
      <c r="E1351" s="136" t="s">
        <v>55</v>
      </c>
      <c r="F1351" s="136" t="s">
        <v>55</v>
      </c>
      <c r="G1351" s="136">
        <v>1</v>
      </c>
      <c r="H1351" s="136">
        <v>1</v>
      </c>
      <c r="I1351" s="133">
        <v>0</v>
      </c>
      <c r="J1351" s="136">
        <v>1</v>
      </c>
      <c r="K1351" s="136">
        <v>1</v>
      </c>
      <c r="L1351" s="136">
        <v>1</v>
      </c>
      <c r="M1351" s="136">
        <v>1</v>
      </c>
      <c r="N1351" s="23">
        <v>0</v>
      </c>
      <c r="O1351" s="136">
        <v>1</v>
      </c>
      <c r="P1351" s="136">
        <v>0</v>
      </c>
      <c r="Q1351" s="133" t="str">
        <f t="shared" si="22"/>
        <v>1110110</v>
      </c>
      <c r="R1351" s="107">
        <v>93550</v>
      </c>
      <c r="S1351" s="149"/>
      <c r="AH1351" s="207"/>
      <c r="AI1351"/>
      <c r="AJ1351" s="136" t="s">
        <v>1833</v>
      </c>
    </row>
    <row r="1352" spans="1:36" ht="13.5" customHeight="1" x14ac:dyDescent="0.2">
      <c r="A1352" s="209">
        <v>93551</v>
      </c>
      <c r="B1352" s="136" t="s">
        <v>4</v>
      </c>
      <c r="C1352" s="136" t="s">
        <v>593</v>
      </c>
      <c r="D1352" s="136" t="s">
        <v>96</v>
      </c>
      <c r="E1352" s="136" t="s">
        <v>55</v>
      </c>
      <c r="F1352" s="136" t="s">
        <v>55</v>
      </c>
      <c r="G1352" s="136">
        <v>1</v>
      </c>
      <c r="H1352" s="136">
        <v>1</v>
      </c>
      <c r="I1352" s="133">
        <v>0</v>
      </c>
      <c r="J1352" s="136">
        <v>1</v>
      </c>
      <c r="K1352" s="136">
        <v>1</v>
      </c>
      <c r="L1352" s="136">
        <v>1</v>
      </c>
      <c r="M1352" s="136">
        <v>1</v>
      </c>
      <c r="N1352" s="23">
        <v>0</v>
      </c>
      <c r="O1352" s="136">
        <v>1</v>
      </c>
      <c r="P1352" s="136">
        <v>0</v>
      </c>
      <c r="Q1352" s="133" t="str">
        <f t="shared" si="22"/>
        <v>1110110</v>
      </c>
      <c r="R1352" s="107">
        <v>93551</v>
      </c>
      <c r="S1352" s="149"/>
      <c r="AH1352" s="207"/>
      <c r="AI1352"/>
      <c r="AJ1352" s="136" t="s">
        <v>1833</v>
      </c>
    </row>
    <row r="1353" spans="1:36" ht="13.5" customHeight="1" x14ac:dyDescent="0.2">
      <c r="A1353" s="209">
        <v>93552</v>
      </c>
      <c r="B1353" s="136" t="s">
        <v>4</v>
      </c>
      <c r="C1353" s="136" t="s">
        <v>593</v>
      </c>
      <c r="D1353" s="136" t="s">
        <v>96</v>
      </c>
      <c r="E1353" s="136" t="s">
        <v>55</v>
      </c>
      <c r="F1353" s="136" t="s">
        <v>55</v>
      </c>
      <c r="G1353" s="136">
        <v>1</v>
      </c>
      <c r="H1353" s="136">
        <v>1</v>
      </c>
      <c r="I1353" s="133">
        <v>0</v>
      </c>
      <c r="J1353" s="136">
        <v>1</v>
      </c>
      <c r="K1353" s="136">
        <v>1</v>
      </c>
      <c r="L1353" s="136">
        <v>1</v>
      </c>
      <c r="M1353" s="136">
        <v>1</v>
      </c>
      <c r="N1353" s="23">
        <v>0</v>
      </c>
      <c r="O1353" s="136">
        <v>1</v>
      </c>
      <c r="P1353" s="136">
        <v>0</v>
      </c>
      <c r="Q1353" s="133" t="str">
        <f t="shared" si="22"/>
        <v>1110110</v>
      </c>
      <c r="R1353" s="107">
        <v>93552</v>
      </c>
      <c r="S1353" s="149"/>
      <c r="AH1353" s="207"/>
      <c r="AI1353"/>
      <c r="AJ1353" s="136" t="s">
        <v>1833</v>
      </c>
    </row>
    <row r="1354" spans="1:36" ht="13.5" customHeight="1" x14ac:dyDescent="0.2">
      <c r="A1354" s="209">
        <v>93553</v>
      </c>
      <c r="B1354" s="136" t="s">
        <v>4</v>
      </c>
      <c r="C1354" s="136" t="s">
        <v>594</v>
      </c>
      <c r="D1354" s="136" t="s">
        <v>96</v>
      </c>
      <c r="E1354" s="23" t="s">
        <v>55</v>
      </c>
      <c r="F1354" s="136" t="s">
        <v>55</v>
      </c>
      <c r="G1354" s="136">
        <v>1</v>
      </c>
      <c r="H1354" s="136">
        <v>1</v>
      </c>
      <c r="I1354" s="133">
        <v>1</v>
      </c>
      <c r="J1354" s="136">
        <v>1</v>
      </c>
      <c r="K1354" s="136">
        <v>1</v>
      </c>
      <c r="L1354" s="136">
        <v>1</v>
      </c>
      <c r="M1354" s="136">
        <v>1</v>
      </c>
      <c r="N1354" s="23">
        <v>0</v>
      </c>
      <c r="O1354" s="136">
        <v>1</v>
      </c>
      <c r="P1354" s="136">
        <v>0</v>
      </c>
      <c r="Q1354" s="133" t="str">
        <f t="shared" si="22"/>
        <v>1110110</v>
      </c>
      <c r="R1354" s="20">
        <v>93553</v>
      </c>
      <c r="S1354" s="21"/>
      <c r="AH1354" s="207"/>
      <c r="AI1354"/>
      <c r="AJ1354" s="136" t="s">
        <v>1833</v>
      </c>
    </row>
    <row r="1355" spans="1:36" ht="13.5" customHeight="1" x14ac:dyDescent="0.2">
      <c r="A1355" s="209">
        <v>93554</v>
      </c>
      <c r="B1355" s="136" t="s">
        <v>20</v>
      </c>
      <c r="C1355" s="136" t="s">
        <v>595</v>
      </c>
      <c r="D1355" s="136" t="s">
        <v>96</v>
      </c>
      <c r="E1355" s="136" t="s">
        <v>54</v>
      </c>
      <c r="F1355" s="136" t="s">
        <v>54</v>
      </c>
      <c r="G1355" s="136">
        <v>1</v>
      </c>
      <c r="H1355" s="136">
        <v>1</v>
      </c>
      <c r="I1355" s="133">
        <v>0</v>
      </c>
      <c r="J1355" s="136">
        <v>1</v>
      </c>
      <c r="K1355" s="136">
        <v>1</v>
      </c>
      <c r="L1355" s="136">
        <v>1</v>
      </c>
      <c r="M1355" s="136">
        <v>1</v>
      </c>
      <c r="N1355" s="23">
        <v>0</v>
      </c>
      <c r="O1355" s="136">
        <v>1</v>
      </c>
      <c r="P1355" s="136">
        <v>0</v>
      </c>
      <c r="Q1355" s="133" t="str">
        <f t="shared" si="22"/>
        <v>1110110</v>
      </c>
      <c r="R1355" s="20">
        <v>93554</v>
      </c>
      <c r="S1355" s="21"/>
      <c r="AH1355" s="207"/>
      <c r="AI1355"/>
      <c r="AJ1355" s="136" t="s">
        <v>1838</v>
      </c>
    </row>
    <row r="1356" spans="1:36" ht="13.5" customHeight="1" x14ac:dyDescent="0.2">
      <c r="A1356" s="209">
        <v>93555</v>
      </c>
      <c r="B1356" s="136" t="s">
        <v>20</v>
      </c>
      <c r="C1356" s="136" t="s">
        <v>596</v>
      </c>
      <c r="D1356" s="136" t="s">
        <v>96</v>
      </c>
      <c r="E1356" s="136" t="s">
        <v>54</v>
      </c>
      <c r="F1356" s="136" t="s">
        <v>54</v>
      </c>
      <c r="G1356" s="136">
        <v>1</v>
      </c>
      <c r="H1356" s="136">
        <v>1</v>
      </c>
      <c r="I1356" s="133">
        <v>0</v>
      </c>
      <c r="J1356" s="136">
        <v>1</v>
      </c>
      <c r="K1356" s="136">
        <v>1</v>
      </c>
      <c r="L1356" s="136">
        <v>1</v>
      </c>
      <c r="M1356" s="136">
        <v>1</v>
      </c>
      <c r="N1356" s="23">
        <v>0</v>
      </c>
      <c r="O1356" s="136">
        <v>1</v>
      </c>
      <c r="P1356" s="136">
        <v>0</v>
      </c>
      <c r="Q1356" s="133" t="str">
        <f t="shared" si="22"/>
        <v>1110110</v>
      </c>
      <c r="R1356" s="20">
        <v>93555</v>
      </c>
      <c r="S1356" s="21"/>
      <c r="AH1356" s="207"/>
      <c r="AI1356"/>
      <c r="AJ1356" s="136" t="s">
        <v>1838</v>
      </c>
    </row>
    <row r="1357" spans="1:36" ht="13.5" customHeight="1" x14ac:dyDescent="0.2">
      <c r="A1357" s="209">
        <v>93556</v>
      </c>
      <c r="B1357" s="136" t="s">
        <v>20</v>
      </c>
      <c r="C1357" s="136" t="s">
        <v>596</v>
      </c>
      <c r="D1357" s="136" t="s">
        <v>96</v>
      </c>
      <c r="E1357" s="136" t="s">
        <v>54</v>
      </c>
      <c r="F1357" s="136" t="s">
        <v>54</v>
      </c>
      <c r="G1357" s="136">
        <v>1</v>
      </c>
      <c r="H1357" s="136">
        <v>1</v>
      </c>
      <c r="I1357" s="133">
        <v>0</v>
      </c>
      <c r="J1357" s="136">
        <v>1</v>
      </c>
      <c r="K1357" s="136">
        <v>1</v>
      </c>
      <c r="L1357" s="136">
        <v>1</v>
      </c>
      <c r="M1357" s="136">
        <v>1</v>
      </c>
      <c r="N1357" s="23">
        <v>0</v>
      </c>
      <c r="O1357" s="136">
        <v>1</v>
      </c>
      <c r="P1357" s="136">
        <v>0</v>
      </c>
      <c r="Q1357" s="133" t="str">
        <f t="shared" si="22"/>
        <v>1110110</v>
      </c>
      <c r="R1357" s="20">
        <v>93556</v>
      </c>
      <c r="S1357" s="21"/>
      <c r="AH1357" s="207"/>
      <c r="AI1357"/>
      <c r="AJ1357" s="136" t="s">
        <v>1838</v>
      </c>
    </row>
    <row r="1358" spans="1:36" ht="13.5" customHeight="1" x14ac:dyDescent="0.2">
      <c r="A1358" s="209">
        <v>93558</v>
      </c>
      <c r="B1358" s="136" t="s">
        <v>211</v>
      </c>
      <c r="C1358" s="136" t="s">
        <v>597</v>
      </c>
      <c r="D1358" s="136" t="s">
        <v>96</v>
      </c>
      <c r="E1358" s="136" t="s">
        <v>1363</v>
      </c>
      <c r="F1358" s="136" t="s">
        <v>1363</v>
      </c>
      <c r="G1358" s="136">
        <v>0</v>
      </c>
      <c r="H1358" s="136">
        <v>0</v>
      </c>
      <c r="I1358" s="133">
        <v>0</v>
      </c>
      <c r="J1358" s="136">
        <v>1</v>
      </c>
      <c r="K1358" s="136">
        <v>1</v>
      </c>
      <c r="L1358" s="136">
        <v>1</v>
      </c>
      <c r="M1358" s="136">
        <v>1</v>
      </c>
      <c r="N1358" s="23">
        <v>0</v>
      </c>
      <c r="O1358" s="136">
        <v>0</v>
      </c>
      <c r="P1358" s="136">
        <v>0</v>
      </c>
      <c r="Q1358" s="133" t="str">
        <f t="shared" si="22"/>
        <v>0000110</v>
      </c>
      <c r="R1358" s="20">
        <v>93558</v>
      </c>
      <c r="S1358" s="21"/>
      <c r="AH1358" s="207"/>
      <c r="AI1358"/>
      <c r="AJ1358" s="136" t="s">
        <v>1834</v>
      </c>
    </row>
    <row r="1359" spans="1:36" ht="13.5" customHeight="1" x14ac:dyDescent="0.2">
      <c r="A1359" s="209">
        <v>93560</v>
      </c>
      <c r="B1359" s="136" t="s">
        <v>20</v>
      </c>
      <c r="C1359" s="136" t="s">
        <v>598</v>
      </c>
      <c r="D1359" s="136" t="s">
        <v>96</v>
      </c>
      <c r="E1359" s="136" t="s">
        <v>54</v>
      </c>
      <c r="F1359" s="136" t="s">
        <v>54</v>
      </c>
      <c r="G1359" s="136">
        <v>1</v>
      </c>
      <c r="H1359" s="136">
        <v>1</v>
      </c>
      <c r="I1359" s="133">
        <v>0</v>
      </c>
      <c r="J1359" s="136">
        <v>1</v>
      </c>
      <c r="K1359" s="136">
        <v>1</v>
      </c>
      <c r="L1359" s="136">
        <v>1</v>
      </c>
      <c r="M1359" s="136">
        <v>1</v>
      </c>
      <c r="N1359" s="23">
        <v>0</v>
      </c>
      <c r="O1359" s="136">
        <v>1</v>
      </c>
      <c r="P1359" s="136">
        <v>0</v>
      </c>
      <c r="Q1359" s="133" t="str">
        <f t="shared" si="22"/>
        <v>1110110</v>
      </c>
      <c r="R1359" s="20">
        <v>93560</v>
      </c>
      <c r="S1359" s="21"/>
      <c r="AH1359" s="207"/>
      <c r="AI1359"/>
      <c r="AJ1359" s="136" t="s">
        <v>1838</v>
      </c>
    </row>
    <row r="1360" spans="1:36" ht="13.5" customHeight="1" x14ac:dyDescent="0.2">
      <c r="A1360" s="209">
        <v>93561</v>
      </c>
      <c r="B1360" s="136" t="s">
        <v>20</v>
      </c>
      <c r="C1360" s="136" t="s">
        <v>599</v>
      </c>
      <c r="D1360" s="136" t="s">
        <v>96</v>
      </c>
      <c r="E1360" s="136" t="s">
        <v>54</v>
      </c>
      <c r="F1360" s="136" t="s">
        <v>54</v>
      </c>
      <c r="G1360" s="136">
        <v>1</v>
      </c>
      <c r="H1360" s="136">
        <v>1</v>
      </c>
      <c r="I1360" s="133">
        <v>0</v>
      </c>
      <c r="J1360" s="136">
        <v>1</v>
      </c>
      <c r="K1360" s="136">
        <v>1</v>
      </c>
      <c r="L1360" s="136">
        <v>1</v>
      </c>
      <c r="M1360" s="136">
        <v>1</v>
      </c>
      <c r="N1360" s="23">
        <v>0</v>
      </c>
      <c r="O1360" s="136">
        <v>1</v>
      </c>
      <c r="P1360" s="136">
        <v>0</v>
      </c>
      <c r="Q1360" s="133" t="str">
        <f t="shared" si="22"/>
        <v>1110110</v>
      </c>
      <c r="R1360" s="20">
        <v>93561</v>
      </c>
      <c r="S1360" s="21"/>
      <c r="AH1360" s="207"/>
      <c r="AI1360"/>
      <c r="AJ1360" s="136" t="s">
        <v>1838</v>
      </c>
    </row>
    <row r="1361" spans="1:36" ht="13.5" customHeight="1" x14ac:dyDescent="0.2">
      <c r="A1361" s="209">
        <v>93562</v>
      </c>
      <c r="B1361" s="136" t="s">
        <v>211</v>
      </c>
      <c r="C1361" s="136" t="s">
        <v>600</v>
      </c>
      <c r="D1361" s="136" t="s">
        <v>96</v>
      </c>
      <c r="E1361" s="136" t="s">
        <v>1363</v>
      </c>
      <c r="F1361" s="136" t="s">
        <v>1363</v>
      </c>
      <c r="G1361" s="136">
        <v>0</v>
      </c>
      <c r="H1361" s="136">
        <v>0</v>
      </c>
      <c r="I1361" s="133">
        <v>0</v>
      </c>
      <c r="J1361" s="136">
        <v>1</v>
      </c>
      <c r="K1361" s="136">
        <v>1</v>
      </c>
      <c r="L1361" s="136">
        <v>1</v>
      </c>
      <c r="M1361" s="136">
        <v>1</v>
      </c>
      <c r="N1361" s="23">
        <v>0</v>
      </c>
      <c r="O1361" s="136">
        <v>0</v>
      </c>
      <c r="P1361" s="136">
        <v>0</v>
      </c>
      <c r="Q1361" s="133" t="str">
        <f t="shared" si="22"/>
        <v>0000110</v>
      </c>
      <c r="R1361" s="20">
        <v>93562</v>
      </c>
      <c r="S1361" s="21"/>
      <c r="AH1361" s="207"/>
      <c r="AI1361"/>
      <c r="AJ1361" s="136" t="s">
        <v>1834</v>
      </c>
    </row>
    <row r="1362" spans="1:36" ht="13.5" customHeight="1" x14ac:dyDescent="0.2">
      <c r="A1362" s="209">
        <v>93563</v>
      </c>
      <c r="B1362" s="136" t="s">
        <v>4</v>
      </c>
      <c r="C1362" s="136" t="s">
        <v>601</v>
      </c>
      <c r="D1362" s="136" t="s">
        <v>96</v>
      </c>
      <c r="E1362" s="23" t="s">
        <v>55</v>
      </c>
      <c r="F1362" s="136" t="s">
        <v>55</v>
      </c>
      <c r="G1362" s="136">
        <v>1</v>
      </c>
      <c r="H1362" s="136">
        <v>1</v>
      </c>
      <c r="I1362" s="133">
        <v>1</v>
      </c>
      <c r="J1362" s="136">
        <v>1</v>
      </c>
      <c r="K1362" s="136">
        <v>1</v>
      </c>
      <c r="L1362" s="136">
        <v>1</v>
      </c>
      <c r="M1362" s="136">
        <v>1</v>
      </c>
      <c r="N1362" s="23">
        <v>0</v>
      </c>
      <c r="O1362" s="136">
        <v>1</v>
      </c>
      <c r="P1362" s="136">
        <v>0</v>
      </c>
      <c r="Q1362" s="133" t="str">
        <f t="shared" si="22"/>
        <v>1110110</v>
      </c>
      <c r="R1362" s="20">
        <v>93563</v>
      </c>
      <c r="S1362" s="21"/>
      <c r="AH1362" s="207"/>
      <c r="AI1362"/>
      <c r="AJ1362" s="136" t="s">
        <v>1833</v>
      </c>
    </row>
    <row r="1363" spans="1:36" ht="13.5" customHeight="1" x14ac:dyDescent="0.2">
      <c r="A1363" s="209">
        <v>93581</v>
      </c>
      <c r="B1363" s="136" t="s">
        <v>20</v>
      </c>
      <c r="C1363" s="136" t="s">
        <v>599</v>
      </c>
      <c r="D1363" s="136" t="s">
        <v>96</v>
      </c>
      <c r="E1363" s="136" t="s">
        <v>54</v>
      </c>
      <c r="F1363" s="136" t="s">
        <v>54</v>
      </c>
      <c r="G1363" s="136">
        <v>1</v>
      </c>
      <c r="H1363" s="136">
        <v>1</v>
      </c>
      <c r="I1363" s="133">
        <v>0</v>
      </c>
      <c r="J1363" s="136">
        <v>1</v>
      </c>
      <c r="K1363" s="136">
        <v>1</v>
      </c>
      <c r="L1363" s="136">
        <v>1</v>
      </c>
      <c r="M1363" s="136">
        <v>1</v>
      </c>
      <c r="N1363" s="23">
        <v>0</v>
      </c>
      <c r="O1363" s="136">
        <v>1</v>
      </c>
      <c r="P1363" s="136">
        <v>0</v>
      </c>
      <c r="Q1363" s="133" t="str">
        <f t="shared" si="22"/>
        <v>1110110</v>
      </c>
      <c r="R1363" s="20">
        <v>93581</v>
      </c>
      <c r="S1363" s="21"/>
      <c r="AH1363" s="207"/>
      <c r="AI1363"/>
      <c r="AJ1363" s="136" t="s">
        <v>1838</v>
      </c>
    </row>
    <row r="1364" spans="1:36" ht="13.5" customHeight="1" x14ac:dyDescent="0.2">
      <c r="A1364" s="209">
        <v>93584</v>
      </c>
      <c r="B1364" s="136" t="s">
        <v>4</v>
      </c>
      <c r="C1364" s="136" t="s">
        <v>585</v>
      </c>
      <c r="D1364" s="136" t="s">
        <v>96</v>
      </c>
      <c r="E1364" s="136" t="s">
        <v>55</v>
      </c>
      <c r="F1364" s="136" t="s">
        <v>55</v>
      </c>
      <c r="G1364" s="136">
        <v>1</v>
      </c>
      <c r="H1364" s="136">
        <v>1</v>
      </c>
      <c r="I1364" s="133">
        <v>0</v>
      </c>
      <c r="J1364" s="136">
        <v>1</v>
      </c>
      <c r="K1364" s="136">
        <v>1</v>
      </c>
      <c r="L1364" s="136">
        <v>1</v>
      </c>
      <c r="M1364" s="136">
        <v>1</v>
      </c>
      <c r="N1364" s="23">
        <v>0</v>
      </c>
      <c r="O1364" s="136">
        <v>1</v>
      </c>
      <c r="P1364" s="136">
        <v>0</v>
      </c>
      <c r="Q1364" s="133" t="str">
        <f t="shared" si="22"/>
        <v>1110110</v>
      </c>
      <c r="R1364" s="107">
        <v>93584</v>
      </c>
      <c r="S1364" s="149"/>
      <c r="AH1364" s="207"/>
      <c r="AI1364"/>
      <c r="AJ1364" s="136" t="s">
        <v>1833</v>
      </c>
    </row>
    <row r="1365" spans="1:36" ht="13.5" customHeight="1" x14ac:dyDescent="0.2">
      <c r="A1365" s="209">
        <v>93586</v>
      </c>
      <c r="B1365" s="136" t="s">
        <v>4</v>
      </c>
      <c r="C1365" s="136" t="s">
        <v>585</v>
      </c>
      <c r="D1365" s="136" t="s">
        <v>96</v>
      </c>
      <c r="E1365" s="136" t="s">
        <v>55</v>
      </c>
      <c r="F1365" s="136" t="s">
        <v>55</v>
      </c>
      <c r="G1365" s="136">
        <v>1</v>
      </c>
      <c r="H1365" s="136">
        <v>1</v>
      </c>
      <c r="I1365" s="133">
        <v>0</v>
      </c>
      <c r="J1365" s="136">
        <v>1</v>
      </c>
      <c r="K1365" s="136">
        <v>1</v>
      </c>
      <c r="L1365" s="136">
        <v>1</v>
      </c>
      <c r="M1365" s="136">
        <v>1</v>
      </c>
      <c r="N1365" s="23">
        <v>0</v>
      </c>
      <c r="O1365" s="136">
        <v>1</v>
      </c>
      <c r="P1365" s="136">
        <v>0</v>
      </c>
      <c r="Q1365" s="133" t="str">
        <f t="shared" si="22"/>
        <v>1110110</v>
      </c>
      <c r="R1365" s="107">
        <v>93586</v>
      </c>
      <c r="S1365" s="149"/>
      <c r="AH1365" s="207"/>
      <c r="AI1365"/>
      <c r="AJ1365" s="136" t="s">
        <v>1833</v>
      </c>
    </row>
    <row r="1366" spans="1:36" ht="13.5" customHeight="1" x14ac:dyDescent="0.2">
      <c r="A1366" s="209">
        <v>93590</v>
      </c>
      <c r="B1366" s="136" t="s">
        <v>4</v>
      </c>
      <c r="C1366" s="136" t="s">
        <v>593</v>
      </c>
      <c r="D1366" s="136" t="s">
        <v>96</v>
      </c>
      <c r="E1366" s="136" t="s">
        <v>55</v>
      </c>
      <c r="F1366" s="136" t="s">
        <v>55</v>
      </c>
      <c r="G1366" s="136">
        <v>1</v>
      </c>
      <c r="H1366" s="136">
        <v>1</v>
      </c>
      <c r="I1366" s="133">
        <v>0</v>
      </c>
      <c r="J1366" s="136">
        <v>1</v>
      </c>
      <c r="K1366" s="136">
        <v>1</v>
      </c>
      <c r="L1366" s="136">
        <v>1</v>
      </c>
      <c r="M1366" s="136">
        <v>1</v>
      </c>
      <c r="N1366" s="23">
        <v>0</v>
      </c>
      <c r="O1366" s="136">
        <v>1</v>
      </c>
      <c r="P1366" s="136">
        <v>0</v>
      </c>
      <c r="Q1366" s="133" t="str">
        <f t="shared" si="22"/>
        <v>1110110</v>
      </c>
      <c r="R1366" s="107">
        <v>93590</v>
      </c>
      <c r="S1366" s="149"/>
      <c r="AH1366" s="207"/>
      <c r="AI1366"/>
      <c r="AJ1366" s="136" t="s">
        <v>1833</v>
      </c>
    </row>
    <row r="1367" spans="1:36" ht="13.5" customHeight="1" x14ac:dyDescent="0.2">
      <c r="A1367" s="209">
        <v>93591</v>
      </c>
      <c r="B1367" s="136" t="s">
        <v>4</v>
      </c>
      <c r="C1367" s="136" t="s">
        <v>593</v>
      </c>
      <c r="D1367" s="136" t="s">
        <v>96</v>
      </c>
      <c r="E1367" s="136" t="s">
        <v>55</v>
      </c>
      <c r="F1367" s="136" t="s">
        <v>55</v>
      </c>
      <c r="G1367" s="136">
        <v>1</v>
      </c>
      <c r="H1367" s="136">
        <v>1</v>
      </c>
      <c r="I1367" s="133">
        <v>0</v>
      </c>
      <c r="J1367" s="136">
        <v>1</v>
      </c>
      <c r="K1367" s="136">
        <v>1</v>
      </c>
      <c r="L1367" s="136">
        <v>1</v>
      </c>
      <c r="M1367" s="136">
        <v>1</v>
      </c>
      <c r="N1367" s="23">
        <v>0</v>
      </c>
      <c r="O1367" s="136">
        <v>1</v>
      </c>
      <c r="P1367" s="136">
        <v>0</v>
      </c>
      <c r="Q1367" s="133" t="str">
        <f t="shared" si="22"/>
        <v>1110110</v>
      </c>
      <c r="R1367" s="107">
        <v>93591</v>
      </c>
      <c r="S1367" s="149"/>
      <c r="AH1367" s="207"/>
      <c r="AI1367"/>
      <c r="AJ1367" s="136" t="s">
        <v>1833</v>
      </c>
    </row>
    <row r="1368" spans="1:36" ht="13.5" customHeight="1" x14ac:dyDescent="0.2">
      <c r="A1368" s="209">
        <v>93592</v>
      </c>
      <c r="B1368" s="136" t="s">
        <v>211</v>
      </c>
      <c r="C1368" s="136" t="s">
        <v>600</v>
      </c>
      <c r="D1368" s="136" t="s">
        <v>96</v>
      </c>
      <c r="E1368" s="136" t="s">
        <v>1363</v>
      </c>
      <c r="F1368" s="136" t="s">
        <v>1363</v>
      </c>
      <c r="G1368" s="136">
        <v>0</v>
      </c>
      <c r="H1368" s="136">
        <v>0</v>
      </c>
      <c r="I1368" s="133">
        <v>0</v>
      </c>
      <c r="J1368" s="136">
        <v>1</v>
      </c>
      <c r="K1368" s="136">
        <v>1</v>
      </c>
      <c r="L1368" s="136">
        <v>1</v>
      </c>
      <c r="M1368" s="136">
        <v>1</v>
      </c>
      <c r="N1368" s="23">
        <v>0</v>
      </c>
      <c r="O1368" s="136">
        <v>0</v>
      </c>
      <c r="P1368" s="136">
        <v>0</v>
      </c>
      <c r="Q1368" s="133" t="str">
        <f t="shared" si="22"/>
        <v>0000110</v>
      </c>
      <c r="R1368" s="20">
        <v>93592</v>
      </c>
      <c r="S1368" s="21"/>
      <c r="AH1368" s="207"/>
      <c r="AI1368"/>
      <c r="AJ1368" s="136" t="s">
        <v>1834</v>
      </c>
    </row>
    <row r="1369" spans="1:36" ht="13.5" customHeight="1" x14ac:dyDescent="0.2">
      <c r="A1369" s="209">
        <v>93596</v>
      </c>
      <c r="B1369" s="136" t="s">
        <v>20</v>
      </c>
      <c r="C1369" s="136" t="s">
        <v>572</v>
      </c>
      <c r="D1369" s="136" t="s">
        <v>96</v>
      </c>
      <c r="E1369" s="136" t="s">
        <v>54</v>
      </c>
      <c r="F1369" s="136" t="s">
        <v>54</v>
      </c>
      <c r="G1369" s="136">
        <v>1</v>
      </c>
      <c r="H1369" s="136">
        <v>1</v>
      </c>
      <c r="I1369" s="133">
        <v>0</v>
      </c>
      <c r="J1369" s="136">
        <v>1</v>
      </c>
      <c r="K1369" s="136">
        <v>1</v>
      </c>
      <c r="L1369" s="136">
        <v>1</v>
      </c>
      <c r="M1369" s="136">
        <v>1</v>
      </c>
      <c r="N1369" s="23">
        <v>0</v>
      </c>
      <c r="O1369" s="136">
        <v>1</v>
      </c>
      <c r="P1369" s="136">
        <v>0</v>
      </c>
      <c r="Q1369" s="133" t="str">
        <f t="shared" si="22"/>
        <v>1110110</v>
      </c>
      <c r="R1369" s="20">
        <v>93596</v>
      </c>
      <c r="S1369" s="21"/>
      <c r="AH1369" s="207"/>
      <c r="AI1369"/>
      <c r="AJ1369" s="136" t="s">
        <v>1838</v>
      </c>
    </row>
    <row r="1370" spans="1:36" ht="13.5" customHeight="1" x14ac:dyDescent="0.2">
      <c r="A1370" s="209">
        <v>93599</v>
      </c>
      <c r="B1370" s="136" t="s">
        <v>4</v>
      </c>
      <c r="C1370" s="136" t="s">
        <v>593</v>
      </c>
      <c r="D1370" s="136" t="s">
        <v>96</v>
      </c>
      <c r="E1370" s="136" t="s">
        <v>55</v>
      </c>
      <c r="F1370" s="136" t="s">
        <v>55</v>
      </c>
      <c r="G1370" s="136">
        <v>1</v>
      </c>
      <c r="H1370" s="136">
        <v>1</v>
      </c>
      <c r="I1370" s="133">
        <v>0</v>
      </c>
      <c r="J1370" s="136">
        <v>1</v>
      </c>
      <c r="K1370" s="136">
        <v>1</v>
      </c>
      <c r="L1370" s="136">
        <v>1</v>
      </c>
      <c r="M1370" s="136">
        <v>1</v>
      </c>
      <c r="N1370" s="23">
        <v>0</v>
      </c>
      <c r="O1370" s="136">
        <v>1</v>
      </c>
      <c r="P1370" s="136">
        <v>0</v>
      </c>
      <c r="Q1370" s="133" t="str">
        <f t="shared" si="22"/>
        <v>1110110</v>
      </c>
      <c r="R1370" s="107">
        <v>93599</v>
      </c>
      <c r="S1370" s="149"/>
      <c r="AH1370" s="207"/>
      <c r="AI1370"/>
      <c r="AJ1370" s="136" t="s">
        <v>1833</v>
      </c>
    </row>
    <row r="1371" spans="1:36" ht="13.5" customHeight="1" x14ac:dyDescent="0.2">
      <c r="A1371" s="209">
        <v>93601</v>
      </c>
      <c r="B1371" s="136" t="s">
        <v>602</v>
      </c>
      <c r="C1371" s="136" t="s">
        <v>603</v>
      </c>
      <c r="D1371" s="136" t="s">
        <v>96</v>
      </c>
      <c r="E1371" s="136" t="s">
        <v>43</v>
      </c>
      <c r="F1371" s="136" t="s">
        <v>43</v>
      </c>
      <c r="G1371" s="136">
        <v>1</v>
      </c>
      <c r="H1371" s="136">
        <v>0</v>
      </c>
      <c r="I1371" s="133">
        <v>0</v>
      </c>
      <c r="J1371" s="136">
        <v>1</v>
      </c>
      <c r="K1371" s="136">
        <v>1</v>
      </c>
      <c r="L1371" s="136">
        <v>1</v>
      </c>
      <c r="M1371" s="136">
        <v>1</v>
      </c>
      <c r="N1371" s="23">
        <v>0</v>
      </c>
      <c r="O1371" s="136">
        <v>1</v>
      </c>
      <c r="P1371" s="136">
        <v>0</v>
      </c>
      <c r="Q1371" s="133" t="str">
        <f t="shared" si="22"/>
        <v>1010110</v>
      </c>
      <c r="R1371" s="20">
        <v>93601</v>
      </c>
      <c r="S1371" s="21"/>
      <c r="AH1371" s="207"/>
      <c r="AI1371"/>
      <c r="AJ1371" s="136" t="s">
        <v>1836</v>
      </c>
    </row>
    <row r="1372" spans="1:36" ht="13.5" customHeight="1" x14ac:dyDescent="0.2">
      <c r="A1372" s="209">
        <v>93602</v>
      </c>
      <c r="B1372" s="136" t="s">
        <v>45</v>
      </c>
      <c r="C1372" s="136" t="s">
        <v>604</v>
      </c>
      <c r="D1372" s="136" t="s">
        <v>96</v>
      </c>
      <c r="E1372" s="136" t="s">
        <v>43</v>
      </c>
      <c r="F1372" s="136" t="s">
        <v>43</v>
      </c>
      <c r="G1372" s="136">
        <v>1</v>
      </c>
      <c r="H1372" s="136">
        <v>0</v>
      </c>
      <c r="I1372" s="133">
        <v>0</v>
      </c>
      <c r="J1372" s="136">
        <v>1</v>
      </c>
      <c r="K1372" s="136">
        <v>1</v>
      </c>
      <c r="L1372" s="136">
        <v>1</v>
      </c>
      <c r="M1372" s="136">
        <v>1</v>
      </c>
      <c r="N1372" s="23">
        <v>0</v>
      </c>
      <c r="O1372" s="136">
        <v>1</v>
      </c>
      <c r="P1372" s="136">
        <v>0</v>
      </c>
      <c r="Q1372" s="133" t="str">
        <f t="shared" si="22"/>
        <v>1010110</v>
      </c>
      <c r="R1372" s="20">
        <v>93602</v>
      </c>
      <c r="S1372" s="21"/>
      <c r="AH1372" s="207"/>
      <c r="AI1372"/>
      <c r="AJ1372" s="136" t="s">
        <v>1836</v>
      </c>
    </row>
    <row r="1373" spans="1:36" ht="13.5" customHeight="1" x14ac:dyDescent="0.2">
      <c r="A1373" s="209">
        <v>93603</v>
      </c>
      <c r="B1373" s="136" t="s">
        <v>470</v>
      </c>
      <c r="C1373" s="136" t="s">
        <v>605</v>
      </c>
      <c r="D1373" s="136" t="s">
        <v>96</v>
      </c>
      <c r="E1373" s="136" t="s">
        <v>39</v>
      </c>
      <c r="F1373" s="136" t="s">
        <v>39</v>
      </c>
      <c r="G1373" s="136">
        <v>1</v>
      </c>
      <c r="H1373" s="136">
        <v>0</v>
      </c>
      <c r="I1373" s="133">
        <v>0</v>
      </c>
      <c r="J1373" s="136">
        <v>1</v>
      </c>
      <c r="K1373" s="136">
        <v>1</v>
      </c>
      <c r="L1373" s="136">
        <v>1</v>
      </c>
      <c r="M1373" s="136">
        <v>1</v>
      </c>
      <c r="N1373" s="23">
        <v>0</v>
      </c>
      <c r="O1373" s="136">
        <v>0</v>
      </c>
      <c r="P1373" s="136">
        <v>0</v>
      </c>
      <c r="Q1373" s="133" t="str">
        <f t="shared" si="22"/>
        <v>1000110</v>
      </c>
      <c r="R1373" s="20">
        <v>93603</v>
      </c>
      <c r="S1373" s="21"/>
      <c r="AH1373" s="207"/>
      <c r="AI1373"/>
      <c r="AJ1373" s="136" t="s">
        <v>1836</v>
      </c>
    </row>
    <row r="1374" spans="1:36" ht="13.5" customHeight="1" x14ac:dyDescent="0.2">
      <c r="A1374" s="209">
        <v>93604</v>
      </c>
      <c r="B1374" s="136" t="s">
        <v>602</v>
      </c>
      <c r="C1374" s="136" t="s">
        <v>606</v>
      </c>
      <c r="D1374" s="136" t="s">
        <v>96</v>
      </c>
      <c r="E1374" s="136" t="s">
        <v>43</v>
      </c>
      <c r="F1374" s="136" t="s">
        <v>43</v>
      </c>
      <c r="G1374" s="136">
        <v>1</v>
      </c>
      <c r="H1374" s="136">
        <v>0</v>
      </c>
      <c r="I1374" s="133">
        <v>0</v>
      </c>
      <c r="J1374" s="136">
        <v>1</v>
      </c>
      <c r="K1374" s="136">
        <v>1</v>
      </c>
      <c r="L1374" s="136">
        <v>1</v>
      </c>
      <c r="M1374" s="136">
        <v>1</v>
      </c>
      <c r="N1374" s="23">
        <v>0</v>
      </c>
      <c r="O1374" s="136">
        <v>1</v>
      </c>
      <c r="P1374" s="136">
        <v>0</v>
      </c>
      <c r="Q1374" s="133" t="str">
        <f t="shared" si="22"/>
        <v>1010110</v>
      </c>
      <c r="R1374" s="20">
        <v>93604</v>
      </c>
      <c r="S1374" s="21"/>
      <c r="AH1374" s="207"/>
      <c r="AI1374"/>
      <c r="AJ1374" s="136" t="s">
        <v>1836</v>
      </c>
    </row>
    <row r="1375" spans="1:36" ht="13.5" customHeight="1" x14ac:dyDescent="0.2">
      <c r="A1375" s="209">
        <v>93605</v>
      </c>
      <c r="B1375" s="136" t="s">
        <v>45</v>
      </c>
      <c r="C1375" s="136" t="s">
        <v>607</v>
      </c>
      <c r="D1375" s="136" t="s">
        <v>96</v>
      </c>
      <c r="E1375" s="136" t="s">
        <v>43</v>
      </c>
      <c r="F1375" s="136" t="s">
        <v>43</v>
      </c>
      <c r="G1375" s="136">
        <v>1</v>
      </c>
      <c r="H1375" s="136">
        <v>0</v>
      </c>
      <c r="I1375" s="133">
        <v>0</v>
      </c>
      <c r="J1375" s="136">
        <v>1</v>
      </c>
      <c r="K1375" s="136">
        <v>1</v>
      </c>
      <c r="L1375" s="136">
        <v>1</v>
      </c>
      <c r="M1375" s="136">
        <v>1</v>
      </c>
      <c r="N1375" s="23">
        <v>0</v>
      </c>
      <c r="O1375" s="136">
        <v>1</v>
      </c>
      <c r="P1375" s="136">
        <v>0</v>
      </c>
      <c r="Q1375" s="133" t="str">
        <f t="shared" si="22"/>
        <v>1010110</v>
      </c>
      <c r="R1375" s="20">
        <v>93605</v>
      </c>
      <c r="S1375" s="21"/>
      <c r="AH1375" s="207"/>
      <c r="AI1375"/>
      <c r="AJ1375" s="136" t="s">
        <v>1836</v>
      </c>
    </row>
    <row r="1376" spans="1:36" ht="13.5" customHeight="1" x14ac:dyDescent="0.2">
      <c r="A1376" s="209">
        <v>93606</v>
      </c>
      <c r="B1376" s="136" t="s">
        <v>45</v>
      </c>
      <c r="C1376" s="136" t="s">
        <v>608</v>
      </c>
      <c r="D1376" s="136" t="s">
        <v>96</v>
      </c>
      <c r="E1376" s="136" t="s">
        <v>43</v>
      </c>
      <c r="F1376" s="136" t="s">
        <v>43</v>
      </c>
      <c r="G1376" s="136">
        <v>1</v>
      </c>
      <c r="H1376" s="136">
        <v>0</v>
      </c>
      <c r="I1376" s="133">
        <v>0</v>
      </c>
      <c r="J1376" s="136">
        <v>1</v>
      </c>
      <c r="K1376" s="136">
        <v>1</v>
      </c>
      <c r="L1376" s="136">
        <v>1</v>
      </c>
      <c r="M1376" s="136">
        <v>1</v>
      </c>
      <c r="N1376" s="23">
        <v>0</v>
      </c>
      <c r="O1376" s="136">
        <v>1</v>
      </c>
      <c r="P1376" s="136">
        <v>0</v>
      </c>
      <c r="Q1376" s="133" t="str">
        <f t="shared" si="22"/>
        <v>1010110</v>
      </c>
      <c r="R1376" s="20">
        <v>93606</v>
      </c>
      <c r="S1376" s="21"/>
      <c r="AH1376" s="207"/>
      <c r="AI1376"/>
      <c r="AJ1376" s="136" t="s">
        <v>1836</v>
      </c>
    </row>
    <row r="1377" spans="1:36" ht="13.5" customHeight="1" x14ac:dyDescent="0.2">
      <c r="A1377" s="209">
        <v>93607</v>
      </c>
      <c r="B1377" s="136" t="s">
        <v>45</v>
      </c>
      <c r="C1377" s="136" t="s">
        <v>609</v>
      </c>
      <c r="D1377" s="136" t="s">
        <v>96</v>
      </c>
      <c r="E1377" s="136" t="s">
        <v>43</v>
      </c>
      <c r="F1377" s="136" t="s">
        <v>43</v>
      </c>
      <c r="G1377" s="136">
        <v>1</v>
      </c>
      <c r="H1377" s="136">
        <v>0</v>
      </c>
      <c r="I1377" s="133">
        <v>0</v>
      </c>
      <c r="J1377" s="136">
        <v>1</v>
      </c>
      <c r="K1377" s="136">
        <v>1</v>
      </c>
      <c r="L1377" s="136">
        <v>1</v>
      </c>
      <c r="M1377" s="136">
        <v>1</v>
      </c>
      <c r="N1377" s="23">
        <v>0</v>
      </c>
      <c r="O1377" s="136">
        <v>1</v>
      </c>
      <c r="P1377" s="136">
        <v>0</v>
      </c>
      <c r="Q1377" s="133" t="str">
        <f t="shared" si="22"/>
        <v>1010110</v>
      </c>
      <c r="R1377" s="20">
        <v>93607</v>
      </c>
      <c r="S1377" s="21"/>
      <c r="AH1377" s="207"/>
      <c r="AI1377"/>
      <c r="AJ1377" s="136" t="s">
        <v>1836</v>
      </c>
    </row>
    <row r="1378" spans="1:36" ht="13.5" customHeight="1" x14ac:dyDescent="0.2">
      <c r="A1378" s="209">
        <v>93608</v>
      </c>
      <c r="B1378" s="136" t="s">
        <v>45</v>
      </c>
      <c r="C1378" s="136" t="s">
        <v>610</v>
      </c>
      <c r="D1378" s="136" t="s">
        <v>96</v>
      </c>
      <c r="E1378" s="136" t="s">
        <v>43</v>
      </c>
      <c r="F1378" s="136" t="s">
        <v>43</v>
      </c>
      <c r="G1378" s="136">
        <v>1</v>
      </c>
      <c r="H1378" s="136">
        <v>0</v>
      </c>
      <c r="I1378" s="133">
        <v>0</v>
      </c>
      <c r="J1378" s="136">
        <v>1</v>
      </c>
      <c r="K1378" s="136">
        <v>1</v>
      </c>
      <c r="L1378" s="136">
        <v>1</v>
      </c>
      <c r="M1378" s="136">
        <v>1</v>
      </c>
      <c r="N1378" s="23">
        <v>0</v>
      </c>
      <c r="O1378" s="136">
        <v>1</v>
      </c>
      <c r="P1378" s="136">
        <v>0</v>
      </c>
      <c r="Q1378" s="133" t="str">
        <f t="shared" si="22"/>
        <v>1010110</v>
      </c>
      <c r="R1378" s="20">
        <v>93608</v>
      </c>
      <c r="S1378" s="21"/>
      <c r="AH1378" s="207"/>
      <c r="AI1378"/>
      <c r="AJ1378" s="136" t="s">
        <v>1836</v>
      </c>
    </row>
    <row r="1379" spans="1:36" ht="13.5" customHeight="1" x14ac:dyDescent="0.2">
      <c r="A1379" s="209">
        <v>93609</v>
      </c>
      <c r="B1379" s="136" t="s">
        <v>45</v>
      </c>
      <c r="C1379" s="136" t="s">
        <v>611</v>
      </c>
      <c r="D1379" s="136" t="s">
        <v>96</v>
      </c>
      <c r="E1379" s="136" t="s">
        <v>43</v>
      </c>
      <c r="F1379" s="136" t="s">
        <v>43</v>
      </c>
      <c r="G1379" s="136">
        <v>1</v>
      </c>
      <c r="H1379" s="136">
        <v>0</v>
      </c>
      <c r="I1379" s="133">
        <v>0</v>
      </c>
      <c r="J1379" s="136">
        <v>1</v>
      </c>
      <c r="K1379" s="136">
        <v>1</v>
      </c>
      <c r="L1379" s="136">
        <v>1</v>
      </c>
      <c r="M1379" s="136">
        <v>1</v>
      </c>
      <c r="N1379" s="23">
        <v>0</v>
      </c>
      <c r="O1379" s="136">
        <v>1</v>
      </c>
      <c r="P1379" s="136">
        <v>0</v>
      </c>
      <c r="Q1379" s="133" t="str">
        <f t="shared" si="22"/>
        <v>1010110</v>
      </c>
      <c r="R1379" s="20">
        <v>93609</v>
      </c>
      <c r="S1379" s="21"/>
      <c r="AH1379" s="207"/>
      <c r="AI1379"/>
      <c r="AJ1379" s="136" t="s">
        <v>1836</v>
      </c>
    </row>
    <row r="1380" spans="1:36" ht="13.5" customHeight="1" x14ac:dyDescent="0.2">
      <c r="A1380" s="209">
        <v>93610</v>
      </c>
      <c r="B1380" s="136" t="s">
        <v>602</v>
      </c>
      <c r="C1380" s="136" t="s">
        <v>612</v>
      </c>
      <c r="D1380" s="136" t="s">
        <v>96</v>
      </c>
      <c r="E1380" s="136" t="s">
        <v>1379</v>
      </c>
      <c r="F1380" s="136" t="s">
        <v>1365</v>
      </c>
      <c r="G1380" s="136">
        <v>0</v>
      </c>
      <c r="H1380" s="136">
        <v>0</v>
      </c>
      <c r="I1380" s="133">
        <v>0</v>
      </c>
      <c r="J1380" s="136">
        <v>1</v>
      </c>
      <c r="K1380" s="136">
        <v>1</v>
      </c>
      <c r="L1380" s="136">
        <v>1</v>
      </c>
      <c r="M1380" s="136">
        <v>1</v>
      </c>
      <c r="N1380" s="23">
        <v>0</v>
      </c>
      <c r="O1380" s="136">
        <v>1</v>
      </c>
      <c r="P1380" s="136">
        <v>0</v>
      </c>
      <c r="Q1380" s="133" t="str">
        <f t="shared" si="22"/>
        <v>0010110</v>
      </c>
      <c r="R1380" s="20">
        <v>93610</v>
      </c>
      <c r="S1380" s="21"/>
      <c r="AH1380" s="207"/>
      <c r="AI1380"/>
      <c r="AJ1380" s="136" t="s">
        <v>1836</v>
      </c>
    </row>
    <row r="1381" spans="1:36" ht="13.5" customHeight="1" x14ac:dyDescent="0.2">
      <c r="A1381" s="209">
        <v>93611</v>
      </c>
      <c r="B1381" s="136" t="s">
        <v>45</v>
      </c>
      <c r="C1381" s="136" t="s">
        <v>613</v>
      </c>
      <c r="D1381" s="136" t="s">
        <v>96</v>
      </c>
      <c r="E1381" s="136" t="s">
        <v>43</v>
      </c>
      <c r="F1381" s="136" t="s">
        <v>43</v>
      </c>
      <c r="G1381" s="136">
        <v>1</v>
      </c>
      <c r="H1381" s="136">
        <v>0</v>
      </c>
      <c r="I1381" s="133">
        <v>0</v>
      </c>
      <c r="J1381" s="136">
        <v>1</v>
      </c>
      <c r="K1381" s="136">
        <v>1</v>
      </c>
      <c r="L1381" s="136">
        <v>1</v>
      </c>
      <c r="M1381" s="136">
        <v>1</v>
      </c>
      <c r="N1381" s="23">
        <v>0</v>
      </c>
      <c r="O1381" s="136">
        <v>1</v>
      </c>
      <c r="P1381" s="136">
        <v>0</v>
      </c>
      <c r="Q1381" s="133" t="str">
        <f t="shared" si="22"/>
        <v>1010110</v>
      </c>
      <c r="R1381" s="20">
        <v>93611</v>
      </c>
      <c r="S1381" s="21"/>
      <c r="AH1381" s="207"/>
      <c r="AI1381"/>
      <c r="AJ1381" s="136" t="s">
        <v>1836</v>
      </c>
    </row>
    <row r="1382" spans="1:36" ht="13.5" customHeight="1" x14ac:dyDescent="0.2">
      <c r="A1382" s="209">
        <v>93612</v>
      </c>
      <c r="B1382" s="136" t="s">
        <v>45</v>
      </c>
      <c r="C1382" s="136" t="s">
        <v>613</v>
      </c>
      <c r="D1382" s="136" t="s">
        <v>96</v>
      </c>
      <c r="E1382" s="136" t="s">
        <v>43</v>
      </c>
      <c r="F1382" s="136" t="s">
        <v>43</v>
      </c>
      <c r="G1382" s="136">
        <v>1</v>
      </c>
      <c r="H1382" s="136">
        <v>0</v>
      </c>
      <c r="I1382" s="133">
        <v>0</v>
      </c>
      <c r="J1382" s="136">
        <v>1</v>
      </c>
      <c r="K1382" s="136">
        <v>1</v>
      </c>
      <c r="L1382" s="136">
        <v>1</v>
      </c>
      <c r="M1382" s="136">
        <v>1</v>
      </c>
      <c r="N1382" s="23">
        <v>0</v>
      </c>
      <c r="O1382" s="136">
        <v>1</v>
      </c>
      <c r="P1382" s="136">
        <v>0</v>
      </c>
      <c r="Q1382" s="133" t="str">
        <f t="shared" si="22"/>
        <v>1010110</v>
      </c>
      <c r="R1382" s="20">
        <v>93612</v>
      </c>
      <c r="S1382" s="21"/>
      <c r="AH1382" s="207"/>
      <c r="AI1382"/>
      <c r="AJ1382" s="136" t="s">
        <v>1836</v>
      </c>
    </row>
    <row r="1383" spans="1:36" ht="13.5" customHeight="1" x14ac:dyDescent="0.2">
      <c r="A1383" s="209">
        <v>93613</v>
      </c>
      <c r="B1383" s="136" t="s">
        <v>45</v>
      </c>
      <c r="C1383" s="136" t="s">
        <v>613</v>
      </c>
      <c r="D1383" s="136" t="s">
        <v>96</v>
      </c>
      <c r="E1383" s="136" t="s">
        <v>43</v>
      </c>
      <c r="F1383" s="136" t="s">
        <v>43</v>
      </c>
      <c r="G1383" s="136">
        <v>1</v>
      </c>
      <c r="H1383" s="136">
        <v>0</v>
      </c>
      <c r="I1383" s="133">
        <v>0</v>
      </c>
      <c r="J1383" s="136">
        <v>1</v>
      </c>
      <c r="K1383" s="136">
        <v>1</v>
      </c>
      <c r="L1383" s="136">
        <v>1</v>
      </c>
      <c r="M1383" s="136">
        <v>1</v>
      </c>
      <c r="N1383" s="23">
        <v>0</v>
      </c>
      <c r="O1383" s="136">
        <v>1</v>
      </c>
      <c r="P1383" s="136">
        <v>0</v>
      </c>
      <c r="Q1383" s="133" t="str">
        <f t="shared" si="22"/>
        <v>1010110</v>
      </c>
      <c r="R1383" s="20">
        <v>93613</v>
      </c>
      <c r="S1383" s="21"/>
      <c r="AH1383" s="207"/>
      <c r="AI1383"/>
      <c r="AJ1383" s="136" t="s">
        <v>1836</v>
      </c>
    </row>
    <row r="1384" spans="1:36" ht="13.5" customHeight="1" x14ac:dyDescent="0.2">
      <c r="A1384" s="209">
        <v>93614</v>
      </c>
      <c r="B1384" s="136" t="s">
        <v>602</v>
      </c>
      <c r="C1384" s="136" t="s">
        <v>614</v>
      </c>
      <c r="D1384" s="136" t="s">
        <v>96</v>
      </c>
      <c r="E1384" s="136" t="s">
        <v>43</v>
      </c>
      <c r="F1384" s="136" t="s">
        <v>43</v>
      </c>
      <c r="G1384" s="136">
        <v>1</v>
      </c>
      <c r="H1384" s="136">
        <v>0</v>
      </c>
      <c r="I1384" s="133">
        <v>0</v>
      </c>
      <c r="J1384" s="136">
        <v>1</v>
      </c>
      <c r="K1384" s="136">
        <v>1</v>
      </c>
      <c r="L1384" s="136">
        <v>1</v>
      </c>
      <c r="M1384" s="136">
        <v>1</v>
      </c>
      <c r="N1384" s="23">
        <v>0</v>
      </c>
      <c r="O1384" s="136">
        <v>1</v>
      </c>
      <c r="P1384" s="136">
        <v>0</v>
      </c>
      <c r="Q1384" s="133" t="str">
        <f t="shared" si="22"/>
        <v>1010110</v>
      </c>
      <c r="R1384" s="20">
        <v>93614</v>
      </c>
      <c r="S1384" s="21"/>
      <c r="AH1384" s="207"/>
      <c r="AI1384"/>
      <c r="AJ1384" s="136" t="s">
        <v>1836</v>
      </c>
    </row>
    <row r="1385" spans="1:36" ht="13.5" customHeight="1" x14ac:dyDescent="0.2">
      <c r="A1385" s="209">
        <v>93615</v>
      </c>
      <c r="B1385" s="136" t="s">
        <v>470</v>
      </c>
      <c r="C1385" s="136" t="s">
        <v>615</v>
      </c>
      <c r="D1385" s="136" t="s">
        <v>96</v>
      </c>
      <c r="E1385" s="136" t="s">
        <v>39</v>
      </c>
      <c r="F1385" s="136" t="s">
        <v>39</v>
      </c>
      <c r="G1385" s="136">
        <v>1</v>
      </c>
      <c r="H1385" s="136">
        <v>0</v>
      </c>
      <c r="I1385" s="133">
        <v>0</v>
      </c>
      <c r="J1385" s="136">
        <v>1</v>
      </c>
      <c r="K1385" s="136">
        <v>1</v>
      </c>
      <c r="L1385" s="136">
        <v>1</v>
      </c>
      <c r="M1385" s="136">
        <v>1</v>
      </c>
      <c r="N1385" s="23">
        <v>0</v>
      </c>
      <c r="O1385" s="136">
        <v>0</v>
      </c>
      <c r="P1385" s="136">
        <v>0</v>
      </c>
      <c r="Q1385" s="133" t="str">
        <f t="shared" si="22"/>
        <v>1000110</v>
      </c>
      <c r="R1385" s="20">
        <v>93615</v>
      </c>
      <c r="S1385" s="21"/>
      <c r="AH1385" s="207"/>
      <c r="AI1385"/>
      <c r="AJ1385" s="136" t="s">
        <v>1836</v>
      </c>
    </row>
    <row r="1386" spans="1:36" ht="13.5" customHeight="1" x14ac:dyDescent="0.2">
      <c r="A1386" s="209">
        <v>93616</v>
      </c>
      <c r="B1386" s="136" t="s">
        <v>45</v>
      </c>
      <c r="C1386" s="136" t="s">
        <v>616</v>
      </c>
      <c r="D1386" s="136" t="s">
        <v>96</v>
      </c>
      <c r="E1386" s="136" t="s">
        <v>43</v>
      </c>
      <c r="F1386" s="136" t="s">
        <v>43</v>
      </c>
      <c r="G1386" s="136">
        <v>1</v>
      </c>
      <c r="H1386" s="136">
        <v>0</v>
      </c>
      <c r="I1386" s="133">
        <v>0</v>
      </c>
      <c r="J1386" s="136">
        <v>1</v>
      </c>
      <c r="K1386" s="136">
        <v>1</v>
      </c>
      <c r="L1386" s="136">
        <v>1</v>
      </c>
      <c r="M1386" s="136">
        <v>1</v>
      </c>
      <c r="N1386" s="23">
        <v>0</v>
      </c>
      <c r="O1386" s="136">
        <v>1</v>
      </c>
      <c r="P1386" s="136">
        <v>0</v>
      </c>
      <c r="Q1386" s="133" t="str">
        <f t="shared" si="22"/>
        <v>1010110</v>
      </c>
      <c r="R1386" s="20">
        <v>93616</v>
      </c>
      <c r="S1386" s="21"/>
      <c r="AH1386" s="207"/>
      <c r="AI1386"/>
      <c r="AJ1386" s="136" t="s">
        <v>1836</v>
      </c>
    </row>
    <row r="1387" spans="1:36" ht="13.5" customHeight="1" x14ac:dyDescent="0.2">
      <c r="A1387" s="209">
        <v>93618</v>
      </c>
      <c r="B1387" s="136" t="s">
        <v>470</v>
      </c>
      <c r="C1387" s="136" t="s">
        <v>617</v>
      </c>
      <c r="D1387" s="136" t="s">
        <v>96</v>
      </c>
      <c r="E1387" s="136" t="s">
        <v>39</v>
      </c>
      <c r="F1387" s="136" t="s">
        <v>39</v>
      </c>
      <c r="G1387" s="136">
        <v>1</v>
      </c>
      <c r="H1387" s="136">
        <v>0</v>
      </c>
      <c r="I1387" s="133">
        <v>0</v>
      </c>
      <c r="J1387" s="136">
        <v>1</v>
      </c>
      <c r="K1387" s="136">
        <v>1</v>
      </c>
      <c r="L1387" s="136">
        <v>1</v>
      </c>
      <c r="M1387" s="136">
        <v>1</v>
      </c>
      <c r="N1387" s="23">
        <v>0</v>
      </c>
      <c r="O1387" s="136">
        <v>0</v>
      </c>
      <c r="P1387" s="136">
        <v>0</v>
      </c>
      <c r="Q1387" s="133" t="str">
        <f t="shared" si="22"/>
        <v>1000110</v>
      </c>
      <c r="R1387" s="20">
        <v>93618</v>
      </c>
      <c r="S1387" s="21"/>
      <c r="AH1387" s="207"/>
      <c r="AI1387"/>
      <c r="AJ1387" s="136" t="s">
        <v>1836</v>
      </c>
    </row>
    <row r="1388" spans="1:36" ht="13.5" customHeight="1" x14ac:dyDescent="0.2">
      <c r="A1388" s="209">
        <v>93619</v>
      </c>
      <c r="B1388" s="136" t="s">
        <v>45</v>
      </c>
      <c r="C1388" s="136" t="s">
        <v>613</v>
      </c>
      <c r="D1388" s="136" t="s">
        <v>96</v>
      </c>
      <c r="E1388" s="136" t="s">
        <v>43</v>
      </c>
      <c r="F1388" s="136" t="s">
        <v>43</v>
      </c>
      <c r="G1388" s="136">
        <v>1</v>
      </c>
      <c r="H1388" s="136">
        <v>0</v>
      </c>
      <c r="I1388" s="133">
        <v>0</v>
      </c>
      <c r="J1388" s="136">
        <v>1</v>
      </c>
      <c r="K1388" s="136">
        <v>1</v>
      </c>
      <c r="L1388" s="136">
        <v>1</v>
      </c>
      <c r="M1388" s="136">
        <v>1</v>
      </c>
      <c r="N1388" s="23">
        <v>0</v>
      </c>
      <c r="O1388" s="136">
        <v>1</v>
      </c>
      <c r="P1388" s="136">
        <v>0</v>
      </c>
      <c r="Q1388" s="133" t="str">
        <f t="shared" si="22"/>
        <v>1010110</v>
      </c>
      <c r="R1388" s="20">
        <v>93619</v>
      </c>
      <c r="S1388" s="21"/>
      <c r="AH1388" s="207"/>
      <c r="AI1388"/>
      <c r="AJ1388" s="136" t="s">
        <v>1836</v>
      </c>
    </row>
    <row r="1389" spans="1:36" ht="13.5" customHeight="1" x14ac:dyDescent="0.2">
      <c r="A1389" s="209">
        <v>93620</v>
      </c>
      <c r="B1389" s="136" t="s">
        <v>618</v>
      </c>
      <c r="C1389" s="136" t="s">
        <v>619</v>
      </c>
      <c r="D1389" s="136" t="s">
        <v>96</v>
      </c>
      <c r="E1389" s="136" t="s">
        <v>39</v>
      </c>
      <c r="F1389" s="136" t="s">
        <v>39</v>
      </c>
      <c r="G1389" s="136">
        <v>1</v>
      </c>
      <c r="H1389" s="136">
        <v>0</v>
      </c>
      <c r="I1389" s="133">
        <v>0</v>
      </c>
      <c r="J1389" s="136">
        <v>1</v>
      </c>
      <c r="K1389" s="136">
        <v>1</v>
      </c>
      <c r="L1389" s="136">
        <v>1</v>
      </c>
      <c r="M1389" s="136">
        <v>1</v>
      </c>
      <c r="N1389" s="23">
        <v>0</v>
      </c>
      <c r="O1389" s="136">
        <v>0</v>
      </c>
      <c r="P1389" s="136">
        <v>0</v>
      </c>
      <c r="Q1389" s="133" t="str">
        <f t="shared" si="22"/>
        <v>1000110</v>
      </c>
      <c r="R1389" s="20">
        <v>93620</v>
      </c>
      <c r="S1389" s="21"/>
      <c r="AH1389" s="207"/>
      <c r="AI1389"/>
      <c r="AJ1389" s="136" t="s">
        <v>1836</v>
      </c>
    </row>
    <row r="1390" spans="1:36" ht="13.5" customHeight="1" x14ac:dyDescent="0.2">
      <c r="A1390" s="209">
        <v>93621</v>
      </c>
      <c r="B1390" s="136" t="s">
        <v>45</v>
      </c>
      <c r="C1390" s="136" t="s">
        <v>620</v>
      </c>
      <c r="D1390" s="136" t="s">
        <v>96</v>
      </c>
      <c r="E1390" s="136" t="s">
        <v>43</v>
      </c>
      <c r="F1390" s="136" t="s">
        <v>43</v>
      </c>
      <c r="G1390" s="136">
        <v>1</v>
      </c>
      <c r="H1390" s="136">
        <v>0</v>
      </c>
      <c r="I1390" s="133">
        <v>0</v>
      </c>
      <c r="J1390" s="136">
        <v>1</v>
      </c>
      <c r="K1390" s="136">
        <v>1</v>
      </c>
      <c r="L1390" s="136">
        <v>1</v>
      </c>
      <c r="M1390" s="136">
        <v>1</v>
      </c>
      <c r="N1390" s="23">
        <v>0</v>
      </c>
      <c r="O1390" s="136">
        <v>1</v>
      </c>
      <c r="P1390" s="136">
        <v>0</v>
      </c>
      <c r="Q1390" s="133" t="str">
        <f t="shared" si="22"/>
        <v>1010110</v>
      </c>
      <c r="R1390" s="20">
        <v>93621</v>
      </c>
      <c r="S1390" s="21"/>
      <c r="AH1390" s="207"/>
      <c r="AI1390"/>
      <c r="AJ1390" s="136" t="s">
        <v>1836</v>
      </c>
    </row>
    <row r="1391" spans="1:36" ht="13.5" customHeight="1" x14ac:dyDescent="0.2">
      <c r="A1391" s="209">
        <v>93622</v>
      </c>
      <c r="B1391" s="136" t="s">
        <v>45</v>
      </c>
      <c r="C1391" s="136" t="s">
        <v>621</v>
      </c>
      <c r="D1391" s="136" t="s">
        <v>96</v>
      </c>
      <c r="E1391" s="136" t="s">
        <v>43</v>
      </c>
      <c r="F1391" s="136" t="s">
        <v>43</v>
      </c>
      <c r="G1391" s="136">
        <v>1</v>
      </c>
      <c r="H1391" s="136">
        <v>0</v>
      </c>
      <c r="I1391" s="133">
        <v>0</v>
      </c>
      <c r="J1391" s="136">
        <v>1</v>
      </c>
      <c r="K1391" s="136">
        <v>1</v>
      </c>
      <c r="L1391" s="136">
        <v>1</v>
      </c>
      <c r="M1391" s="136">
        <v>1</v>
      </c>
      <c r="N1391" s="23">
        <v>0</v>
      </c>
      <c r="O1391" s="136">
        <v>1</v>
      </c>
      <c r="P1391" s="136">
        <v>0</v>
      </c>
      <c r="Q1391" s="133" t="str">
        <f t="shared" si="22"/>
        <v>1010110</v>
      </c>
      <c r="R1391" s="20">
        <v>93622</v>
      </c>
      <c r="S1391" s="21"/>
      <c r="AH1391" s="207"/>
      <c r="AI1391"/>
      <c r="AJ1391" s="136" t="s">
        <v>1836</v>
      </c>
    </row>
    <row r="1392" spans="1:36" ht="13.5" customHeight="1" x14ac:dyDescent="0.2">
      <c r="A1392" s="209">
        <v>93623</v>
      </c>
      <c r="B1392" s="136" t="s">
        <v>622</v>
      </c>
      <c r="C1392" s="136" t="s">
        <v>623</v>
      </c>
      <c r="D1392" s="136" t="s">
        <v>96</v>
      </c>
      <c r="E1392" s="136" t="s">
        <v>70</v>
      </c>
      <c r="F1392" s="136" t="s">
        <v>70</v>
      </c>
      <c r="G1392" s="136">
        <v>0</v>
      </c>
      <c r="H1392" s="136">
        <v>0</v>
      </c>
      <c r="I1392" s="133">
        <v>0</v>
      </c>
      <c r="J1392" s="136">
        <v>1</v>
      </c>
      <c r="K1392" s="136">
        <v>1</v>
      </c>
      <c r="L1392" s="136">
        <v>1</v>
      </c>
      <c r="M1392" s="136">
        <v>1</v>
      </c>
      <c r="N1392" s="23">
        <v>0</v>
      </c>
      <c r="O1392" s="136">
        <v>0</v>
      </c>
      <c r="P1392" s="136">
        <v>0</v>
      </c>
      <c r="Q1392" s="133" t="str">
        <f t="shared" si="22"/>
        <v>0000110</v>
      </c>
      <c r="R1392" s="20">
        <v>93623</v>
      </c>
      <c r="S1392" s="21"/>
      <c r="AH1392" s="207"/>
      <c r="AI1392"/>
      <c r="AJ1392" s="136" t="s">
        <v>1836</v>
      </c>
    </row>
    <row r="1393" spans="1:36" ht="13.5" customHeight="1" x14ac:dyDescent="0.2">
      <c r="A1393" s="209">
        <v>93624</v>
      </c>
      <c r="B1393" s="136" t="s">
        <v>45</v>
      </c>
      <c r="C1393" s="136" t="s">
        <v>624</v>
      </c>
      <c r="D1393" s="136" t="s">
        <v>96</v>
      </c>
      <c r="E1393" s="136" t="s">
        <v>43</v>
      </c>
      <c r="F1393" s="136" t="s">
        <v>43</v>
      </c>
      <c r="G1393" s="136">
        <v>1</v>
      </c>
      <c r="H1393" s="136">
        <v>0</v>
      </c>
      <c r="I1393" s="133">
        <v>0</v>
      </c>
      <c r="J1393" s="136">
        <v>1</v>
      </c>
      <c r="K1393" s="136">
        <v>1</v>
      </c>
      <c r="L1393" s="136">
        <v>1</v>
      </c>
      <c r="M1393" s="136">
        <v>1</v>
      </c>
      <c r="N1393" s="23">
        <v>0</v>
      </c>
      <c r="O1393" s="136">
        <v>1</v>
      </c>
      <c r="P1393" s="136">
        <v>0</v>
      </c>
      <c r="Q1393" s="133" t="str">
        <f t="shared" si="22"/>
        <v>1010110</v>
      </c>
      <c r="R1393" s="20">
        <v>93624</v>
      </c>
      <c r="S1393" s="21"/>
      <c r="AH1393" s="207"/>
      <c r="AI1393"/>
      <c r="AJ1393" s="136" t="s">
        <v>1836</v>
      </c>
    </row>
    <row r="1394" spans="1:36" ht="13.5" customHeight="1" x14ac:dyDescent="0.2">
      <c r="A1394" s="209">
        <v>93625</v>
      </c>
      <c r="B1394" s="136" t="s">
        <v>45</v>
      </c>
      <c r="C1394" s="136" t="s">
        <v>625</v>
      </c>
      <c r="D1394" s="136" t="s">
        <v>96</v>
      </c>
      <c r="E1394" s="136" t="s">
        <v>43</v>
      </c>
      <c r="F1394" s="136" t="s">
        <v>43</v>
      </c>
      <c r="G1394" s="136">
        <v>1</v>
      </c>
      <c r="H1394" s="136">
        <v>0</v>
      </c>
      <c r="I1394" s="133">
        <v>0</v>
      </c>
      <c r="J1394" s="136">
        <v>1</v>
      </c>
      <c r="K1394" s="136">
        <v>1</v>
      </c>
      <c r="L1394" s="136">
        <v>1</v>
      </c>
      <c r="M1394" s="136">
        <v>1</v>
      </c>
      <c r="N1394" s="23">
        <v>0</v>
      </c>
      <c r="O1394" s="136">
        <v>1</v>
      </c>
      <c r="P1394" s="136">
        <v>0</v>
      </c>
      <c r="Q1394" s="133" t="str">
        <f t="shared" si="22"/>
        <v>1010110</v>
      </c>
      <c r="R1394" s="20">
        <v>93625</v>
      </c>
      <c r="S1394" s="21"/>
      <c r="AH1394" s="207"/>
      <c r="AI1394"/>
      <c r="AJ1394" s="136" t="s">
        <v>1836</v>
      </c>
    </row>
    <row r="1395" spans="1:36" ht="13.5" customHeight="1" x14ac:dyDescent="0.2">
      <c r="A1395" s="209">
        <v>93626</v>
      </c>
      <c r="B1395" s="136" t="s">
        <v>45</v>
      </c>
      <c r="C1395" s="136" t="s">
        <v>626</v>
      </c>
      <c r="D1395" s="136" t="s">
        <v>96</v>
      </c>
      <c r="E1395" s="136" t="s">
        <v>43</v>
      </c>
      <c r="F1395" s="136" t="s">
        <v>43</v>
      </c>
      <c r="G1395" s="136">
        <v>1</v>
      </c>
      <c r="H1395" s="136">
        <v>0</v>
      </c>
      <c r="I1395" s="133">
        <v>0</v>
      </c>
      <c r="J1395" s="136">
        <v>1</v>
      </c>
      <c r="K1395" s="136">
        <v>1</v>
      </c>
      <c r="L1395" s="136">
        <v>1</v>
      </c>
      <c r="M1395" s="136">
        <v>1</v>
      </c>
      <c r="N1395" s="23">
        <v>0</v>
      </c>
      <c r="O1395" s="136">
        <v>1</v>
      </c>
      <c r="P1395" s="136">
        <v>0</v>
      </c>
      <c r="Q1395" s="133" t="str">
        <f t="shared" si="22"/>
        <v>1010110</v>
      </c>
      <c r="R1395" s="20">
        <v>93626</v>
      </c>
      <c r="S1395" s="21"/>
      <c r="AH1395" s="207"/>
      <c r="AI1395"/>
      <c r="AJ1395" s="136" t="s">
        <v>1836</v>
      </c>
    </row>
    <row r="1396" spans="1:36" ht="13.5" customHeight="1" x14ac:dyDescent="0.2">
      <c r="A1396" s="209">
        <v>93627</v>
      </c>
      <c r="B1396" s="136" t="s">
        <v>45</v>
      </c>
      <c r="C1396" s="136" t="s">
        <v>627</v>
      </c>
      <c r="D1396" s="136" t="s">
        <v>96</v>
      </c>
      <c r="E1396" s="136" t="s">
        <v>43</v>
      </c>
      <c r="F1396" s="136" t="s">
        <v>43</v>
      </c>
      <c r="G1396" s="136">
        <v>1</v>
      </c>
      <c r="H1396" s="136">
        <v>0</v>
      </c>
      <c r="I1396" s="133">
        <v>0</v>
      </c>
      <c r="J1396" s="136">
        <v>1</v>
      </c>
      <c r="K1396" s="136">
        <v>1</v>
      </c>
      <c r="L1396" s="136">
        <v>1</v>
      </c>
      <c r="M1396" s="136">
        <v>1</v>
      </c>
      <c r="N1396" s="23">
        <v>0</v>
      </c>
      <c r="O1396" s="136">
        <v>1</v>
      </c>
      <c r="P1396" s="136">
        <v>0</v>
      </c>
      <c r="Q1396" s="133" t="str">
        <f t="shared" si="22"/>
        <v>1010110</v>
      </c>
      <c r="R1396" s="20">
        <v>93627</v>
      </c>
      <c r="S1396" s="21"/>
      <c r="AH1396" s="207"/>
      <c r="AI1396"/>
      <c r="AJ1396" s="136" t="s">
        <v>1836</v>
      </c>
    </row>
    <row r="1397" spans="1:36" ht="13.5" customHeight="1" x14ac:dyDescent="0.2">
      <c r="A1397" s="209">
        <v>93628</v>
      </c>
      <c r="B1397" s="136" t="s">
        <v>45</v>
      </c>
      <c r="C1397" s="136" t="s">
        <v>628</v>
      </c>
      <c r="D1397" s="136" t="s">
        <v>96</v>
      </c>
      <c r="E1397" s="136" t="s">
        <v>43</v>
      </c>
      <c r="F1397" s="136" t="s">
        <v>43</v>
      </c>
      <c r="G1397" s="136">
        <v>1</v>
      </c>
      <c r="H1397" s="136">
        <v>0</v>
      </c>
      <c r="I1397" s="133">
        <v>0</v>
      </c>
      <c r="J1397" s="136">
        <v>1</v>
      </c>
      <c r="K1397" s="136">
        <v>1</v>
      </c>
      <c r="L1397" s="136">
        <v>1</v>
      </c>
      <c r="M1397" s="136">
        <v>1</v>
      </c>
      <c r="N1397" s="23">
        <v>0</v>
      </c>
      <c r="O1397" s="136">
        <v>1</v>
      </c>
      <c r="P1397" s="136">
        <v>0</v>
      </c>
      <c r="Q1397" s="133" t="str">
        <f t="shared" si="22"/>
        <v>1010110</v>
      </c>
      <c r="R1397" s="20">
        <v>93628</v>
      </c>
      <c r="S1397" s="21"/>
      <c r="AH1397" s="207"/>
      <c r="AI1397"/>
      <c r="AJ1397" s="136" t="s">
        <v>1836</v>
      </c>
    </row>
    <row r="1398" spans="1:36" ht="13.5" customHeight="1" x14ac:dyDescent="0.2">
      <c r="A1398" s="209">
        <v>93630</v>
      </c>
      <c r="B1398" s="136" t="s">
        <v>45</v>
      </c>
      <c r="C1398" s="136" t="s">
        <v>629</v>
      </c>
      <c r="D1398" s="136" t="s">
        <v>96</v>
      </c>
      <c r="E1398" s="136" t="s">
        <v>43</v>
      </c>
      <c r="F1398" s="136" t="s">
        <v>43</v>
      </c>
      <c r="G1398" s="136">
        <v>1</v>
      </c>
      <c r="H1398" s="136">
        <v>0</v>
      </c>
      <c r="I1398" s="133">
        <v>0</v>
      </c>
      <c r="J1398" s="136">
        <v>1</v>
      </c>
      <c r="K1398" s="136">
        <v>1</v>
      </c>
      <c r="L1398" s="136">
        <v>1</v>
      </c>
      <c r="M1398" s="136">
        <v>1</v>
      </c>
      <c r="N1398" s="23">
        <v>0</v>
      </c>
      <c r="O1398" s="136">
        <v>1</v>
      </c>
      <c r="P1398" s="136">
        <v>0</v>
      </c>
      <c r="Q1398" s="133" t="str">
        <f t="shared" si="22"/>
        <v>1010110</v>
      </c>
      <c r="R1398" s="20">
        <v>93630</v>
      </c>
      <c r="S1398" s="21"/>
      <c r="AH1398" s="207"/>
      <c r="AI1398"/>
      <c r="AJ1398" s="136" t="s">
        <v>1836</v>
      </c>
    </row>
    <row r="1399" spans="1:36" ht="13.5" customHeight="1" x14ac:dyDescent="0.2">
      <c r="A1399" s="209">
        <v>93631</v>
      </c>
      <c r="B1399" s="136" t="s">
        <v>45</v>
      </c>
      <c r="C1399" s="136" t="s">
        <v>630</v>
      </c>
      <c r="D1399" s="136" t="s">
        <v>96</v>
      </c>
      <c r="E1399" s="136" t="s">
        <v>43</v>
      </c>
      <c r="F1399" s="136" t="s">
        <v>43</v>
      </c>
      <c r="G1399" s="136">
        <v>1</v>
      </c>
      <c r="H1399" s="136">
        <v>0</v>
      </c>
      <c r="I1399" s="133">
        <v>0</v>
      </c>
      <c r="J1399" s="136">
        <v>1</v>
      </c>
      <c r="K1399" s="136">
        <v>1</v>
      </c>
      <c r="L1399" s="136">
        <v>1</v>
      </c>
      <c r="M1399" s="136">
        <v>1</v>
      </c>
      <c r="N1399" s="23">
        <v>0</v>
      </c>
      <c r="O1399" s="136">
        <v>1</v>
      </c>
      <c r="P1399" s="136">
        <v>0</v>
      </c>
      <c r="Q1399" s="133" t="str">
        <f t="shared" si="22"/>
        <v>1010110</v>
      </c>
      <c r="R1399" s="20">
        <v>93631</v>
      </c>
      <c r="S1399" s="21"/>
      <c r="AH1399" s="207"/>
      <c r="AI1399"/>
      <c r="AJ1399" s="136" t="s">
        <v>1836</v>
      </c>
    </row>
    <row r="1400" spans="1:36" ht="13.5" customHeight="1" x14ac:dyDescent="0.2">
      <c r="A1400" s="209">
        <v>93633</v>
      </c>
      <c r="B1400" s="136" t="s">
        <v>470</v>
      </c>
      <c r="C1400" s="136" t="s">
        <v>631</v>
      </c>
      <c r="D1400" s="136" t="s">
        <v>96</v>
      </c>
      <c r="E1400" s="136" t="s">
        <v>39</v>
      </c>
      <c r="F1400" s="136" t="s">
        <v>39</v>
      </c>
      <c r="G1400" s="136">
        <v>1</v>
      </c>
      <c r="H1400" s="136">
        <v>0</v>
      </c>
      <c r="I1400" s="133">
        <v>0</v>
      </c>
      <c r="J1400" s="136">
        <v>1</v>
      </c>
      <c r="K1400" s="136">
        <v>1</v>
      </c>
      <c r="L1400" s="136">
        <v>1</v>
      </c>
      <c r="M1400" s="136">
        <v>1</v>
      </c>
      <c r="N1400" s="23">
        <v>0</v>
      </c>
      <c r="O1400" s="136">
        <v>0</v>
      </c>
      <c r="P1400" s="136">
        <v>0</v>
      </c>
      <c r="Q1400" s="133" t="str">
        <f t="shared" si="22"/>
        <v>1000110</v>
      </c>
      <c r="R1400" s="20">
        <v>93633</v>
      </c>
      <c r="S1400" s="21"/>
      <c r="AH1400" s="207"/>
      <c r="AI1400"/>
      <c r="AJ1400" s="136" t="s">
        <v>1836</v>
      </c>
    </row>
    <row r="1401" spans="1:36" ht="13.5" customHeight="1" x14ac:dyDescent="0.2">
      <c r="A1401" s="209">
        <v>93634</v>
      </c>
      <c r="B1401" s="136" t="s">
        <v>45</v>
      </c>
      <c r="C1401" s="136" t="s">
        <v>632</v>
      </c>
      <c r="D1401" s="136" t="s">
        <v>96</v>
      </c>
      <c r="E1401" s="136" t="s">
        <v>43</v>
      </c>
      <c r="F1401" s="136" t="s">
        <v>43</v>
      </c>
      <c r="G1401" s="136">
        <v>1</v>
      </c>
      <c r="H1401" s="136">
        <v>0</v>
      </c>
      <c r="I1401" s="133">
        <v>0</v>
      </c>
      <c r="J1401" s="136">
        <v>1</v>
      </c>
      <c r="K1401" s="136">
        <v>1</v>
      </c>
      <c r="L1401" s="136">
        <v>1</v>
      </c>
      <c r="M1401" s="136">
        <v>1</v>
      </c>
      <c r="N1401" s="23">
        <v>0</v>
      </c>
      <c r="O1401" s="136">
        <v>1</v>
      </c>
      <c r="P1401" s="136">
        <v>0</v>
      </c>
      <c r="Q1401" s="133" t="str">
        <f t="shared" si="22"/>
        <v>1010110</v>
      </c>
      <c r="R1401" s="20">
        <v>93634</v>
      </c>
      <c r="S1401" s="21"/>
      <c r="AH1401" s="207"/>
      <c r="AI1401"/>
      <c r="AJ1401" s="136" t="s">
        <v>1836</v>
      </c>
    </row>
    <row r="1402" spans="1:36" ht="13.5" customHeight="1" x14ac:dyDescent="0.2">
      <c r="A1402" s="209">
        <v>93635</v>
      </c>
      <c r="B1402" s="136" t="s">
        <v>618</v>
      </c>
      <c r="C1402" s="136" t="s">
        <v>633</v>
      </c>
      <c r="D1402" s="136" t="s">
        <v>96</v>
      </c>
      <c r="E1402" s="136" t="s">
        <v>39</v>
      </c>
      <c r="F1402" s="136" t="s">
        <v>39</v>
      </c>
      <c r="G1402" s="136">
        <v>1</v>
      </c>
      <c r="H1402" s="136">
        <v>0</v>
      </c>
      <c r="I1402" s="133">
        <v>0</v>
      </c>
      <c r="J1402" s="136">
        <v>1</v>
      </c>
      <c r="K1402" s="136">
        <v>1</v>
      </c>
      <c r="L1402" s="136">
        <v>1</v>
      </c>
      <c r="M1402" s="136">
        <v>1</v>
      </c>
      <c r="N1402" s="23">
        <v>0</v>
      </c>
      <c r="O1402" s="136">
        <v>0</v>
      </c>
      <c r="P1402" s="136">
        <v>0</v>
      </c>
      <c r="Q1402" s="133" t="str">
        <f t="shared" si="22"/>
        <v>1000110</v>
      </c>
      <c r="R1402" s="20">
        <v>93635</v>
      </c>
      <c r="S1402" s="21"/>
      <c r="AH1402" s="207"/>
      <c r="AI1402"/>
      <c r="AJ1402" s="136" t="s">
        <v>1836</v>
      </c>
    </row>
    <row r="1403" spans="1:36" ht="13.5" customHeight="1" x14ac:dyDescent="0.2">
      <c r="A1403" s="209">
        <v>93636</v>
      </c>
      <c r="B1403" s="136" t="s">
        <v>602</v>
      </c>
      <c r="C1403" s="136" t="s">
        <v>602</v>
      </c>
      <c r="D1403" s="136" t="s">
        <v>96</v>
      </c>
      <c r="E1403" s="136" t="s">
        <v>43</v>
      </c>
      <c r="F1403" s="136" t="s">
        <v>43</v>
      </c>
      <c r="G1403" s="136">
        <v>1</v>
      </c>
      <c r="H1403" s="136">
        <v>0</v>
      </c>
      <c r="I1403" s="133">
        <v>0</v>
      </c>
      <c r="J1403" s="136">
        <v>1</v>
      </c>
      <c r="K1403" s="136">
        <v>1</v>
      </c>
      <c r="L1403" s="136">
        <v>1</v>
      </c>
      <c r="M1403" s="136">
        <v>1</v>
      </c>
      <c r="N1403" s="23">
        <v>0</v>
      </c>
      <c r="O1403" s="136">
        <v>1</v>
      </c>
      <c r="P1403" s="136">
        <v>0</v>
      </c>
      <c r="Q1403" s="133" t="str">
        <f t="shared" si="22"/>
        <v>1010110</v>
      </c>
      <c r="R1403" s="20">
        <v>93636</v>
      </c>
      <c r="S1403" s="21"/>
      <c r="AH1403" s="207"/>
      <c r="AI1403"/>
      <c r="AJ1403" s="136" t="s">
        <v>1836</v>
      </c>
    </row>
    <row r="1404" spans="1:36" ht="13.5" customHeight="1" x14ac:dyDescent="0.2">
      <c r="A1404" s="209">
        <v>93637</v>
      </c>
      <c r="B1404" s="136" t="s">
        <v>602</v>
      </c>
      <c r="C1404" s="136" t="s">
        <v>602</v>
      </c>
      <c r="D1404" s="136" t="s">
        <v>96</v>
      </c>
      <c r="E1404" s="136" t="s">
        <v>1379</v>
      </c>
      <c r="F1404" s="136" t="s">
        <v>1365</v>
      </c>
      <c r="G1404" s="136">
        <v>0</v>
      </c>
      <c r="H1404" s="136">
        <v>0</v>
      </c>
      <c r="I1404" s="133">
        <v>0</v>
      </c>
      <c r="J1404" s="136">
        <v>1</v>
      </c>
      <c r="K1404" s="136">
        <v>1</v>
      </c>
      <c r="L1404" s="136">
        <v>1</v>
      </c>
      <c r="M1404" s="136">
        <v>1</v>
      </c>
      <c r="N1404" s="23">
        <v>0</v>
      </c>
      <c r="O1404" s="136">
        <v>1</v>
      </c>
      <c r="P1404" s="136">
        <v>0</v>
      </c>
      <c r="Q1404" s="133" t="str">
        <f t="shared" si="22"/>
        <v>0010110</v>
      </c>
      <c r="R1404" s="20">
        <v>93637</v>
      </c>
      <c r="S1404" s="21"/>
      <c r="AH1404" s="207"/>
      <c r="AI1404"/>
      <c r="AJ1404" s="136" t="s">
        <v>1836</v>
      </c>
    </row>
    <row r="1405" spans="1:36" ht="13.5" customHeight="1" x14ac:dyDescent="0.2">
      <c r="A1405" s="209">
        <v>93638</v>
      </c>
      <c r="B1405" s="136" t="s">
        <v>602</v>
      </c>
      <c r="C1405" s="136" t="s">
        <v>602</v>
      </c>
      <c r="D1405" s="136" t="s">
        <v>96</v>
      </c>
      <c r="E1405" s="136" t="s">
        <v>1379</v>
      </c>
      <c r="F1405" s="136" t="s">
        <v>1365</v>
      </c>
      <c r="G1405" s="136">
        <v>0</v>
      </c>
      <c r="H1405" s="136">
        <v>0</v>
      </c>
      <c r="I1405" s="133">
        <v>0</v>
      </c>
      <c r="J1405" s="136">
        <v>1</v>
      </c>
      <c r="K1405" s="136">
        <v>1</v>
      </c>
      <c r="L1405" s="136">
        <v>1</v>
      </c>
      <c r="M1405" s="136">
        <v>1</v>
      </c>
      <c r="N1405" s="23">
        <v>0</v>
      </c>
      <c r="O1405" s="136">
        <v>1</v>
      </c>
      <c r="P1405" s="136">
        <v>0</v>
      </c>
      <c r="Q1405" s="133" t="str">
        <f t="shared" si="22"/>
        <v>0010110</v>
      </c>
      <c r="R1405" s="20">
        <v>93638</v>
      </c>
      <c r="S1405" s="21"/>
      <c r="AH1405" s="207"/>
      <c r="AI1405"/>
      <c r="AJ1405" s="136" t="s">
        <v>1836</v>
      </c>
    </row>
    <row r="1406" spans="1:36" ht="13.5" customHeight="1" x14ac:dyDescent="0.2">
      <c r="A1406" s="209">
        <v>93639</v>
      </c>
      <c r="B1406" s="136" t="s">
        <v>602</v>
      </c>
      <c r="C1406" s="136" t="s">
        <v>602</v>
      </c>
      <c r="D1406" s="136" t="s">
        <v>96</v>
      </c>
      <c r="E1406" s="136" t="s">
        <v>1379</v>
      </c>
      <c r="F1406" s="136" t="s">
        <v>1365</v>
      </c>
      <c r="G1406" s="136">
        <v>0</v>
      </c>
      <c r="H1406" s="136">
        <v>0</v>
      </c>
      <c r="I1406" s="133">
        <v>0</v>
      </c>
      <c r="J1406" s="136">
        <v>1</v>
      </c>
      <c r="K1406" s="136">
        <v>1</v>
      </c>
      <c r="L1406" s="136">
        <v>1</v>
      </c>
      <c r="M1406" s="136">
        <v>1</v>
      </c>
      <c r="N1406" s="23">
        <v>0</v>
      </c>
      <c r="O1406" s="136">
        <v>1</v>
      </c>
      <c r="P1406" s="136">
        <v>0</v>
      </c>
      <c r="Q1406" s="133" t="str">
        <f t="shared" si="22"/>
        <v>0010110</v>
      </c>
      <c r="R1406" s="20">
        <v>93639</v>
      </c>
      <c r="S1406" s="21"/>
      <c r="AH1406" s="207"/>
      <c r="AI1406"/>
      <c r="AJ1406" s="136" t="s">
        <v>1836</v>
      </c>
    </row>
    <row r="1407" spans="1:36" ht="13.5" customHeight="1" x14ac:dyDescent="0.2">
      <c r="A1407" s="209">
        <v>93640</v>
      </c>
      <c r="B1407" s="136" t="s">
        <v>45</v>
      </c>
      <c r="C1407" s="136" t="s">
        <v>634</v>
      </c>
      <c r="D1407" s="136" t="s">
        <v>96</v>
      </c>
      <c r="E1407" s="136" t="s">
        <v>43</v>
      </c>
      <c r="F1407" s="136" t="s">
        <v>43</v>
      </c>
      <c r="G1407" s="136">
        <v>1</v>
      </c>
      <c r="H1407" s="136">
        <v>0</v>
      </c>
      <c r="I1407" s="133">
        <v>0</v>
      </c>
      <c r="J1407" s="136">
        <v>1</v>
      </c>
      <c r="K1407" s="136">
        <v>1</v>
      </c>
      <c r="L1407" s="136">
        <v>1</v>
      </c>
      <c r="M1407" s="136">
        <v>1</v>
      </c>
      <c r="N1407" s="23">
        <v>0</v>
      </c>
      <c r="O1407" s="136">
        <v>1</v>
      </c>
      <c r="P1407" s="136">
        <v>0</v>
      </c>
      <c r="Q1407" s="133" t="str">
        <f t="shared" si="22"/>
        <v>1010110</v>
      </c>
      <c r="R1407" s="20">
        <v>93640</v>
      </c>
      <c r="S1407" s="21"/>
      <c r="AH1407" s="207"/>
      <c r="AI1407"/>
      <c r="AJ1407" s="136" t="s">
        <v>1836</v>
      </c>
    </row>
    <row r="1408" spans="1:36" ht="13.5" customHeight="1" x14ac:dyDescent="0.2">
      <c r="A1408" s="209">
        <v>93641</v>
      </c>
      <c r="B1408" s="136" t="s">
        <v>45</v>
      </c>
      <c r="C1408" s="136" t="s">
        <v>635</v>
      </c>
      <c r="D1408" s="136" t="s">
        <v>96</v>
      </c>
      <c r="E1408" s="136" t="s">
        <v>43</v>
      </c>
      <c r="F1408" s="136" t="s">
        <v>43</v>
      </c>
      <c r="G1408" s="136">
        <v>1</v>
      </c>
      <c r="H1408" s="136">
        <v>0</v>
      </c>
      <c r="I1408" s="133">
        <v>0</v>
      </c>
      <c r="J1408" s="136">
        <v>1</v>
      </c>
      <c r="K1408" s="136">
        <v>1</v>
      </c>
      <c r="L1408" s="136">
        <v>1</v>
      </c>
      <c r="M1408" s="136">
        <v>1</v>
      </c>
      <c r="N1408" s="23">
        <v>0</v>
      </c>
      <c r="O1408" s="136">
        <v>1</v>
      </c>
      <c r="P1408" s="136">
        <v>0</v>
      </c>
      <c r="Q1408" s="133" t="str">
        <f t="shared" si="22"/>
        <v>1010110</v>
      </c>
      <c r="R1408" s="20">
        <v>93641</v>
      </c>
      <c r="S1408" s="21"/>
      <c r="AH1408" s="207"/>
      <c r="AI1408"/>
      <c r="AJ1408" s="136" t="s">
        <v>1836</v>
      </c>
    </row>
    <row r="1409" spans="1:36" ht="13.5" customHeight="1" x14ac:dyDescent="0.2">
      <c r="A1409" s="209">
        <v>93642</v>
      </c>
      <c r="B1409" s="136" t="s">
        <v>45</v>
      </c>
      <c r="C1409" s="136" t="s">
        <v>636</v>
      </c>
      <c r="D1409" s="136" t="s">
        <v>96</v>
      </c>
      <c r="E1409" s="136" t="s">
        <v>43</v>
      </c>
      <c r="F1409" s="136" t="s">
        <v>43</v>
      </c>
      <c r="G1409" s="136">
        <v>1</v>
      </c>
      <c r="H1409" s="136">
        <v>0</v>
      </c>
      <c r="I1409" s="133">
        <v>0</v>
      </c>
      <c r="J1409" s="136">
        <v>1</v>
      </c>
      <c r="K1409" s="136">
        <v>1</v>
      </c>
      <c r="L1409" s="136">
        <v>1</v>
      </c>
      <c r="M1409" s="136">
        <v>1</v>
      </c>
      <c r="N1409" s="23">
        <v>0</v>
      </c>
      <c r="O1409" s="136">
        <v>1</v>
      </c>
      <c r="P1409" s="136">
        <v>0</v>
      </c>
      <c r="Q1409" s="133" t="str">
        <f t="shared" si="22"/>
        <v>1010110</v>
      </c>
      <c r="R1409" s="20">
        <v>93642</v>
      </c>
      <c r="S1409" s="21"/>
      <c r="AH1409" s="207"/>
      <c r="AI1409"/>
      <c r="AJ1409" s="136" t="s">
        <v>1836</v>
      </c>
    </row>
    <row r="1410" spans="1:36" ht="13.5" customHeight="1" x14ac:dyDescent="0.2">
      <c r="A1410" s="209">
        <v>93643</v>
      </c>
      <c r="B1410" s="136" t="s">
        <v>602</v>
      </c>
      <c r="C1410" s="136" t="s">
        <v>637</v>
      </c>
      <c r="D1410" s="136" t="s">
        <v>96</v>
      </c>
      <c r="E1410" s="136" t="s">
        <v>43</v>
      </c>
      <c r="F1410" s="136" t="s">
        <v>43</v>
      </c>
      <c r="G1410" s="136">
        <v>1</v>
      </c>
      <c r="H1410" s="136">
        <v>0</v>
      </c>
      <c r="I1410" s="133">
        <v>0</v>
      </c>
      <c r="J1410" s="136">
        <v>1</v>
      </c>
      <c r="K1410" s="136">
        <v>1</v>
      </c>
      <c r="L1410" s="136">
        <v>1</v>
      </c>
      <c r="M1410" s="136">
        <v>1</v>
      </c>
      <c r="N1410" s="23">
        <v>0</v>
      </c>
      <c r="O1410" s="136">
        <v>1</v>
      </c>
      <c r="P1410" s="136">
        <v>0</v>
      </c>
      <c r="Q1410" s="133" t="str">
        <f t="shared" si="22"/>
        <v>1010110</v>
      </c>
      <c r="R1410" s="20">
        <v>93643</v>
      </c>
      <c r="S1410" s="21"/>
      <c r="AH1410" s="207"/>
      <c r="AI1410"/>
      <c r="AJ1410" s="136" t="s">
        <v>1836</v>
      </c>
    </row>
    <row r="1411" spans="1:36" ht="13.5" customHeight="1" x14ac:dyDescent="0.2">
      <c r="A1411" s="209">
        <v>93644</v>
      </c>
      <c r="B1411" s="136" t="s">
        <v>602</v>
      </c>
      <c r="C1411" s="136" t="s">
        <v>638</v>
      </c>
      <c r="D1411" s="136" t="s">
        <v>96</v>
      </c>
      <c r="E1411" s="136" t="s">
        <v>43</v>
      </c>
      <c r="F1411" s="136" t="s">
        <v>43</v>
      </c>
      <c r="G1411" s="136">
        <v>1</v>
      </c>
      <c r="H1411" s="136">
        <v>0</v>
      </c>
      <c r="I1411" s="133">
        <v>0</v>
      </c>
      <c r="J1411" s="136">
        <v>1</v>
      </c>
      <c r="K1411" s="136">
        <v>1</v>
      </c>
      <c r="L1411" s="136">
        <v>1</v>
      </c>
      <c r="M1411" s="136">
        <v>1</v>
      </c>
      <c r="N1411" s="23">
        <v>0</v>
      </c>
      <c r="O1411" s="136">
        <v>1</v>
      </c>
      <c r="P1411" s="136">
        <v>0</v>
      </c>
      <c r="Q1411" s="133" t="str">
        <f t="shared" si="22"/>
        <v>1010110</v>
      </c>
      <c r="R1411" s="20">
        <v>93644</v>
      </c>
      <c r="S1411" s="21"/>
      <c r="AH1411" s="207"/>
      <c r="AI1411"/>
      <c r="AJ1411" s="136" t="s">
        <v>1836</v>
      </c>
    </row>
    <row r="1412" spans="1:36" ht="13.5" customHeight="1" x14ac:dyDescent="0.2">
      <c r="A1412" s="209">
        <v>93645</v>
      </c>
      <c r="B1412" s="136" t="s">
        <v>602</v>
      </c>
      <c r="C1412" s="136" t="s">
        <v>639</v>
      </c>
      <c r="D1412" s="136" t="s">
        <v>96</v>
      </c>
      <c r="E1412" s="136" t="s">
        <v>43</v>
      </c>
      <c r="F1412" s="136" t="s">
        <v>43</v>
      </c>
      <c r="G1412" s="136">
        <v>1</v>
      </c>
      <c r="H1412" s="136">
        <v>0</v>
      </c>
      <c r="I1412" s="133">
        <v>0</v>
      </c>
      <c r="J1412" s="136">
        <v>1</v>
      </c>
      <c r="K1412" s="136">
        <v>1</v>
      </c>
      <c r="L1412" s="136">
        <v>1</v>
      </c>
      <c r="M1412" s="136">
        <v>1</v>
      </c>
      <c r="N1412" s="23">
        <v>0</v>
      </c>
      <c r="O1412" s="136">
        <v>1</v>
      </c>
      <c r="P1412" s="136">
        <v>0</v>
      </c>
      <c r="Q1412" s="133" t="str">
        <f t="shared" si="22"/>
        <v>1010110</v>
      </c>
      <c r="R1412" s="20">
        <v>93645</v>
      </c>
      <c r="S1412" s="21"/>
      <c r="AH1412" s="207"/>
      <c r="AI1412"/>
      <c r="AJ1412" s="136" t="s">
        <v>1836</v>
      </c>
    </row>
    <row r="1413" spans="1:36" ht="13.5" customHeight="1" x14ac:dyDescent="0.2">
      <c r="A1413" s="209">
        <v>93646</v>
      </c>
      <c r="B1413" s="136" t="s">
        <v>45</v>
      </c>
      <c r="C1413" s="136" t="s">
        <v>640</v>
      </c>
      <c r="D1413" s="136" t="s">
        <v>96</v>
      </c>
      <c r="E1413" s="136" t="s">
        <v>43</v>
      </c>
      <c r="F1413" s="136" t="s">
        <v>43</v>
      </c>
      <c r="G1413" s="136">
        <v>1</v>
      </c>
      <c r="H1413" s="136">
        <v>0</v>
      </c>
      <c r="I1413" s="133">
        <v>0</v>
      </c>
      <c r="J1413" s="136">
        <v>1</v>
      </c>
      <c r="K1413" s="136">
        <v>1</v>
      </c>
      <c r="L1413" s="136">
        <v>1</v>
      </c>
      <c r="M1413" s="136">
        <v>1</v>
      </c>
      <c r="N1413" s="23">
        <v>0</v>
      </c>
      <c r="O1413" s="136">
        <v>1</v>
      </c>
      <c r="P1413" s="136">
        <v>0</v>
      </c>
      <c r="Q1413" s="133" t="str">
        <f t="shared" si="22"/>
        <v>1010110</v>
      </c>
      <c r="R1413" s="20">
        <v>93646</v>
      </c>
      <c r="S1413" s="21"/>
      <c r="AH1413" s="207"/>
      <c r="AI1413"/>
      <c r="AJ1413" s="136" t="s">
        <v>1836</v>
      </c>
    </row>
    <row r="1414" spans="1:36" ht="13.5" customHeight="1" x14ac:dyDescent="0.2">
      <c r="A1414" s="209">
        <v>93647</v>
      </c>
      <c r="B1414" s="136" t="s">
        <v>470</v>
      </c>
      <c r="C1414" s="136" t="s">
        <v>641</v>
      </c>
      <c r="D1414" s="136" t="s">
        <v>96</v>
      </c>
      <c r="E1414" s="136" t="s">
        <v>39</v>
      </c>
      <c r="F1414" s="136" t="s">
        <v>39</v>
      </c>
      <c r="G1414" s="136">
        <v>1</v>
      </c>
      <c r="H1414" s="136">
        <v>0</v>
      </c>
      <c r="I1414" s="133">
        <v>0</v>
      </c>
      <c r="J1414" s="136">
        <v>1</v>
      </c>
      <c r="K1414" s="136">
        <v>1</v>
      </c>
      <c r="L1414" s="136">
        <v>1</v>
      </c>
      <c r="M1414" s="136">
        <v>1</v>
      </c>
      <c r="N1414" s="23">
        <v>0</v>
      </c>
      <c r="O1414" s="136">
        <v>0</v>
      </c>
      <c r="P1414" s="136">
        <v>0</v>
      </c>
      <c r="Q1414" s="133" t="str">
        <f t="shared" ref="Q1414:Q1477" si="23">$G1414&amp;$H1414&amp;$O1414&amp;$P1414&amp;$L1414&amp;$J1414&amp;N1414</f>
        <v>1000110</v>
      </c>
      <c r="R1414" s="20">
        <v>93647</v>
      </c>
      <c r="S1414" s="21"/>
      <c r="AH1414" s="207"/>
      <c r="AI1414"/>
      <c r="AJ1414" s="136" t="s">
        <v>1836</v>
      </c>
    </row>
    <row r="1415" spans="1:36" ht="13.5" customHeight="1" x14ac:dyDescent="0.2">
      <c r="A1415" s="209">
        <v>93648</v>
      </c>
      <c r="B1415" s="136" t="s">
        <v>45</v>
      </c>
      <c r="C1415" s="136" t="s">
        <v>642</v>
      </c>
      <c r="D1415" s="136" t="s">
        <v>96</v>
      </c>
      <c r="E1415" s="136" t="s">
        <v>43</v>
      </c>
      <c r="F1415" s="136" t="s">
        <v>43</v>
      </c>
      <c r="G1415" s="136">
        <v>1</v>
      </c>
      <c r="H1415" s="136">
        <v>0</v>
      </c>
      <c r="I1415" s="133">
        <v>0</v>
      </c>
      <c r="J1415" s="136">
        <v>1</v>
      </c>
      <c r="K1415" s="136">
        <v>1</v>
      </c>
      <c r="L1415" s="136">
        <v>1</v>
      </c>
      <c r="M1415" s="136">
        <v>1</v>
      </c>
      <c r="N1415" s="23">
        <v>0</v>
      </c>
      <c r="O1415" s="136">
        <v>1</v>
      </c>
      <c r="P1415" s="136">
        <v>0</v>
      </c>
      <c r="Q1415" s="133" t="str">
        <f t="shared" si="23"/>
        <v>1010110</v>
      </c>
      <c r="R1415" s="20">
        <v>93648</v>
      </c>
      <c r="S1415" s="21"/>
      <c r="AH1415" s="207"/>
      <c r="AI1415"/>
      <c r="AJ1415" s="136" t="s">
        <v>1836</v>
      </c>
    </row>
    <row r="1416" spans="1:36" ht="13.5" customHeight="1" x14ac:dyDescent="0.2">
      <c r="A1416" s="209">
        <v>93649</v>
      </c>
      <c r="B1416" s="136" t="s">
        <v>45</v>
      </c>
      <c r="C1416" s="136" t="s">
        <v>643</v>
      </c>
      <c r="D1416" s="136" t="s">
        <v>96</v>
      </c>
      <c r="E1416" s="136" t="s">
        <v>43</v>
      </c>
      <c r="F1416" s="136" t="s">
        <v>43</v>
      </c>
      <c r="G1416" s="136">
        <v>1</v>
      </c>
      <c r="H1416" s="136">
        <v>0</v>
      </c>
      <c r="I1416" s="133">
        <v>0</v>
      </c>
      <c r="J1416" s="136">
        <v>1</v>
      </c>
      <c r="K1416" s="136">
        <v>1</v>
      </c>
      <c r="L1416" s="136">
        <v>1</v>
      </c>
      <c r="M1416" s="136">
        <v>1</v>
      </c>
      <c r="N1416" s="23">
        <v>0</v>
      </c>
      <c r="O1416" s="136">
        <v>1</v>
      </c>
      <c r="P1416" s="136">
        <v>0</v>
      </c>
      <c r="Q1416" s="133" t="str">
        <f t="shared" si="23"/>
        <v>1010110</v>
      </c>
      <c r="R1416" s="20">
        <v>93649</v>
      </c>
      <c r="S1416" s="21"/>
      <c r="AH1416" s="207"/>
      <c r="AI1416"/>
      <c r="AJ1416" s="136" t="s">
        <v>1836</v>
      </c>
    </row>
    <row r="1417" spans="1:36" ht="13.5" customHeight="1" x14ac:dyDescent="0.2">
      <c r="A1417" s="209">
        <v>93650</v>
      </c>
      <c r="B1417" s="136" t="s">
        <v>45</v>
      </c>
      <c r="C1417" s="136" t="s">
        <v>45</v>
      </c>
      <c r="D1417" s="136" t="s">
        <v>96</v>
      </c>
      <c r="E1417" s="136" t="s">
        <v>43</v>
      </c>
      <c r="F1417" s="136" t="s">
        <v>43</v>
      </c>
      <c r="G1417" s="136">
        <v>1</v>
      </c>
      <c r="H1417" s="136">
        <v>0</v>
      </c>
      <c r="I1417" s="133">
        <v>0</v>
      </c>
      <c r="J1417" s="136">
        <v>1</v>
      </c>
      <c r="K1417" s="136">
        <v>1</v>
      </c>
      <c r="L1417" s="136">
        <v>1</v>
      </c>
      <c r="M1417" s="136">
        <v>1</v>
      </c>
      <c r="N1417" s="23">
        <v>0</v>
      </c>
      <c r="O1417" s="136">
        <v>1</v>
      </c>
      <c r="P1417" s="136">
        <v>0</v>
      </c>
      <c r="Q1417" s="133" t="str">
        <f t="shared" si="23"/>
        <v>1010110</v>
      </c>
      <c r="R1417" s="20">
        <v>93650</v>
      </c>
      <c r="S1417" s="21"/>
      <c r="AH1417" s="207"/>
      <c r="AI1417"/>
      <c r="AJ1417" s="136" t="s">
        <v>1836</v>
      </c>
    </row>
    <row r="1418" spans="1:36" ht="13.5" customHeight="1" x14ac:dyDescent="0.2">
      <c r="A1418" s="209">
        <v>93651</v>
      </c>
      <c r="B1418" s="136" t="s">
        <v>45</v>
      </c>
      <c r="C1418" s="136" t="s">
        <v>644</v>
      </c>
      <c r="D1418" s="136" t="s">
        <v>96</v>
      </c>
      <c r="E1418" s="136" t="s">
        <v>43</v>
      </c>
      <c r="F1418" s="136" t="s">
        <v>43</v>
      </c>
      <c r="G1418" s="136">
        <v>1</v>
      </c>
      <c r="H1418" s="136">
        <v>0</v>
      </c>
      <c r="I1418" s="133">
        <v>0</v>
      </c>
      <c r="J1418" s="136">
        <v>1</v>
      </c>
      <c r="K1418" s="136">
        <v>1</v>
      </c>
      <c r="L1418" s="136">
        <v>1</v>
      </c>
      <c r="M1418" s="136">
        <v>1</v>
      </c>
      <c r="N1418" s="23">
        <v>0</v>
      </c>
      <c r="O1418" s="136">
        <v>1</v>
      </c>
      <c r="P1418" s="136">
        <v>0</v>
      </c>
      <c r="Q1418" s="133" t="str">
        <f t="shared" si="23"/>
        <v>1010110</v>
      </c>
      <c r="R1418" s="20">
        <v>93651</v>
      </c>
      <c r="S1418" s="21"/>
      <c r="AH1418" s="207"/>
      <c r="AI1418"/>
      <c r="AJ1418" s="136" t="s">
        <v>1836</v>
      </c>
    </row>
    <row r="1419" spans="1:36" ht="13.5" customHeight="1" x14ac:dyDescent="0.2">
      <c r="A1419" s="209">
        <v>93652</v>
      </c>
      <c r="B1419" s="136" t="s">
        <v>45</v>
      </c>
      <c r="C1419" s="136" t="s">
        <v>645</v>
      </c>
      <c r="D1419" s="136" t="s">
        <v>96</v>
      </c>
      <c r="E1419" s="136" t="s">
        <v>43</v>
      </c>
      <c r="F1419" s="136" t="s">
        <v>43</v>
      </c>
      <c r="G1419" s="136">
        <v>1</v>
      </c>
      <c r="H1419" s="136">
        <v>0</v>
      </c>
      <c r="I1419" s="133">
        <v>0</v>
      </c>
      <c r="J1419" s="136">
        <v>1</v>
      </c>
      <c r="K1419" s="136">
        <v>1</v>
      </c>
      <c r="L1419" s="136">
        <v>1</v>
      </c>
      <c r="M1419" s="136">
        <v>1</v>
      </c>
      <c r="N1419" s="23">
        <v>0</v>
      </c>
      <c r="O1419" s="136">
        <v>1</v>
      </c>
      <c r="P1419" s="136">
        <v>0</v>
      </c>
      <c r="Q1419" s="133" t="str">
        <f t="shared" si="23"/>
        <v>1010110</v>
      </c>
      <c r="R1419" s="20">
        <v>93652</v>
      </c>
      <c r="S1419" s="21"/>
      <c r="AH1419" s="207"/>
      <c r="AI1419"/>
      <c r="AJ1419" s="136" t="s">
        <v>1836</v>
      </c>
    </row>
    <row r="1420" spans="1:36" ht="13.5" customHeight="1" x14ac:dyDescent="0.2">
      <c r="A1420" s="209">
        <v>93653</v>
      </c>
      <c r="B1420" s="136" t="s">
        <v>602</v>
      </c>
      <c r="C1420" s="136" t="s">
        <v>646</v>
      </c>
      <c r="D1420" s="136" t="s">
        <v>96</v>
      </c>
      <c r="E1420" s="136" t="s">
        <v>1365</v>
      </c>
      <c r="F1420" s="136" t="s">
        <v>1365</v>
      </c>
      <c r="G1420" s="136">
        <v>0</v>
      </c>
      <c r="H1420" s="136">
        <v>0</v>
      </c>
      <c r="I1420" s="133">
        <v>0</v>
      </c>
      <c r="J1420" s="136">
        <v>1</v>
      </c>
      <c r="K1420" s="136">
        <v>1</v>
      </c>
      <c r="L1420" s="136">
        <v>1</v>
      </c>
      <c r="M1420" s="136">
        <v>1</v>
      </c>
      <c r="N1420" s="23">
        <v>0</v>
      </c>
      <c r="O1420" s="136">
        <v>0</v>
      </c>
      <c r="P1420" s="136">
        <v>0</v>
      </c>
      <c r="Q1420" s="133" t="str">
        <f t="shared" si="23"/>
        <v>0000110</v>
      </c>
      <c r="R1420" s="20">
        <v>93653</v>
      </c>
      <c r="S1420" s="21"/>
      <c r="AH1420" s="207"/>
      <c r="AI1420"/>
      <c r="AJ1420" s="136" t="s">
        <v>1836</v>
      </c>
    </row>
    <row r="1421" spans="1:36" ht="13.5" customHeight="1" x14ac:dyDescent="0.2">
      <c r="A1421" s="209">
        <v>93654</v>
      </c>
      <c r="B1421" s="136" t="s">
        <v>45</v>
      </c>
      <c r="C1421" s="136" t="s">
        <v>647</v>
      </c>
      <c r="D1421" s="136" t="s">
        <v>96</v>
      </c>
      <c r="E1421" s="136" t="s">
        <v>43</v>
      </c>
      <c r="F1421" s="136" t="s">
        <v>43</v>
      </c>
      <c r="G1421" s="136">
        <v>1</v>
      </c>
      <c r="H1421" s="136">
        <v>0</v>
      </c>
      <c r="I1421" s="133">
        <v>0</v>
      </c>
      <c r="J1421" s="136">
        <v>1</v>
      </c>
      <c r="K1421" s="136">
        <v>1</v>
      </c>
      <c r="L1421" s="136">
        <v>1</v>
      </c>
      <c r="M1421" s="136">
        <v>1</v>
      </c>
      <c r="N1421" s="23">
        <v>0</v>
      </c>
      <c r="O1421" s="136">
        <v>1</v>
      </c>
      <c r="P1421" s="136">
        <v>0</v>
      </c>
      <c r="Q1421" s="133" t="str">
        <f t="shared" si="23"/>
        <v>1010110</v>
      </c>
      <c r="R1421" s="20">
        <v>93654</v>
      </c>
      <c r="S1421" s="21"/>
      <c r="AH1421" s="207"/>
      <c r="AI1421"/>
      <c r="AJ1421" s="136" t="s">
        <v>1836</v>
      </c>
    </row>
    <row r="1422" spans="1:36" ht="13.5" customHeight="1" x14ac:dyDescent="0.2">
      <c r="A1422" s="209">
        <v>93656</v>
      </c>
      <c r="B1422" s="136" t="s">
        <v>45</v>
      </c>
      <c r="C1422" s="136" t="s">
        <v>648</v>
      </c>
      <c r="D1422" s="136" t="s">
        <v>96</v>
      </c>
      <c r="E1422" s="136" t="s">
        <v>43</v>
      </c>
      <c r="F1422" s="136" t="s">
        <v>43</v>
      </c>
      <c r="G1422" s="136">
        <v>1</v>
      </c>
      <c r="H1422" s="136">
        <v>0</v>
      </c>
      <c r="I1422" s="133">
        <v>0</v>
      </c>
      <c r="J1422" s="136">
        <v>1</v>
      </c>
      <c r="K1422" s="136">
        <v>1</v>
      </c>
      <c r="L1422" s="136">
        <v>1</v>
      </c>
      <c r="M1422" s="136">
        <v>1</v>
      </c>
      <c r="N1422" s="23">
        <v>0</v>
      </c>
      <c r="O1422" s="136">
        <v>1</v>
      </c>
      <c r="P1422" s="136">
        <v>0</v>
      </c>
      <c r="Q1422" s="133" t="str">
        <f t="shared" si="23"/>
        <v>1010110</v>
      </c>
      <c r="R1422" s="20">
        <v>93656</v>
      </c>
      <c r="S1422" s="21"/>
      <c r="AH1422" s="207"/>
      <c r="AI1422"/>
      <c r="AJ1422" s="136" t="s">
        <v>1836</v>
      </c>
    </row>
    <row r="1423" spans="1:36" ht="13.5" customHeight="1" x14ac:dyDescent="0.2">
      <c r="A1423" s="209">
        <v>93657</v>
      </c>
      <c r="B1423" s="136" t="s">
        <v>45</v>
      </c>
      <c r="C1423" s="136" t="s">
        <v>649</v>
      </c>
      <c r="D1423" s="136" t="s">
        <v>96</v>
      </c>
      <c r="E1423" s="136" t="s">
        <v>43</v>
      </c>
      <c r="F1423" s="136" t="s">
        <v>43</v>
      </c>
      <c r="G1423" s="136">
        <v>1</v>
      </c>
      <c r="H1423" s="136">
        <v>0</v>
      </c>
      <c r="I1423" s="133">
        <v>0</v>
      </c>
      <c r="J1423" s="136">
        <v>1</v>
      </c>
      <c r="K1423" s="136">
        <v>1</v>
      </c>
      <c r="L1423" s="136">
        <v>1</v>
      </c>
      <c r="M1423" s="136">
        <v>1</v>
      </c>
      <c r="N1423" s="23">
        <v>0</v>
      </c>
      <c r="O1423" s="136">
        <v>1</v>
      </c>
      <c r="P1423" s="136">
        <v>0</v>
      </c>
      <c r="Q1423" s="133" t="str">
        <f t="shared" si="23"/>
        <v>1010110</v>
      </c>
      <c r="R1423" s="20">
        <v>93657</v>
      </c>
      <c r="S1423" s="21"/>
      <c r="AH1423" s="207"/>
      <c r="AI1423"/>
      <c r="AJ1423" s="136" t="s">
        <v>1836</v>
      </c>
    </row>
    <row r="1424" spans="1:36" ht="13.5" customHeight="1" x14ac:dyDescent="0.2">
      <c r="A1424" s="209">
        <v>93660</v>
      </c>
      <c r="B1424" s="136" t="s">
        <v>45</v>
      </c>
      <c r="C1424" s="136" t="s">
        <v>15</v>
      </c>
      <c r="D1424" s="136" t="s">
        <v>96</v>
      </c>
      <c r="E1424" s="136" t="s">
        <v>43</v>
      </c>
      <c r="F1424" s="136" t="s">
        <v>43</v>
      </c>
      <c r="G1424" s="136">
        <v>1</v>
      </c>
      <c r="H1424" s="136">
        <v>0</v>
      </c>
      <c r="I1424" s="133">
        <v>0</v>
      </c>
      <c r="J1424" s="136">
        <v>1</v>
      </c>
      <c r="K1424" s="136">
        <v>1</v>
      </c>
      <c r="L1424" s="136">
        <v>1</v>
      </c>
      <c r="M1424" s="136">
        <v>1</v>
      </c>
      <c r="N1424" s="23">
        <v>0</v>
      </c>
      <c r="O1424" s="136">
        <v>1</v>
      </c>
      <c r="P1424" s="136">
        <v>0</v>
      </c>
      <c r="Q1424" s="133" t="str">
        <f t="shared" si="23"/>
        <v>1010110</v>
      </c>
      <c r="R1424" s="20">
        <v>93660</v>
      </c>
      <c r="S1424" s="21"/>
      <c r="AH1424" s="207"/>
      <c r="AI1424"/>
      <c r="AJ1424" s="136" t="s">
        <v>1836</v>
      </c>
    </row>
    <row r="1425" spans="1:36" ht="13.5" customHeight="1" x14ac:dyDescent="0.2">
      <c r="A1425" s="209">
        <v>93661</v>
      </c>
      <c r="B1425" s="136" t="s">
        <v>618</v>
      </c>
      <c r="C1425" s="136" t="s">
        <v>650</v>
      </c>
      <c r="D1425" s="136" t="s">
        <v>96</v>
      </c>
      <c r="E1425" s="136" t="s">
        <v>39</v>
      </c>
      <c r="F1425" s="136" t="s">
        <v>39</v>
      </c>
      <c r="G1425" s="136">
        <v>1</v>
      </c>
      <c r="H1425" s="136">
        <v>0</v>
      </c>
      <c r="I1425" s="133">
        <v>0</v>
      </c>
      <c r="J1425" s="136">
        <v>1</v>
      </c>
      <c r="K1425" s="136">
        <v>1</v>
      </c>
      <c r="L1425" s="136">
        <v>1</v>
      </c>
      <c r="M1425" s="136">
        <v>1</v>
      </c>
      <c r="N1425" s="23">
        <v>0</v>
      </c>
      <c r="O1425" s="136">
        <v>0</v>
      </c>
      <c r="P1425" s="136">
        <v>0</v>
      </c>
      <c r="Q1425" s="133" t="str">
        <f t="shared" si="23"/>
        <v>1000110</v>
      </c>
      <c r="R1425" s="20">
        <v>93661</v>
      </c>
      <c r="S1425" s="21"/>
      <c r="AH1425" s="207"/>
      <c r="AI1425"/>
      <c r="AJ1425" s="136" t="s">
        <v>1836</v>
      </c>
    </row>
    <row r="1426" spans="1:36" ht="13.5" customHeight="1" x14ac:dyDescent="0.2">
      <c r="A1426" s="209">
        <v>93662</v>
      </c>
      <c r="B1426" s="136" t="s">
        <v>45</v>
      </c>
      <c r="C1426" s="136" t="s">
        <v>651</v>
      </c>
      <c r="D1426" s="136" t="s">
        <v>96</v>
      </c>
      <c r="E1426" s="136" t="s">
        <v>43</v>
      </c>
      <c r="F1426" s="136" t="s">
        <v>43</v>
      </c>
      <c r="G1426" s="136">
        <v>1</v>
      </c>
      <c r="H1426" s="136">
        <v>0</v>
      </c>
      <c r="I1426" s="133">
        <v>0</v>
      </c>
      <c r="J1426" s="136">
        <v>1</v>
      </c>
      <c r="K1426" s="136">
        <v>1</v>
      </c>
      <c r="L1426" s="136">
        <v>1</v>
      </c>
      <c r="M1426" s="136">
        <v>1</v>
      </c>
      <c r="N1426" s="23">
        <v>0</v>
      </c>
      <c r="O1426" s="136">
        <v>1</v>
      </c>
      <c r="P1426" s="136">
        <v>0</v>
      </c>
      <c r="Q1426" s="133" t="str">
        <f t="shared" si="23"/>
        <v>1010110</v>
      </c>
      <c r="R1426" s="20">
        <v>93662</v>
      </c>
      <c r="S1426" s="21"/>
      <c r="AH1426" s="207"/>
      <c r="AI1426"/>
      <c r="AJ1426" s="136" t="s">
        <v>1836</v>
      </c>
    </row>
    <row r="1427" spans="1:36" ht="13.5" customHeight="1" x14ac:dyDescent="0.2">
      <c r="A1427" s="209">
        <v>93664</v>
      </c>
      <c r="B1427" s="136" t="s">
        <v>45</v>
      </c>
      <c r="C1427" s="136" t="s">
        <v>652</v>
      </c>
      <c r="D1427" s="136" t="s">
        <v>96</v>
      </c>
      <c r="E1427" s="136" t="s">
        <v>43</v>
      </c>
      <c r="F1427" s="136" t="s">
        <v>43</v>
      </c>
      <c r="G1427" s="136">
        <v>1</v>
      </c>
      <c r="H1427" s="136">
        <v>0</v>
      </c>
      <c r="I1427" s="133">
        <v>0</v>
      </c>
      <c r="J1427" s="136">
        <v>1</v>
      </c>
      <c r="K1427" s="136">
        <v>1</v>
      </c>
      <c r="L1427" s="136">
        <v>1</v>
      </c>
      <c r="M1427" s="136">
        <v>1</v>
      </c>
      <c r="N1427" s="23">
        <v>0</v>
      </c>
      <c r="O1427" s="136">
        <v>1</v>
      </c>
      <c r="P1427" s="136">
        <v>0</v>
      </c>
      <c r="Q1427" s="133" t="str">
        <f t="shared" si="23"/>
        <v>1010110</v>
      </c>
      <c r="R1427" s="20">
        <v>93664</v>
      </c>
      <c r="S1427" s="21"/>
      <c r="AH1427" s="207"/>
      <c r="AI1427"/>
      <c r="AJ1427" s="136" t="s">
        <v>1836</v>
      </c>
    </row>
    <row r="1428" spans="1:36" ht="13.5" customHeight="1" x14ac:dyDescent="0.2">
      <c r="A1428" s="209">
        <v>93665</v>
      </c>
      <c r="B1428" s="136" t="s">
        <v>618</v>
      </c>
      <c r="C1428" s="136" t="s">
        <v>653</v>
      </c>
      <c r="D1428" s="136" t="s">
        <v>96</v>
      </c>
      <c r="E1428" s="136" t="s">
        <v>39</v>
      </c>
      <c r="F1428" s="136" t="s">
        <v>39</v>
      </c>
      <c r="G1428" s="136">
        <v>1</v>
      </c>
      <c r="H1428" s="136">
        <v>0</v>
      </c>
      <c r="I1428" s="133">
        <v>0</v>
      </c>
      <c r="J1428" s="136">
        <v>1</v>
      </c>
      <c r="K1428" s="136">
        <v>1</v>
      </c>
      <c r="L1428" s="136">
        <v>1</v>
      </c>
      <c r="M1428" s="136">
        <v>1</v>
      </c>
      <c r="N1428" s="23">
        <v>0</v>
      </c>
      <c r="O1428" s="136">
        <v>0</v>
      </c>
      <c r="P1428" s="136">
        <v>0</v>
      </c>
      <c r="Q1428" s="133" t="str">
        <f t="shared" si="23"/>
        <v>1000110</v>
      </c>
      <c r="R1428" s="20">
        <v>93665</v>
      </c>
      <c r="S1428" s="21"/>
      <c r="AH1428" s="207"/>
      <c r="AI1428"/>
      <c r="AJ1428" s="136" t="s">
        <v>1836</v>
      </c>
    </row>
    <row r="1429" spans="1:36" ht="13.5" customHeight="1" x14ac:dyDescent="0.2">
      <c r="A1429" s="209">
        <v>93666</v>
      </c>
      <c r="B1429" s="136" t="s">
        <v>470</v>
      </c>
      <c r="C1429" s="136" t="s">
        <v>654</v>
      </c>
      <c r="D1429" s="136" t="s">
        <v>96</v>
      </c>
      <c r="E1429" s="136" t="s">
        <v>39</v>
      </c>
      <c r="F1429" s="136" t="s">
        <v>39</v>
      </c>
      <c r="G1429" s="136">
        <v>1</v>
      </c>
      <c r="H1429" s="136">
        <v>0</v>
      </c>
      <c r="I1429" s="133">
        <v>0</v>
      </c>
      <c r="J1429" s="136">
        <v>1</v>
      </c>
      <c r="K1429" s="136">
        <v>1</v>
      </c>
      <c r="L1429" s="136">
        <v>1</v>
      </c>
      <c r="M1429" s="136">
        <v>1</v>
      </c>
      <c r="N1429" s="23">
        <v>0</v>
      </c>
      <c r="O1429" s="136">
        <v>0</v>
      </c>
      <c r="P1429" s="136">
        <v>0</v>
      </c>
      <c r="Q1429" s="133" t="str">
        <f t="shared" si="23"/>
        <v>1000110</v>
      </c>
      <c r="R1429" s="20">
        <v>93666</v>
      </c>
      <c r="S1429" s="21"/>
      <c r="AH1429" s="207"/>
      <c r="AI1429"/>
      <c r="AJ1429" s="136" t="s">
        <v>1836</v>
      </c>
    </row>
    <row r="1430" spans="1:36" ht="13.5" customHeight="1" x14ac:dyDescent="0.2">
      <c r="A1430" s="209">
        <v>93667</v>
      </c>
      <c r="B1430" s="136" t="s">
        <v>45</v>
      </c>
      <c r="C1430" s="136" t="s">
        <v>655</v>
      </c>
      <c r="D1430" s="136" t="s">
        <v>96</v>
      </c>
      <c r="E1430" s="136" t="s">
        <v>43</v>
      </c>
      <c r="F1430" s="136" t="s">
        <v>43</v>
      </c>
      <c r="G1430" s="136">
        <v>1</v>
      </c>
      <c r="H1430" s="136">
        <v>0</v>
      </c>
      <c r="I1430" s="133">
        <v>0</v>
      </c>
      <c r="J1430" s="136">
        <v>1</v>
      </c>
      <c r="K1430" s="136">
        <v>1</v>
      </c>
      <c r="L1430" s="136">
        <v>1</v>
      </c>
      <c r="M1430" s="136">
        <v>1</v>
      </c>
      <c r="N1430" s="23">
        <v>0</v>
      </c>
      <c r="O1430" s="136">
        <v>1</v>
      </c>
      <c r="P1430" s="136">
        <v>0</v>
      </c>
      <c r="Q1430" s="133" t="str">
        <f t="shared" si="23"/>
        <v>1010110</v>
      </c>
      <c r="R1430" s="20">
        <v>93667</v>
      </c>
      <c r="S1430" s="21"/>
      <c r="AH1430" s="207"/>
      <c r="AI1430"/>
      <c r="AJ1430" s="136" t="s">
        <v>1836</v>
      </c>
    </row>
    <row r="1431" spans="1:36" ht="13.5" customHeight="1" x14ac:dyDescent="0.2">
      <c r="A1431" s="209">
        <v>93668</v>
      </c>
      <c r="B1431" s="136" t="s">
        <v>45</v>
      </c>
      <c r="C1431" s="136" t="s">
        <v>656</v>
      </c>
      <c r="D1431" s="136" t="s">
        <v>96</v>
      </c>
      <c r="E1431" s="136" t="s">
        <v>43</v>
      </c>
      <c r="F1431" s="136" t="s">
        <v>43</v>
      </c>
      <c r="G1431" s="136">
        <v>1</v>
      </c>
      <c r="H1431" s="136">
        <v>0</v>
      </c>
      <c r="I1431" s="133">
        <v>0</v>
      </c>
      <c r="J1431" s="136">
        <v>1</v>
      </c>
      <c r="K1431" s="136">
        <v>1</v>
      </c>
      <c r="L1431" s="136">
        <v>1</v>
      </c>
      <c r="M1431" s="136">
        <v>1</v>
      </c>
      <c r="N1431" s="23">
        <v>0</v>
      </c>
      <c r="O1431" s="136">
        <v>1</v>
      </c>
      <c r="P1431" s="136">
        <v>0</v>
      </c>
      <c r="Q1431" s="133" t="str">
        <f t="shared" si="23"/>
        <v>1010110</v>
      </c>
      <c r="R1431" s="20">
        <v>93668</v>
      </c>
      <c r="S1431" s="21"/>
      <c r="AH1431" s="207"/>
      <c r="AI1431"/>
      <c r="AJ1431" s="136" t="s">
        <v>1836</v>
      </c>
    </row>
    <row r="1432" spans="1:36" ht="13.5" customHeight="1" x14ac:dyDescent="0.2">
      <c r="A1432" s="209">
        <v>93669</v>
      </c>
      <c r="B1432" s="136" t="s">
        <v>602</v>
      </c>
      <c r="C1432" s="136" t="s">
        <v>657</v>
      </c>
      <c r="D1432" s="136" t="s">
        <v>96</v>
      </c>
      <c r="E1432" s="136" t="s">
        <v>43</v>
      </c>
      <c r="F1432" s="136" t="s">
        <v>43</v>
      </c>
      <c r="G1432" s="136">
        <v>1</v>
      </c>
      <c r="H1432" s="136">
        <v>0</v>
      </c>
      <c r="I1432" s="133">
        <v>0</v>
      </c>
      <c r="J1432" s="136">
        <v>1</v>
      </c>
      <c r="K1432" s="136">
        <v>1</v>
      </c>
      <c r="L1432" s="136">
        <v>1</v>
      </c>
      <c r="M1432" s="136">
        <v>1</v>
      </c>
      <c r="N1432" s="23">
        <v>0</v>
      </c>
      <c r="O1432" s="136">
        <v>1</v>
      </c>
      <c r="P1432" s="136">
        <v>0</v>
      </c>
      <c r="Q1432" s="133" t="str">
        <f t="shared" si="23"/>
        <v>1010110</v>
      </c>
      <c r="R1432" s="20">
        <v>93669</v>
      </c>
      <c r="S1432" s="21"/>
      <c r="AH1432" s="207"/>
      <c r="AI1432"/>
      <c r="AJ1432" s="136" t="s">
        <v>1836</v>
      </c>
    </row>
    <row r="1433" spans="1:36" ht="13.5" customHeight="1" x14ac:dyDescent="0.2">
      <c r="A1433" s="209">
        <v>93670</v>
      </c>
      <c r="B1433" s="136" t="s">
        <v>470</v>
      </c>
      <c r="C1433" s="136" t="s">
        <v>658</v>
      </c>
      <c r="D1433" s="136" t="s">
        <v>96</v>
      </c>
      <c r="E1433" s="136" t="s">
        <v>39</v>
      </c>
      <c r="F1433" s="136" t="s">
        <v>39</v>
      </c>
      <c r="G1433" s="136">
        <v>1</v>
      </c>
      <c r="H1433" s="136">
        <v>0</v>
      </c>
      <c r="I1433" s="133">
        <v>0</v>
      </c>
      <c r="J1433" s="136">
        <v>1</v>
      </c>
      <c r="K1433" s="136">
        <v>1</v>
      </c>
      <c r="L1433" s="136">
        <v>1</v>
      </c>
      <c r="M1433" s="136">
        <v>1</v>
      </c>
      <c r="N1433" s="23">
        <v>0</v>
      </c>
      <c r="O1433" s="136">
        <v>0</v>
      </c>
      <c r="P1433" s="136">
        <v>0</v>
      </c>
      <c r="Q1433" s="133" t="str">
        <f t="shared" si="23"/>
        <v>1000110</v>
      </c>
      <c r="R1433" s="20">
        <v>93670</v>
      </c>
      <c r="S1433" s="21"/>
      <c r="AH1433" s="207"/>
      <c r="AI1433"/>
      <c r="AJ1433" s="136" t="s">
        <v>1836</v>
      </c>
    </row>
    <row r="1434" spans="1:36" ht="13.5" customHeight="1" x14ac:dyDescent="0.2">
      <c r="A1434" s="209">
        <v>93673</v>
      </c>
      <c r="B1434" s="136" t="s">
        <v>470</v>
      </c>
      <c r="C1434" s="136" t="s">
        <v>659</v>
      </c>
      <c r="D1434" s="136" t="s">
        <v>96</v>
      </c>
      <c r="E1434" s="136" t="s">
        <v>39</v>
      </c>
      <c r="F1434" s="136" t="s">
        <v>39</v>
      </c>
      <c r="G1434" s="136">
        <v>1</v>
      </c>
      <c r="H1434" s="136">
        <v>0</v>
      </c>
      <c r="I1434" s="133">
        <v>0</v>
      </c>
      <c r="J1434" s="136">
        <v>1</v>
      </c>
      <c r="K1434" s="136">
        <v>1</v>
      </c>
      <c r="L1434" s="136">
        <v>1</v>
      </c>
      <c r="M1434" s="136">
        <v>1</v>
      </c>
      <c r="N1434" s="23">
        <v>0</v>
      </c>
      <c r="O1434" s="136">
        <v>0</v>
      </c>
      <c r="P1434" s="136">
        <v>0</v>
      </c>
      <c r="Q1434" s="133" t="str">
        <f t="shared" si="23"/>
        <v>1000110</v>
      </c>
      <c r="R1434" s="20">
        <v>93673</v>
      </c>
      <c r="S1434" s="21"/>
      <c r="AH1434" s="207"/>
      <c r="AI1434"/>
      <c r="AJ1434" s="136" t="s">
        <v>1836</v>
      </c>
    </row>
    <row r="1435" spans="1:36" ht="13.5" customHeight="1" x14ac:dyDescent="0.2">
      <c r="A1435" s="209">
        <v>93675</v>
      </c>
      <c r="B1435" s="136" t="s">
        <v>45</v>
      </c>
      <c r="C1435" s="136" t="s">
        <v>660</v>
      </c>
      <c r="D1435" s="136" t="s">
        <v>96</v>
      </c>
      <c r="E1435" s="136" t="s">
        <v>43</v>
      </c>
      <c r="F1435" s="136" t="s">
        <v>43</v>
      </c>
      <c r="G1435" s="136">
        <v>1</v>
      </c>
      <c r="H1435" s="136">
        <v>0</v>
      </c>
      <c r="I1435" s="133">
        <v>0</v>
      </c>
      <c r="J1435" s="136">
        <v>1</v>
      </c>
      <c r="K1435" s="136">
        <v>1</v>
      </c>
      <c r="L1435" s="136">
        <v>1</v>
      </c>
      <c r="M1435" s="136">
        <v>1</v>
      </c>
      <c r="N1435" s="23">
        <v>0</v>
      </c>
      <c r="O1435" s="136">
        <v>1</v>
      </c>
      <c r="P1435" s="136">
        <v>0</v>
      </c>
      <c r="Q1435" s="133" t="str">
        <f t="shared" si="23"/>
        <v>1010110</v>
      </c>
      <c r="R1435" s="20">
        <v>93675</v>
      </c>
      <c r="S1435" s="21"/>
      <c r="AH1435" s="207"/>
      <c r="AI1435"/>
      <c r="AJ1435" s="136" t="s">
        <v>1836</v>
      </c>
    </row>
    <row r="1436" spans="1:36" ht="13.5" customHeight="1" x14ac:dyDescent="0.2">
      <c r="A1436" s="209">
        <v>93701</v>
      </c>
      <c r="B1436" s="136" t="s">
        <v>45</v>
      </c>
      <c r="C1436" s="136" t="s">
        <v>45</v>
      </c>
      <c r="D1436" s="136" t="s">
        <v>96</v>
      </c>
      <c r="E1436" s="136" t="s">
        <v>43</v>
      </c>
      <c r="F1436" s="136" t="s">
        <v>43</v>
      </c>
      <c r="G1436" s="136">
        <v>1</v>
      </c>
      <c r="H1436" s="136">
        <v>0</v>
      </c>
      <c r="I1436" s="133">
        <v>0</v>
      </c>
      <c r="J1436" s="136">
        <v>1</v>
      </c>
      <c r="K1436" s="136">
        <v>1</v>
      </c>
      <c r="L1436" s="136">
        <v>1</v>
      </c>
      <c r="M1436" s="136">
        <v>1</v>
      </c>
      <c r="N1436" s="23">
        <v>0</v>
      </c>
      <c r="O1436" s="136">
        <v>1</v>
      </c>
      <c r="P1436" s="136">
        <v>0</v>
      </c>
      <c r="Q1436" s="133" t="str">
        <f t="shared" si="23"/>
        <v>1010110</v>
      </c>
      <c r="R1436" s="20">
        <v>93701</v>
      </c>
      <c r="S1436" s="21"/>
      <c r="AH1436" s="207"/>
      <c r="AI1436"/>
      <c r="AJ1436" s="136" t="s">
        <v>1836</v>
      </c>
    </row>
    <row r="1437" spans="1:36" ht="13.5" customHeight="1" x14ac:dyDescent="0.2">
      <c r="A1437" s="209">
        <v>93702</v>
      </c>
      <c r="B1437" s="136" t="s">
        <v>45</v>
      </c>
      <c r="C1437" s="136" t="s">
        <v>45</v>
      </c>
      <c r="D1437" s="136" t="s">
        <v>96</v>
      </c>
      <c r="E1437" s="136" t="s">
        <v>43</v>
      </c>
      <c r="F1437" s="136" t="s">
        <v>43</v>
      </c>
      <c r="G1437" s="136">
        <v>1</v>
      </c>
      <c r="H1437" s="136">
        <v>0</v>
      </c>
      <c r="I1437" s="133">
        <v>0</v>
      </c>
      <c r="J1437" s="136">
        <v>1</v>
      </c>
      <c r="K1437" s="136">
        <v>1</v>
      </c>
      <c r="L1437" s="136">
        <v>1</v>
      </c>
      <c r="M1437" s="136">
        <v>1</v>
      </c>
      <c r="N1437" s="23">
        <v>0</v>
      </c>
      <c r="O1437" s="136">
        <v>1</v>
      </c>
      <c r="P1437" s="136">
        <v>0</v>
      </c>
      <c r="Q1437" s="133" t="str">
        <f t="shared" si="23"/>
        <v>1010110</v>
      </c>
      <c r="R1437" s="20">
        <v>93702</v>
      </c>
      <c r="S1437" s="21"/>
      <c r="AH1437" s="207"/>
      <c r="AI1437"/>
      <c r="AJ1437" s="136" t="s">
        <v>1836</v>
      </c>
    </row>
    <row r="1438" spans="1:36" ht="13.5" customHeight="1" x14ac:dyDescent="0.2">
      <c r="A1438" s="209">
        <v>93703</v>
      </c>
      <c r="B1438" s="136" t="s">
        <v>45</v>
      </c>
      <c r="C1438" s="136" t="s">
        <v>45</v>
      </c>
      <c r="D1438" s="136" t="s">
        <v>96</v>
      </c>
      <c r="E1438" s="136" t="s">
        <v>43</v>
      </c>
      <c r="F1438" s="136" t="s">
        <v>43</v>
      </c>
      <c r="G1438" s="136">
        <v>1</v>
      </c>
      <c r="H1438" s="136">
        <v>0</v>
      </c>
      <c r="I1438" s="133">
        <v>0</v>
      </c>
      <c r="J1438" s="136">
        <v>1</v>
      </c>
      <c r="K1438" s="136">
        <v>1</v>
      </c>
      <c r="L1438" s="136">
        <v>1</v>
      </c>
      <c r="M1438" s="136">
        <v>1</v>
      </c>
      <c r="N1438" s="23">
        <v>0</v>
      </c>
      <c r="O1438" s="136">
        <v>1</v>
      </c>
      <c r="P1438" s="136">
        <v>0</v>
      </c>
      <c r="Q1438" s="133" t="str">
        <f t="shared" si="23"/>
        <v>1010110</v>
      </c>
      <c r="R1438" s="20">
        <v>93703</v>
      </c>
      <c r="S1438" s="21"/>
      <c r="AH1438" s="207"/>
      <c r="AI1438"/>
      <c r="AJ1438" s="136" t="s">
        <v>1836</v>
      </c>
    </row>
    <row r="1439" spans="1:36" ht="13.5" customHeight="1" x14ac:dyDescent="0.2">
      <c r="A1439" s="209">
        <v>93704</v>
      </c>
      <c r="B1439" s="136" t="s">
        <v>45</v>
      </c>
      <c r="C1439" s="136" t="s">
        <v>45</v>
      </c>
      <c r="D1439" s="136" t="s">
        <v>96</v>
      </c>
      <c r="E1439" s="136" t="s">
        <v>43</v>
      </c>
      <c r="F1439" s="136" t="s">
        <v>43</v>
      </c>
      <c r="G1439" s="136">
        <v>1</v>
      </c>
      <c r="H1439" s="136">
        <v>0</v>
      </c>
      <c r="I1439" s="133">
        <v>0</v>
      </c>
      <c r="J1439" s="136">
        <v>1</v>
      </c>
      <c r="K1439" s="136">
        <v>1</v>
      </c>
      <c r="L1439" s="136">
        <v>1</v>
      </c>
      <c r="M1439" s="136">
        <v>1</v>
      </c>
      <c r="N1439" s="23">
        <v>0</v>
      </c>
      <c r="O1439" s="136">
        <v>1</v>
      </c>
      <c r="P1439" s="136">
        <v>0</v>
      </c>
      <c r="Q1439" s="133" t="str">
        <f t="shared" si="23"/>
        <v>1010110</v>
      </c>
      <c r="R1439" s="20">
        <v>93704</v>
      </c>
      <c r="S1439" s="21"/>
      <c r="AH1439" s="207"/>
      <c r="AI1439"/>
      <c r="AJ1439" s="136" t="s">
        <v>1836</v>
      </c>
    </row>
    <row r="1440" spans="1:36" ht="13.5" customHeight="1" x14ac:dyDescent="0.2">
      <c r="A1440" s="209">
        <v>93705</v>
      </c>
      <c r="B1440" s="136" t="s">
        <v>45</v>
      </c>
      <c r="C1440" s="136" t="s">
        <v>45</v>
      </c>
      <c r="D1440" s="136" t="s">
        <v>96</v>
      </c>
      <c r="E1440" s="136" t="s">
        <v>43</v>
      </c>
      <c r="F1440" s="136" t="s">
        <v>43</v>
      </c>
      <c r="G1440" s="136">
        <v>1</v>
      </c>
      <c r="H1440" s="136">
        <v>0</v>
      </c>
      <c r="I1440" s="133">
        <v>0</v>
      </c>
      <c r="J1440" s="136">
        <v>1</v>
      </c>
      <c r="K1440" s="136">
        <v>1</v>
      </c>
      <c r="L1440" s="136">
        <v>1</v>
      </c>
      <c r="M1440" s="136">
        <v>1</v>
      </c>
      <c r="N1440" s="23">
        <v>0</v>
      </c>
      <c r="O1440" s="136">
        <v>1</v>
      </c>
      <c r="P1440" s="136">
        <v>0</v>
      </c>
      <c r="Q1440" s="133" t="str">
        <f t="shared" si="23"/>
        <v>1010110</v>
      </c>
      <c r="R1440" s="20">
        <v>93705</v>
      </c>
      <c r="S1440" s="21"/>
      <c r="AH1440" s="207"/>
      <c r="AI1440"/>
      <c r="AJ1440" s="136" t="s">
        <v>1836</v>
      </c>
    </row>
    <row r="1441" spans="1:36" ht="13.5" customHeight="1" x14ac:dyDescent="0.2">
      <c r="A1441" s="209">
        <v>93706</v>
      </c>
      <c r="B1441" s="136" t="s">
        <v>45</v>
      </c>
      <c r="C1441" s="136" t="s">
        <v>45</v>
      </c>
      <c r="D1441" s="136" t="s">
        <v>96</v>
      </c>
      <c r="E1441" s="136" t="s">
        <v>43</v>
      </c>
      <c r="F1441" s="136" t="s">
        <v>43</v>
      </c>
      <c r="G1441" s="136">
        <v>1</v>
      </c>
      <c r="H1441" s="136">
        <v>0</v>
      </c>
      <c r="I1441" s="133">
        <v>0</v>
      </c>
      <c r="J1441" s="136">
        <v>1</v>
      </c>
      <c r="K1441" s="136">
        <v>1</v>
      </c>
      <c r="L1441" s="136">
        <v>1</v>
      </c>
      <c r="M1441" s="136">
        <v>1</v>
      </c>
      <c r="N1441" s="23">
        <v>0</v>
      </c>
      <c r="O1441" s="136">
        <v>1</v>
      </c>
      <c r="P1441" s="136">
        <v>0</v>
      </c>
      <c r="Q1441" s="133" t="str">
        <f t="shared" si="23"/>
        <v>1010110</v>
      </c>
      <c r="R1441" s="20">
        <v>93706</v>
      </c>
      <c r="S1441" s="21"/>
      <c r="AH1441" s="207"/>
      <c r="AI1441"/>
      <c r="AJ1441" s="136" t="s">
        <v>1836</v>
      </c>
    </row>
    <row r="1442" spans="1:36" ht="13.5" customHeight="1" x14ac:dyDescent="0.2">
      <c r="A1442" s="209">
        <v>93707</v>
      </c>
      <c r="B1442" s="136" t="s">
        <v>45</v>
      </c>
      <c r="C1442" s="136" t="s">
        <v>45</v>
      </c>
      <c r="D1442" s="136" t="s">
        <v>96</v>
      </c>
      <c r="E1442" s="136" t="s">
        <v>43</v>
      </c>
      <c r="F1442" s="136" t="s">
        <v>43</v>
      </c>
      <c r="G1442" s="136">
        <v>1</v>
      </c>
      <c r="H1442" s="136">
        <v>0</v>
      </c>
      <c r="I1442" s="133">
        <v>0</v>
      </c>
      <c r="J1442" s="136">
        <v>1</v>
      </c>
      <c r="K1442" s="136">
        <v>1</v>
      </c>
      <c r="L1442" s="136">
        <v>1</v>
      </c>
      <c r="M1442" s="136">
        <v>1</v>
      </c>
      <c r="N1442" s="23">
        <v>0</v>
      </c>
      <c r="O1442" s="136">
        <v>1</v>
      </c>
      <c r="P1442" s="136">
        <v>0</v>
      </c>
      <c r="Q1442" s="133" t="str">
        <f t="shared" si="23"/>
        <v>1010110</v>
      </c>
      <c r="R1442" s="20">
        <v>93707</v>
      </c>
      <c r="S1442" s="21"/>
      <c r="AH1442" s="207"/>
      <c r="AI1442"/>
      <c r="AJ1442" s="136" t="s">
        <v>1836</v>
      </c>
    </row>
    <row r="1443" spans="1:36" ht="13.5" customHeight="1" x14ac:dyDescent="0.2">
      <c r="A1443" s="209">
        <v>93708</v>
      </c>
      <c r="B1443" s="136" t="s">
        <v>45</v>
      </c>
      <c r="C1443" s="136" t="s">
        <v>45</v>
      </c>
      <c r="D1443" s="136" t="s">
        <v>96</v>
      </c>
      <c r="E1443" s="136" t="s">
        <v>43</v>
      </c>
      <c r="F1443" s="136" t="s">
        <v>43</v>
      </c>
      <c r="G1443" s="136">
        <v>1</v>
      </c>
      <c r="H1443" s="136">
        <v>0</v>
      </c>
      <c r="I1443" s="133">
        <v>0</v>
      </c>
      <c r="J1443" s="136">
        <v>1</v>
      </c>
      <c r="K1443" s="136">
        <v>1</v>
      </c>
      <c r="L1443" s="136">
        <v>1</v>
      </c>
      <c r="M1443" s="136">
        <v>1</v>
      </c>
      <c r="N1443" s="23">
        <v>0</v>
      </c>
      <c r="O1443" s="136">
        <v>1</v>
      </c>
      <c r="P1443" s="136">
        <v>0</v>
      </c>
      <c r="Q1443" s="133" t="str">
        <f t="shared" si="23"/>
        <v>1010110</v>
      </c>
      <c r="R1443" s="20">
        <v>93708</v>
      </c>
      <c r="S1443" s="21"/>
      <c r="AH1443" s="207"/>
      <c r="AI1443"/>
      <c r="AJ1443" s="136" t="s">
        <v>1836</v>
      </c>
    </row>
    <row r="1444" spans="1:36" ht="13.5" customHeight="1" x14ac:dyDescent="0.2">
      <c r="A1444" s="209">
        <v>93709</v>
      </c>
      <c r="B1444" s="136" t="s">
        <v>45</v>
      </c>
      <c r="C1444" s="136" t="s">
        <v>45</v>
      </c>
      <c r="D1444" s="136" t="s">
        <v>96</v>
      </c>
      <c r="E1444" s="136" t="s">
        <v>43</v>
      </c>
      <c r="F1444" s="136" t="s">
        <v>43</v>
      </c>
      <c r="G1444" s="136">
        <v>1</v>
      </c>
      <c r="H1444" s="136">
        <v>0</v>
      </c>
      <c r="I1444" s="133">
        <v>0</v>
      </c>
      <c r="J1444" s="136">
        <v>1</v>
      </c>
      <c r="K1444" s="136">
        <v>1</v>
      </c>
      <c r="L1444" s="136">
        <v>1</v>
      </c>
      <c r="M1444" s="136">
        <v>1</v>
      </c>
      <c r="N1444" s="23">
        <v>0</v>
      </c>
      <c r="O1444" s="136">
        <v>1</v>
      </c>
      <c r="P1444" s="136">
        <v>0</v>
      </c>
      <c r="Q1444" s="133" t="str">
        <f t="shared" si="23"/>
        <v>1010110</v>
      </c>
      <c r="R1444" s="20">
        <v>93709</v>
      </c>
      <c r="S1444" s="21"/>
      <c r="AH1444" s="207"/>
      <c r="AI1444"/>
      <c r="AJ1444" s="136" t="s">
        <v>1836</v>
      </c>
    </row>
    <row r="1445" spans="1:36" ht="13.5" customHeight="1" x14ac:dyDescent="0.2">
      <c r="A1445" s="209">
        <v>93710</v>
      </c>
      <c r="B1445" s="136" t="s">
        <v>45</v>
      </c>
      <c r="C1445" s="136" t="s">
        <v>45</v>
      </c>
      <c r="D1445" s="136" t="s">
        <v>96</v>
      </c>
      <c r="E1445" s="136" t="s">
        <v>43</v>
      </c>
      <c r="F1445" s="136" t="s">
        <v>43</v>
      </c>
      <c r="G1445" s="136">
        <v>1</v>
      </c>
      <c r="H1445" s="136">
        <v>0</v>
      </c>
      <c r="I1445" s="133">
        <v>0</v>
      </c>
      <c r="J1445" s="136">
        <v>1</v>
      </c>
      <c r="K1445" s="136">
        <v>1</v>
      </c>
      <c r="L1445" s="136">
        <v>1</v>
      </c>
      <c r="M1445" s="136">
        <v>1</v>
      </c>
      <c r="N1445" s="23">
        <v>0</v>
      </c>
      <c r="O1445" s="136">
        <v>1</v>
      </c>
      <c r="P1445" s="136">
        <v>0</v>
      </c>
      <c r="Q1445" s="133" t="str">
        <f t="shared" si="23"/>
        <v>1010110</v>
      </c>
      <c r="R1445" s="20">
        <v>93710</v>
      </c>
      <c r="S1445" s="21"/>
      <c r="AH1445" s="207"/>
      <c r="AI1445"/>
      <c r="AJ1445" s="136" t="s">
        <v>1836</v>
      </c>
    </row>
    <row r="1446" spans="1:36" ht="13.5" customHeight="1" x14ac:dyDescent="0.2">
      <c r="A1446" s="209">
        <v>93711</v>
      </c>
      <c r="B1446" s="136" t="s">
        <v>45</v>
      </c>
      <c r="C1446" s="136" t="s">
        <v>45</v>
      </c>
      <c r="D1446" s="136" t="s">
        <v>96</v>
      </c>
      <c r="E1446" s="136" t="s">
        <v>43</v>
      </c>
      <c r="F1446" s="136" t="s">
        <v>43</v>
      </c>
      <c r="G1446" s="136">
        <v>1</v>
      </c>
      <c r="H1446" s="136">
        <v>0</v>
      </c>
      <c r="I1446" s="133">
        <v>0</v>
      </c>
      <c r="J1446" s="136">
        <v>1</v>
      </c>
      <c r="K1446" s="136">
        <v>1</v>
      </c>
      <c r="L1446" s="136">
        <v>1</v>
      </c>
      <c r="M1446" s="136">
        <v>1</v>
      </c>
      <c r="N1446" s="23">
        <v>0</v>
      </c>
      <c r="O1446" s="136">
        <v>1</v>
      </c>
      <c r="P1446" s="136">
        <v>0</v>
      </c>
      <c r="Q1446" s="133" t="str">
        <f t="shared" si="23"/>
        <v>1010110</v>
      </c>
      <c r="R1446" s="20">
        <v>93711</v>
      </c>
      <c r="S1446" s="21"/>
      <c r="AH1446" s="207"/>
      <c r="AI1446"/>
      <c r="AJ1446" s="136" t="s">
        <v>1836</v>
      </c>
    </row>
    <row r="1447" spans="1:36" ht="13.5" customHeight="1" x14ac:dyDescent="0.2">
      <c r="A1447" s="209">
        <v>93712</v>
      </c>
      <c r="B1447" s="136" t="s">
        <v>45</v>
      </c>
      <c r="C1447" s="136" t="s">
        <v>45</v>
      </c>
      <c r="D1447" s="136" t="s">
        <v>96</v>
      </c>
      <c r="E1447" s="136" t="s">
        <v>43</v>
      </c>
      <c r="F1447" s="136" t="s">
        <v>43</v>
      </c>
      <c r="G1447" s="136">
        <v>1</v>
      </c>
      <c r="H1447" s="136">
        <v>0</v>
      </c>
      <c r="I1447" s="133">
        <v>0</v>
      </c>
      <c r="J1447" s="136">
        <v>1</v>
      </c>
      <c r="K1447" s="136">
        <v>1</v>
      </c>
      <c r="L1447" s="136">
        <v>1</v>
      </c>
      <c r="M1447" s="136">
        <v>1</v>
      </c>
      <c r="N1447" s="23">
        <v>0</v>
      </c>
      <c r="O1447" s="136">
        <v>1</v>
      </c>
      <c r="P1447" s="136">
        <v>0</v>
      </c>
      <c r="Q1447" s="133" t="str">
        <f t="shared" si="23"/>
        <v>1010110</v>
      </c>
      <c r="R1447" s="20">
        <v>93712</v>
      </c>
      <c r="S1447" s="21"/>
      <c r="AH1447" s="207"/>
      <c r="AI1447"/>
      <c r="AJ1447" s="136" t="s">
        <v>1836</v>
      </c>
    </row>
    <row r="1448" spans="1:36" ht="13.5" customHeight="1" x14ac:dyDescent="0.2">
      <c r="A1448" s="209">
        <v>93714</v>
      </c>
      <c r="B1448" s="136" t="s">
        <v>45</v>
      </c>
      <c r="C1448" s="136" t="s">
        <v>45</v>
      </c>
      <c r="D1448" s="136" t="s">
        <v>96</v>
      </c>
      <c r="E1448" s="136" t="s">
        <v>43</v>
      </c>
      <c r="F1448" s="136" t="s">
        <v>43</v>
      </c>
      <c r="G1448" s="136">
        <v>1</v>
      </c>
      <c r="H1448" s="136">
        <v>0</v>
      </c>
      <c r="I1448" s="133">
        <v>0</v>
      </c>
      <c r="J1448" s="136">
        <v>1</v>
      </c>
      <c r="K1448" s="136">
        <v>1</v>
      </c>
      <c r="L1448" s="136">
        <v>1</v>
      </c>
      <c r="M1448" s="136">
        <v>1</v>
      </c>
      <c r="N1448" s="23">
        <v>0</v>
      </c>
      <c r="O1448" s="136">
        <v>1</v>
      </c>
      <c r="P1448" s="136">
        <v>0</v>
      </c>
      <c r="Q1448" s="133" t="str">
        <f t="shared" si="23"/>
        <v>1010110</v>
      </c>
      <c r="R1448" s="20">
        <v>93714</v>
      </c>
      <c r="S1448" s="21"/>
      <c r="AH1448" s="207"/>
      <c r="AI1448"/>
      <c r="AJ1448" s="136" t="s">
        <v>1836</v>
      </c>
    </row>
    <row r="1449" spans="1:36" ht="13.5" customHeight="1" x14ac:dyDescent="0.2">
      <c r="A1449" s="209">
        <v>93715</v>
      </c>
      <c r="B1449" s="136" t="s">
        <v>45</v>
      </c>
      <c r="C1449" s="136" t="s">
        <v>45</v>
      </c>
      <c r="D1449" s="136" t="s">
        <v>96</v>
      </c>
      <c r="E1449" s="136" t="s">
        <v>43</v>
      </c>
      <c r="F1449" s="136" t="s">
        <v>43</v>
      </c>
      <c r="G1449" s="136">
        <v>1</v>
      </c>
      <c r="H1449" s="136">
        <v>0</v>
      </c>
      <c r="I1449" s="133">
        <v>0</v>
      </c>
      <c r="J1449" s="136">
        <v>1</v>
      </c>
      <c r="K1449" s="136">
        <v>1</v>
      </c>
      <c r="L1449" s="136">
        <v>1</v>
      </c>
      <c r="M1449" s="136">
        <v>1</v>
      </c>
      <c r="N1449" s="23">
        <v>0</v>
      </c>
      <c r="O1449" s="136">
        <v>1</v>
      </c>
      <c r="P1449" s="136">
        <v>0</v>
      </c>
      <c r="Q1449" s="133" t="str">
        <f t="shared" si="23"/>
        <v>1010110</v>
      </c>
      <c r="R1449" s="20">
        <v>93715</v>
      </c>
      <c r="S1449" s="21"/>
      <c r="AH1449" s="207"/>
      <c r="AI1449"/>
      <c r="AJ1449" s="136" t="s">
        <v>1836</v>
      </c>
    </row>
    <row r="1450" spans="1:36" ht="13.5" customHeight="1" x14ac:dyDescent="0.2">
      <c r="A1450" s="209">
        <v>93716</v>
      </c>
      <c r="B1450" s="136" t="s">
        <v>45</v>
      </c>
      <c r="C1450" s="136" t="s">
        <v>45</v>
      </c>
      <c r="D1450" s="136" t="s">
        <v>96</v>
      </c>
      <c r="E1450" s="136" t="s">
        <v>43</v>
      </c>
      <c r="F1450" s="136" t="s">
        <v>43</v>
      </c>
      <c r="G1450" s="136">
        <v>1</v>
      </c>
      <c r="H1450" s="136">
        <v>0</v>
      </c>
      <c r="I1450" s="133">
        <v>0</v>
      </c>
      <c r="J1450" s="136">
        <v>1</v>
      </c>
      <c r="K1450" s="136">
        <v>1</v>
      </c>
      <c r="L1450" s="136">
        <v>1</v>
      </c>
      <c r="M1450" s="136">
        <v>1</v>
      </c>
      <c r="N1450" s="23">
        <v>0</v>
      </c>
      <c r="O1450" s="136">
        <v>1</v>
      </c>
      <c r="P1450" s="136">
        <v>0</v>
      </c>
      <c r="Q1450" s="133" t="str">
        <f t="shared" si="23"/>
        <v>1010110</v>
      </c>
      <c r="R1450" s="20">
        <v>93716</v>
      </c>
      <c r="S1450" s="21"/>
      <c r="AH1450" s="207"/>
      <c r="AI1450"/>
      <c r="AJ1450" s="136" t="s">
        <v>1836</v>
      </c>
    </row>
    <row r="1451" spans="1:36" ht="13.5" customHeight="1" x14ac:dyDescent="0.2">
      <c r="A1451" s="209">
        <v>93717</v>
      </c>
      <c r="B1451" s="136" t="s">
        <v>45</v>
      </c>
      <c r="C1451" s="136" t="s">
        <v>45</v>
      </c>
      <c r="D1451" s="136" t="s">
        <v>96</v>
      </c>
      <c r="E1451" s="136" t="s">
        <v>43</v>
      </c>
      <c r="F1451" s="136" t="s">
        <v>43</v>
      </c>
      <c r="G1451" s="136">
        <v>1</v>
      </c>
      <c r="H1451" s="136">
        <v>0</v>
      </c>
      <c r="I1451" s="133">
        <v>0</v>
      </c>
      <c r="J1451" s="136">
        <v>1</v>
      </c>
      <c r="K1451" s="136">
        <v>1</v>
      </c>
      <c r="L1451" s="136">
        <v>1</v>
      </c>
      <c r="M1451" s="136">
        <v>1</v>
      </c>
      <c r="N1451" s="23">
        <v>0</v>
      </c>
      <c r="O1451" s="136">
        <v>1</v>
      </c>
      <c r="P1451" s="136">
        <v>0</v>
      </c>
      <c r="Q1451" s="133" t="str">
        <f t="shared" si="23"/>
        <v>1010110</v>
      </c>
      <c r="R1451" s="20">
        <v>93717</v>
      </c>
      <c r="S1451" s="21"/>
      <c r="AH1451" s="207"/>
      <c r="AI1451"/>
      <c r="AJ1451" s="136" t="s">
        <v>1836</v>
      </c>
    </row>
    <row r="1452" spans="1:36" ht="13.5" customHeight="1" x14ac:dyDescent="0.2">
      <c r="A1452" s="209">
        <v>93718</v>
      </c>
      <c r="B1452" s="136" t="s">
        <v>45</v>
      </c>
      <c r="C1452" s="136" t="s">
        <v>45</v>
      </c>
      <c r="D1452" s="136" t="s">
        <v>96</v>
      </c>
      <c r="E1452" s="136" t="s">
        <v>43</v>
      </c>
      <c r="F1452" s="136" t="s">
        <v>43</v>
      </c>
      <c r="G1452" s="136">
        <v>1</v>
      </c>
      <c r="H1452" s="136">
        <v>0</v>
      </c>
      <c r="I1452" s="133">
        <v>0</v>
      </c>
      <c r="J1452" s="136">
        <v>1</v>
      </c>
      <c r="K1452" s="136">
        <v>1</v>
      </c>
      <c r="L1452" s="136">
        <v>1</v>
      </c>
      <c r="M1452" s="136">
        <v>1</v>
      </c>
      <c r="N1452" s="23">
        <v>0</v>
      </c>
      <c r="O1452" s="136">
        <v>1</v>
      </c>
      <c r="P1452" s="136">
        <v>0</v>
      </c>
      <c r="Q1452" s="133" t="str">
        <f t="shared" si="23"/>
        <v>1010110</v>
      </c>
      <c r="R1452" s="20">
        <v>93718</v>
      </c>
      <c r="S1452" s="21"/>
      <c r="AH1452" s="207"/>
      <c r="AI1452"/>
      <c r="AJ1452" s="136" t="s">
        <v>1836</v>
      </c>
    </row>
    <row r="1453" spans="1:36" ht="13.5" customHeight="1" x14ac:dyDescent="0.2">
      <c r="A1453" s="209">
        <v>93720</v>
      </c>
      <c r="B1453" s="136" t="s">
        <v>45</v>
      </c>
      <c r="C1453" s="136" t="s">
        <v>45</v>
      </c>
      <c r="D1453" s="136" t="s">
        <v>96</v>
      </c>
      <c r="E1453" s="136" t="s">
        <v>43</v>
      </c>
      <c r="F1453" s="136" t="s">
        <v>43</v>
      </c>
      <c r="G1453" s="136">
        <v>1</v>
      </c>
      <c r="H1453" s="136">
        <v>0</v>
      </c>
      <c r="I1453" s="133">
        <v>0</v>
      </c>
      <c r="J1453" s="136">
        <v>1</v>
      </c>
      <c r="K1453" s="136">
        <v>1</v>
      </c>
      <c r="L1453" s="136">
        <v>1</v>
      </c>
      <c r="M1453" s="136">
        <v>1</v>
      </c>
      <c r="N1453" s="23">
        <v>0</v>
      </c>
      <c r="O1453" s="136">
        <v>1</v>
      </c>
      <c r="P1453" s="136">
        <v>0</v>
      </c>
      <c r="Q1453" s="133" t="str">
        <f t="shared" si="23"/>
        <v>1010110</v>
      </c>
      <c r="R1453" s="20">
        <v>93720</v>
      </c>
      <c r="S1453" s="21"/>
      <c r="AH1453" s="207"/>
      <c r="AI1453"/>
      <c r="AJ1453" s="136" t="s">
        <v>1836</v>
      </c>
    </row>
    <row r="1454" spans="1:36" ht="13.5" customHeight="1" x14ac:dyDescent="0.2">
      <c r="A1454" s="209">
        <v>93721</v>
      </c>
      <c r="B1454" s="136" t="s">
        <v>45</v>
      </c>
      <c r="C1454" s="136" t="s">
        <v>45</v>
      </c>
      <c r="D1454" s="136" t="s">
        <v>96</v>
      </c>
      <c r="E1454" s="136" t="s">
        <v>43</v>
      </c>
      <c r="F1454" s="136" t="s">
        <v>43</v>
      </c>
      <c r="G1454" s="136">
        <v>1</v>
      </c>
      <c r="H1454" s="136">
        <v>0</v>
      </c>
      <c r="I1454" s="133">
        <v>0</v>
      </c>
      <c r="J1454" s="136">
        <v>1</v>
      </c>
      <c r="K1454" s="136">
        <v>1</v>
      </c>
      <c r="L1454" s="136">
        <v>1</v>
      </c>
      <c r="M1454" s="136">
        <v>1</v>
      </c>
      <c r="N1454" s="23">
        <v>0</v>
      </c>
      <c r="O1454" s="136">
        <v>1</v>
      </c>
      <c r="P1454" s="136">
        <v>0</v>
      </c>
      <c r="Q1454" s="133" t="str">
        <f t="shared" si="23"/>
        <v>1010110</v>
      </c>
      <c r="R1454" s="20">
        <v>93721</v>
      </c>
      <c r="S1454" s="21"/>
      <c r="AH1454" s="207"/>
      <c r="AI1454"/>
      <c r="AJ1454" s="136" t="s">
        <v>1836</v>
      </c>
    </row>
    <row r="1455" spans="1:36" ht="13.5" customHeight="1" x14ac:dyDescent="0.2">
      <c r="A1455" s="209">
        <v>93722</v>
      </c>
      <c r="B1455" s="136" t="s">
        <v>45</v>
      </c>
      <c r="C1455" s="136" t="s">
        <v>45</v>
      </c>
      <c r="D1455" s="136" t="s">
        <v>96</v>
      </c>
      <c r="E1455" s="136" t="s">
        <v>43</v>
      </c>
      <c r="F1455" s="136" t="s">
        <v>43</v>
      </c>
      <c r="G1455" s="136">
        <v>1</v>
      </c>
      <c r="H1455" s="136">
        <v>0</v>
      </c>
      <c r="I1455" s="133">
        <v>0</v>
      </c>
      <c r="J1455" s="136">
        <v>1</v>
      </c>
      <c r="K1455" s="136">
        <v>1</v>
      </c>
      <c r="L1455" s="136">
        <v>1</v>
      </c>
      <c r="M1455" s="136">
        <v>1</v>
      </c>
      <c r="N1455" s="23">
        <v>0</v>
      </c>
      <c r="O1455" s="136">
        <v>1</v>
      </c>
      <c r="P1455" s="136">
        <v>0</v>
      </c>
      <c r="Q1455" s="133" t="str">
        <f t="shared" si="23"/>
        <v>1010110</v>
      </c>
      <c r="R1455" s="20">
        <v>93722</v>
      </c>
      <c r="S1455" s="21"/>
      <c r="AH1455" s="207"/>
      <c r="AI1455"/>
      <c r="AJ1455" s="136" t="s">
        <v>1836</v>
      </c>
    </row>
    <row r="1456" spans="1:36" ht="13.5" customHeight="1" x14ac:dyDescent="0.2">
      <c r="A1456" s="209">
        <v>93723</v>
      </c>
      <c r="B1456" s="136" t="s">
        <v>45</v>
      </c>
      <c r="C1456" s="136" t="s">
        <v>45</v>
      </c>
      <c r="D1456" s="136" t="s">
        <v>96</v>
      </c>
      <c r="E1456" s="136" t="s">
        <v>43</v>
      </c>
      <c r="F1456" s="136" t="s">
        <v>43</v>
      </c>
      <c r="G1456" s="136">
        <v>1</v>
      </c>
      <c r="H1456" s="136">
        <v>0</v>
      </c>
      <c r="I1456" s="133">
        <v>0</v>
      </c>
      <c r="J1456" s="136">
        <v>1</v>
      </c>
      <c r="K1456" s="136">
        <v>1</v>
      </c>
      <c r="L1456" s="136">
        <v>1</v>
      </c>
      <c r="M1456" s="136">
        <v>1</v>
      </c>
      <c r="N1456" s="23">
        <v>0</v>
      </c>
      <c r="O1456" s="136">
        <v>1</v>
      </c>
      <c r="P1456" s="136">
        <v>0</v>
      </c>
      <c r="Q1456" s="133" t="str">
        <f t="shared" si="23"/>
        <v>1010110</v>
      </c>
      <c r="R1456" s="20">
        <v>93723</v>
      </c>
      <c r="S1456" s="21"/>
      <c r="AH1456" s="207"/>
      <c r="AI1456"/>
      <c r="AJ1456" s="136" t="s">
        <v>1836</v>
      </c>
    </row>
    <row r="1457" spans="1:36" ht="13.5" customHeight="1" x14ac:dyDescent="0.2">
      <c r="A1457" s="209">
        <v>93724</v>
      </c>
      <c r="B1457" s="136" t="s">
        <v>45</v>
      </c>
      <c r="C1457" s="136" t="s">
        <v>45</v>
      </c>
      <c r="D1457" s="136" t="s">
        <v>96</v>
      </c>
      <c r="E1457" s="136" t="s">
        <v>43</v>
      </c>
      <c r="F1457" s="136" t="s">
        <v>43</v>
      </c>
      <c r="G1457" s="136">
        <v>1</v>
      </c>
      <c r="H1457" s="136">
        <v>0</v>
      </c>
      <c r="I1457" s="133">
        <v>0</v>
      </c>
      <c r="J1457" s="136">
        <v>1</v>
      </c>
      <c r="K1457" s="136">
        <v>1</v>
      </c>
      <c r="L1457" s="136">
        <v>1</v>
      </c>
      <c r="M1457" s="136">
        <v>1</v>
      </c>
      <c r="N1457" s="23">
        <v>0</v>
      </c>
      <c r="O1457" s="136">
        <v>1</v>
      </c>
      <c r="P1457" s="136">
        <v>0</v>
      </c>
      <c r="Q1457" s="133" t="str">
        <f t="shared" si="23"/>
        <v>1010110</v>
      </c>
      <c r="R1457" s="20">
        <v>93724</v>
      </c>
      <c r="S1457" s="21"/>
      <c r="AH1457" s="207"/>
      <c r="AI1457"/>
      <c r="AJ1457" s="136" t="s">
        <v>1836</v>
      </c>
    </row>
    <row r="1458" spans="1:36" ht="13.5" customHeight="1" x14ac:dyDescent="0.2">
      <c r="A1458" s="209">
        <v>93725</v>
      </c>
      <c r="B1458" s="136" t="s">
        <v>45</v>
      </c>
      <c r="C1458" s="136" t="s">
        <v>45</v>
      </c>
      <c r="D1458" s="136" t="s">
        <v>96</v>
      </c>
      <c r="E1458" s="136" t="s">
        <v>43</v>
      </c>
      <c r="F1458" s="136" t="s">
        <v>43</v>
      </c>
      <c r="G1458" s="136">
        <v>1</v>
      </c>
      <c r="H1458" s="136">
        <v>0</v>
      </c>
      <c r="I1458" s="133">
        <v>0</v>
      </c>
      <c r="J1458" s="136">
        <v>1</v>
      </c>
      <c r="K1458" s="136">
        <v>1</v>
      </c>
      <c r="L1458" s="136">
        <v>1</v>
      </c>
      <c r="M1458" s="136">
        <v>1</v>
      </c>
      <c r="N1458" s="23">
        <v>0</v>
      </c>
      <c r="O1458" s="136">
        <v>1</v>
      </c>
      <c r="P1458" s="136">
        <v>0</v>
      </c>
      <c r="Q1458" s="133" t="str">
        <f t="shared" si="23"/>
        <v>1010110</v>
      </c>
      <c r="R1458" s="20">
        <v>93725</v>
      </c>
      <c r="S1458" s="21"/>
      <c r="AH1458" s="207"/>
      <c r="AI1458"/>
      <c r="AJ1458" s="136" t="s">
        <v>1836</v>
      </c>
    </row>
    <row r="1459" spans="1:36" ht="13.5" customHeight="1" x14ac:dyDescent="0.2">
      <c r="A1459" s="209">
        <v>93726</v>
      </c>
      <c r="B1459" s="136" t="s">
        <v>45</v>
      </c>
      <c r="C1459" s="136" t="s">
        <v>45</v>
      </c>
      <c r="D1459" s="136" t="s">
        <v>96</v>
      </c>
      <c r="E1459" s="136" t="s">
        <v>43</v>
      </c>
      <c r="F1459" s="136" t="s">
        <v>43</v>
      </c>
      <c r="G1459" s="136">
        <v>1</v>
      </c>
      <c r="H1459" s="136">
        <v>0</v>
      </c>
      <c r="I1459" s="133">
        <v>0</v>
      </c>
      <c r="J1459" s="136">
        <v>1</v>
      </c>
      <c r="K1459" s="136">
        <v>1</v>
      </c>
      <c r="L1459" s="136">
        <v>1</v>
      </c>
      <c r="M1459" s="136">
        <v>1</v>
      </c>
      <c r="N1459" s="23">
        <v>0</v>
      </c>
      <c r="O1459" s="136">
        <v>1</v>
      </c>
      <c r="P1459" s="136">
        <v>0</v>
      </c>
      <c r="Q1459" s="133" t="str">
        <f t="shared" si="23"/>
        <v>1010110</v>
      </c>
      <c r="R1459" s="20">
        <v>93726</v>
      </c>
      <c r="S1459" s="21"/>
      <c r="AH1459" s="207"/>
      <c r="AI1459"/>
      <c r="AJ1459" s="136" t="s">
        <v>1836</v>
      </c>
    </row>
    <row r="1460" spans="1:36" ht="13.5" customHeight="1" x14ac:dyDescent="0.2">
      <c r="A1460" s="209">
        <v>93727</v>
      </c>
      <c r="B1460" s="136" t="s">
        <v>45</v>
      </c>
      <c r="C1460" s="136" t="s">
        <v>45</v>
      </c>
      <c r="D1460" s="136" t="s">
        <v>96</v>
      </c>
      <c r="E1460" s="136" t="s">
        <v>43</v>
      </c>
      <c r="F1460" s="136" t="s">
        <v>43</v>
      </c>
      <c r="G1460" s="136">
        <v>1</v>
      </c>
      <c r="H1460" s="136">
        <v>0</v>
      </c>
      <c r="I1460" s="133">
        <v>0</v>
      </c>
      <c r="J1460" s="136">
        <v>1</v>
      </c>
      <c r="K1460" s="136">
        <v>1</v>
      </c>
      <c r="L1460" s="136">
        <v>1</v>
      </c>
      <c r="M1460" s="136">
        <v>1</v>
      </c>
      <c r="N1460" s="23">
        <v>0</v>
      </c>
      <c r="O1460" s="136">
        <v>1</v>
      </c>
      <c r="P1460" s="136">
        <v>0</v>
      </c>
      <c r="Q1460" s="133" t="str">
        <f t="shared" si="23"/>
        <v>1010110</v>
      </c>
      <c r="R1460" s="20">
        <v>93727</v>
      </c>
      <c r="S1460" s="21"/>
      <c r="AH1460" s="207"/>
      <c r="AI1460"/>
      <c r="AJ1460" s="136" t="s">
        <v>1836</v>
      </c>
    </row>
    <row r="1461" spans="1:36" ht="13.5" customHeight="1" x14ac:dyDescent="0.2">
      <c r="A1461" s="209">
        <v>93728</v>
      </c>
      <c r="B1461" s="136" t="s">
        <v>45</v>
      </c>
      <c r="C1461" s="136" t="s">
        <v>45</v>
      </c>
      <c r="D1461" s="136" t="s">
        <v>96</v>
      </c>
      <c r="E1461" s="136" t="s">
        <v>43</v>
      </c>
      <c r="F1461" s="136" t="s">
        <v>43</v>
      </c>
      <c r="G1461" s="136">
        <v>1</v>
      </c>
      <c r="H1461" s="136">
        <v>0</v>
      </c>
      <c r="I1461" s="133">
        <v>0</v>
      </c>
      <c r="J1461" s="136">
        <v>1</v>
      </c>
      <c r="K1461" s="136">
        <v>1</v>
      </c>
      <c r="L1461" s="136">
        <v>1</v>
      </c>
      <c r="M1461" s="136">
        <v>1</v>
      </c>
      <c r="N1461" s="23">
        <v>0</v>
      </c>
      <c r="O1461" s="136">
        <v>1</v>
      </c>
      <c r="P1461" s="136">
        <v>0</v>
      </c>
      <c r="Q1461" s="133" t="str">
        <f t="shared" si="23"/>
        <v>1010110</v>
      </c>
      <c r="R1461" s="20">
        <v>93728</v>
      </c>
      <c r="S1461" s="21"/>
      <c r="AH1461" s="207"/>
      <c r="AI1461"/>
      <c r="AJ1461" s="136" t="s">
        <v>1836</v>
      </c>
    </row>
    <row r="1462" spans="1:36" ht="13.5" customHeight="1" x14ac:dyDescent="0.2">
      <c r="A1462" s="209">
        <v>93729</v>
      </c>
      <c r="B1462" s="136" t="s">
        <v>45</v>
      </c>
      <c r="C1462" s="136" t="s">
        <v>45</v>
      </c>
      <c r="D1462" s="136" t="s">
        <v>96</v>
      </c>
      <c r="E1462" s="136" t="s">
        <v>43</v>
      </c>
      <c r="F1462" s="136" t="s">
        <v>43</v>
      </c>
      <c r="G1462" s="136">
        <v>1</v>
      </c>
      <c r="H1462" s="136">
        <v>0</v>
      </c>
      <c r="I1462" s="133">
        <v>0</v>
      </c>
      <c r="J1462" s="136">
        <v>1</v>
      </c>
      <c r="K1462" s="136">
        <v>1</v>
      </c>
      <c r="L1462" s="136">
        <v>1</v>
      </c>
      <c r="M1462" s="136">
        <v>1</v>
      </c>
      <c r="N1462" s="23">
        <v>0</v>
      </c>
      <c r="O1462" s="136">
        <v>1</v>
      </c>
      <c r="P1462" s="136">
        <v>0</v>
      </c>
      <c r="Q1462" s="133" t="str">
        <f t="shared" si="23"/>
        <v>1010110</v>
      </c>
      <c r="R1462" s="20">
        <v>93729</v>
      </c>
      <c r="S1462" s="21"/>
      <c r="AH1462" s="207"/>
      <c r="AI1462"/>
      <c r="AJ1462" s="136" t="s">
        <v>1836</v>
      </c>
    </row>
    <row r="1463" spans="1:36" ht="13.5" customHeight="1" x14ac:dyDescent="0.2">
      <c r="A1463" s="209">
        <v>93730</v>
      </c>
      <c r="B1463" s="136" t="s">
        <v>45</v>
      </c>
      <c r="C1463" s="136" t="s">
        <v>45</v>
      </c>
      <c r="D1463" s="136" t="s">
        <v>96</v>
      </c>
      <c r="E1463" s="136" t="s">
        <v>43</v>
      </c>
      <c r="F1463" s="136" t="s">
        <v>43</v>
      </c>
      <c r="G1463" s="136">
        <v>1</v>
      </c>
      <c r="H1463" s="136">
        <v>0</v>
      </c>
      <c r="I1463" s="133">
        <v>0</v>
      </c>
      <c r="J1463" s="136">
        <v>1</v>
      </c>
      <c r="K1463" s="136">
        <v>1</v>
      </c>
      <c r="L1463" s="136">
        <v>1</v>
      </c>
      <c r="M1463" s="136">
        <v>1</v>
      </c>
      <c r="N1463" s="23">
        <v>0</v>
      </c>
      <c r="O1463" s="136">
        <v>1</v>
      </c>
      <c r="P1463" s="136">
        <v>0</v>
      </c>
      <c r="Q1463" s="133" t="str">
        <f t="shared" si="23"/>
        <v>1010110</v>
      </c>
      <c r="R1463" s="20">
        <v>93730</v>
      </c>
      <c r="S1463" s="21"/>
      <c r="AH1463" s="207"/>
      <c r="AI1463"/>
      <c r="AJ1463" s="136" t="s">
        <v>1836</v>
      </c>
    </row>
    <row r="1464" spans="1:36" ht="13.5" customHeight="1" x14ac:dyDescent="0.2">
      <c r="A1464" s="209">
        <v>93737</v>
      </c>
      <c r="B1464" s="136" t="s">
        <v>45</v>
      </c>
      <c r="C1464" s="136" t="s">
        <v>45</v>
      </c>
      <c r="D1464" s="136" t="s">
        <v>96</v>
      </c>
      <c r="E1464" s="136" t="s">
        <v>43</v>
      </c>
      <c r="F1464" s="136" t="s">
        <v>43</v>
      </c>
      <c r="G1464" s="136">
        <v>1</v>
      </c>
      <c r="H1464" s="136">
        <v>0</v>
      </c>
      <c r="I1464" s="133">
        <v>0</v>
      </c>
      <c r="J1464" s="136">
        <v>1</v>
      </c>
      <c r="K1464" s="136">
        <v>1</v>
      </c>
      <c r="L1464" s="136">
        <v>1</v>
      </c>
      <c r="M1464" s="136">
        <v>1</v>
      </c>
      <c r="N1464" s="23">
        <v>0</v>
      </c>
      <c r="O1464" s="136">
        <v>1</v>
      </c>
      <c r="P1464" s="136">
        <v>0</v>
      </c>
      <c r="Q1464" s="133" t="str">
        <f t="shared" si="23"/>
        <v>1010110</v>
      </c>
      <c r="R1464" s="20">
        <v>93737</v>
      </c>
      <c r="S1464" s="21"/>
      <c r="AH1464" s="207"/>
      <c r="AI1464"/>
      <c r="AJ1464" s="136" t="s">
        <v>1836</v>
      </c>
    </row>
    <row r="1465" spans="1:36" ht="13.5" customHeight="1" x14ac:dyDescent="0.2">
      <c r="A1465" s="209">
        <v>93740</v>
      </c>
      <c r="B1465" s="136" t="s">
        <v>45</v>
      </c>
      <c r="C1465" s="136" t="s">
        <v>45</v>
      </c>
      <c r="D1465" s="136" t="s">
        <v>96</v>
      </c>
      <c r="E1465" s="136" t="s">
        <v>43</v>
      </c>
      <c r="F1465" s="136" t="s">
        <v>43</v>
      </c>
      <c r="G1465" s="136">
        <v>1</v>
      </c>
      <c r="H1465" s="136">
        <v>0</v>
      </c>
      <c r="I1465" s="133">
        <v>0</v>
      </c>
      <c r="J1465" s="136">
        <v>1</v>
      </c>
      <c r="K1465" s="136">
        <v>1</v>
      </c>
      <c r="L1465" s="136">
        <v>1</v>
      </c>
      <c r="M1465" s="136">
        <v>1</v>
      </c>
      <c r="N1465" s="23">
        <v>0</v>
      </c>
      <c r="O1465" s="136">
        <v>1</v>
      </c>
      <c r="P1465" s="136">
        <v>0</v>
      </c>
      <c r="Q1465" s="133" t="str">
        <f t="shared" si="23"/>
        <v>1010110</v>
      </c>
      <c r="R1465" s="20">
        <v>93740</v>
      </c>
      <c r="S1465" s="21"/>
      <c r="AH1465" s="207"/>
      <c r="AI1465"/>
      <c r="AJ1465" s="136" t="s">
        <v>1836</v>
      </c>
    </row>
    <row r="1466" spans="1:36" ht="13.5" customHeight="1" x14ac:dyDescent="0.2">
      <c r="A1466" s="209">
        <v>93741</v>
      </c>
      <c r="B1466" s="136" t="s">
        <v>45</v>
      </c>
      <c r="C1466" s="136" t="s">
        <v>45</v>
      </c>
      <c r="D1466" s="136" t="s">
        <v>96</v>
      </c>
      <c r="E1466" s="136" t="s">
        <v>43</v>
      </c>
      <c r="F1466" s="136" t="s">
        <v>43</v>
      </c>
      <c r="G1466" s="136">
        <v>1</v>
      </c>
      <c r="H1466" s="136">
        <v>0</v>
      </c>
      <c r="I1466" s="133">
        <v>0</v>
      </c>
      <c r="J1466" s="136">
        <v>1</v>
      </c>
      <c r="K1466" s="136">
        <v>1</v>
      </c>
      <c r="L1466" s="136">
        <v>1</v>
      </c>
      <c r="M1466" s="136">
        <v>1</v>
      </c>
      <c r="N1466" s="23">
        <v>0</v>
      </c>
      <c r="O1466" s="136">
        <v>1</v>
      </c>
      <c r="P1466" s="136">
        <v>0</v>
      </c>
      <c r="Q1466" s="133" t="str">
        <f t="shared" si="23"/>
        <v>1010110</v>
      </c>
      <c r="R1466" s="20">
        <v>93741</v>
      </c>
      <c r="S1466" s="21"/>
      <c r="AH1466" s="207"/>
      <c r="AI1466"/>
      <c r="AJ1466" s="136" t="s">
        <v>1836</v>
      </c>
    </row>
    <row r="1467" spans="1:36" ht="13.5" customHeight="1" x14ac:dyDescent="0.2">
      <c r="A1467" s="209">
        <v>93744</v>
      </c>
      <c r="B1467" s="136" t="s">
        <v>45</v>
      </c>
      <c r="C1467" s="136" t="s">
        <v>45</v>
      </c>
      <c r="D1467" s="136" t="s">
        <v>96</v>
      </c>
      <c r="E1467" s="136" t="s">
        <v>43</v>
      </c>
      <c r="F1467" s="136" t="s">
        <v>43</v>
      </c>
      <c r="G1467" s="136">
        <v>1</v>
      </c>
      <c r="H1467" s="136">
        <v>0</v>
      </c>
      <c r="I1467" s="133">
        <v>0</v>
      </c>
      <c r="J1467" s="136">
        <v>1</v>
      </c>
      <c r="K1467" s="136">
        <v>1</v>
      </c>
      <c r="L1467" s="136">
        <v>1</v>
      </c>
      <c r="M1467" s="136">
        <v>1</v>
      </c>
      <c r="N1467" s="23">
        <v>0</v>
      </c>
      <c r="O1467" s="136">
        <v>1</v>
      </c>
      <c r="P1467" s="136">
        <v>0</v>
      </c>
      <c r="Q1467" s="133" t="str">
        <f t="shared" si="23"/>
        <v>1010110</v>
      </c>
      <c r="R1467" s="20">
        <v>93744</v>
      </c>
      <c r="S1467" s="21"/>
      <c r="AH1467" s="207"/>
      <c r="AI1467"/>
      <c r="AJ1467" s="136" t="s">
        <v>1836</v>
      </c>
    </row>
    <row r="1468" spans="1:36" ht="13.5" customHeight="1" x14ac:dyDescent="0.2">
      <c r="A1468" s="209">
        <v>93745</v>
      </c>
      <c r="B1468" s="136" t="s">
        <v>45</v>
      </c>
      <c r="C1468" s="136" t="s">
        <v>45</v>
      </c>
      <c r="D1468" s="136" t="s">
        <v>96</v>
      </c>
      <c r="E1468" s="136" t="s">
        <v>43</v>
      </c>
      <c r="F1468" s="136" t="s">
        <v>43</v>
      </c>
      <c r="G1468" s="136">
        <v>1</v>
      </c>
      <c r="H1468" s="136">
        <v>0</v>
      </c>
      <c r="I1468" s="133">
        <v>0</v>
      </c>
      <c r="J1468" s="136">
        <v>1</v>
      </c>
      <c r="K1468" s="136">
        <v>1</v>
      </c>
      <c r="L1468" s="136">
        <v>1</v>
      </c>
      <c r="M1468" s="136">
        <v>1</v>
      </c>
      <c r="N1468" s="23">
        <v>0</v>
      </c>
      <c r="O1468" s="136">
        <v>1</v>
      </c>
      <c r="P1468" s="136">
        <v>0</v>
      </c>
      <c r="Q1468" s="133" t="str">
        <f t="shared" si="23"/>
        <v>1010110</v>
      </c>
      <c r="R1468" s="20">
        <v>93745</v>
      </c>
      <c r="S1468" s="21"/>
      <c r="AH1468" s="207"/>
      <c r="AI1468"/>
      <c r="AJ1468" s="136" t="s">
        <v>1836</v>
      </c>
    </row>
    <row r="1469" spans="1:36" ht="13.5" customHeight="1" x14ac:dyDescent="0.2">
      <c r="A1469" s="209">
        <v>93747</v>
      </c>
      <c r="B1469" s="136" t="s">
        <v>45</v>
      </c>
      <c r="C1469" s="136" t="s">
        <v>45</v>
      </c>
      <c r="D1469" s="136" t="s">
        <v>96</v>
      </c>
      <c r="E1469" s="136" t="s">
        <v>43</v>
      </c>
      <c r="F1469" s="136" t="s">
        <v>43</v>
      </c>
      <c r="G1469" s="136">
        <v>1</v>
      </c>
      <c r="H1469" s="136">
        <v>0</v>
      </c>
      <c r="I1469" s="133">
        <v>0</v>
      </c>
      <c r="J1469" s="136">
        <v>1</v>
      </c>
      <c r="K1469" s="136">
        <v>1</v>
      </c>
      <c r="L1469" s="136">
        <v>1</v>
      </c>
      <c r="M1469" s="136">
        <v>1</v>
      </c>
      <c r="N1469" s="23">
        <v>0</v>
      </c>
      <c r="O1469" s="136">
        <v>1</v>
      </c>
      <c r="P1469" s="136">
        <v>0</v>
      </c>
      <c r="Q1469" s="133" t="str">
        <f t="shared" si="23"/>
        <v>1010110</v>
      </c>
      <c r="R1469" s="20">
        <v>93747</v>
      </c>
      <c r="S1469" s="21"/>
      <c r="AH1469" s="207"/>
      <c r="AI1469"/>
      <c r="AJ1469" s="136" t="s">
        <v>1836</v>
      </c>
    </row>
    <row r="1470" spans="1:36" ht="13.5" customHeight="1" x14ac:dyDescent="0.2">
      <c r="A1470" s="209">
        <v>93750</v>
      </c>
      <c r="B1470" s="136" t="s">
        <v>45</v>
      </c>
      <c r="C1470" s="136" t="s">
        <v>45</v>
      </c>
      <c r="D1470" s="136" t="s">
        <v>96</v>
      </c>
      <c r="E1470" s="136" t="s">
        <v>43</v>
      </c>
      <c r="F1470" s="136" t="s">
        <v>43</v>
      </c>
      <c r="G1470" s="136">
        <v>1</v>
      </c>
      <c r="H1470" s="136">
        <v>0</v>
      </c>
      <c r="I1470" s="133">
        <v>0</v>
      </c>
      <c r="J1470" s="136">
        <v>1</v>
      </c>
      <c r="K1470" s="136">
        <v>1</v>
      </c>
      <c r="L1470" s="136">
        <v>1</v>
      </c>
      <c r="M1470" s="136">
        <v>1</v>
      </c>
      <c r="N1470" s="23">
        <v>0</v>
      </c>
      <c r="O1470" s="136">
        <v>1</v>
      </c>
      <c r="P1470" s="136">
        <v>0</v>
      </c>
      <c r="Q1470" s="133" t="str">
        <f t="shared" si="23"/>
        <v>1010110</v>
      </c>
      <c r="R1470" s="20">
        <v>93750</v>
      </c>
      <c r="S1470" s="21"/>
      <c r="AH1470" s="207"/>
      <c r="AI1470"/>
      <c r="AJ1470" s="136" t="s">
        <v>1836</v>
      </c>
    </row>
    <row r="1471" spans="1:36" ht="13.5" customHeight="1" x14ac:dyDescent="0.2">
      <c r="A1471" s="209">
        <v>93755</v>
      </c>
      <c r="B1471" s="136" t="s">
        <v>45</v>
      </c>
      <c r="C1471" s="136" t="s">
        <v>45</v>
      </c>
      <c r="D1471" s="136" t="s">
        <v>96</v>
      </c>
      <c r="E1471" s="136" t="s">
        <v>43</v>
      </c>
      <c r="F1471" s="136" t="s">
        <v>43</v>
      </c>
      <c r="G1471" s="136">
        <v>1</v>
      </c>
      <c r="H1471" s="136">
        <v>0</v>
      </c>
      <c r="I1471" s="133">
        <v>0</v>
      </c>
      <c r="J1471" s="136">
        <v>1</v>
      </c>
      <c r="K1471" s="136">
        <v>1</v>
      </c>
      <c r="L1471" s="136">
        <v>1</v>
      </c>
      <c r="M1471" s="136">
        <v>1</v>
      </c>
      <c r="N1471" s="23">
        <v>0</v>
      </c>
      <c r="O1471" s="136">
        <v>1</v>
      </c>
      <c r="P1471" s="136">
        <v>0</v>
      </c>
      <c r="Q1471" s="133" t="str">
        <f t="shared" si="23"/>
        <v>1010110</v>
      </c>
      <c r="R1471" s="20">
        <v>93755</v>
      </c>
      <c r="S1471" s="21"/>
      <c r="AH1471" s="207"/>
      <c r="AI1471"/>
      <c r="AJ1471" s="136" t="s">
        <v>1836</v>
      </c>
    </row>
    <row r="1472" spans="1:36" ht="13.5" customHeight="1" x14ac:dyDescent="0.2">
      <c r="A1472" s="209">
        <v>93760</v>
      </c>
      <c r="B1472" s="136" t="s">
        <v>45</v>
      </c>
      <c r="C1472" s="136" t="s">
        <v>45</v>
      </c>
      <c r="D1472" s="136" t="s">
        <v>96</v>
      </c>
      <c r="E1472" s="136" t="s">
        <v>43</v>
      </c>
      <c r="F1472" s="136" t="s">
        <v>43</v>
      </c>
      <c r="G1472" s="136">
        <v>1</v>
      </c>
      <c r="H1472" s="136">
        <v>0</v>
      </c>
      <c r="I1472" s="133">
        <v>0</v>
      </c>
      <c r="J1472" s="136">
        <v>1</v>
      </c>
      <c r="K1472" s="136">
        <v>1</v>
      </c>
      <c r="L1472" s="136">
        <v>1</v>
      </c>
      <c r="M1472" s="136">
        <v>1</v>
      </c>
      <c r="N1472" s="23">
        <v>0</v>
      </c>
      <c r="O1472" s="136">
        <v>1</v>
      </c>
      <c r="P1472" s="136">
        <v>0</v>
      </c>
      <c r="Q1472" s="133" t="str">
        <f t="shared" si="23"/>
        <v>1010110</v>
      </c>
      <c r="R1472" s="20">
        <v>93760</v>
      </c>
      <c r="S1472" s="21"/>
      <c r="AH1472" s="207"/>
      <c r="AI1472"/>
      <c r="AJ1472" s="136" t="s">
        <v>1836</v>
      </c>
    </row>
    <row r="1473" spans="1:36" ht="13.5" customHeight="1" x14ac:dyDescent="0.2">
      <c r="A1473" s="209">
        <v>93761</v>
      </c>
      <c r="B1473" s="136" t="s">
        <v>45</v>
      </c>
      <c r="C1473" s="136" t="s">
        <v>45</v>
      </c>
      <c r="D1473" s="136" t="s">
        <v>96</v>
      </c>
      <c r="E1473" s="136" t="s">
        <v>43</v>
      </c>
      <c r="F1473" s="136" t="s">
        <v>43</v>
      </c>
      <c r="G1473" s="136">
        <v>1</v>
      </c>
      <c r="H1473" s="136">
        <v>0</v>
      </c>
      <c r="I1473" s="133">
        <v>0</v>
      </c>
      <c r="J1473" s="136">
        <v>1</v>
      </c>
      <c r="K1473" s="136">
        <v>1</v>
      </c>
      <c r="L1473" s="136">
        <v>1</v>
      </c>
      <c r="M1473" s="136">
        <v>1</v>
      </c>
      <c r="N1473" s="23">
        <v>0</v>
      </c>
      <c r="O1473" s="136">
        <v>1</v>
      </c>
      <c r="P1473" s="136">
        <v>0</v>
      </c>
      <c r="Q1473" s="133" t="str">
        <f t="shared" si="23"/>
        <v>1010110</v>
      </c>
      <c r="R1473" s="20">
        <v>93761</v>
      </c>
      <c r="S1473" s="21"/>
      <c r="AH1473" s="207"/>
      <c r="AI1473"/>
      <c r="AJ1473" s="136" t="s">
        <v>1836</v>
      </c>
    </row>
    <row r="1474" spans="1:36" ht="13.5" customHeight="1" x14ac:dyDescent="0.2">
      <c r="A1474" s="209">
        <v>93762</v>
      </c>
      <c r="B1474" s="136" t="s">
        <v>45</v>
      </c>
      <c r="C1474" s="136" t="s">
        <v>45</v>
      </c>
      <c r="D1474" s="136" t="s">
        <v>96</v>
      </c>
      <c r="E1474" s="136" t="s">
        <v>43</v>
      </c>
      <c r="F1474" s="136" t="s">
        <v>43</v>
      </c>
      <c r="G1474" s="136">
        <v>1</v>
      </c>
      <c r="H1474" s="136">
        <v>0</v>
      </c>
      <c r="I1474" s="133">
        <v>0</v>
      </c>
      <c r="J1474" s="136">
        <v>1</v>
      </c>
      <c r="K1474" s="136">
        <v>1</v>
      </c>
      <c r="L1474" s="136">
        <v>1</v>
      </c>
      <c r="M1474" s="136">
        <v>1</v>
      </c>
      <c r="N1474" s="23">
        <v>0</v>
      </c>
      <c r="O1474" s="136">
        <v>1</v>
      </c>
      <c r="P1474" s="136">
        <v>0</v>
      </c>
      <c r="Q1474" s="133" t="str">
        <f t="shared" si="23"/>
        <v>1010110</v>
      </c>
      <c r="R1474" s="20">
        <v>93762</v>
      </c>
      <c r="S1474" s="21"/>
      <c r="AH1474" s="207"/>
      <c r="AI1474"/>
      <c r="AJ1474" s="136" t="s">
        <v>1836</v>
      </c>
    </row>
    <row r="1475" spans="1:36" ht="13.5" customHeight="1" x14ac:dyDescent="0.2">
      <c r="A1475" s="209">
        <v>93764</v>
      </c>
      <c r="B1475" s="136" t="s">
        <v>45</v>
      </c>
      <c r="C1475" s="136" t="s">
        <v>45</v>
      </c>
      <c r="D1475" s="136" t="s">
        <v>96</v>
      </c>
      <c r="E1475" s="136" t="s">
        <v>43</v>
      </c>
      <c r="F1475" s="136" t="s">
        <v>43</v>
      </c>
      <c r="G1475" s="136">
        <v>1</v>
      </c>
      <c r="H1475" s="136">
        <v>0</v>
      </c>
      <c r="I1475" s="133">
        <v>0</v>
      </c>
      <c r="J1475" s="136">
        <v>1</v>
      </c>
      <c r="K1475" s="136">
        <v>1</v>
      </c>
      <c r="L1475" s="136">
        <v>1</v>
      </c>
      <c r="M1475" s="136">
        <v>1</v>
      </c>
      <c r="N1475" s="23">
        <v>0</v>
      </c>
      <c r="O1475" s="136">
        <v>1</v>
      </c>
      <c r="P1475" s="136">
        <v>0</v>
      </c>
      <c r="Q1475" s="133" t="str">
        <f t="shared" si="23"/>
        <v>1010110</v>
      </c>
      <c r="R1475" s="20">
        <v>93764</v>
      </c>
      <c r="S1475" s="21"/>
      <c r="AH1475" s="207"/>
      <c r="AI1475"/>
      <c r="AJ1475" s="136" t="s">
        <v>1836</v>
      </c>
    </row>
    <row r="1476" spans="1:36" ht="13.5" customHeight="1" x14ac:dyDescent="0.2">
      <c r="A1476" s="209">
        <v>93765</v>
      </c>
      <c r="B1476" s="136" t="s">
        <v>45</v>
      </c>
      <c r="C1476" s="136" t="s">
        <v>45</v>
      </c>
      <c r="D1476" s="136" t="s">
        <v>96</v>
      </c>
      <c r="E1476" s="136" t="s">
        <v>43</v>
      </c>
      <c r="F1476" s="136" t="s">
        <v>43</v>
      </c>
      <c r="G1476" s="136">
        <v>1</v>
      </c>
      <c r="H1476" s="136">
        <v>0</v>
      </c>
      <c r="I1476" s="133">
        <v>0</v>
      </c>
      <c r="J1476" s="136">
        <v>1</v>
      </c>
      <c r="K1476" s="136">
        <v>1</v>
      </c>
      <c r="L1476" s="136">
        <v>1</v>
      </c>
      <c r="M1476" s="136">
        <v>1</v>
      </c>
      <c r="N1476" s="23">
        <v>0</v>
      </c>
      <c r="O1476" s="136">
        <v>1</v>
      </c>
      <c r="P1476" s="136">
        <v>0</v>
      </c>
      <c r="Q1476" s="133" t="str">
        <f t="shared" si="23"/>
        <v>1010110</v>
      </c>
      <c r="R1476" s="20">
        <v>93765</v>
      </c>
      <c r="S1476" s="21"/>
      <c r="AH1476" s="207"/>
      <c r="AI1476"/>
      <c r="AJ1476" s="136" t="s">
        <v>1836</v>
      </c>
    </row>
    <row r="1477" spans="1:36" ht="13.5" customHeight="1" x14ac:dyDescent="0.2">
      <c r="A1477" s="209">
        <v>93771</v>
      </c>
      <c r="B1477" s="136" t="s">
        <v>45</v>
      </c>
      <c r="C1477" s="136" t="s">
        <v>45</v>
      </c>
      <c r="D1477" s="136" t="s">
        <v>96</v>
      </c>
      <c r="E1477" s="136" t="s">
        <v>43</v>
      </c>
      <c r="F1477" s="136" t="s">
        <v>43</v>
      </c>
      <c r="G1477" s="136">
        <v>1</v>
      </c>
      <c r="H1477" s="136">
        <v>0</v>
      </c>
      <c r="I1477" s="133">
        <v>0</v>
      </c>
      <c r="J1477" s="136">
        <v>1</v>
      </c>
      <c r="K1477" s="136">
        <v>1</v>
      </c>
      <c r="L1477" s="136">
        <v>1</v>
      </c>
      <c r="M1477" s="136">
        <v>1</v>
      </c>
      <c r="N1477" s="23">
        <v>0</v>
      </c>
      <c r="O1477" s="136">
        <v>1</v>
      </c>
      <c r="P1477" s="136">
        <v>0</v>
      </c>
      <c r="Q1477" s="133" t="str">
        <f t="shared" si="23"/>
        <v>1010110</v>
      </c>
      <c r="R1477" s="20">
        <v>93771</v>
      </c>
      <c r="S1477" s="21"/>
      <c r="AH1477" s="207"/>
      <c r="AI1477"/>
      <c r="AJ1477" s="136" t="s">
        <v>1836</v>
      </c>
    </row>
    <row r="1478" spans="1:36" ht="13.5" customHeight="1" x14ac:dyDescent="0.2">
      <c r="A1478" s="209">
        <v>93772</v>
      </c>
      <c r="B1478" s="136" t="s">
        <v>45</v>
      </c>
      <c r="C1478" s="136" t="s">
        <v>45</v>
      </c>
      <c r="D1478" s="136" t="s">
        <v>96</v>
      </c>
      <c r="E1478" s="136" t="s">
        <v>43</v>
      </c>
      <c r="F1478" s="136" t="s">
        <v>43</v>
      </c>
      <c r="G1478" s="136">
        <v>1</v>
      </c>
      <c r="H1478" s="136">
        <v>0</v>
      </c>
      <c r="I1478" s="133">
        <v>0</v>
      </c>
      <c r="J1478" s="136">
        <v>1</v>
      </c>
      <c r="K1478" s="136">
        <v>1</v>
      </c>
      <c r="L1478" s="136">
        <v>1</v>
      </c>
      <c r="M1478" s="136">
        <v>1</v>
      </c>
      <c r="N1478" s="23">
        <v>0</v>
      </c>
      <c r="O1478" s="136">
        <v>1</v>
      </c>
      <c r="P1478" s="136">
        <v>0</v>
      </c>
      <c r="Q1478" s="133" t="str">
        <f t="shared" ref="Q1478:Q1541" si="24">$G1478&amp;$H1478&amp;$O1478&amp;$P1478&amp;$L1478&amp;$J1478&amp;N1478</f>
        <v>1010110</v>
      </c>
      <c r="R1478" s="20">
        <v>93772</v>
      </c>
      <c r="S1478" s="21"/>
      <c r="AH1478" s="207"/>
      <c r="AI1478"/>
      <c r="AJ1478" s="136" t="s">
        <v>1836</v>
      </c>
    </row>
    <row r="1479" spans="1:36" ht="13.5" customHeight="1" x14ac:dyDescent="0.2">
      <c r="A1479" s="209">
        <v>93773</v>
      </c>
      <c r="B1479" s="136" t="s">
        <v>45</v>
      </c>
      <c r="C1479" s="136" t="s">
        <v>45</v>
      </c>
      <c r="D1479" s="136" t="s">
        <v>96</v>
      </c>
      <c r="E1479" s="136" t="s">
        <v>43</v>
      </c>
      <c r="F1479" s="136" t="s">
        <v>43</v>
      </c>
      <c r="G1479" s="136">
        <v>1</v>
      </c>
      <c r="H1479" s="136">
        <v>0</v>
      </c>
      <c r="I1479" s="133">
        <v>0</v>
      </c>
      <c r="J1479" s="136">
        <v>1</v>
      </c>
      <c r="K1479" s="136">
        <v>1</v>
      </c>
      <c r="L1479" s="136">
        <v>1</v>
      </c>
      <c r="M1479" s="136">
        <v>1</v>
      </c>
      <c r="N1479" s="23">
        <v>0</v>
      </c>
      <c r="O1479" s="136">
        <v>1</v>
      </c>
      <c r="P1479" s="136">
        <v>0</v>
      </c>
      <c r="Q1479" s="133" t="str">
        <f t="shared" si="24"/>
        <v>1010110</v>
      </c>
      <c r="R1479" s="20">
        <v>93773</v>
      </c>
      <c r="S1479" s="21"/>
      <c r="AH1479" s="207"/>
      <c r="AI1479"/>
      <c r="AJ1479" s="136" t="s">
        <v>1836</v>
      </c>
    </row>
    <row r="1480" spans="1:36" ht="13.5" customHeight="1" x14ac:dyDescent="0.2">
      <c r="A1480" s="209">
        <v>93774</v>
      </c>
      <c r="B1480" s="136" t="s">
        <v>45</v>
      </c>
      <c r="C1480" s="136" t="s">
        <v>45</v>
      </c>
      <c r="D1480" s="136" t="s">
        <v>96</v>
      </c>
      <c r="E1480" s="136" t="s">
        <v>43</v>
      </c>
      <c r="F1480" s="136" t="s">
        <v>43</v>
      </c>
      <c r="G1480" s="136">
        <v>1</v>
      </c>
      <c r="H1480" s="136">
        <v>0</v>
      </c>
      <c r="I1480" s="133">
        <v>0</v>
      </c>
      <c r="J1480" s="136">
        <v>1</v>
      </c>
      <c r="K1480" s="136">
        <v>1</v>
      </c>
      <c r="L1480" s="136">
        <v>1</v>
      </c>
      <c r="M1480" s="136">
        <v>1</v>
      </c>
      <c r="N1480" s="23">
        <v>0</v>
      </c>
      <c r="O1480" s="136">
        <v>1</v>
      </c>
      <c r="P1480" s="136">
        <v>0</v>
      </c>
      <c r="Q1480" s="133" t="str">
        <f t="shared" si="24"/>
        <v>1010110</v>
      </c>
      <c r="R1480" s="20">
        <v>93774</v>
      </c>
      <c r="S1480" s="21"/>
      <c r="AH1480" s="207"/>
      <c r="AI1480"/>
      <c r="AJ1480" s="136" t="s">
        <v>1836</v>
      </c>
    </row>
    <row r="1481" spans="1:36" ht="13.5" customHeight="1" x14ac:dyDescent="0.2">
      <c r="A1481" s="209">
        <v>93775</v>
      </c>
      <c r="B1481" s="136" t="s">
        <v>45</v>
      </c>
      <c r="C1481" s="136" t="s">
        <v>45</v>
      </c>
      <c r="D1481" s="136" t="s">
        <v>96</v>
      </c>
      <c r="E1481" s="136" t="s">
        <v>43</v>
      </c>
      <c r="F1481" s="136" t="s">
        <v>43</v>
      </c>
      <c r="G1481" s="136">
        <v>1</v>
      </c>
      <c r="H1481" s="136">
        <v>0</v>
      </c>
      <c r="I1481" s="133">
        <v>0</v>
      </c>
      <c r="J1481" s="136">
        <v>1</v>
      </c>
      <c r="K1481" s="136">
        <v>1</v>
      </c>
      <c r="L1481" s="136">
        <v>1</v>
      </c>
      <c r="M1481" s="136">
        <v>1</v>
      </c>
      <c r="N1481" s="23">
        <v>0</v>
      </c>
      <c r="O1481" s="136">
        <v>1</v>
      </c>
      <c r="P1481" s="136">
        <v>0</v>
      </c>
      <c r="Q1481" s="133" t="str">
        <f t="shared" si="24"/>
        <v>1010110</v>
      </c>
      <c r="R1481" s="20">
        <v>93775</v>
      </c>
      <c r="S1481" s="21"/>
      <c r="AH1481" s="207"/>
      <c r="AI1481"/>
      <c r="AJ1481" s="136" t="s">
        <v>1836</v>
      </c>
    </row>
    <row r="1482" spans="1:36" ht="13.5" customHeight="1" x14ac:dyDescent="0.2">
      <c r="A1482" s="209">
        <v>93776</v>
      </c>
      <c r="B1482" s="136" t="s">
        <v>45</v>
      </c>
      <c r="C1482" s="136" t="s">
        <v>45</v>
      </c>
      <c r="D1482" s="136" t="s">
        <v>96</v>
      </c>
      <c r="E1482" s="136" t="s">
        <v>43</v>
      </c>
      <c r="F1482" s="136" t="s">
        <v>43</v>
      </c>
      <c r="G1482" s="136">
        <v>1</v>
      </c>
      <c r="H1482" s="136">
        <v>0</v>
      </c>
      <c r="I1482" s="133">
        <v>0</v>
      </c>
      <c r="J1482" s="136">
        <v>1</v>
      </c>
      <c r="K1482" s="136">
        <v>1</v>
      </c>
      <c r="L1482" s="136">
        <v>1</v>
      </c>
      <c r="M1482" s="136">
        <v>1</v>
      </c>
      <c r="N1482" s="23">
        <v>0</v>
      </c>
      <c r="O1482" s="136">
        <v>1</v>
      </c>
      <c r="P1482" s="136">
        <v>0</v>
      </c>
      <c r="Q1482" s="133" t="str">
        <f t="shared" si="24"/>
        <v>1010110</v>
      </c>
      <c r="R1482" s="20">
        <v>93776</v>
      </c>
      <c r="S1482" s="21"/>
      <c r="AH1482" s="207"/>
      <c r="AI1482"/>
      <c r="AJ1482" s="136" t="s">
        <v>1836</v>
      </c>
    </row>
    <row r="1483" spans="1:36" ht="13.5" customHeight="1" x14ac:dyDescent="0.2">
      <c r="A1483" s="209">
        <v>93777</v>
      </c>
      <c r="B1483" s="136" t="s">
        <v>45</v>
      </c>
      <c r="C1483" s="136" t="s">
        <v>45</v>
      </c>
      <c r="D1483" s="136" t="s">
        <v>96</v>
      </c>
      <c r="E1483" s="136" t="s">
        <v>43</v>
      </c>
      <c r="F1483" s="136" t="s">
        <v>43</v>
      </c>
      <c r="G1483" s="136">
        <v>1</v>
      </c>
      <c r="H1483" s="136">
        <v>0</v>
      </c>
      <c r="I1483" s="133">
        <v>0</v>
      </c>
      <c r="J1483" s="136">
        <v>1</v>
      </c>
      <c r="K1483" s="136">
        <v>1</v>
      </c>
      <c r="L1483" s="136">
        <v>1</v>
      </c>
      <c r="M1483" s="136">
        <v>1</v>
      </c>
      <c r="N1483" s="23">
        <v>0</v>
      </c>
      <c r="O1483" s="136">
        <v>1</v>
      </c>
      <c r="P1483" s="136">
        <v>0</v>
      </c>
      <c r="Q1483" s="133" t="str">
        <f t="shared" si="24"/>
        <v>1010110</v>
      </c>
      <c r="R1483" s="20">
        <v>93777</v>
      </c>
      <c r="S1483" s="21"/>
      <c r="AH1483" s="207"/>
      <c r="AI1483"/>
      <c r="AJ1483" s="136" t="s">
        <v>1836</v>
      </c>
    </row>
    <row r="1484" spans="1:36" ht="13.5" customHeight="1" x14ac:dyDescent="0.2">
      <c r="A1484" s="209">
        <v>93778</v>
      </c>
      <c r="B1484" s="136" t="s">
        <v>45</v>
      </c>
      <c r="C1484" s="136" t="s">
        <v>45</v>
      </c>
      <c r="D1484" s="136" t="s">
        <v>96</v>
      </c>
      <c r="E1484" s="136" t="s">
        <v>43</v>
      </c>
      <c r="F1484" s="136" t="s">
        <v>43</v>
      </c>
      <c r="G1484" s="136">
        <v>1</v>
      </c>
      <c r="H1484" s="136">
        <v>0</v>
      </c>
      <c r="I1484" s="133">
        <v>0</v>
      </c>
      <c r="J1484" s="136">
        <v>1</v>
      </c>
      <c r="K1484" s="136">
        <v>1</v>
      </c>
      <c r="L1484" s="136">
        <v>1</v>
      </c>
      <c r="M1484" s="136">
        <v>1</v>
      </c>
      <c r="N1484" s="23">
        <v>0</v>
      </c>
      <c r="O1484" s="136">
        <v>1</v>
      </c>
      <c r="P1484" s="136">
        <v>0</v>
      </c>
      <c r="Q1484" s="133" t="str">
        <f t="shared" si="24"/>
        <v>1010110</v>
      </c>
      <c r="R1484" s="20">
        <v>93778</v>
      </c>
      <c r="S1484" s="21"/>
      <c r="AH1484" s="207"/>
      <c r="AI1484"/>
      <c r="AJ1484" s="136" t="s">
        <v>1836</v>
      </c>
    </row>
    <row r="1485" spans="1:36" ht="13.5" customHeight="1" x14ac:dyDescent="0.2">
      <c r="A1485" s="209">
        <v>93779</v>
      </c>
      <c r="B1485" s="136" t="s">
        <v>45</v>
      </c>
      <c r="C1485" s="136" t="s">
        <v>45</v>
      </c>
      <c r="D1485" s="136" t="s">
        <v>96</v>
      </c>
      <c r="E1485" s="136" t="s">
        <v>43</v>
      </c>
      <c r="F1485" s="136" t="s">
        <v>43</v>
      </c>
      <c r="G1485" s="136">
        <v>1</v>
      </c>
      <c r="H1485" s="136">
        <v>0</v>
      </c>
      <c r="I1485" s="133">
        <v>0</v>
      </c>
      <c r="J1485" s="136">
        <v>1</v>
      </c>
      <c r="K1485" s="136">
        <v>1</v>
      </c>
      <c r="L1485" s="136">
        <v>1</v>
      </c>
      <c r="M1485" s="136">
        <v>1</v>
      </c>
      <c r="N1485" s="23">
        <v>0</v>
      </c>
      <c r="O1485" s="136">
        <v>1</v>
      </c>
      <c r="P1485" s="136">
        <v>0</v>
      </c>
      <c r="Q1485" s="133" t="str">
        <f t="shared" si="24"/>
        <v>1010110</v>
      </c>
      <c r="R1485" s="20">
        <v>93779</v>
      </c>
      <c r="S1485" s="21"/>
      <c r="AH1485" s="207"/>
      <c r="AI1485"/>
      <c r="AJ1485" s="136" t="s">
        <v>1836</v>
      </c>
    </row>
    <row r="1486" spans="1:36" ht="13.5" customHeight="1" x14ac:dyDescent="0.2">
      <c r="A1486" s="209">
        <v>93780</v>
      </c>
      <c r="B1486" s="136" t="s">
        <v>45</v>
      </c>
      <c r="C1486" s="136" t="s">
        <v>45</v>
      </c>
      <c r="D1486" s="136" t="s">
        <v>96</v>
      </c>
      <c r="E1486" s="136" t="s">
        <v>43</v>
      </c>
      <c r="F1486" s="136" t="s">
        <v>43</v>
      </c>
      <c r="G1486" s="136">
        <v>1</v>
      </c>
      <c r="H1486" s="136">
        <v>0</v>
      </c>
      <c r="I1486" s="133">
        <v>0</v>
      </c>
      <c r="J1486" s="136">
        <v>1</v>
      </c>
      <c r="K1486" s="136">
        <v>1</v>
      </c>
      <c r="L1486" s="136">
        <v>1</v>
      </c>
      <c r="M1486" s="136">
        <v>1</v>
      </c>
      <c r="N1486" s="23">
        <v>0</v>
      </c>
      <c r="O1486" s="136">
        <v>1</v>
      </c>
      <c r="P1486" s="136">
        <v>0</v>
      </c>
      <c r="Q1486" s="133" t="str">
        <f t="shared" si="24"/>
        <v>1010110</v>
      </c>
      <c r="R1486" s="20">
        <v>93780</v>
      </c>
      <c r="S1486" s="21"/>
      <c r="AH1486" s="207"/>
      <c r="AI1486"/>
      <c r="AJ1486" s="136" t="s">
        <v>1836</v>
      </c>
    </row>
    <row r="1487" spans="1:36" ht="13.5" customHeight="1" x14ac:dyDescent="0.2">
      <c r="A1487" s="209">
        <v>93784</v>
      </c>
      <c r="B1487" s="136" t="s">
        <v>45</v>
      </c>
      <c r="C1487" s="136" t="s">
        <v>45</v>
      </c>
      <c r="D1487" s="136" t="s">
        <v>96</v>
      </c>
      <c r="E1487" s="136" t="s">
        <v>43</v>
      </c>
      <c r="F1487" s="136" t="s">
        <v>43</v>
      </c>
      <c r="G1487" s="136">
        <v>1</v>
      </c>
      <c r="H1487" s="136">
        <v>0</v>
      </c>
      <c r="I1487" s="133">
        <v>0</v>
      </c>
      <c r="J1487" s="136">
        <v>1</v>
      </c>
      <c r="K1487" s="136">
        <v>1</v>
      </c>
      <c r="L1487" s="136">
        <v>1</v>
      </c>
      <c r="M1487" s="136">
        <v>1</v>
      </c>
      <c r="N1487" s="23">
        <v>0</v>
      </c>
      <c r="O1487" s="136">
        <v>1</v>
      </c>
      <c r="P1487" s="136">
        <v>0</v>
      </c>
      <c r="Q1487" s="133" t="str">
        <f t="shared" si="24"/>
        <v>1010110</v>
      </c>
      <c r="R1487" s="20">
        <v>93784</v>
      </c>
      <c r="S1487" s="21"/>
      <c r="AH1487" s="207"/>
      <c r="AI1487"/>
      <c r="AJ1487" s="136" t="s">
        <v>1836</v>
      </c>
    </row>
    <row r="1488" spans="1:36" ht="13.5" customHeight="1" x14ac:dyDescent="0.2">
      <c r="A1488" s="209">
        <v>93786</v>
      </c>
      <c r="B1488" s="136" t="s">
        <v>45</v>
      </c>
      <c r="C1488" s="136" t="s">
        <v>45</v>
      </c>
      <c r="D1488" s="136" t="s">
        <v>96</v>
      </c>
      <c r="E1488" s="136" t="s">
        <v>43</v>
      </c>
      <c r="F1488" s="136" t="s">
        <v>43</v>
      </c>
      <c r="G1488" s="136">
        <v>1</v>
      </c>
      <c r="H1488" s="136">
        <v>0</v>
      </c>
      <c r="I1488" s="133">
        <v>0</v>
      </c>
      <c r="J1488" s="136">
        <v>1</v>
      </c>
      <c r="K1488" s="136">
        <v>1</v>
      </c>
      <c r="L1488" s="136">
        <v>1</v>
      </c>
      <c r="M1488" s="136">
        <v>1</v>
      </c>
      <c r="N1488" s="23">
        <v>0</v>
      </c>
      <c r="O1488" s="136">
        <v>1</v>
      </c>
      <c r="P1488" s="136">
        <v>0</v>
      </c>
      <c r="Q1488" s="133" t="str">
        <f t="shared" si="24"/>
        <v>1010110</v>
      </c>
      <c r="R1488" s="20">
        <v>93786</v>
      </c>
      <c r="S1488" s="21"/>
      <c r="AH1488" s="207"/>
      <c r="AI1488"/>
      <c r="AJ1488" s="136" t="s">
        <v>1836</v>
      </c>
    </row>
    <row r="1489" spans="1:36" ht="13.5" customHeight="1" x14ac:dyDescent="0.2">
      <c r="A1489" s="209">
        <v>93790</v>
      </c>
      <c r="B1489" s="136" t="s">
        <v>45</v>
      </c>
      <c r="C1489" s="136" t="s">
        <v>45</v>
      </c>
      <c r="D1489" s="136" t="s">
        <v>96</v>
      </c>
      <c r="E1489" s="136" t="s">
        <v>43</v>
      </c>
      <c r="F1489" s="136" t="s">
        <v>43</v>
      </c>
      <c r="G1489" s="136">
        <v>1</v>
      </c>
      <c r="H1489" s="136">
        <v>0</v>
      </c>
      <c r="I1489" s="133">
        <v>0</v>
      </c>
      <c r="J1489" s="136">
        <v>1</v>
      </c>
      <c r="K1489" s="136">
        <v>1</v>
      </c>
      <c r="L1489" s="136">
        <v>1</v>
      </c>
      <c r="M1489" s="136">
        <v>1</v>
      </c>
      <c r="N1489" s="23">
        <v>0</v>
      </c>
      <c r="O1489" s="136">
        <v>1</v>
      </c>
      <c r="P1489" s="136">
        <v>0</v>
      </c>
      <c r="Q1489" s="133" t="str">
        <f t="shared" si="24"/>
        <v>1010110</v>
      </c>
      <c r="R1489" s="20">
        <v>93790</v>
      </c>
      <c r="S1489" s="21"/>
      <c r="AH1489" s="207"/>
      <c r="AI1489"/>
      <c r="AJ1489" s="136" t="s">
        <v>1836</v>
      </c>
    </row>
    <row r="1490" spans="1:36" ht="13.5" customHeight="1" x14ac:dyDescent="0.2">
      <c r="A1490" s="209">
        <v>93791</v>
      </c>
      <c r="B1490" s="136" t="s">
        <v>45</v>
      </c>
      <c r="C1490" s="136" t="s">
        <v>45</v>
      </c>
      <c r="D1490" s="136" t="s">
        <v>96</v>
      </c>
      <c r="E1490" s="136" t="s">
        <v>43</v>
      </c>
      <c r="F1490" s="136" t="s">
        <v>43</v>
      </c>
      <c r="G1490" s="136">
        <v>1</v>
      </c>
      <c r="H1490" s="136">
        <v>0</v>
      </c>
      <c r="I1490" s="133">
        <v>0</v>
      </c>
      <c r="J1490" s="136">
        <v>1</v>
      </c>
      <c r="K1490" s="136">
        <v>1</v>
      </c>
      <c r="L1490" s="136">
        <v>1</v>
      </c>
      <c r="M1490" s="136">
        <v>1</v>
      </c>
      <c r="N1490" s="23">
        <v>0</v>
      </c>
      <c r="O1490" s="136">
        <v>1</v>
      </c>
      <c r="P1490" s="136">
        <v>0</v>
      </c>
      <c r="Q1490" s="133" t="str">
        <f t="shared" si="24"/>
        <v>1010110</v>
      </c>
      <c r="R1490" s="20">
        <v>93791</v>
      </c>
      <c r="S1490" s="21"/>
      <c r="AH1490" s="207"/>
      <c r="AI1490"/>
      <c r="AJ1490" s="136" t="s">
        <v>1836</v>
      </c>
    </row>
    <row r="1491" spans="1:36" ht="13.5" customHeight="1" x14ac:dyDescent="0.2">
      <c r="A1491" s="209">
        <v>93792</v>
      </c>
      <c r="B1491" s="136" t="s">
        <v>45</v>
      </c>
      <c r="C1491" s="136" t="s">
        <v>45</v>
      </c>
      <c r="D1491" s="136" t="s">
        <v>96</v>
      </c>
      <c r="E1491" s="136" t="s">
        <v>43</v>
      </c>
      <c r="F1491" s="136" t="s">
        <v>43</v>
      </c>
      <c r="G1491" s="136">
        <v>1</v>
      </c>
      <c r="H1491" s="136">
        <v>0</v>
      </c>
      <c r="I1491" s="133">
        <v>0</v>
      </c>
      <c r="J1491" s="136">
        <v>1</v>
      </c>
      <c r="K1491" s="136">
        <v>1</v>
      </c>
      <c r="L1491" s="136">
        <v>1</v>
      </c>
      <c r="M1491" s="136">
        <v>1</v>
      </c>
      <c r="N1491" s="23">
        <v>0</v>
      </c>
      <c r="O1491" s="136">
        <v>1</v>
      </c>
      <c r="P1491" s="136">
        <v>0</v>
      </c>
      <c r="Q1491" s="133" t="str">
        <f t="shared" si="24"/>
        <v>1010110</v>
      </c>
      <c r="R1491" s="20">
        <v>93792</v>
      </c>
      <c r="S1491" s="21"/>
      <c r="AH1491" s="207"/>
      <c r="AI1491"/>
      <c r="AJ1491" s="136" t="s">
        <v>1836</v>
      </c>
    </row>
    <row r="1492" spans="1:36" ht="13.5" customHeight="1" x14ac:dyDescent="0.2">
      <c r="A1492" s="209">
        <v>93793</v>
      </c>
      <c r="B1492" s="136" t="s">
        <v>45</v>
      </c>
      <c r="C1492" s="136" t="s">
        <v>45</v>
      </c>
      <c r="D1492" s="136" t="s">
        <v>96</v>
      </c>
      <c r="E1492" s="136" t="s">
        <v>43</v>
      </c>
      <c r="F1492" s="136" t="s">
        <v>43</v>
      </c>
      <c r="G1492" s="136">
        <v>1</v>
      </c>
      <c r="H1492" s="136">
        <v>0</v>
      </c>
      <c r="I1492" s="133">
        <v>0</v>
      </c>
      <c r="J1492" s="136">
        <v>1</v>
      </c>
      <c r="K1492" s="136">
        <v>1</v>
      </c>
      <c r="L1492" s="136">
        <v>1</v>
      </c>
      <c r="M1492" s="136">
        <v>1</v>
      </c>
      <c r="N1492" s="23">
        <v>0</v>
      </c>
      <c r="O1492" s="136">
        <v>1</v>
      </c>
      <c r="P1492" s="136">
        <v>0</v>
      </c>
      <c r="Q1492" s="133" t="str">
        <f t="shared" si="24"/>
        <v>1010110</v>
      </c>
      <c r="R1492" s="20">
        <v>93793</v>
      </c>
      <c r="S1492" s="21"/>
      <c r="AH1492" s="207"/>
      <c r="AI1492"/>
      <c r="AJ1492" s="136" t="s">
        <v>1836</v>
      </c>
    </row>
    <row r="1493" spans="1:36" ht="13.5" customHeight="1" x14ac:dyDescent="0.2">
      <c r="A1493" s="209">
        <v>93794</v>
      </c>
      <c r="B1493" s="136" t="s">
        <v>45</v>
      </c>
      <c r="C1493" s="136" t="s">
        <v>45</v>
      </c>
      <c r="D1493" s="136" t="s">
        <v>96</v>
      </c>
      <c r="E1493" s="136" t="s">
        <v>43</v>
      </c>
      <c r="F1493" s="136" t="s">
        <v>43</v>
      </c>
      <c r="G1493" s="136">
        <v>1</v>
      </c>
      <c r="H1493" s="136">
        <v>0</v>
      </c>
      <c r="I1493" s="133">
        <v>0</v>
      </c>
      <c r="J1493" s="136">
        <v>1</v>
      </c>
      <c r="K1493" s="136">
        <v>1</v>
      </c>
      <c r="L1493" s="136">
        <v>1</v>
      </c>
      <c r="M1493" s="136">
        <v>1</v>
      </c>
      <c r="N1493" s="23">
        <v>0</v>
      </c>
      <c r="O1493" s="136">
        <v>1</v>
      </c>
      <c r="P1493" s="136">
        <v>0</v>
      </c>
      <c r="Q1493" s="133" t="str">
        <f t="shared" si="24"/>
        <v>1010110</v>
      </c>
      <c r="R1493" s="20">
        <v>93794</v>
      </c>
      <c r="S1493" s="21"/>
      <c r="AH1493" s="207"/>
      <c r="AI1493"/>
      <c r="AJ1493" s="136" t="s">
        <v>1836</v>
      </c>
    </row>
    <row r="1494" spans="1:36" ht="13.5" customHeight="1" x14ac:dyDescent="0.2">
      <c r="A1494" s="209">
        <v>93844</v>
      </c>
      <c r="B1494" s="136" t="s">
        <v>45</v>
      </c>
      <c r="C1494" s="136" t="s">
        <v>45</v>
      </c>
      <c r="D1494" s="136" t="s">
        <v>96</v>
      </c>
      <c r="E1494" s="136" t="s">
        <v>43</v>
      </c>
      <c r="F1494" s="136" t="s">
        <v>43</v>
      </c>
      <c r="G1494" s="136">
        <v>1</v>
      </c>
      <c r="H1494" s="136">
        <v>0</v>
      </c>
      <c r="I1494" s="133">
        <v>0</v>
      </c>
      <c r="J1494" s="136">
        <v>1</v>
      </c>
      <c r="K1494" s="136">
        <v>1</v>
      </c>
      <c r="L1494" s="136">
        <v>1</v>
      </c>
      <c r="M1494" s="136">
        <v>1</v>
      </c>
      <c r="N1494" s="23">
        <v>0</v>
      </c>
      <c r="O1494" s="136">
        <v>1</v>
      </c>
      <c r="P1494" s="136">
        <v>0</v>
      </c>
      <c r="Q1494" s="133" t="str">
        <f t="shared" si="24"/>
        <v>1010110</v>
      </c>
      <c r="R1494" s="20">
        <v>93844</v>
      </c>
      <c r="S1494" s="21"/>
      <c r="AH1494" s="207"/>
      <c r="AI1494"/>
      <c r="AJ1494" s="136" t="s">
        <v>1836</v>
      </c>
    </row>
    <row r="1495" spans="1:36" ht="13.5" customHeight="1" x14ac:dyDescent="0.2">
      <c r="A1495" s="209">
        <v>93888</v>
      </c>
      <c r="B1495" s="136" t="s">
        <v>45</v>
      </c>
      <c r="C1495" s="136" t="s">
        <v>45</v>
      </c>
      <c r="D1495" s="136" t="s">
        <v>96</v>
      </c>
      <c r="E1495" s="136" t="s">
        <v>43</v>
      </c>
      <c r="F1495" s="136" t="s">
        <v>43</v>
      </c>
      <c r="G1495" s="136">
        <v>1</v>
      </c>
      <c r="H1495" s="136">
        <v>0</v>
      </c>
      <c r="I1495" s="133">
        <v>0</v>
      </c>
      <c r="J1495" s="136">
        <v>1</v>
      </c>
      <c r="K1495" s="136">
        <v>1</v>
      </c>
      <c r="L1495" s="136">
        <v>1</v>
      </c>
      <c r="M1495" s="136">
        <v>1</v>
      </c>
      <c r="N1495" s="23">
        <v>0</v>
      </c>
      <c r="O1495" s="136">
        <v>1</v>
      </c>
      <c r="P1495" s="136">
        <v>0</v>
      </c>
      <c r="Q1495" s="133" t="str">
        <f t="shared" si="24"/>
        <v>1010110</v>
      </c>
      <c r="R1495" s="20">
        <v>93888</v>
      </c>
      <c r="S1495" s="21"/>
      <c r="AH1495" s="207"/>
      <c r="AI1495"/>
      <c r="AJ1495" s="136" t="s">
        <v>1836</v>
      </c>
    </row>
    <row r="1496" spans="1:36" ht="13.5" customHeight="1" x14ac:dyDescent="0.2">
      <c r="A1496" s="209">
        <v>93901</v>
      </c>
      <c r="B1496" s="136" t="s">
        <v>538</v>
      </c>
      <c r="C1496" s="136" t="s">
        <v>661</v>
      </c>
      <c r="D1496" s="136" t="s">
        <v>96</v>
      </c>
      <c r="E1496" s="136" t="s">
        <v>68</v>
      </c>
      <c r="F1496" s="136" t="s">
        <v>68</v>
      </c>
      <c r="G1496" s="136">
        <v>0</v>
      </c>
      <c r="H1496" s="136">
        <v>0</v>
      </c>
      <c r="I1496" s="133">
        <v>0</v>
      </c>
      <c r="J1496" s="136">
        <v>1</v>
      </c>
      <c r="K1496" s="136">
        <v>1</v>
      </c>
      <c r="L1496" s="136">
        <v>1</v>
      </c>
      <c r="M1496" s="136">
        <v>1</v>
      </c>
      <c r="N1496" s="23">
        <v>0</v>
      </c>
      <c r="O1496" s="136">
        <v>0</v>
      </c>
      <c r="P1496" s="136">
        <v>0</v>
      </c>
      <c r="Q1496" s="133" t="str">
        <f t="shared" si="24"/>
        <v>0000110</v>
      </c>
      <c r="R1496" s="20">
        <v>93901</v>
      </c>
      <c r="S1496" s="21"/>
      <c r="AH1496" s="207"/>
      <c r="AI1496"/>
      <c r="AJ1496" s="136" t="s">
        <v>1839</v>
      </c>
    </row>
    <row r="1497" spans="1:36" ht="13.5" customHeight="1" x14ac:dyDescent="0.2">
      <c r="A1497" s="209">
        <v>93902</v>
      </c>
      <c r="B1497" s="136" t="s">
        <v>538</v>
      </c>
      <c r="C1497" s="136" t="s">
        <v>661</v>
      </c>
      <c r="D1497" s="136" t="s">
        <v>96</v>
      </c>
      <c r="E1497" s="136" t="s">
        <v>68</v>
      </c>
      <c r="F1497" s="136" t="s">
        <v>68</v>
      </c>
      <c r="G1497" s="136">
        <v>0</v>
      </c>
      <c r="H1497" s="136">
        <v>0</v>
      </c>
      <c r="I1497" s="133">
        <v>0</v>
      </c>
      <c r="J1497" s="136">
        <v>1</v>
      </c>
      <c r="K1497" s="136">
        <v>1</v>
      </c>
      <c r="L1497" s="136">
        <v>1</v>
      </c>
      <c r="M1497" s="136">
        <v>1</v>
      </c>
      <c r="N1497" s="23">
        <v>0</v>
      </c>
      <c r="O1497" s="136">
        <v>0</v>
      </c>
      <c r="P1497" s="136">
        <v>0</v>
      </c>
      <c r="Q1497" s="133" t="str">
        <f t="shared" si="24"/>
        <v>0000110</v>
      </c>
      <c r="R1497" s="20">
        <v>93902</v>
      </c>
      <c r="S1497" s="21"/>
      <c r="AH1497" s="207"/>
      <c r="AI1497"/>
      <c r="AJ1497" s="136" t="s">
        <v>1839</v>
      </c>
    </row>
    <row r="1498" spans="1:36" ht="13.5" customHeight="1" x14ac:dyDescent="0.2">
      <c r="A1498" s="209">
        <v>93905</v>
      </c>
      <c r="B1498" s="136" t="s">
        <v>538</v>
      </c>
      <c r="C1498" s="136" t="s">
        <v>661</v>
      </c>
      <c r="D1498" s="136" t="s">
        <v>96</v>
      </c>
      <c r="E1498" s="136" t="s">
        <v>68</v>
      </c>
      <c r="F1498" s="136" t="s">
        <v>68</v>
      </c>
      <c r="G1498" s="136">
        <v>0</v>
      </c>
      <c r="H1498" s="136">
        <v>0</v>
      </c>
      <c r="I1498" s="133">
        <v>0</v>
      </c>
      <c r="J1498" s="136">
        <v>1</v>
      </c>
      <c r="K1498" s="136">
        <v>1</v>
      </c>
      <c r="L1498" s="136">
        <v>1</v>
      </c>
      <c r="M1498" s="136">
        <v>1</v>
      </c>
      <c r="N1498" s="23">
        <v>0</v>
      </c>
      <c r="O1498" s="136">
        <v>0</v>
      </c>
      <c r="P1498" s="136">
        <v>0</v>
      </c>
      <c r="Q1498" s="133" t="str">
        <f t="shared" si="24"/>
        <v>0000110</v>
      </c>
      <c r="R1498" s="20">
        <v>93905</v>
      </c>
      <c r="S1498" s="21"/>
      <c r="AH1498" s="207"/>
      <c r="AI1498"/>
      <c r="AJ1498" s="136" t="s">
        <v>1839</v>
      </c>
    </row>
    <row r="1499" spans="1:36" ht="13.5" customHeight="1" x14ac:dyDescent="0.2">
      <c r="A1499" s="209">
        <v>93906</v>
      </c>
      <c r="B1499" s="136" t="s">
        <v>538</v>
      </c>
      <c r="C1499" s="136" t="s">
        <v>661</v>
      </c>
      <c r="D1499" s="136" t="s">
        <v>96</v>
      </c>
      <c r="E1499" s="136" t="s">
        <v>68</v>
      </c>
      <c r="F1499" s="136" t="s">
        <v>68</v>
      </c>
      <c r="G1499" s="136">
        <v>0</v>
      </c>
      <c r="H1499" s="136">
        <v>0</v>
      </c>
      <c r="I1499" s="133">
        <v>0</v>
      </c>
      <c r="J1499" s="136">
        <v>1</v>
      </c>
      <c r="K1499" s="136">
        <v>1</v>
      </c>
      <c r="L1499" s="136">
        <v>1</v>
      </c>
      <c r="M1499" s="136">
        <v>1</v>
      </c>
      <c r="N1499" s="23">
        <v>0</v>
      </c>
      <c r="O1499" s="136">
        <v>0</v>
      </c>
      <c r="P1499" s="136">
        <v>0</v>
      </c>
      <c r="Q1499" s="133" t="str">
        <f t="shared" si="24"/>
        <v>0000110</v>
      </c>
      <c r="R1499" s="20">
        <v>93906</v>
      </c>
      <c r="S1499" s="21"/>
      <c r="AH1499" s="207"/>
      <c r="AI1499"/>
      <c r="AJ1499" s="136" t="s">
        <v>1839</v>
      </c>
    </row>
    <row r="1500" spans="1:36" ht="13.5" customHeight="1" x14ac:dyDescent="0.2">
      <c r="A1500" s="209">
        <v>93907</v>
      </c>
      <c r="B1500" s="136" t="s">
        <v>538</v>
      </c>
      <c r="C1500" s="136" t="s">
        <v>661</v>
      </c>
      <c r="D1500" s="136" t="s">
        <v>96</v>
      </c>
      <c r="E1500" s="136" t="s">
        <v>68</v>
      </c>
      <c r="F1500" s="136" t="s">
        <v>68</v>
      </c>
      <c r="G1500" s="136">
        <v>0</v>
      </c>
      <c r="H1500" s="136">
        <v>0</v>
      </c>
      <c r="I1500" s="133">
        <v>0</v>
      </c>
      <c r="J1500" s="136">
        <v>1</v>
      </c>
      <c r="K1500" s="136">
        <v>1</v>
      </c>
      <c r="L1500" s="136">
        <v>1</v>
      </c>
      <c r="M1500" s="136">
        <v>1</v>
      </c>
      <c r="N1500" s="23">
        <v>0</v>
      </c>
      <c r="O1500" s="136">
        <v>0</v>
      </c>
      <c r="P1500" s="136">
        <v>0</v>
      </c>
      <c r="Q1500" s="133" t="str">
        <f t="shared" si="24"/>
        <v>0000110</v>
      </c>
      <c r="R1500" s="20">
        <v>93907</v>
      </c>
      <c r="S1500" s="21"/>
      <c r="AH1500" s="207"/>
      <c r="AI1500"/>
      <c r="AJ1500" s="136" t="s">
        <v>1839</v>
      </c>
    </row>
    <row r="1501" spans="1:36" ht="13.5" customHeight="1" x14ac:dyDescent="0.2">
      <c r="A1501" s="209">
        <v>93908</v>
      </c>
      <c r="B1501" s="136" t="s">
        <v>538</v>
      </c>
      <c r="C1501" s="136" t="s">
        <v>661</v>
      </c>
      <c r="D1501" s="136" t="s">
        <v>96</v>
      </c>
      <c r="E1501" s="136" t="s">
        <v>68</v>
      </c>
      <c r="F1501" s="136" t="s">
        <v>68</v>
      </c>
      <c r="G1501" s="136">
        <v>0</v>
      </c>
      <c r="H1501" s="136">
        <v>0</v>
      </c>
      <c r="I1501" s="133">
        <v>0</v>
      </c>
      <c r="J1501" s="136">
        <v>1</v>
      </c>
      <c r="K1501" s="136">
        <v>1</v>
      </c>
      <c r="L1501" s="136">
        <v>1</v>
      </c>
      <c r="M1501" s="136">
        <v>1</v>
      </c>
      <c r="N1501" s="23">
        <v>0</v>
      </c>
      <c r="O1501" s="136">
        <v>0</v>
      </c>
      <c r="P1501" s="136">
        <v>0</v>
      </c>
      <c r="Q1501" s="133" t="str">
        <f t="shared" si="24"/>
        <v>0000110</v>
      </c>
      <c r="R1501" s="20">
        <v>93908</v>
      </c>
      <c r="S1501" s="21"/>
      <c r="AH1501" s="207"/>
      <c r="AI1501"/>
      <c r="AJ1501" s="136" t="s">
        <v>1839</v>
      </c>
    </row>
    <row r="1502" spans="1:36" ht="13.5" customHeight="1" x14ac:dyDescent="0.2">
      <c r="A1502" s="209">
        <v>93912</v>
      </c>
      <c r="B1502" s="136" t="s">
        <v>538</v>
      </c>
      <c r="C1502" s="136" t="s">
        <v>661</v>
      </c>
      <c r="D1502" s="136" t="s">
        <v>96</v>
      </c>
      <c r="E1502" s="136" t="s">
        <v>68</v>
      </c>
      <c r="F1502" s="136" t="s">
        <v>68</v>
      </c>
      <c r="G1502" s="136">
        <v>0</v>
      </c>
      <c r="H1502" s="136">
        <v>0</v>
      </c>
      <c r="I1502" s="133">
        <v>0</v>
      </c>
      <c r="J1502" s="136">
        <v>1</v>
      </c>
      <c r="K1502" s="136">
        <v>1</v>
      </c>
      <c r="L1502" s="136">
        <v>1</v>
      </c>
      <c r="M1502" s="136">
        <v>1</v>
      </c>
      <c r="N1502" s="23">
        <v>0</v>
      </c>
      <c r="O1502" s="136">
        <v>0</v>
      </c>
      <c r="P1502" s="136">
        <v>0</v>
      </c>
      <c r="Q1502" s="133" t="str">
        <f t="shared" si="24"/>
        <v>0000110</v>
      </c>
      <c r="R1502" s="20">
        <v>93912</v>
      </c>
      <c r="S1502" s="21"/>
      <c r="AH1502" s="207"/>
      <c r="AI1502"/>
      <c r="AJ1502" s="136" t="s">
        <v>1839</v>
      </c>
    </row>
    <row r="1503" spans="1:36" ht="13.5" customHeight="1" x14ac:dyDescent="0.2">
      <c r="A1503" s="209">
        <v>93915</v>
      </c>
      <c r="B1503" s="136" t="s">
        <v>538</v>
      </c>
      <c r="C1503" s="136" t="s">
        <v>661</v>
      </c>
      <c r="D1503" s="136" t="s">
        <v>96</v>
      </c>
      <c r="E1503" s="136" t="s">
        <v>68</v>
      </c>
      <c r="F1503" s="136" t="s">
        <v>68</v>
      </c>
      <c r="G1503" s="136">
        <v>0</v>
      </c>
      <c r="H1503" s="136">
        <v>0</v>
      </c>
      <c r="I1503" s="133">
        <v>0</v>
      </c>
      <c r="J1503" s="136">
        <v>1</v>
      </c>
      <c r="K1503" s="136">
        <v>1</v>
      </c>
      <c r="L1503" s="136">
        <v>1</v>
      </c>
      <c r="M1503" s="136">
        <v>1</v>
      </c>
      <c r="N1503" s="23">
        <v>0</v>
      </c>
      <c r="O1503" s="136">
        <v>0</v>
      </c>
      <c r="P1503" s="136">
        <v>0</v>
      </c>
      <c r="Q1503" s="133" t="str">
        <f t="shared" si="24"/>
        <v>0000110</v>
      </c>
      <c r="R1503" s="20">
        <v>93915</v>
      </c>
      <c r="S1503" s="21"/>
      <c r="AH1503" s="207"/>
      <c r="AI1503"/>
      <c r="AJ1503" s="136" t="s">
        <v>1839</v>
      </c>
    </row>
    <row r="1504" spans="1:36" ht="13.5" customHeight="1" x14ac:dyDescent="0.2">
      <c r="A1504" s="209">
        <v>93920</v>
      </c>
      <c r="B1504" s="136" t="s">
        <v>538</v>
      </c>
      <c r="C1504" s="136" t="s">
        <v>662</v>
      </c>
      <c r="D1504" s="136" t="s">
        <v>96</v>
      </c>
      <c r="E1504" s="136" t="s">
        <v>68</v>
      </c>
      <c r="F1504" s="136" t="s">
        <v>68</v>
      </c>
      <c r="G1504" s="136">
        <v>0</v>
      </c>
      <c r="H1504" s="136">
        <v>0</v>
      </c>
      <c r="I1504" s="133">
        <v>0</v>
      </c>
      <c r="J1504" s="136">
        <v>1</v>
      </c>
      <c r="K1504" s="136">
        <v>1</v>
      </c>
      <c r="L1504" s="136">
        <v>1</v>
      </c>
      <c r="M1504" s="136">
        <v>1</v>
      </c>
      <c r="N1504" s="23">
        <v>0</v>
      </c>
      <c r="O1504" s="136">
        <v>0</v>
      </c>
      <c r="P1504" s="136">
        <v>0</v>
      </c>
      <c r="Q1504" s="133" t="str">
        <f t="shared" si="24"/>
        <v>0000110</v>
      </c>
      <c r="R1504" s="20">
        <v>93920</v>
      </c>
      <c r="S1504" s="21"/>
      <c r="AH1504" s="207"/>
      <c r="AI1504"/>
      <c r="AJ1504" s="136" t="s">
        <v>1839</v>
      </c>
    </row>
    <row r="1505" spans="1:36" ht="13.5" customHeight="1" x14ac:dyDescent="0.2">
      <c r="A1505" s="209">
        <v>93921</v>
      </c>
      <c r="B1505" s="136" t="s">
        <v>538</v>
      </c>
      <c r="C1505" s="136" t="s">
        <v>663</v>
      </c>
      <c r="D1505" s="136" t="s">
        <v>96</v>
      </c>
      <c r="E1505" s="136" t="s">
        <v>68</v>
      </c>
      <c r="F1505" s="136" t="s">
        <v>68</v>
      </c>
      <c r="G1505" s="136">
        <v>0</v>
      </c>
      <c r="H1505" s="136">
        <v>0</v>
      </c>
      <c r="I1505" s="133">
        <v>0</v>
      </c>
      <c r="J1505" s="136">
        <v>1</v>
      </c>
      <c r="K1505" s="136">
        <v>1</v>
      </c>
      <c r="L1505" s="136">
        <v>1</v>
      </c>
      <c r="M1505" s="136">
        <v>1</v>
      </c>
      <c r="N1505" s="23">
        <v>0</v>
      </c>
      <c r="O1505" s="136">
        <v>0</v>
      </c>
      <c r="P1505" s="136">
        <v>0</v>
      </c>
      <c r="Q1505" s="133" t="str">
        <f t="shared" si="24"/>
        <v>0000110</v>
      </c>
      <c r="R1505" s="20">
        <v>93921</v>
      </c>
      <c r="S1505" s="21"/>
      <c r="AH1505" s="207"/>
      <c r="AI1505"/>
      <c r="AJ1505" s="136" t="s">
        <v>1839</v>
      </c>
    </row>
    <row r="1506" spans="1:36" ht="13.5" customHeight="1" x14ac:dyDescent="0.2">
      <c r="A1506" s="209">
        <v>93922</v>
      </c>
      <c r="B1506" s="136" t="s">
        <v>538</v>
      </c>
      <c r="C1506" s="136" t="s">
        <v>664</v>
      </c>
      <c r="D1506" s="136" t="s">
        <v>96</v>
      </c>
      <c r="E1506" s="136" t="s">
        <v>68</v>
      </c>
      <c r="F1506" s="136" t="s">
        <v>68</v>
      </c>
      <c r="G1506" s="136">
        <v>0</v>
      </c>
      <c r="H1506" s="136">
        <v>0</v>
      </c>
      <c r="I1506" s="133">
        <v>0</v>
      </c>
      <c r="J1506" s="136">
        <v>1</v>
      </c>
      <c r="K1506" s="136">
        <v>1</v>
      </c>
      <c r="L1506" s="136">
        <v>1</v>
      </c>
      <c r="M1506" s="136">
        <v>1</v>
      </c>
      <c r="N1506" s="23">
        <v>0</v>
      </c>
      <c r="O1506" s="136">
        <v>0</v>
      </c>
      <c r="P1506" s="136">
        <v>0</v>
      </c>
      <c r="Q1506" s="133" t="str">
        <f t="shared" si="24"/>
        <v>0000110</v>
      </c>
      <c r="R1506" s="20">
        <v>93922</v>
      </c>
      <c r="S1506" s="21"/>
      <c r="AH1506" s="207"/>
      <c r="AI1506"/>
      <c r="AJ1506" s="136" t="s">
        <v>1839</v>
      </c>
    </row>
    <row r="1507" spans="1:36" ht="13.5" customHeight="1" x14ac:dyDescent="0.2">
      <c r="A1507" s="209">
        <v>93923</v>
      </c>
      <c r="B1507" s="136" t="s">
        <v>538</v>
      </c>
      <c r="C1507" s="136" t="s">
        <v>664</v>
      </c>
      <c r="D1507" s="136" t="s">
        <v>96</v>
      </c>
      <c r="E1507" s="136" t="s">
        <v>68</v>
      </c>
      <c r="F1507" s="136" t="s">
        <v>68</v>
      </c>
      <c r="G1507" s="136">
        <v>0</v>
      </c>
      <c r="H1507" s="136">
        <v>0</v>
      </c>
      <c r="I1507" s="133">
        <v>0</v>
      </c>
      <c r="J1507" s="136">
        <v>1</v>
      </c>
      <c r="K1507" s="136">
        <v>1</v>
      </c>
      <c r="L1507" s="136">
        <v>1</v>
      </c>
      <c r="M1507" s="136">
        <v>1</v>
      </c>
      <c r="N1507" s="23">
        <v>0</v>
      </c>
      <c r="O1507" s="136">
        <v>0</v>
      </c>
      <c r="P1507" s="136">
        <v>0</v>
      </c>
      <c r="Q1507" s="133" t="str">
        <f t="shared" si="24"/>
        <v>0000110</v>
      </c>
      <c r="R1507" s="20">
        <v>93923</v>
      </c>
      <c r="S1507" s="21"/>
      <c r="AH1507" s="207"/>
      <c r="AI1507"/>
      <c r="AJ1507" s="136" t="s">
        <v>1839</v>
      </c>
    </row>
    <row r="1508" spans="1:36" ht="13.5" customHeight="1" x14ac:dyDescent="0.2">
      <c r="A1508" s="209">
        <v>93924</v>
      </c>
      <c r="B1508" s="136" t="s">
        <v>538</v>
      </c>
      <c r="C1508" s="136" t="s">
        <v>665</v>
      </c>
      <c r="D1508" s="136" t="s">
        <v>96</v>
      </c>
      <c r="E1508" s="136" t="s">
        <v>68</v>
      </c>
      <c r="F1508" s="136" t="s">
        <v>68</v>
      </c>
      <c r="G1508" s="136">
        <v>0</v>
      </c>
      <c r="H1508" s="136">
        <v>0</v>
      </c>
      <c r="I1508" s="133">
        <v>0</v>
      </c>
      <c r="J1508" s="136">
        <v>1</v>
      </c>
      <c r="K1508" s="136">
        <v>1</v>
      </c>
      <c r="L1508" s="136">
        <v>1</v>
      </c>
      <c r="M1508" s="136">
        <v>1</v>
      </c>
      <c r="N1508" s="23">
        <v>0</v>
      </c>
      <c r="O1508" s="136">
        <v>0</v>
      </c>
      <c r="P1508" s="136">
        <v>0</v>
      </c>
      <c r="Q1508" s="133" t="str">
        <f t="shared" si="24"/>
        <v>0000110</v>
      </c>
      <c r="R1508" s="20">
        <v>93924</v>
      </c>
      <c r="S1508" s="21"/>
      <c r="AH1508" s="207"/>
      <c r="AI1508"/>
      <c r="AJ1508" s="136" t="s">
        <v>1839</v>
      </c>
    </row>
    <row r="1509" spans="1:36" ht="13.5" customHeight="1" x14ac:dyDescent="0.2">
      <c r="A1509" s="209">
        <v>93925</v>
      </c>
      <c r="B1509" s="136" t="s">
        <v>538</v>
      </c>
      <c r="C1509" s="136" t="s">
        <v>666</v>
      </c>
      <c r="D1509" s="136" t="s">
        <v>96</v>
      </c>
      <c r="E1509" s="136" t="s">
        <v>68</v>
      </c>
      <c r="F1509" s="136" t="s">
        <v>68</v>
      </c>
      <c r="G1509" s="136">
        <v>0</v>
      </c>
      <c r="H1509" s="136">
        <v>0</v>
      </c>
      <c r="I1509" s="133">
        <v>0</v>
      </c>
      <c r="J1509" s="136">
        <v>1</v>
      </c>
      <c r="K1509" s="136">
        <v>1</v>
      </c>
      <c r="L1509" s="136">
        <v>1</v>
      </c>
      <c r="M1509" s="136">
        <v>1</v>
      </c>
      <c r="N1509" s="23">
        <v>0</v>
      </c>
      <c r="O1509" s="136">
        <v>0</v>
      </c>
      <c r="P1509" s="136">
        <v>0</v>
      </c>
      <c r="Q1509" s="133" t="str">
        <f t="shared" si="24"/>
        <v>0000110</v>
      </c>
      <c r="R1509" s="20">
        <v>93925</v>
      </c>
      <c r="S1509" s="21"/>
      <c r="AH1509" s="207"/>
      <c r="AI1509"/>
      <c r="AJ1509" s="136" t="s">
        <v>1839</v>
      </c>
    </row>
    <row r="1510" spans="1:36" ht="13.5" customHeight="1" x14ac:dyDescent="0.2">
      <c r="A1510" s="209">
        <v>93926</v>
      </c>
      <c r="B1510" s="136" t="s">
        <v>538</v>
      </c>
      <c r="C1510" s="136" t="s">
        <v>667</v>
      </c>
      <c r="D1510" s="136" t="s">
        <v>96</v>
      </c>
      <c r="E1510" s="136" t="s">
        <v>68</v>
      </c>
      <c r="F1510" s="136" t="s">
        <v>68</v>
      </c>
      <c r="G1510" s="136">
        <v>0</v>
      </c>
      <c r="H1510" s="136">
        <v>0</v>
      </c>
      <c r="I1510" s="133">
        <v>0</v>
      </c>
      <c r="J1510" s="136">
        <v>1</v>
      </c>
      <c r="K1510" s="136">
        <v>1</v>
      </c>
      <c r="L1510" s="136">
        <v>1</v>
      </c>
      <c r="M1510" s="136">
        <v>1</v>
      </c>
      <c r="N1510" s="23">
        <v>0</v>
      </c>
      <c r="O1510" s="136">
        <v>0</v>
      </c>
      <c r="P1510" s="136">
        <v>0</v>
      </c>
      <c r="Q1510" s="133" t="str">
        <f t="shared" si="24"/>
        <v>0000110</v>
      </c>
      <c r="R1510" s="20">
        <v>93926</v>
      </c>
      <c r="S1510" s="21"/>
      <c r="AH1510" s="207"/>
      <c r="AI1510"/>
      <c r="AJ1510" s="136" t="s">
        <v>1839</v>
      </c>
    </row>
    <row r="1511" spans="1:36" ht="13.5" customHeight="1" x14ac:dyDescent="0.2">
      <c r="A1511" s="209">
        <v>93927</v>
      </c>
      <c r="B1511" s="136" t="s">
        <v>538</v>
      </c>
      <c r="C1511" s="136" t="s">
        <v>668</v>
      </c>
      <c r="D1511" s="136" t="s">
        <v>96</v>
      </c>
      <c r="E1511" s="136" t="s">
        <v>68</v>
      </c>
      <c r="F1511" s="136" t="s">
        <v>68</v>
      </c>
      <c r="G1511" s="136">
        <v>0</v>
      </c>
      <c r="H1511" s="136">
        <v>0</v>
      </c>
      <c r="I1511" s="133">
        <v>0</v>
      </c>
      <c r="J1511" s="136">
        <v>1</v>
      </c>
      <c r="K1511" s="136">
        <v>1</v>
      </c>
      <c r="L1511" s="136">
        <v>1</v>
      </c>
      <c r="M1511" s="136">
        <v>1</v>
      </c>
      <c r="N1511" s="23">
        <v>0</v>
      </c>
      <c r="O1511" s="136">
        <v>0</v>
      </c>
      <c r="P1511" s="136">
        <v>0</v>
      </c>
      <c r="Q1511" s="133" t="str">
        <f t="shared" si="24"/>
        <v>0000110</v>
      </c>
      <c r="R1511" s="20">
        <v>93927</v>
      </c>
      <c r="S1511" s="21"/>
      <c r="AH1511" s="207"/>
      <c r="AI1511"/>
      <c r="AJ1511" s="136" t="s">
        <v>1839</v>
      </c>
    </row>
    <row r="1512" spans="1:36" ht="13.5" customHeight="1" x14ac:dyDescent="0.2">
      <c r="A1512" s="209">
        <v>93928</v>
      </c>
      <c r="B1512" s="136" t="s">
        <v>538</v>
      </c>
      <c r="C1512" s="136" t="s">
        <v>669</v>
      </c>
      <c r="D1512" s="136" t="s">
        <v>96</v>
      </c>
      <c r="E1512" s="136" t="s">
        <v>68</v>
      </c>
      <c r="F1512" s="136" t="s">
        <v>68</v>
      </c>
      <c r="G1512" s="136">
        <v>0</v>
      </c>
      <c r="H1512" s="136">
        <v>0</v>
      </c>
      <c r="I1512" s="133">
        <v>0</v>
      </c>
      <c r="J1512" s="136">
        <v>1</v>
      </c>
      <c r="K1512" s="136">
        <v>1</v>
      </c>
      <c r="L1512" s="136">
        <v>1</v>
      </c>
      <c r="M1512" s="136">
        <v>1</v>
      </c>
      <c r="N1512" s="23">
        <v>0</v>
      </c>
      <c r="O1512" s="136">
        <v>0</v>
      </c>
      <c r="P1512" s="136">
        <v>0</v>
      </c>
      <c r="Q1512" s="133" t="str">
        <f t="shared" si="24"/>
        <v>0000110</v>
      </c>
      <c r="R1512" s="20">
        <v>93928</v>
      </c>
      <c r="S1512" s="21"/>
      <c r="AH1512" s="207"/>
      <c r="AI1512"/>
      <c r="AJ1512" s="136" t="s">
        <v>1839</v>
      </c>
    </row>
    <row r="1513" spans="1:36" ht="13.5" customHeight="1" x14ac:dyDescent="0.2">
      <c r="A1513" s="209">
        <v>93930</v>
      </c>
      <c r="B1513" s="136" t="s">
        <v>538</v>
      </c>
      <c r="C1513" s="136" t="s">
        <v>670</v>
      </c>
      <c r="D1513" s="136" t="s">
        <v>96</v>
      </c>
      <c r="E1513" s="136" t="s">
        <v>68</v>
      </c>
      <c r="F1513" s="136" t="s">
        <v>68</v>
      </c>
      <c r="G1513" s="136">
        <v>0</v>
      </c>
      <c r="H1513" s="136">
        <v>0</v>
      </c>
      <c r="I1513" s="133">
        <v>0</v>
      </c>
      <c r="J1513" s="136">
        <v>1</v>
      </c>
      <c r="K1513" s="136">
        <v>1</v>
      </c>
      <c r="L1513" s="136">
        <v>1</v>
      </c>
      <c r="M1513" s="136">
        <v>1</v>
      </c>
      <c r="N1513" s="23">
        <v>0</v>
      </c>
      <c r="O1513" s="136">
        <v>0</v>
      </c>
      <c r="P1513" s="136">
        <v>0</v>
      </c>
      <c r="Q1513" s="133" t="str">
        <f t="shared" si="24"/>
        <v>0000110</v>
      </c>
      <c r="R1513" s="20">
        <v>93930</v>
      </c>
      <c r="S1513" s="21"/>
      <c r="AH1513" s="207"/>
      <c r="AI1513"/>
      <c r="AJ1513" s="136" t="s">
        <v>1839</v>
      </c>
    </row>
    <row r="1514" spans="1:36" ht="13.5" customHeight="1" x14ac:dyDescent="0.2">
      <c r="A1514" s="209">
        <v>93932</v>
      </c>
      <c r="B1514" s="136" t="s">
        <v>538</v>
      </c>
      <c r="C1514" s="136" t="s">
        <v>671</v>
      </c>
      <c r="D1514" s="136" t="s">
        <v>96</v>
      </c>
      <c r="E1514" s="136" t="s">
        <v>68</v>
      </c>
      <c r="F1514" s="136" t="s">
        <v>68</v>
      </c>
      <c r="G1514" s="136">
        <v>0</v>
      </c>
      <c r="H1514" s="136">
        <v>0</v>
      </c>
      <c r="I1514" s="133">
        <v>0</v>
      </c>
      <c r="J1514" s="136">
        <v>1</v>
      </c>
      <c r="K1514" s="136">
        <v>1</v>
      </c>
      <c r="L1514" s="136">
        <v>1</v>
      </c>
      <c r="M1514" s="136">
        <v>1</v>
      </c>
      <c r="N1514" s="23">
        <v>0</v>
      </c>
      <c r="O1514" s="136">
        <v>0</v>
      </c>
      <c r="P1514" s="136">
        <v>0</v>
      </c>
      <c r="Q1514" s="133" t="str">
        <f t="shared" si="24"/>
        <v>0000110</v>
      </c>
      <c r="R1514" s="20">
        <v>93932</v>
      </c>
      <c r="S1514" s="21"/>
      <c r="AH1514" s="207"/>
      <c r="AI1514"/>
      <c r="AJ1514" s="136" t="s">
        <v>1839</v>
      </c>
    </row>
    <row r="1515" spans="1:36" ht="13.5" customHeight="1" x14ac:dyDescent="0.2">
      <c r="A1515" s="209">
        <v>93933</v>
      </c>
      <c r="B1515" s="136" t="s">
        <v>538</v>
      </c>
      <c r="C1515" s="136" t="s">
        <v>672</v>
      </c>
      <c r="D1515" s="136" t="s">
        <v>96</v>
      </c>
      <c r="E1515" s="136" t="s">
        <v>68</v>
      </c>
      <c r="F1515" s="136" t="s">
        <v>68</v>
      </c>
      <c r="G1515" s="136">
        <v>0</v>
      </c>
      <c r="H1515" s="136">
        <v>0</v>
      </c>
      <c r="I1515" s="133">
        <v>0</v>
      </c>
      <c r="J1515" s="136">
        <v>1</v>
      </c>
      <c r="K1515" s="136">
        <v>1</v>
      </c>
      <c r="L1515" s="136">
        <v>1</v>
      </c>
      <c r="M1515" s="136">
        <v>1</v>
      </c>
      <c r="N1515" s="23">
        <v>0</v>
      </c>
      <c r="O1515" s="136">
        <v>0</v>
      </c>
      <c r="P1515" s="136">
        <v>0</v>
      </c>
      <c r="Q1515" s="133" t="str">
        <f t="shared" si="24"/>
        <v>0000110</v>
      </c>
      <c r="R1515" s="20">
        <v>93933</v>
      </c>
      <c r="S1515" s="21"/>
      <c r="AH1515" s="207"/>
      <c r="AI1515"/>
      <c r="AJ1515" s="136" t="s">
        <v>1839</v>
      </c>
    </row>
    <row r="1516" spans="1:36" ht="13.5" customHeight="1" x14ac:dyDescent="0.2">
      <c r="A1516" s="209">
        <v>93940</v>
      </c>
      <c r="B1516" s="136" t="s">
        <v>538</v>
      </c>
      <c r="C1516" s="136" t="s">
        <v>538</v>
      </c>
      <c r="D1516" s="136" t="s">
        <v>96</v>
      </c>
      <c r="E1516" s="136" t="s">
        <v>68</v>
      </c>
      <c r="F1516" s="136" t="s">
        <v>68</v>
      </c>
      <c r="G1516" s="136">
        <v>0</v>
      </c>
      <c r="H1516" s="136">
        <v>0</v>
      </c>
      <c r="I1516" s="133">
        <v>0</v>
      </c>
      <c r="J1516" s="136">
        <v>1</v>
      </c>
      <c r="K1516" s="136">
        <v>1</v>
      </c>
      <c r="L1516" s="136">
        <v>1</v>
      </c>
      <c r="M1516" s="136">
        <v>1</v>
      </c>
      <c r="N1516" s="23">
        <v>0</v>
      </c>
      <c r="O1516" s="136">
        <v>0</v>
      </c>
      <c r="P1516" s="136">
        <v>0</v>
      </c>
      <c r="Q1516" s="133" t="str">
        <f t="shared" si="24"/>
        <v>0000110</v>
      </c>
      <c r="R1516" s="20">
        <v>93940</v>
      </c>
      <c r="S1516" s="21"/>
      <c r="AH1516" s="207"/>
      <c r="AI1516"/>
      <c r="AJ1516" s="136" t="s">
        <v>1839</v>
      </c>
    </row>
    <row r="1517" spans="1:36" ht="13.5" customHeight="1" x14ac:dyDescent="0.2">
      <c r="A1517" s="209">
        <v>93942</v>
      </c>
      <c r="B1517" s="136" t="s">
        <v>538</v>
      </c>
      <c r="C1517" s="136" t="s">
        <v>538</v>
      </c>
      <c r="D1517" s="136" t="s">
        <v>96</v>
      </c>
      <c r="E1517" s="136" t="s">
        <v>68</v>
      </c>
      <c r="F1517" s="136" t="s">
        <v>68</v>
      </c>
      <c r="G1517" s="136">
        <v>0</v>
      </c>
      <c r="H1517" s="136">
        <v>0</v>
      </c>
      <c r="I1517" s="133">
        <v>0</v>
      </c>
      <c r="J1517" s="136">
        <v>1</v>
      </c>
      <c r="K1517" s="136">
        <v>1</v>
      </c>
      <c r="L1517" s="136">
        <v>1</v>
      </c>
      <c r="M1517" s="136">
        <v>1</v>
      </c>
      <c r="N1517" s="23">
        <v>0</v>
      </c>
      <c r="O1517" s="136">
        <v>0</v>
      </c>
      <c r="P1517" s="136">
        <v>0</v>
      </c>
      <c r="Q1517" s="133" t="str">
        <f t="shared" si="24"/>
        <v>0000110</v>
      </c>
      <c r="R1517" s="20">
        <v>93942</v>
      </c>
      <c r="S1517" s="21"/>
      <c r="AH1517" s="207"/>
      <c r="AI1517"/>
      <c r="AJ1517" s="136" t="s">
        <v>1839</v>
      </c>
    </row>
    <row r="1518" spans="1:36" ht="13.5" customHeight="1" x14ac:dyDescent="0.2">
      <c r="A1518" s="209">
        <v>93943</v>
      </c>
      <c r="B1518" s="136" t="s">
        <v>538</v>
      </c>
      <c r="C1518" s="136" t="s">
        <v>538</v>
      </c>
      <c r="D1518" s="136" t="s">
        <v>96</v>
      </c>
      <c r="E1518" s="136" t="s">
        <v>68</v>
      </c>
      <c r="F1518" s="136" t="s">
        <v>68</v>
      </c>
      <c r="G1518" s="136">
        <v>0</v>
      </c>
      <c r="H1518" s="136">
        <v>0</v>
      </c>
      <c r="I1518" s="133">
        <v>0</v>
      </c>
      <c r="J1518" s="136">
        <v>1</v>
      </c>
      <c r="K1518" s="136">
        <v>1</v>
      </c>
      <c r="L1518" s="136">
        <v>1</v>
      </c>
      <c r="M1518" s="136">
        <v>1</v>
      </c>
      <c r="N1518" s="23">
        <v>0</v>
      </c>
      <c r="O1518" s="136">
        <v>0</v>
      </c>
      <c r="P1518" s="136">
        <v>0</v>
      </c>
      <c r="Q1518" s="133" t="str">
        <f t="shared" si="24"/>
        <v>0000110</v>
      </c>
      <c r="R1518" s="20">
        <v>93943</v>
      </c>
      <c r="S1518" s="21"/>
      <c r="AH1518" s="207"/>
      <c r="AI1518"/>
      <c r="AJ1518" s="136" t="s">
        <v>1839</v>
      </c>
    </row>
    <row r="1519" spans="1:36" ht="13.5" customHeight="1" x14ac:dyDescent="0.2">
      <c r="A1519" s="209">
        <v>93944</v>
      </c>
      <c r="B1519" s="136" t="s">
        <v>538</v>
      </c>
      <c r="C1519" s="136" t="s">
        <v>538</v>
      </c>
      <c r="D1519" s="136" t="s">
        <v>96</v>
      </c>
      <c r="E1519" s="136" t="s">
        <v>68</v>
      </c>
      <c r="F1519" s="136" t="s">
        <v>68</v>
      </c>
      <c r="G1519" s="136">
        <v>0</v>
      </c>
      <c r="H1519" s="136">
        <v>0</v>
      </c>
      <c r="I1519" s="133">
        <v>0</v>
      </c>
      <c r="J1519" s="136">
        <v>1</v>
      </c>
      <c r="K1519" s="136">
        <v>1</v>
      </c>
      <c r="L1519" s="136">
        <v>1</v>
      </c>
      <c r="M1519" s="136">
        <v>1</v>
      </c>
      <c r="N1519" s="23">
        <v>0</v>
      </c>
      <c r="O1519" s="136">
        <v>0</v>
      </c>
      <c r="P1519" s="136">
        <v>0</v>
      </c>
      <c r="Q1519" s="133" t="str">
        <f t="shared" si="24"/>
        <v>0000110</v>
      </c>
      <c r="R1519" s="20">
        <v>93944</v>
      </c>
      <c r="S1519" s="21"/>
      <c r="AH1519" s="207"/>
      <c r="AI1519"/>
      <c r="AJ1519" s="136" t="s">
        <v>1839</v>
      </c>
    </row>
    <row r="1520" spans="1:36" ht="13.5" customHeight="1" x14ac:dyDescent="0.2">
      <c r="A1520" s="209">
        <v>93950</v>
      </c>
      <c r="B1520" s="136" t="s">
        <v>538</v>
      </c>
      <c r="C1520" s="136" t="s">
        <v>673</v>
      </c>
      <c r="D1520" s="136" t="s">
        <v>96</v>
      </c>
      <c r="E1520" s="136" t="s">
        <v>68</v>
      </c>
      <c r="F1520" s="136" t="s">
        <v>68</v>
      </c>
      <c r="G1520" s="136">
        <v>0</v>
      </c>
      <c r="H1520" s="136">
        <v>0</v>
      </c>
      <c r="I1520" s="133">
        <v>0</v>
      </c>
      <c r="J1520" s="136">
        <v>1</v>
      </c>
      <c r="K1520" s="136">
        <v>1</v>
      </c>
      <c r="L1520" s="136">
        <v>1</v>
      </c>
      <c r="M1520" s="136">
        <v>1</v>
      </c>
      <c r="N1520" s="23">
        <v>0</v>
      </c>
      <c r="O1520" s="136">
        <v>0</v>
      </c>
      <c r="P1520" s="136">
        <v>0</v>
      </c>
      <c r="Q1520" s="133" t="str">
        <f t="shared" si="24"/>
        <v>0000110</v>
      </c>
      <c r="R1520" s="20">
        <v>93950</v>
      </c>
      <c r="S1520" s="21"/>
      <c r="AH1520" s="207"/>
      <c r="AI1520"/>
      <c r="AJ1520" s="136" t="s">
        <v>1839</v>
      </c>
    </row>
    <row r="1521" spans="1:36" ht="13.5" customHeight="1" x14ac:dyDescent="0.2">
      <c r="A1521" s="209">
        <v>93953</v>
      </c>
      <c r="B1521" s="136" t="s">
        <v>538</v>
      </c>
      <c r="C1521" s="136" t="s">
        <v>674</v>
      </c>
      <c r="D1521" s="136" t="s">
        <v>96</v>
      </c>
      <c r="E1521" s="136" t="s">
        <v>68</v>
      </c>
      <c r="F1521" s="136" t="s">
        <v>68</v>
      </c>
      <c r="G1521" s="136">
        <v>0</v>
      </c>
      <c r="H1521" s="136">
        <v>0</v>
      </c>
      <c r="I1521" s="133">
        <v>0</v>
      </c>
      <c r="J1521" s="136">
        <v>1</v>
      </c>
      <c r="K1521" s="136">
        <v>1</v>
      </c>
      <c r="L1521" s="136">
        <v>1</v>
      </c>
      <c r="M1521" s="136">
        <v>1</v>
      </c>
      <c r="N1521" s="23">
        <v>0</v>
      </c>
      <c r="O1521" s="136">
        <v>0</v>
      </c>
      <c r="P1521" s="136">
        <v>0</v>
      </c>
      <c r="Q1521" s="133" t="str">
        <f t="shared" si="24"/>
        <v>0000110</v>
      </c>
      <c r="R1521" s="20">
        <v>93953</v>
      </c>
      <c r="S1521" s="21"/>
      <c r="AH1521" s="207"/>
      <c r="AI1521"/>
      <c r="AJ1521" s="136" t="s">
        <v>1839</v>
      </c>
    </row>
    <row r="1522" spans="1:36" ht="13.5" customHeight="1" x14ac:dyDescent="0.2">
      <c r="A1522" s="209">
        <v>93954</v>
      </c>
      <c r="B1522" s="136" t="s">
        <v>538</v>
      </c>
      <c r="C1522" s="136" t="s">
        <v>675</v>
      </c>
      <c r="D1522" s="136" t="s">
        <v>96</v>
      </c>
      <c r="E1522" s="136" t="s">
        <v>68</v>
      </c>
      <c r="F1522" s="136" t="s">
        <v>68</v>
      </c>
      <c r="G1522" s="136">
        <v>0</v>
      </c>
      <c r="H1522" s="136">
        <v>0</v>
      </c>
      <c r="I1522" s="133">
        <v>0</v>
      </c>
      <c r="J1522" s="136">
        <v>1</v>
      </c>
      <c r="K1522" s="136">
        <v>1</v>
      </c>
      <c r="L1522" s="136">
        <v>1</v>
      </c>
      <c r="M1522" s="136">
        <v>1</v>
      </c>
      <c r="N1522" s="23">
        <v>0</v>
      </c>
      <c r="O1522" s="136">
        <v>0</v>
      </c>
      <c r="P1522" s="136">
        <v>0</v>
      </c>
      <c r="Q1522" s="133" t="str">
        <f t="shared" si="24"/>
        <v>0000110</v>
      </c>
      <c r="R1522" s="20">
        <v>93954</v>
      </c>
      <c r="S1522" s="21"/>
      <c r="AH1522" s="207"/>
      <c r="AI1522"/>
      <c r="AJ1522" s="136" t="s">
        <v>1839</v>
      </c>
    </row>
    <row r="1523" spans="1:36" ht="13.5" customHeight="1" x14ac:dyDescent="0.2">
      <c r="A1523" s="209">
        <v>93955</v>
      </c>
      <c r="B1523" s="136" t="s">
        <v>538</v>
      </c>
      <c r="C1523" s="136" t="s">
        <v>676</v>
      </c>
      <c r="D1523" s="136" t="s">
        <v>96</v>
      </c>
      <c r="E1523" s="136" t="s">
        <v>68</v>
      </c>
      <c r="F1523" s="136" t="s">
        <v>68</v>
      </c>
      <c r="G1523" s="136">
        <v>0</v>
      </c>
      <c r="H1523" s="136">
        <v>0</v>
      </c>
      <c r="I1523" s="133">
        <v>0</v>
      </c>
      <c r="J1523" s="136">
        <v>1</v>
      </c>
      <c r="K1523" s="136">
        <v>1</v>
      </c>
      <c r="L1523" s="136">
        <v>1</v>
      </c>
      <c r="M1523" s="136">
        <v>1</v>
      </c>
      <c r="N1523" s="23">
        <v>0</v>
      </c>
      <c r="O1523" s="136">
        <v>0</v>
      </c>
      <c r="P1523" s="136">
        <v>0</v>
      </c>
      <c r="Q1523" s="133" t="str">
        <f t="shared" si="24"/>
        <v>0000110</v>
      </c>
      <c r="R1523" s="20">
        <v>93955</v>
      </c>
      <c r="S1523" s="21"/>
      <c r="AH1523" s="207"/>
      <c r="AI1523"/>
      <c r="AJ1523" s="136" t="s">
        <v>1839</v>
      </c>
    </row>
    <row r="1524" spans="1:36" ht="13.5" customHeight="1" x14ac:dyDescent="0.2">
      <c r="A1524" s="209">
        <v>93960</v>
      </c>
      <c r="B1524" s="136" t="s">
        <v>538</v>
      </c>
      <c r="C1524" s="136" t="s">
        <v>677</v>
      </c>
      <c r="D1524" s="136" t="s">
        <v>96</v>
      </c>
      <c r="E1524" s="136" t="s">
        <v>68</v>
      </c>
      <c r="F1524" s="136" t="s">
        <v>68</v>
      </c>
      <c r="G1524" s="136">
        <v>0</v>
      </c>
      <c r="H1524" s="136">
        <v>0</v>
      </c>
      <c r="I1524" s="133">
        <v>0</v>
      </c>
      <c r="J1524" s="136">
        <v>1</v>
      </c>
      <c r="K1524" s="136">
        <v>1</v>
      </c>
      <c r="L1524" s="136">
        <v>1</v>
      </c>
      <c r="M1524" s="136">
        <v>1</v>
      </c>
      <c r="N1524" s="23">
        <v>0</v>
      </c>
      <c r="O1524" s="136">
        <v>0</v>
      </c>
      <c r="P1524" s="136">
        <v>0</v>
      </c>
      <c r="Q1524" s="133" t="str">
        <f t="shared" si="24"/>
        <v>0000110</v>
      </c>
      <c r="R1524" s="20">
        <v>93960</v>
      </c>
      <c r="S1524" s="21"/>
      <c r="AH1524" s="207"/>
      <c r="AI1524"/>
      <c r="AJ1524" s="136" t="s">
        <v>1839</v>
      </c>
    </row>
    <row r="1525" spans="1:36" ht="13.5" customHeight="1" x14ac:dyDescent="0.2">
      <c r="A1525" s="209">
        <v>93962</v>
      </c>
      <c r="B1525" s="136" t="s">
        <v>538</v>
      </c>
      <c r="C1525" s="136" t="s">
        <v>678</v>
      </c>
      <c r="D1525" s="136" t="s">
        <v>96</v>
      </c>
      <c r="E1525" s="136" t="s">
        <v>68</v>
      </c>
      <c r="F1525" s="136" t="s">
        <v>68</v>
      </c>
      <c r="G1525" s="136">
        <v>0</v>
      </c>
      <c r="H1525" s="136">
        <v>0</v>
      </c>
      <c r="I1525" s="133">
        <v>0</v>
      </c>
      <c r="J1525" s="136">
        <v>1</v>
      </c>
      <c r="K1525" s="136">
        <v>1</v>
      </c>
      <c r="L1525" s="136">
        <v>1</v>
      </c>
      <c r="M1525" s="136">
        <v>1</v>
      </c>
      <c r="N1525" s="23">
        <v>0</v>
      </c>
      <c r="O1525" s="136">
        <v>0</v>
      </c>
      <c r="P1525" s="136">
        <v>0</v>
      </c>
      <c r="Q1525" s="133" t="str">
        <f t="shared" si="24"/>
        <v>0000110</v>
      </c>
      <c r="R1525" s="20">
        <v>93962</v>
      </c>
      <c r="S1525" s="21"/>
      <c r="AH1525" s="207"/>
      <c r="AI1525"/>
      <c r="AJ1525" s="136" t="s">
        <v>1839</v>
      </c>
    </row>
    <row r="1526" spans="1:36" ht="13.5" customHeight="1" x14ac:dyDescent="0.2">
      <c r="A1526" s="209">
        <v>94002</v>
      </c>
      <c r="B1526" s="136" t="s">
        <v>37</v>
      </c>
      <c r="C1526" s="136" t="s">
        <v>679</v>
      </c>
      <c r="D1526" s="136" t="s">
        <v>96</v>
      </c>
      <c r="E1526" s="23" t="s">
        <v>1510</v>
      </c>
      <c r="F1526" s="23" t="s">
        <v>1882</v>
      </c>
      <c r="G1526" s="136">
        <v>1</v>
      </c>
      <c r="H1526" s="136">
        <v>1</v>
      </c>
      <c r="I1526" s="133">
        <v>1</v>
      </c>
      <c r="J1526" s="136">
        <v>1</v>
      </c>
      <c r="K1526" s="136">
        <v>1</v>
      </c>
      <c r="L1526" s="136">
        <v>1</v>
      </c>
      <c r="M1526" s="136">
        <v>1</v>
      </c>
      <c r="N1526" s="23">
        <v>1</v>
      </c>
      <c r="O1526" s="136">
        <v>0</v>
      </c>
      <c r="P1526" s="136">
        <v>0</v>
      </c>
      <c r="Q1526" s="133" t="str">
        <f t="shared" si="24"/>
        <v>1100111</v>
      </c>
      <c r="R1526" s="20">
        <v>94002</v>
      </c>
      <c r="S1526" s="21"/>
      <c r="AH1526" s="207"/>
      <c r="AI1526"/>
      <c r="AJ1526" s="136" t="s">
        <v>1841</v>
      </c>
    </row>
    <row r="1527" spans="1:36" ht="13.5" customHeight="1" x14ac:dyDescent="0.2">
      <c r="A1527" s="209">
        <v>94003</v>
      </c>
      <c r="B1527" s="136" t="s">
        <v>37</v>
      </c>
      <c r="C1527" s="136" t="s">
        <v>679</v>
      </c>
      <c r="D1527" s="136" t="s">
        <v>96</v>
      </c>
      <c r="E1527" s="136" t="s">
        <v>25</v>
      </c>
      <c r="F1527" s="23" t="s">
        <v>1882</v>
      </c>
      <c r="G1527" s="136">
        <v>1</v>
      </c>
      <c r="H1527" s="136">
        <v>0</v>
      </c>
      <c r="I1527" s="133">
        <v>0</v>
      </c>
      <c r="J1527" s="136">
        <v>1</v>
      </c>
      <c r="K1527" s="136">
        <v>1</v>
      </c>
      <c r="L1527" s="136">
        <v>1</v>
      </c>
      <c r="M1527" s="136">
        <v>1</v>
      </c>
      <c r="N1527" s="23">
        <v>1</v>
      </c>
      <c r="O1527" s="136">
        <v>0</v>
      </c>
      <c r="P1527" s="136">
        <v>0</v>
      </c>
      <c r="Q1527" s="133" t="str">
        <f t="shared" si="24"/>
        <v>1000111</v>
      </c>
      <c r="R1527" s="20">
        <v>94003</v>
      </c>
      <c r="S1527" s="21"/>
      <c r="AH1527" s="207"/>
      <c r="AI1527"/>
      <c r="AJ1527" s="136" t="s">
        <v>1841</v>
      </c>
    </row>
    <row r="1528" spans="1:36" ht="13.5" customHeight="1" x14ac:dyDescent="0.2">
      <c r="A1528" s="209">
        <v>94005</v>
      </c>
      <c r="B1528" s="136" t="s">
        <v>37</v>
      </c>
      <c r="C1528" s="136" t="s">
        <v>680</v>
      </c>
      <c r="D1528" s="136" t="s">
        <v>96</v>
      </c>
      <c r="E1528" s="23" t="s">
        <v>1510</v>
      </c>
      <c r="F1528" s="23" t="s">
        <v>1882</v>
      </c>
      <c r="G1528" s="136">
        <v>1</v>
      </c>
      <c r="H1528" s="136">
        <v>1</v>
      </c>
      <c r="I1528" s="133">
        <v>1</v>
      </c>
      <c r="J1528" s="136">
        <v>1</v>
      </c>
      <c r="K1528" s="136">
        <v>1</v>
      </c>
      <c r="L1528" s="136">
        <v>1</v>
      </c>
      <c r="M1528" s="136">
        <v>1</v>
      </c>
      <c r="N1528" s="23">
        <v>1</v>
      </c>
      <c r="O1528" s="136">
        <v>0</v>
      </c>
      <c r="P1528" s="136">
        <v>0</v>
      </c>
      <c r="Q1528" s="133" t="str">
        <f t="shared" si="24"/>
        <v>1100111</v>
      </c>
      <c r="R1528" s="20">
        <v>94005</v>
      </c>
      <c r="S1528" s="21"/>
      <c r="AH1528" s="207"/>
      <c r="AI1528"/>
      <c r="AJ1528" s="136" t="s">
        <v>1841</v>
      </c>
    </row>
    <row r="1529" spans="1:36" ht="13.5" customHeight="1" x14ac:dyDescent="0.2">
      <c r="A1529" s="209">
        <v>94010</v>
      </c>
      <c r="B1529" s="136" t="s">
        <v>37</v>
      </c>
      <c r="C1529" s="136" t="s">
        <v>681</v>
      </c>
      <c r="D1529" s="136" t="s">
        <v>96</v>
      </c>
      <c r="E1529" s="23" t="s">
        <v>1510</v>
      </c>
      <c r="F1529" s="23" t="s">
        <v>1882</v>
      </c>
      <c r="G1529" s="136">
        <v>1</v>
      </c>
      <c r="H1529" s="136">
        <v>1</v>
      </c>
      <c r="I1529" s="133">
        <v>1</v>
      </c>
      <c r="J1529" s="136">
        <v>1</v>
      </c>
      <c r="K1529" s="136">
        <v>1</v>
      </c>
      <c r="L1529" s="136">
        <v>1</v>
      </c>
      <c r="M1529" s="136">
        <v>1</v>
      </c>
      <c r="N1529" s="23">
        <v>1</v>
      </c>
      <c r="O1529" s="136">
        <v>0</v>
      </c>
      <c r="P1529" s="136">
        <v>0</v>
      </c>
      <c r="Q1529" s="133" t="str">
        <f t="shared" si="24"/>
        <v>1100111</v>
      </c>
      <c r="R1529" s="20">
        <v>94010</v>
      </c>
      <c r="S1529" s="21"/>
      <c r="AH1529" s="207"/>
      <c r="AI1529"/>
      <c r="AJ1529" s="136" t="s">
        <v>1841</v>
      </c>
    </row>
    <row r="1530" spans="1:36" ht="13.5" customHeight="1" x14ac:dyDescent="0.2">
      <c r="A1530" s="209">
        <v>94011</v>
      </c>
      <c r="B1530" s="136" t="s">
        <v>37</v>
      </c>
      <c r="C1530" s="136" t="s">
        <v>681</v>
      </c>
      <c r="D1530" s="136" t="s">
        <v>96</v>
      </c>
      <c r="E1530" s="23" t="s">
        <v>1510</v>
      </c>
      <c r="F1530" s="23" t="s">
        <v>1882</v>
      </c>
      <c r="G1530" s="136">
        <v>1</v>
      </c>
      <c r="H1530" s="136">
        <v>1</v>
      </c>
      <c r="I1530" s="133">
        <v>1</v>
      </c>
      <c r="J1530" s="136">
        <v>1</v>
      </c>
      <c r="K1530" s="136">
        <v>1</v>
      </c>
      <c r="L1530" s="136">
        <v>1</v>
      </c>
      <c r="M1530" s="136">
        <v>1</v>
      </c>
      <c r="N1530" s="23">
        <v>1</v>
      </c>
      <c r="O1530" s="136">
        <v>0</v>
      </c>
      <c r="P1530" s="136">
        <v>0</v>
      </c>
      <c r="Q1530" s="133" t="str">
        <f t="shared" si="24"/>
        <v>1100111</v>
      </c>
      <c r="R1530" s="20">
        <v>94011</v>
      </c>
      <c r="S1530" s="21"/>
      <c r="AH1530" s="207"/>
      <c r="AI1530"/>
      <c r="AJ1530" s="136" t="s">
        <v>1841</v>
      </c>
    </row>
    <row r="1531" spans="1:36" ht="13.5" customHeight="1" x14ac:dyDescent="0.2">
      <c r="A1531" s="209">
        <v>94012</v>
      </c>
      <c r="B1531" s="136" t="s">
        <v>37</v>
      </c>
      <c r="C1531" s="136" t="s">
        <v>681</v>
      </c>
      <c r="D1531" s="136" t="s">
        <v>96</v>
      </c>
      <c r="E1531" s="136" t="s">
        <v>25</v>
      </c>
      <c r="F1531" s="23" t="s">
        <v>1882</v>
      </c>
      <c r="G1531" s="136">
        <v>1</v>
      </c>
      <c r="H1531" s="136">
        <v>0</v>
      </c>
      <c r="I1531" s="133">
        <v>0</v>
      </c>
      <c r="J1531" s="136">
        <v>1</v>
      </c>
      <c r="K1531" s="136">
        <v>1</v>
      </c>
      <c r="L1531" s="136">
        <v>1</v>
      </c>
      <c r="M1531" s="136">
        <v>1</v>
      </c>
      <c r="N1531" s="23">
        <v>1</v>
      </c>
      <c r="O1531" s="136">
        <v>0</v>
      </c>
      <c r="P1531" s="136">
        <v>0</v>
      </c>
      <c r="Q1531" s="133" t="str">
        <f t="shared" si="24"/>
        <v>1000111</v>
      </c>
      <c r="R1531" s="20">
        <v>94012</v>
      </c>
      <c r="S1531" s="21"/>
      <c r="AH1531" s="207"/>
      <c r="AI1531"/>
      <c r="AJ1531" s="136" t="s">
        <v>1841</v>
      </c>
    </row>
    <row r="1532" spans="1:36" ht="13.5" customHeight="1" x14ac:dyDescent="0.2">
      <c r="A1532" s="209">
        <v>94013</v>
      </c>
      <c r="B1532" s="136" t="s">
        <v>37</v>
      </c>
      <c r="C1532" s="136" t="s">
        <v>682</v>
      </c>
      <c r="D1532" s="136" t="s">
        <v>96</v>
      </c>
      <c r="E1532" s="23" t="s">
        <v>1510</v>
      </c>
      <c r="F1532" s="23" t="s">
        <v>1882</v>
      </c>
      <c r="G1532" s="136">
        <v>1</v>
      </c>
      <c r="H1532" s="136">
        <v>1</v>
      </c>
      <c r="I1532" s="133">
        <v>1</v>
      </c>
      <c r="J1532" s="136">
        <v>1</v>
      </c>
      <c r="K1532" s="136">
        <v>1</v>
      </c>
      <c r="L1532" s="136">
        <v>1</v>
      </c>
      <c r="M1532" s="136">
        <v>1</v>
      </c>
      <c r="N1532" s="23">
        <v>1</v>
      </c>
      <c r="O1532" s="136">
        <v>0</v>
      </c>
      <c r="P1532" s="136">
        <v>0</v>
      </c>
      <c r="Q1532" s="133" t="str">
        <f t="shared" si="24"/>
        <v>1100111</v>
      </c>
      <c r="R1532" s="20">
        <v>94013</v>
      </c>
      <c r="S1532" s="21"/>
      <c r="AH1532" s="207"/>
      <c r="AI1532"/>
      <c r="AJ1532" s="136" t="s">
        <v>1841</v>
      </c>
    </row>
    <row r="1533" spans="1:36" ht="13.5" customHeight="1" x14ac:dyDescent="0.2">
      <c r="A1533" s="209">
        <v>94014</v>
      </c>
      <c r="B1533" s="136" t="s">
        <v>37</v>
      </c>
      <c r="C1533" s="136" t="s">
        <v>682</v>
      </c>
      <c r="D1533" s="136" t="s">
        <v>96</v>
      </c>
      <c r="E1533" s="23" t="s">
        <v>1510</v>
      </c>
      <c r="F1533" s="23" t="s">
        <v>1882</v>
      </c>
      <c r="G1533" s="136">
        <v>1</v>
      </c>
      <c r="H1533" s="136">
        <v>1</v>
      </c>
      <c r="I1533" s="133">
        <v>1</v>
      </c>
      <c r="J1533" s="136">
        <v>1</v>
      </c>
      <c r="K1533" s="136">
        <v>1</v>
      </c>
      <c r="L1533" s="136">
        <v>1</v>
      </c>
      <c r="M1533" s="136">
        <v>1</v>
      </c>
      <c r="N1533" s="23">
        <v>1</v>
      </c>
      <c r="O1533" s="136">
        <v>0</v>
      </c>
      <c r="P1533" s="136">
        <v>0</v>
      </c>
      <c r="Q1533" s="133" t="str">
        <f t="shared" si="24"/>
        <v>1100111</v>
      </c>
      <c r="R1533" s="20">
        <v>94014</v>
      </c>
      <c r="S1533" s="21"/>
      <c r="AH1533" s="207"/>
      <c r="AI1533"/>
      <c r="AJ1533" s="136" t="s">
        <v>1841</v>
      </c>
    </row>
    <row r="1534" spans="1:36" ht="13.5" customHeight="1" x14ac:dyDescent="0.2">
      <c r="A1534" s="209">
        <v>94015</v>
      </c>
      <c r="B1534" s="136" t="s">
        <v>37</v>
      </c>
      <c r="C1534" s="136" t="s">
        <v>682</v>
      </c>
      <c r="D1534" s="136" t="s">
        <v>96</v>
      </c>
      <c r="E1534" s="23" t="s">
        <v>1510</v>
      </c>
      <c r="F1534" s="23" t="s">
        <v>1882</v>
      </c>
      <c r="G1534" s="136">
        <v>1</v>
      </c>
      <c r="H1534" s="136">
        <v>1</v>
      </c>
      <c r="I1534" s="133">
        <v>1</v>
      </c>
      <c r="J1534" s="136">
        <v>1</v>
      </c>
      <c r="K1534" s="136">
        <v>1</v>
      </c>
      <c r="L1534" s="136">
        <v>1</v>
      </c>
      <c r="M1534" s="136">
        <v>1</v>
      </c>
      <c r="N1534" s="23">
        <v>1</v>
      </c>
      <c r="O1534" s="136">
        <v>0</v>
      </c>
      <c r="P1534" s="136">
        <v>0</v>
      </c>
      <c r="Q1534" s="133" t="str">
        <f t="shared" si="24"/>
        <v>1100111</v>
      </c>
      <c r="R1534" s="20">
        <v>94015</v>
      </c>
      <c r="S1534" s="21"/>
      <c r="AH1534" s="207"/>
      <c r="AI1534"/>
      <c r="AJ1534" s="136" t="s">
        <v>1841</v>
      </c>
    </row>
    <row r="1535" spans="1:36" ht="13.5" customHeight="1" x14ac:dyDescent="0.2">
      <c r="A1535" s="209">
        <v>94016</v>
      </c>
      <c r="B1535" s="136" t="s">
        <v>37</v>
      </c>
      <c r="C1535" s="136" t="s">
        <v>682</v>
      </c>
      <c r="D1535" s="136" t="s">
        <v>96</v>
      </c>
      <c r="E1535" s="23" t="s">
        <v>1510</v>
      </c>
      <c r="F1535" s="23" t="s">
        <v>1882</v>
      </c>
      <c r="G1535" s="136">
        <v>1</v>
      </c>
      <c r="H1535" s="136">
        <v>1</v>
      </c>
      <c r="I1535" s="133">
        <v>1</v>
      </c>
      <c r="J1535" s="136">
        <v>1</v>
      </c>
      <c r="K1535" s="136">
        <v>1</v>
      </c>
      <c r="L1535" s="136">
        <v>1</v>
      </c>
      <c r="M1535" s="136">
        <v>1</v>
      </c>
      <c r="N1535" s="23">
        <v>1</v>
      </c>
      <c r="O1535" s="136">
        <v>0</v>
      </c>
      <c r="P1535" s="136">
        <v>0</v>
      </c>
      <c r="Q1535" s="133" t="str">
        <f t="shared" si="24"/>
        <v>1100111</v>
      </c>
      <c r="R1535" s="20">
        <v>94016</v>
      </c>
      <c r="S1535" s="21"/>
      <c r="AH1535" s="207"/>
      <c r="AI1535"/>
      <c r="AJ1535" s="136" t="s">
        <v>1841</v>
      </c>
    </row>
    <row r="1536" spans="1:36" ht="13.5" customHeight="1" x14ac:dyDescent="0.2">
      <c r="A1536" s="209">
        <v>94017</v>
      </c>
      <c r="B1536" s="136" t="s">
        <v>37</v>
      </c>
      <c r="C1536" s="136" t="s">
        <v>682</v>
      </c>
      <c r="D1536" s="136" t="s">
        <v>96</v>
      </c>
      <c r="E1536" s="23" t="s">
        <v>1510</v>
      </c>
      <c r="F1536" s="23" t="s">
        <v>1882</v>
      </c>
      <c r="G1536" s="136">
        <v>1</v>
      </c>
      <c r="H1536" s="136">
        <v>1</v>
      </c>
      <c r="I1536" s="133">
        <v>1</v>
      </c>
      <c r="J1536" s="136">
        <v>1</v>
      </c>
      <c r="K1536" s="136">
        <v>1</v>
      </c>
      <c r="L1536" s="136">
        <v>1</v>
      </c>
      <c r="M1536" s="136">
        <v>1</v>
      </c>
      <c r="N1536" s="23">
        <v>1</v>
      </c>
      <c r="O1536" s="136">
        <v>0</v>
      </c>
      <c r="P1536" s="136">
        <v>0</v>
      </c>
      <c r="Q1536" s="133" t="str">
        <f t="shared" si="24"/>
        <v>1100111</v>
      </c>
      <c r="R1536" s="20">
        <v>94017</v>
      </c>
      <c r="S1536" s="21"/>
      <c r="AH1536" s="207"/>
      <c r="AI1536"/>
      <c r="AJ1536" s="136" t="s">
        <v>1841</v>
      </c>
    </row>
    <row r="1537" spans="1:36" ht="13.5" customHeight="1" x14ac:dyDescent="0.2">
      <c r="A1537" s="209">
        <v>94018</v>
      </c>
      <c r="B1537" s="136" t="s">
        <v>37</v>
      </c>
      <c r="C1537" s="136" t="s">
        <v>683</v>
      </c>
      <c r="D1537" s="136" t="s">
        <v>96</v>
      </c>
      <c r="E1537" s="23" t="s">
        <v>1510</v>
      </c>
      <c r="F1537" s="23" t="s">
        <v>1882</v>
      </c>
      <c r="G1537" s="136">
        <v>1</v>
      </c>
      <c r="H1537" s="136">
        <v>1</v>
      </c>
      <c r="I1537" s="133">
        <v>1</v>
      </c>
      <c r="J1537" s="136">
        <v>1</v>
      </c>
      <c r="K1537" s="136">
        <v>1</v>
      </c>
      <c r="L1537" s="136">
        <v>1</v>
      </c>
      <c r="M1537" s="136">
        <v>1</v>
      </c>
      <c r="N1537" s="23">
        <v>1</v>
      </c>
      <c r="O1537" s="136">
        <v>0</v>
      </c>
      <c r="P1537" s="136">
        <v>0</v>
      </c>
      <c r="Q1537" s="133" t="str">
        <f t="shared" si="24"/>
        <v>1100111</v>
      </c>
      <c r="R1537" s="20">
        <v>94018</v>
      </c>
      <c r="S1537" s="21"/>
      <c r="AH1537" s="207"/>
      <c r="AI1537"/>
      <c r="AJ1537" s="136" t="s">
        <v>1841</v>
      </c>
    </row>
    <row r="1538" spans="1:36" ht="13.5" customHeight="1" x14ac:dyDescent="0.2">
      <c r="A1538" s="209">
        <v>94019</v>
      </c>
      <c r="B1538" s="136" t="s">
        <v>37</v>
      </c>
      <c r="C1538" s="136" t="s">
        <v>684</v>
      </c>
      <c r="D1538" s="136" t="s">
        <v>96</v>
      </c>
      <c r="E1538" s="23" t="s">
        <v>1510</v>
      </c>
      <c r="F1538" s="23" t="s">
        <v>1882</v>
      </c>
      <c r="G1538" s="136">
        <v>1</v>
      </c>
      <c r="H1538" s="136">
        <v>1</v>
      </c>
      <c r="I1538" s="133">
        <v>1</v>
      </c>
      <c r="J1538" s="136">
        <v>1</v>
      </c>
      <c r="K1538" s="136">
        <v>1</v>
      </c>
      <c r="L1538" s="136">
        <v>1</v>
      </c>
      <c r="M1538" s="136">
        <v>1</v>
      </c>
      <c r="N1538" s="23">
        <v>1</v>
      </c>
      <c r="O1538" s="136">
        <v>0</v>
      </c>
      <c r="P1538" s="136">
        <v>0</v>
      </c>
      <c r="Q1538" s="133" t="str">
        <f t="shared" si="24"/>
        <v>1100111</v>
      </c>
      <c r="R1538" s="20">
        <v>94019</v>
      </c>
      <c r="S1538" s="21"/>
      <c r="AH1538" s="207"/>
      <c r="AI1538"/>
      <c r="AJ1538" s="136" t="s">
        <v>1841</v>
      </c>
    </row>
    <row r="1539" spans="1:36" ht="13.5" customHeight="1" x14ac:dyDescent="0.2">
      <c r="A1539" s="209">
        <v>94020</v>
      </c>
      <c r="B1539" s="136" t="s">
        <v>37</v>
      </c>
      <c r="C1539" s="136" t="s">
        <v>685</v>
      </c>
      <c r="D1539" s="136" t="s">
        <v>96</v>
      </c>
      <c r="E1539" s="136" t="s">
        <v>1510</v>
      </c>
      <c r="F1539" s="23" t="s">
        <v>1882</v>
      </c>
      <c r="G1539" s="136">
        <v>1</v>
      </c>
      <c r="H1539" s="136">
        <v>1</v>
      </c>
      <c r="I1539" s="133">
        <v>0</v>
      </c>
      <c r="J1539" s="136">
        <v>1</v>
      </c>
      <c r="K1539" s="136">
        <v>1</v>
      </c>
      <c r="L1539" s="136">
        <v>1</v>
      </c>
      <c r="M1539" s="136">
        <v>1</v>
      </c>
      <c r="N1539" s="23">
        <v>1</v>
      </c>
      <c r="O1539" s="136">
        <v>0</v>
      </c>
      <c r="P1539" s="136">
        <v>0</v>
      </c>
      <c r="Q1539" s="133" t="str">
        <f t="shared" si="24"/>
        <v>1100111</v>
      </c>
      <c r="R1539" s="20">
        <v>94020</v>
      </c>
      <c r="S1539" s="21"/>
      <c r="AH1539" s="207"/>
      <c r="AI1539"/>
      <c r="AJ1539" s="136" t="s">
        <v>1841</v>
      </c>
    </row>
    <row r="1540" spans="1:36" ht="13.5" customHeight="1" x14ac:dyDescent="0.2">
      <c r="A1540" s="209">
        <v>94021</v>
      </c>
      <c r="B1540" s="136" t="s">
        <v>37</v>
      </c>
      <c r="C1540" s="136" t="s">
        <v>686</v>
      </c>
      <c r="D1540" s="136" t="s">
        <v>96</v>
      </c>
      <c r="E1540" s="136" t="s">
        <v>1510</v>
      </c>
      <c r="F1540" s="23" t="s">
        <v>1882</v>
      </c>
      <c r="G1540" s="136">
        <v>1</v>
      </c>
      <c r="H1540" s="136">
        <v>1</v>
      </c>
      <c r="I1540" s="133">
        <v>0</v>
      </c>
      <c r="J1540" s="136">
        <v>1</v>
      </c>
      <c r="K1540" s="136">
        <v>1</v>
      </c>
      <c r="L1540" s="136">
        <v>1</v>
      </c>
      <c r="M1540" s="136">
        <v>1</v>
      </c>
      <c r="N1540" s="23">
        <v>1</v>
      </c>
      <c r="O1540" s="136">
        <v>0</v>
      </c>
      <c r="P1540" s="136">
        <v>0</v>
      </c>
      <c r="Q1540" s="133" t="str">
        <f t="shared" si="24"/>
        <v>1100111</v>
      </c>
      <c r="R1540" s="20">
        <v>94021</v>
      </c>
      <c r="S1540" s="21"/>
      <c r="AH1540" s="207"/>
      <c r="AI1540"/>
      <c r="AJ1540" s="136" t="s">
        <v>1841</v>
      </c>
    </row>
    <row r="1541" spans="1:36" ht="13.5" customHeight="1" x14ac:dyDescent="0.2">
      <c r="A1541" s="209">
        <v>94022</v>
      </c>
      <c r="B1541" s="136" t="s">
        <v>22</v>
      </c>
      <c r="C1541" s="136" t="s">
        <v>687</v>
      </c>
      <c r="D1541" s="136" t="s">
        <v>96</v>
      </c>
      <c r="E1541" s="136" t="s">
        <v>1511</v>
      </c>
      <c r="F1541" s="23" t="s">
        <v>1883</v>
      </c>
      <c r="G1541" s="136">
        <v>1</v>
      </c>
      <c r="H1541" s="136">
        <v>1</v>
      </c>
      <c r="I1541" s="133">
        <v>0</v>
      </c>
      <c r="J1541" s="136">
        <v>1</v>
      </c>
      <c r="K1541" s="136">
        <v>1</v>
      </c>
      <c r="L1541" s="136">
        <v>1</v>
      </c>
      <c r="M1541" s="136">
        <v>1</v>
      </c>
      <c r="N1541" s="23">
        <v>1</v>
      </c>
      <c r="O1541" s="136">
        <v>0</v>
      </c>
      <c r="P1541" s="136">
        <v>0</v>
      </c>
      <c r="Q1541" s="133" t="str">
        <f t="shared" si="24"/>
        <v>1100111</v>
      </c>
      <c r="R1541" s="20">
        <v>94022</v>
      </c>
      <c r="S1541" s="21"/>
      <c r="AH1541" s="207"/>
      <c r="AI1541"/>
      <c r="AJ1541" s="136" t="s">
        <v>1841</v>
      </c>
    </row>
    <row r="1542" spans="1:36" ht="13.5" customHeight="1" x14ac:dyDescent="0.2">
      <c r="A1542" s="209">
        <v>94023</v>
      </c>
      <c r="B1542" s="136" t="s">
        <v>22</v>
      </c>
      <c r="C1542" s="136" t="s">
        <v>687</v>
      </c>
      <c r="D1542" s="136" t="s">
        <v>96</v>
      </c>
      <c r="E1542" s="136" t="s">
        <v>1511</v>
      </c>
      <c r="F1542" s="23" t="s">
        <v>1883</v>
      </c>
      <c r="G1542" s="136">
        <v>1</v>
      </c>
      <c r="H1542" s="136">
        <v>1</v>
      </c>
      <c r="I1542" s="133">
        <v>0</v>
      </c>
      <c r="J1542" s="136">
        <v>1</v>
      </c>
      <c r="K1542" s="136">
        <v>1</v>
      </c>
      <c r="L1542" s="136">
        <v>1</v>
      </c>
      <c r="M1542" s="136">
        <v>1</v>
      </c>
      <c r="N1542" s="23">
        <v>1</v>
      </c>
      <c r="O1542" s="136">
        <v>0</v>
      </c>
      <c r="P1542" s="136">
        <v>0</v>
      </c>
      <c r="Q1542" s="133" t="str">
        <f t="shared" ref="Q1542:Q1605" si="25">$G1542&amp;$H1542&amp;$O1542&amp;$P1542&amp;$L1542&amp;$J1542&amp;N1542</f>
        <v>1100111</v>
      </c>
      <c r="R1542" s="20">
        <v>94023</v>
      </c>
      <c r="S1542" s="21"/>
      <c r="AH1542" s="207"/>
      <c r="AI1542"/>
      <c r="AJ1542" s="136" t="s">
        <v>1841</v>
      </c>
    </row>
    <row r="1543" spans="1:36" ht="13.5" customHeight="1" x14ac:dyDescent="0.2">
      <c r="A1543" s="209">
        <v>94024</v>
      </c>
      <c r="B1543" s="136" t="s">
        <v>22</v>
      </c>
      <c r="C1543" s="136" t="s">
        <v>687</v>
      </c>
      <c r="D1543" s="136" t="s">
        <v>96</v>
      </c>
      <c r="E1543" s="136" t="s">
        <v>1511</v>
      </c>
      <c r="F1543" s="23" t="s">
        <v>1883</v>
      </c>
      <c r="G1543" s="136">
        <v>1</v>
      </c>
      <c r="H1543" s="136">
        <v>1</v>
      </c>
      <c r="I1543" s="133">
        <v>0</v>
      </c>
      <c r="J1543" s="136">
        <v>1</v>
      </c>
      <c r="K1543" s="136">
        <v>1</v>
      </c>
      <c r="L1543" s="136">
        <v>1</v>
      </c>
      <c r="M1543" s="136">
        <v>1</v>
      </c>
      <c r="N1543" s="23">
        <v>1</v>
      </c>
      <c r="O1543" s="136">
        <v>0</v>
      </c>
      <c r="P1543" s="136">
        <v>0</v>
      </c>
      <c r="Q1543" s="133" t="str">
        <f t="shared" si="25"/>
        <v>1100111</v>
      </c>
      <c r="R1543" s="20">
        <v>94024</v>
      </c>
      <c r="S1543" s="21"/>
      <c r="AH1543" s="207"/>
      <c r="AI1543"/>
      <c r="AJ1543" s="136" t="s">
        <v>1841</v>
      </c>
    </row>
    <row r="1544" spans="1:36" ht="13.5" customHeight="1" x14ac:dyDescent="0.2">
      <c r="A1544" s="209">
        <v>94025</v>
      </c>
      <c r="B1544" s="136" t="s">
        <v>37</v>
      </c>
      <c r="C1544" s="136" t="s">
        <v>688</v>
      </c>
      <c r="D1544" s="136" t="s">
        <v>96</v>
      </c>
      <c r="E1544" s="23" t="s">
        <v>1510</v>
      </c>
      <c r="F1544" s="23" t="s">
        <v>1882</v>
      </c>
      <c r="G1544" s="136">
        <v>1</v>
      </c>
      <c r="H1544" s="136">
        <v>1</v>
      </c>
      <c r="I1544" s="133">
        <v>1</v>
      </c>
      <c r="J1544" s="136">
        <v>1</v>
      </c>
      <c r="K1544" s="136">
        <v>1</v>
      </c>
      <c r="L1544" s="136">
        <v>1</v>
      </c>
      <c r="M1544" s="136">
        <v>1</v>
      </c>
      <c r="N1544" s="23">
        <v>1</v>
      </c>
      <c r="O1544" s="136">
        <v>0</v>
      </c>
      <c r="P1544" s="136">
        <v>0</v>
      </c>
      <c r="Q1544" s="133" t="str">
        <f t="shared" si="25"/>
        <v>1100111</v>
      </c>
      <c r="R1544" s="20">
        <v>94025</v>
      </c>
      <c r="S1544" s="21"/>
      <c r="AH1544" s="207"/>
      <c r="AI1544"/>
      <c r="AJ1544" s="136" t="s">
        <v>1841</v>
      </c>
    </row>
    <row r="1545" spans="1:36" ht="13.5" customHeight="1" x14ac:dyDescent="0.2">
      <c r="A1545" s="209">
        <v>94026</v>
      </c>
      <c r="B1545" s="136" t="s">
        <v>37</v>
      </c>
      <c r="C1545" s="136" t="s">
        <v>688</v>
      </c>
      <c r="D1545" s="136" t="s">
        <v>96</v>
      </c>
      <c r="E1545" s="23" t="s">
        <v>1510</v>
      </c>
      <c r="F1545" s="23" t="s">
        <v>1882</v>
      </c>
      <c r="G1545" s="136">
        <v>1</v>
      </c>
      <c r="H1545" s="136">
        <v>1</v>
      </c>
      <c r="I1545" s="133">
        <v>1</v>
      </c>
      <c r="J1545" s="136">
        <v>1</v>
      </c>
      <c r="K1545" s="136">
        <v>1</v>
      </c>
      <c r="L1545" s="136">
        <v>1</v>
      </c>
      <c r="M1545" s="136">
        <v>1</v>
      </c>
      <c r="N1545" s="23">
        <v>1</v>
      </c>
      <c r="O1545" s="136">
        <v>0</v>
      </c>
      <c r="P1545" s="136">
        <v>0</v>
      </c>
      <c r="Q1545" s="133" t="str">
        <f t="shared" si="25"/>
        <v>1100111</v>
      </c>
      <c r="R1545" s="20">
        <v>94026</v>
      </c>
      <c r="S1545" s="21"/>
      <c r="AH1545" s="207"/>
      <c r="AI1545"/>
      <c r="AJ1545" s="136" t="s">
        <v>1841</v>
      </c>
    </row>
    <row r="1546" spans="1:36" ht="13.5" customHeight="1" x14ac:dyDescent="0.2">
      <c r="A1546" s="209">
        <v>94027</v>
      </c>
      <c r="B1546" s="136" t="s">
        <v>37</v>
      </c>
      <c r="C1546" s="136" t="s">
        <v>689</v>
      </c>
      <c r="D1546" s="136" t="s">
        <v>96</v>
      </c>
      <c r="E1546" s="23" t="s">
        <v>1510</v>
      </c>
      <c r="F1546" s="23" t="s">
        <v>1882</v>
      </c>
      <c r="G1546" s="136">
        <v>1</v>
      </c>
      <c r="H1546" s="136">
        <v>1</v>
      </c>
      <c r="I1546" s="133">
        <v>1</v>
      </c>
      <c r="J1546" s="136">
        <v>1</v>
      </c>
      <c r="K1546" s="136">
        <v>1</v>
      </c>
      <c r="L1546" s="136">
        <v>1</v>
      </c>
      <c r="M1546" s="136">
        <v>1</v>
      </c>
      <c r="N1546" s="23">
        <v>1</v>
      </c>
      <c r="O1546" s="136">
        <v>0</v>
      </c>
      <c r="P1546" s="136">
        <v>0</v>
      </c>
      <c r="Q1546" s="133" t="str">
        <f t="shared" si="25"/>
        <v>1100111</v>
      </c>
      <c r="R1546" s="20">
        <v>94027</v>
      </c>
      <c r="S1546" s="21"/>
      <c r="AH1546" s="207"/>
      <c r="AI1546"/>
      <c r="AJ1546" s="136" t="s">
        <v>1841</v>
      </c>
    </row>
    <row r="1547" spans="1:36" ht="13.5" customHeight="1" x14ac:dyDescent="0.2">
      <c r="A1547" s="209">
        <v>94028</v>
      </c>
      <c r="B1547" s="136" t="s">
        <v>37</v>
      </c>
      <c r="C1547" s="136" t="s">
        <v>690</v>
      </c>
      <c r="D1547" s="136" t="s">
        <v>96</v>
      </c>
      <c r="E1547" s="23" t="s">
        <v>1510</v>
      </c>
      <c r="F1547" s="23" t="s">
        <v>1882</v>
      </c>
      <c r="G1547" s="136">
        <v>1</v>
      </c>
      <c r="H1547" s="136">
        <v>1</v>
      </c>
      <c r="I1547" s="133">
        <v>1</v>
      </c>
      <c r="J1547" s="136">
        <v>1</v>
      </c>
      <c r="K1547" s="136">
        <v>1</v>
      </c>
      <c r="L1547" s="136">
        <v>1</v>
      </c>
      <c r="M1547" s="136">
        <v>1</v>
      </c>
      <c r="N1547" s="23">
        <v>1</v>
      </c>
      <c r="O1547" s="136">
        <v>0</v>
      </c>
      <c r="P1547" s="136">
        <v>0</v>
      </c>
      <c r="Q1547" s="133" t="str">
        <f t="shared" si="25"/>
        <v>1100111</v>
      </c>
      <c r="R1547" s="20">
        <v>94028</v>
      </c>
      <c r="S1547" s="21"/>
      <c r="AH1547" s="207"/>
      <c r="AI1547"/>
      <c r="AJ1547" s="136" t="s">
        <v>1841</v>
      </c>
    </row>
    <row r="1548" spans="1:36" ht="13.5" customHeight="1" x14ac:dyDescent="0.2">
      <c r="A1548" s="209">
        <v>94029</v>
      </c>
      <c r="B1548" s="136" t="s">
        <v>37</v>
      </c>
      <c r="C1548" s="136" t="s">
        <v>688</v>
      </c>
      <c r="D1548" s="136" t="s">
        <v>96</v>
      </c>
      <c r="E1548" s="136" t="s">
        <v>25</v>
      </c>
      <c r="F1548" s="23" t="s">
        <v>1882</v>
      </c>
      <c r="G1548" s="136">
        <v>1</v>
      </c>
      <c r="H1548" s="136">
        <v>0</v>
      </c>
      <c r="I1548" s="133">
        <v>0</v>
      </c>
      <c r="J1548" s="136">
        <v>1</v>
      </c>
      <c r="K1548" s="136">
        <v>1</v>
      </c>
      <c r="L1548" s="136">
        <v>1</v>
      </c>
      <c r="M1548" s="136">
        <v>1</v>
      </c>
      <c r="N1548" s="23">
        <v>1</v>
      </c>
      <c r="O1548" s="136">
        <v>0</v>
      </c>
      <c r="P1548" s="136">
        <v>0</v>
      </c>
      <c r="Q1548" s="133" t="str">
        <f t="shared" si="25"/>
        <v>1000111</v>
      </c>
      <c r="R1548" s="20">
        <v>94029</v>
      </c>
      <c r="S1548" s="21"/>
      <c r="AH1548" s="207"/>
      <c r="AI1548"/>
      <c r="AJ1548" s="136" t="s">
        <v>1841</v>
      </c>
    </row>
    <row r="1549" spans="1:36" ht="13.5" customHeight="1" x14ac:dyDescent="0.2">
      <c r="A1549" s="209">
        <v>94030</v>
      </c>
      <c r="B1549" s="136" t="s">
        <v>37</v>
      </c>
      <c r="C1549" s="136" t="s">
        <v>691</v>
      </c>
      <c r="D1549" s="136" t="s">
        <v>96</v>
      </c>
      <c r="E1549" s="23" t="s">
        <v>1510</v>
      </c>
      <c r="F1549" s="23" t="s">
        <v>1882</v>
      </c>
      <c r="G1549" s="136">
        <v>1</v>
      </c>
      <c r="H1549" s="136">
        <v>1</v>
      </c>
      <c r="I1549" s="133">
        <v>1</v>
      </c>
      <c r="J1549" s="136">
        <v>1</v>
      </c>
      <c r="K1549" s="136">
        <v>1</v>
      </c>
      <c r="L1549" s="136">
        <v>1</v>
      </c>
      <c r="M1549" s="136">
        <v>1</v>
      </c>
      <c r="N1549" s="23">
        <v>1</v>
      </c>
      <c r="O1549" s="136">
        <v>0</v>
      </c>
      <c r="P1549" s="136">
        <v>0</v>
      </c>
      <c r="Q1549" s="133" t="str">
        <f t="shared" si="25"/>
        <v>1100111</v>
      </c>
      <c r="R1549" s="20">
        <v>94030</v>
      </c>
      <c r="S1549" s="21"/>
      <c r="AH1549" s="207"/>
      <c r="AI1549"/>
      <c r="AJ1549" s="136" t="s">
        <v>1841</v>
      </c>
    </row>
    <row r="1550" spans="1:36" ht="13.5" customHeight="1" x14ac:dyDescent="0.2">
      <c r="A1550" s="209">
        <v>94031</v>
      </c>
      <c r="B1550" s="136" t="s">
        <v>37</v>
      </c>
      <c r="C1550" s="136" t="s">
        <v>691</v>
      </c>
      <c r="D1550" s="136" t="s">
        <v>96</v>
      </c>
      <c r="E1550" s="136" t="s">
        <v>25</v>
      </c>
      <c r="F1550" s="23" t="s">
        <v>1882</v>
      </c>
      <c r="G1550" s="136">
        <v>1</v>
      </c>
      <c r="H1550" s="136">
        <v>0</v>
      </c>
      <c r="I1550" s="133">
        <v>0</v>
      </c>
      <c r="J1550" s="136">
        <v>1</v>
      </c>
      <c r="K1550" s="136">
        <v>1</v>
      </c>
      <c r="L1550" s="136">
        <v>1</v>
      </c>
      <c r="M1550" s="136">
        <v>1</v>
      </c>
      <c r="N1550" s="23">
        <v>1</v>
      </c>
      <c r="O1550" s="136">
        <v>0</v>
      </c>
      <c r="P1550" s="136">
        <v>0</v>
      </c>
      <c r="Q1550" s="133" t="str">
        <f t="shared" si="25"/>
        <v>1000111</v>
      </c>
      <c r="R1550" s="20">
        <v>94031</v>
      </c>
      <c r="S1550" s="21"/>
      <c r="AH1550" s="207"/>
      <c r="AI1550"/>
      <c r="AJ1550" s="136" t="s">
        <v>1841</v>
      </c>
    </row>
    <row r="1551" spans="1:36" ht="13.5" customHeight="1" x14ac:dyDescent="0.2">
      <c r="A1551" s="209">
        <v>94035</v>
      </c>
      <c r="B1551" s="136" t="s">
        <v>22</v>
      </c>
      <c r="C1551" s="136" t="s">
        <v>692</v>
      </c>
      <c r="D1551" s="136" t="s">
        <v>96</v>
      </c>
      <c r="E1551" s="23" t="s">
        <v>1511</v>
      </c>
      <c r="F1551" s="23" t="s">
        <v>1883</v>
      </c>
      <c r="G1551" s="136">
        <v>1</v>
      </c>
      <c r="H1551" s="136">
        <v>1</v>
      </c>
      <c r="I1551" s="133">
        <v>1</v>
      </c>
      <c r="J1551" s="136">
        <v>1</v>
      </c>
      <c r="K1551" s="136">
        <v>1</v>
      </c>
      <c r="L1551" s="136">
        <v>1</v>
      </c>
      <c r="M1551" s="136">
        <v>1</v>
      </c>
      <c r="N1551" s="23">
        <v>1</v>
      </c>
      <c r="O1551" s="136">
        <v>0</v>
      </c>
      <c r="P1551" s="136">
        <v>0</v>
      </c>
      <c r="Q1551" s="133" t="str">
        <f t="shared" si="25"/>
        <v>1100111</v>
      </c>
      <c r="R1551" s="20">
        <v>94035</v>
      </c>
      <c r="S1551" s="21"/>
      <c r="AH1551" s="207"/>
      <c r="AI1551"/>
      <c r="AJ1551" s="136" t="s">
        <v>1841</v>
      </c>
    </row>
    <row r="1552" spans="1:36" ht="13.5" customHeight="1" x14ac:dyDescent="0.2">
      <c r="A1552" s="209">
        <v>94037</v>
      </c>
      <c r="B1552" s="136" t="s">
        <v>37</v>
      </c>
      <c r="C1552" s="136" t="s">
        <v>693</v>
      </c>
      <c r="D1552" s="136" t="s">
        <v>96</v>
      </c>
      <c r="E1552" s="136" t="s">
        <v>1510</v>
      </c>
      <c r="F1552" s="23" t="s">
        <v>1882</v>
      </c>
      <c r="G1552" s="136">
        <v>1</v>
      </c>
      <c r="H1552" s="136">
        <v>1</v>
      </c>
      <c r="I1552" s="133">
        <v>0</v>
      </c>
      <c r="J1552" s="136">
        <v>1</v>
      </c>
      <c r="K1552" s="136">
        <v>1</v>
      </c>
      <c r="L1552" s="136">
        <v>1</v>
      </c>
      <c r="M1552" s="136">
        <v>1</v>
      </c>
      <c r="N1552" s="23">
        <v>1</v>
      </c>
      <c r="O1552" s="136">
        <v>0</v>
      </c>
      <c r="P1552" s="136">
        <v>0</v>
      </c>
      <c r="Q1552" s="133" t="str">
        <f t="shared" si="25"/>
        <v>1100111</v>
      </c>
      <c r="R1552" s="20">
        <v>94037</v>
      </c>
      <c r="S1552" s="21"/>
      <c r="AH1552" s="207"/>
      <c r="AI1552"/>
      <c r="AJ1552" s="136" t="s">
        <v>1841</v>
      </c>
    </row>
    <row r="1553" spans="1:36" ht="13.5" customHeight="1" x14ac:dyDescent="0.2">
      <c r="A1553" s="209">
        <v>94038</v>
      </c>
      <c r="B1553" s="136" t="s">
        <v>37</v>
      </c>
      <c r="C1553" s="136" t="s">
        <v>694</v>
      </c>
      <c r="D1553" s="136" t="s">
        <v>96</v>
      </c>
      <c r="E1553" s="136" t="s">
        <v>1510</v>
      </c>
      <c r="F1553" s="23" t="s">
        <v>1882</v>
      </c>
      <c r="G1553" s="136">
        <v>1</v>
      </c>
      <c r="H1553" s="136">
        <v>1</v>
      </c>
      <c r="I1553" s="133">
        <v>0</v>
      </c>
      <c r="J1553" s="136">
        <v>1</v>
      </c>
      <c r="K1553" s="136">
        <v>1</v>
      </c>
      <c r="L1553" s="136">
        <v>1</v>
      </c>
      <c r="M1553" s="136">
        <v>1</v>
      </c>
      <c r="N1553" s="23">
        <v>1</v>
      </c>
      <c r="O1553" s="136">
        <v>0</v>
      </c>
      <c r="P1553" s="136">
        <v>0</v>
      </c>
      <c r="Q1553" s="133" t="str">
        <f t="shared" si="25"/>
        <v>1100111</v>
      </c>
      <c r="R1553" s="20">
        <v>94038</v>
      </c>
      <c r="S1553" s="21"/>
      <c r="AH1553" s="207"/>
      <c r="AI1553"/>
      <c r="AJ1553" s="136" t="s">
        <v>1841</v>
      </c>
    </row>
    <row r="1554" spans="1:36" ht="13.5" customHeight="1" x14ac:dyDescent="0.2">
      <c r="A1554" s="209">
        <v>94039</v>
      </c>
      <c r="B1554" s="136" t="s">
        <v>22</v>
      </c>
      <c r="C1554" s="136" t="s">
        <v>692</v>
      </c>
      <c r="D1554" s="136" t="s">
        <v>96</v>
      </c>
      <c r="E1554" s="23" t="s">
        <v>1511</v>
      </c>
      <c r="F1554" s="23" t="s">
        <v>1883</v>
      </c>
      <c r="G1554" s="136">
        <v>1</v>
      </c>
      <c r="H1554" s="136">
        <v>1</v>
      </c>
      <c r="I1554" s="133">
        <v>1</v>
      </c>
      <c r="J1554" s="136">
        <v>1</v>
      </c>
      <c r="K1554" s="136">
        <v>1</v>
      </c>
      <c r="L1554" s="136">
        <v>1</v>
      </c>
      <c r="M1554" s="136">
        <v>1</v>
      </c>
      <c r="N1554" s="23">
        <v>1</v>
      </c>
      <c r="O1554" s="136">
        <v>0</v>
      </c>
      <c r="P1554" s="136">
        <v>0</v>
      </c>
      <c r="Q1554" s="133" t="str">
        <f t="shared" si="25"/>
        <v>1100111</v>
      </c>
      <c r="R1554" s="20">
        <v>94039</v>
      </c>
      <c r="S1554" s="21"/>
      <c r="AH1554" s="207"/>
      <c r="AI1554"/>
      <c r="AJ1554" s="136" t="s">
        <v>1841</v>
      </c>
    </row>
    <row r="1555" spans="1:36" ht="13.5" customHeight="1" x14ac:dyDescent="0.2">
      <c r="A1555" s="209">
        <v>94040</v>
      </c>
      <c r="B1555" s="136" t="s">
        <v>22</v>
      </c>
      <c r="C1555" s="136" t="s">
        <v>692</v>
      </c>
      <c r="D1555" s="136" t="s">
        <v>96</v>
      </c>
      <c r="E1555" s="23" t="s">
        <v>1511</v>
      </c>
      <c r="F1555" s="23" t="s">
        <v>1883</v>
      </c>
      <c r="G1555" s="136">
        <v>1</v>
      </c>
      <c r="H1555" s="136">
        <v>1</v>
      </c>
      <c r="I1555" s="133">
        <v>1</v>
      </c>
      <c r="J1555" s="136">
        <v>1</v>
      </c>
      <c r="K1555" s="136">
        <v>1</v>
      </c>
      <c r="L1555" s="136">
        <v>1</v>
      </c>
      <c r="M1555" s="136">
        <v>1</v>
      </c>
      <c r="N1555" s="23">
        <v>1</v>
      </c>
      <c r="O1555" s="136">
        <v>0</v>
      </c>
      <c r="P1555" s="136">
        <v>0</v>
      </c>
      <c r="Q1555" s="133" t="str">
        <f t="shared" si="25"/>
        <v>1100111</v>
      </c>
      <c r="R1555" s="20">
        <v>94040</v>
      </c>
      <c r="S1555" s="21"/>
      <c r="AH1555" s="207"/>
      <c r="AI1555"/>
      <c r="AJ1555" s="136" t="s">
        <v>1841</v>
      </c>
    </row>
    <row r="1556" spans="1:36" ht="13.5" customHeight="1" x14ac:dyDescent="0.2">
      <c r="A1556" s="209">
        <v>94041</v>
      </c>
      <c r="B1556" s="136" t="s">
        <v>22</v>
      </c>
      <c r="C1556" s="136" t="s">
        <v>692</v>
      </c>
      <c r="D1556" s="136" t="s">
        <v>96</v>
      </c>
      <c r="E1556" s="23" t="s">
        <v>1511</v>
      </c>
      <c r="F1556" s="23" t="s">
        <v>1883</v>
      </c>
      <c r="G1556" s="136">
        <v>1</v>
      </c>
      <c r="H1556" s="136">
        <v>1</v>
      </c>
      <c r="I1556" s="133">
        <v>1</v>
      </c>
      <c r="J1556" s="136">
        <v>1</v>
      </c>
      <c r="K1556" s="136">
        <v>1</v>
      </c>
      <c r="L1556" s="136">
        <v>1</v>
      </c>
      <c r="M1556" s="136">
        <v>1</v>
      </c>
      <c r="N1556" s="23">
        <v>1</v>
      </c>
      <c r="O1556" s="136">
        <v>0</v>
      </c>
      <c r="P1556" s="136">
        <v>0</v>
      </c>
      <c r="Q1556" s="133" t="str">
        <f t="shared" si="25"/>
        <v>1100111</v>
      </c>
      <c r="R1556" s="20">
        <v>94041</v>
      </c>
      <c r="S1556" s="21"/>
      <c r="AH1556" s="207"/>
      <c r="AI1556"/>
      <c r="AJ1556" s="136" t="s">
        <v>1841</v>
      </c>
    </row>
    <row r="1557" spans="1:36" ht="13.5" customHeight="1" x14ac:dyDescent="0.2">
      <c r="A1557" s="209">
        <v>94042</v>
      </c>
      <c r="B1557" s="136" t="s">
        <v>22</v>
      </c>
      <c r="C1557" s="136" t="s">
        <v>692</v>
      </c>
      <c r="D1557" s="136" t="s">
        <v>96</v>
      </c>
      <c r="E1557" s="23" t="s">
        <v>1511</v>
      </c>
      <c r="F1557" s="23" t="s">
        <v>1883</v>
      </c>
      <c r="G1557" s="136">
        <v>1</v>
      </c>
      <c r="H1557" s="136">
        <v>1</v>
      </c>
      <c r="I1557" s="133">
        <v>1</v>
      </c>
      <c r="J1557" s="136">
        <v>1</v>
      </c>
      <c r="K1557" s="136">
        <v>1</v>
      </c>
      <c r="L1557" s="136">
        <v>1</v>
      </c>
      <c r="M1557" s="136">
        <v>1</v>
      </c>
      <c r="N1557" s="23">
        <v>1</v>
      </c>
      <c r="O1557" s="136">
        <v>0</v>
      </c>
      <c r="P1557" s="136">
        <v>0</v>
      </c>
      <c r="Q1557" s="133" t="str">
        <f t="shared" si="25"/>
        <v>1100111</v>
      </c>
      <c r="R1557" s="20">
        <v>94042</v>
      </c>
      <c r="S1557" s="21"/>
      <c r="AH1557" s="207"/>
      <c r="AI1557"/>
      <c r="AJ1557" s="136" t="s">
        <v>1841</v>
      </c>
    </row>
    <row r="1558" spans="1:36" ht="13.5" customHeight="1" x14ac:dyDescent="0.2">
      <c r="A1558" s="209">
        <v>94043</v>
      </c>
      <c r="B1558" s="136" t="s">
        <v>22</v>
      </c>
      <c r="C1558" s="136" t="s">
        <v>692</v>
      </c>
      <c r="D1558" s="136" t="s">
        <v>96</v>
      </c>
      <c r="E1558" s="23" t="s">
        <v>1511</v>
      </c>
      <c r="F1558" s="23" t="s">
        <v>1883</v>
      </c>
      <c r="G1558" s="136">
        <v>1</v>
      </c>
      <c r="H1558" s="136">
        <v>1</v>
      </c>
      <c r="I1558" s="133">
        <v>1</v>
      </c>
      <c r="J1558" s="136">
        <v>1</v>
      </c>
      <c r="K1558" s="136">
        <v>1</v>
      </c>
      <c r="L1558" s="136">
        <v>1</v>
      </c>
      <c r="M1558" s="136">
        <v>1</v>
      </c>
      <c r="N1558" s="23">
        <v>1</v>
      </c>
      <c r="O1558" s="136">
        <v>0</v>
      </c>
      <c r="P1558" s="136">
        <v>0</v>
      </c>
      <c r="Q1558" s="133" t="str">
        <f t="shared" si="25"/>
        <v>1100111</v>
      </c>
      <c r="R1558" s="20">
        <v>94043</v>
      </c>
      <c r="S1558" s="21"/>
      <c r="AH1558" s="207"/>
      <c r="AI1558"/>
      <c r="AJ1558" s="136" t="s">
        <v>1841</v>
      </c>
    </row>
    <row r="1559" spans="1:36" ht="13.5" customHeight="1" x14ac:dyDescent="0.2">
      <c r="A1559" s="209">
        <v>94044</v>
      </c>
      <c r="B1559" s="136" t="s">
        <v>37</v>
      </c>
      <c r="C1559" s="136" t="s">
        <v>695</v>
      </c>
      <c r="D1559" s="136" t="s">
        <v>96</v>
      </c>
      <c r="E1559" s="136" t="s">
        <v>1510</v>
      </c>
      <c r="F1559" s="23" t="s">
        <v>1882</v>
      </c>
      <c r="G1559" s="136">
        <v>1</v>
      </c>
      <c r="H1559" s="136">
        <v>1</v>
      </c>
      <c r="I1559" s="133">
        <v>0</v>
      </c>
      <c r="J1559" s="136">
        <v>1</v>
      </c>
      <c r="K1559" s="136">
        <v>1</v>
      </c>
      <c r="L1559" s="136">
        <v>1</v>
      </c>
      <c r="M1559" s="136">
        <v>1</v>
      </c>
      <c r="N1559" s="23">
        <v>1</v>
      </c>
      <c r="O1559" s="136">
        <v>0</v>
      </c>
      <c r="P1559" s="136">
        <v>0</v>
      </c>
      <c r="Q1559" s="133" t="str">
        <f t="shared" si="25"/>
        <v>1100111</v>
      </c>
      <c r="R1559" s="20">
        <v>94044</v>
      </c>
      <c r="S1559" s="21"/>
      <c r="AH1559" s="207"/>
      <c r="AI1559"/>
      <c r="AJ1559" s="136" t="s">
        <v>1841</v>
      </c>
    </row>
    <row r="1560" spans="1:36" ht="13.5" customHeight="1" x14ac:dyDescent="0.2">
      <c r="A1560" s="209">
        <v>94045</v>
      </c>
      <c r="B1560" s="136" t="s">
        <v>37</v>
      </c>
      <c r="C1560" s="136" t="s">
        <v>695</v>
      </c>
      <c r="D1560" s="136" t="s">
        <v>96</v>
      </c>
      <c r="E1560" s="136" t="s">
        <v>25</v>
      </c>
      <c r="F1560" s="23" t="s">
        <v>1882</v>
      </c>
      <c r="G1560" s="136">
        <v>1</v>
      </c>
      <c r="H1560" s="136">
        <v>0</v>
      </c>
      <c r="I1560" s="133">
        <v>0</v>
      </c>
      <c r="J1560" s="136">
        <v>1</v>
      </c>
      <c r="K1560" s="136">
        <v>1</v>
      </c>
      <c r="L1560" s="136">
        <v>1</v>
      </c>
      <c r="M1560" s="136">
        <v>1</v>
      </c>
      <c r="N1560" s="23">
        <v>1</v>
      </c>
      <c r="O1560" s="136">
        <v>0</v>
      </c>
      <c r="P1560" s="136">
        <v>0</v>
      </c>
      <c r="Q1560" s="133" t="str">
        <f t="shared" si="25"/>
        <v>1000111</v>
      </c>
      <c r="R1560" s="20">
        <v>94045</v>
      </c>
      <c r="S1560" s="21"/>
      <c r="AH1560" s="207"/>
      <c r="AI1560"/>
      <c r="AJ1560" s="136" t="s">
        <v>1841</v>
      </c>
    </row>
    <row r="1561" spans="1:36" ht="13.5" customHeight="1" x14ac:dyDescent="0.2">
      <c r="A1561" s="209">
        <v>94059</v>
      </c>
      <c r="B1561" s="136" t="s">
        <v>37</v>
      </c>
      <c r="C1561" s="136" t="s">
        <v>696</v>
      </c>
      <c r="D1561" s="136" t="s">
        <v>96</v>
      </c>
      <c r="E1561" s="136" t="s">
        <v>25</v>
      </c>
      <c r="F1561" s="23" t="s">
        <v>1882</v>
      </c>
      <c r="G1561" s="136">
        <v>1</v>
      </c>
      <c r="H1561" s="136">
        <v>0</v>
      </c>
      <c r="I1561" s="133">
        <v>0</v>
      </c>
      <c r="J1561" s="136">
        <v>1</v>
      </c>
      <c r="K1561" s="136">
        <v>1</v>
      </c>
      <c r="L1561" s="136">
        <v>1</v>
      </c>
      <c r="M1561" s="136">
        <v>1</v>
      </c>
      <c r="N1561" s="23">
        <v>1</v>
      </c>
      <c r="O1561" s="136">
        <v>0</v>
      </c>
      <c r="P1561" s="136">
        <v>0</v>
      </c>
      <c r="Q1561" s="133" t="str">
        <f t="shared" si="25"/>
        <v>1000111</v>
      </c>
      <c r="R1561" s="20">
        <v>94059</v>
      </c>
      <c r="S1561" s="21"/>
      <c r="AH1561" s="207"/>
      <c r="AI1561"/>
      <c r="AJ1561" s="136" t="s">
        <v>1841</v>
      </c>
    </row>
    <row r="1562" spans="1:36" ht="13.5" customHeight="1" x14ac:dyDescent="0.2">
      <c r="A1562" s="209">
        <v>94060</v>
      </c>
      <c r="B1562" s="136" t="s">
        <v>37</v>
      </c>
      <c r="C1562" s="136" t="s">
        <v>697</v>
      </c>
      <c r="D1562" s="136" t="s">
        <v>96</v>
      </c>
      <c r="E1562" s="136" t="s">
        <v>1510</v>
      </c>
      <c r="F1562" s="23" t="s">
        <v>1882</v>
      </c>
      <c r="G1562" s="136">
        <v>1</v>
      </c>
      <c r="H1562" s="136">
        <v>1</v>
      </c>
      <c r="I1562" s="133">
        <v>0</v>
      </c>
      <c r="J1562" s="136">
        <v>1</v>
      </c>
      <c r="K1562" s="136">
        <v>1</v>
      </c>
      <c r="L1562" s="136">
        <v>1</v>
      </c>
      <c r="M1562" s="136">
        <v>1</v>
      </c>
      <c r="N1562" s="23">
        <v>1</v>
      </c>
      <c r="O1562" s="136">
        <v>0</v>
      </c>
      <c r="P1562" s="136">
        <v>0</v>
      </c>
      <c r="Q1562" s="133" t="str">
        <f t="shared" si="25"/>
        <v>1100111</v>
      </c>
      <c r="R1562" s="20">
        <v>94060</v>
      </c>
      <c r="S1562" s="21"/>
      <c r="AH1562" s="207"/>
      <c r="AI1562"/>
      <c r="AJ1562" s="136" t="s">
        <v>1841</v>
      </c>
    </row>
    <row r="1563" spans="1:36" ht="13.5" customHeight="1" x14ac:dyDescent="0.2">
      <c r="A1563" s="209">
        <v>94061</v>
      </c>
      <c r="B1563" s="136" t="s">
        <v>37</v>
      </c>
      <c r="C1563" s="136" t="s">
        <v>696</v>
      </c>
      <c r="D1563" s="136" t="s">
        <v>96</v>
      </c>
      <c r="E1563" s="23" t="s">
        <v>1510</v>
      </c>
      <c r="F1563" s="23" t="s">
        <v>1882</v>
      </c>
      <c r="G1563" s="136">
        <v>1</v>
      </c>
      <c r="H1563" s="136">
        <v>1</v>
      </c>
      <c r="I1563" s="133">
        <v>1</v>
      </c>
      <c r="J1563" s="136">
        <v>1</v>
      </c>
      <c r="K1563" s="136">
        <v>1</v>
      </c>
      <c r="L1563" s="136">
        <v>1</v>
      </c>
      <c r="M1563" s="136">
        <v>1</v>
      </c>
      <c r="N1563" s="23">
        <v>1</v>
      </c>
      <c r="O1563" s="136">
        <v>0</v>
      </c>
      <c r="P1563" s="136">
        <v>0</v>
      </c>
      <c r="Q1563" s="133" t="str">
        <f t="shared" si="25"/>
        <v>1100111</v>
      </c>
      <c r="R1563" s="20">
        <v>94061</v>
      </c>
      <c r="S1563" s="21"/>
      <c r="AH1563" s="207"/>
      <c r="AI1563"/>
      <c r="AJ1563" s="136" t="s">
        <v>1841</v>
      </c>
    </row>
    <row r="1564" spans="1:36" ht="13.5" customHeight="1" x14ac:dyDescent="0.2">
      <c r="A1564" s="209">
        <v>94062</v>
      </c>
      <c r="B1564" s="136" t="s">
        <v>37</v>
      </c>
      <c r="C1564" s="136" t="s">
        <v>696</v>
      </c>
      <c r="D1564" s="136" t="s">
        <v>96</v>
      </c>
      <c r="E1564" s="23" t="s">
        <v>1510</v>
      </c>
      <c r="F1564" s="23" t="s">
        <v>1882</v>
      </c>
      <c r="G1564" s="136">
        <v>1</v>
      </c>
      <c r="H1564" s="136">
        <v>1</v>
      </c>
      <c r="I1564" s="133">
        <v>1</v>
      </c>
      <c r="J1564" s="136">
        <v>1</v>
      </c>
      <c r="K1564" s="136">
        <v>1</v>
      </c>
      <c r="L1564" s="136">
        <v>1</v>
      </c>
      <c r="M1564" s="136">
        <v>1</v>
      </c>
      <c r="N1564" s="23">
        <v>1</v>
      </c>
      <c r="O1564" s="136">
        <v>0</v>
      </c>
      <c r="P1564" s="136">
        <v>0</v>
      </c>
      <c r="Q1564" s="133" t="str">
        <f t="shared" si="25"/>
        <v>1100111</v>
      </c>
      <c r="R1564" s="20">
        <v>94062</v>
      </c>
      <c r="S1564" s="21"/>
      <c r="AH1564" s="207"/>
      <c r="AI1564"/>
      <c r="AJ1564" s="136" t="s">
        <v>1841</v>
      </c>
    </row>
    <row r="1565" spans="1:36" ht="13.5" customHeight="1" x14ac:dyDescent="0.2">
      <c r="A1565" s="209">
        <v>94063</v>
      </c>
      <c r="B1565" s="136" t="s">
        <v>37</v>
      </c>
      <c r="C1565" s="136" t="s">
        <v>696</v>
      </c>
      <c r="D1565" s="136" t="s">
        <v>96</v>
      </c>
      <c r="E1565" s="23" t="s">
        <v>1510</v>
      </c>
      <c r="F1565" s="23" t="s">
        <v>1882</v>
      </c>
      <c r="G1565" s="136">
        <v>1</v>
      </c>
      <c r="H1565" s="136">
        <v>1</v>
      </c>
      <c r="I1565" s="133">
        <v>1</v>
      </c>
      <c r="J1565" s="136">
        <v>1</v>
      </c>
      <c r="K1565" s="136">
        <v>1</v>
      </c>
      <c r="L1565" s="136">
        <v>1</v>
      </c>
      <c r="M1565" s="136">
        <v>1</v>
      </c>
      <c r="N1565" s="23">
        <v>1</v>
      </c>
      <c r="O1565" s="136">
        <v>0</v>
      </c>
      <c r="P1565" s="136">
        <v>0</v>
      </c>
      <c r="Q1565" s="133" t="str">
        <f t="shared" si="25"/>
        <v>1100111</v>
      </c>
      <c r="R1565" s="20">
        <v>94063</v>
      </c>
      <c r="S1565" s="21"/>
      <c r="AH1565" s="207"/>
      <c r="AI1565"/>
      <c r="AJ1565" s="136" t="s">
        <v>1841</v>
      </c>
    </row>
    <row r="1566" spans="1:36" ht="13.5" customHeight="1" x14ac:dyDescent="0.2">
      <c r="A1566" s="209">
        <v>94064</v>
      </c>
      <c r="B1566" s="136" t="s">
        <v>37</v>
      </c>
      <c r="C1566" s="136" t="s">
        <v>696</v>
      </c>
      <c r="D1566" s="136" t="s">
        <v>96</v>
      </c>
      <c r="E1566" s="23" t="s">
        <v>1510</v>
      </c>
      <c r="F1566" s="23" t="s">
        <v>1882</v>
      </c>
      <c r="G1566" s="136">
        <v>1</v>
      </c>
      <c r="H1566" s="136">
        <v>1</v>
      </c>
      <c r="I1566" s="133">
        <v>1</v>
      </c>
      <c r="J1566" s="136">
        <v>1</v>
      </c>
      <c r="K1566" s="136">
        <v>1</v>
      </c>
      <c r="L1566" s="136">
        <v>1</v>
      </c>
      <c r="M1566" s="136">
        <v>1</v>
      </c>
      <c r="N1566" s="23">
        <v>1</v>
      </c>
      <c r="O1566" s="136">
        <v>0</v>
      </c>
      <c r="P1566" s="136">
        <v>0</v>
      </c>
      <c r="Q1566" s="133" t="str">
        <f t="shared" si="25"/>
        <v>1100111</v>
      </c>
      <c r="R1566" s="20">
        <v>94064</v>
      </c>
      <c r="S1566" s="21"/>
      <c r="AH1566" s="207"/>
      <c r="AI1566"/>
      <c r="AJ1566" s="136" t="s">
        <v>1841</v>
      </c>
    </row>
    <row r="1567" spans="1:36" ht="13.5" customHeight="1" x14ac:dyDescent="0.2">
      <c r="A1567" s="209">
        <v>94065</v>
      </c>
      <c r="B1567" s="136" t="s">
        <v>37</v>
      </c>
      <c r="C1567" s="136" t="s">
        <v>696</v>
      </c>
      <c r="D1567" s="136" t="s">
        <v>96</v>
      </c>
      <c r="E1567" s="23" t="s">
        <v>1510</v>
      </c>
      <c r="F1567" s="23" t="s">
        <v>1882</v>
      </c>
      <c r="G1567" s="136">
        <v>1</v>
      </c>
      <c r="H1567" s="136">
        <v>1</v>
      </c>
      <c r="I1567" s="133">
        <v>1</v>
      </c>
      <c r="J1567" s="136">
        <v>1</v>
      </c>
      <c r="K1567" s="136">
        <v>1</v>
      </c>
      <c r="L1567" s="136">
        <v>1</v>
      </c>
      <c r="M1567" s="136">
        <v>1</v>
      </c>
      <c r="N1567" s="23">
        <v>1</v>
      </c>
      <c r="O1567" s="136">
        <v>0</v>
      </c>
      <c r="P1567" s="136">
        <v>0</v>
      </c>
      <c r="Q1567" s="133" t="str">
        <f t="shared" si="25"/>
        <v>1100111</v>
      </c>
      <c r="R1567" s="20">
        <v>94065</v>
      </c>
      <c r="S1567" s="21"/>
      <c r="AH1567" s="207"/>
      <c r="AI1567"/>
      <c r="AJ1567" s="136" t="s">
        <v>1841</v>
      </c>
    </row>
    <row r="1568" spans="1:36" ht="13.5" customHeight="1" x14ac:dyDescent="0.2">
      <c r="A1568" s="209">
        <v>94066</v>
      </c>
      <c r="B1568" s="136" t="s">
        <v>37</v>
      </c>
      <c r="C1568" s="136" t="s">
        <v>698</v>
      </c>
      <c r="D1568" s="136" t="s">
        <v>96</v>
      </c>
      <c r="E1568" s="23" t="s">
        <v>1510</v>
      </c>
      <c r="F1568" s="23" t="s">
        <v>1882</v>
      </c>
      <c r="G1568" s="136">
        <v>1</v>
      </c>
      <c r="H1568" s="136">
        <v>1</v>
      </c>
      <c r="I1568" s="133">
        <v>1</v>
      </c>
      <c r="J1568" s="136">
        <v>1</v>
      </c>
      <c r="K1568" s="136">
        <v>1</v>
      </c>
      <c r="L1568" s="136">
        <v>1</v>
      </c>
      <c r="M1568" s="136">
        <v>1</v>
      </c>
      <c r="N1568" s="23">
        <v>1</v>
      </c>
      <c r="O1568" s="136">
        <v>0</v>
      </c>
      <c r="P1568" s="136">
        <v>0</v>
      </c>
      <c r="Q1568" s="133" t="str">
        <f t="shared" si="25"/>
        <v>1100111</v>
      </c>
      <c r="R1568" s="20">
        <v>94066</v>
      </c>
      <c r="S1568" s="21"/>
      <c r="AH1568" s="207"/>
      <c r="AI1568"/>
      <c r="AJ1568" s="136" t="s">
        <v>1841</v>
      </c>
    </row>
    <row r="1569" spans="1:36" ht="13.5" customHeight="1" x14ac:dyDescent="0.2">
      <c r="A1569" s="209">
        <v>94067</v>
      </c>
      <c r="B1569" s="136" t="s">
        <v>37</v>
      </c>
      <c r="C1569" s="136" t="s">
        <v>698</v>
      </c>
      <c r="D1569" s="136" t="s">
        <v>96</v>
      </c>
      <c r="E1569" s="136" t="s">
        <v>25</v>
      </c>
      <c r="F1569" s="23" t="s">
        <v>1882</v>
      </c>
      <c r="G1569" s="136">
        <v>1</v>
      </c>
      <c r="H1569" s="136">
        <v>0</v>
      </c>
      <c r="I1569" s="133">
        <v>0</v>
      </c>
      <c r="J1569" s="136">
        <v>1</v>
      </c>
      <c r="K1569" s="136">
        <v>1</v>
      </c>
      <c r="L1569" s="136">
        <v>1</v>
      </c>
      <c r="M1569" s="136">
        <v>1</v>
      </c>
      <c r="N1569" s="23">
        <v>1</v>
      </c>
      <c r="O1569" s="136">
        <v>0</v>
      </c>
      <c r="P1569" s="136">
        <v>0</v>
      </c>
      <c r="Q1569" s="133" t="str">
        <f t="shared" si="25"/>
        <v>1000111</v>
      </c>
      <c r="R1569" s="20">
        <v>94067</v>
      </c>
      <c r="S1569" s="21"/>
      <c r="AH1569" s="207"/>
      <c r="AI1569"/>
      <c r="AJ1569" s="136" t="s">
        <v>1841</v>
      </c>
    </row>
    <row r="1570" spans="1:36" ht="13.5" customHeight="1" x14ac:dyDescent="0.2">
      <c r="A1570" s="209">
        <v>94070</v>
      </c>
      <c r="B1570" s="136" t="s">
        <v>37</v>
      </c>
      <c r="C1570" s="136" t="s">
        <v>699</v>
      </c>
      <c r="D1570" s="136" t="s">
        <v>96</v>
      </c>
      <c r="E1570" s="23" t="s">
        <v>1510</v>
      </c>
      <c r="F1570" s="23" t="s">
        <v>1882</v>
      </c>
      <c r="G1570" s="136">
        <v>1</v>
      </c>
      <c r="H1570" s="136">
        <v>1</v>
      </c>
      <c r="I1570" s="133">
        <v>1</v>
      </c>
      <c r="J1570" s="136">
        <v>1</v>
      </c>
      <c r="K1570" s="136">
        <v>1</v>
      </c>
      <c r="L1570" s="136">
        <v>1</v>
      </c>
      <c r="M1570" s="136">
        <v>1</v>
      </c>
      <c r="N1570" s="23">
        <v>1</v>
      </c>
      <c r="O1570" s="136">
        <v>0</v>
      </c>
      <c r="P1570" s="136">
        <v>0</v>
      </c>
      <c r="Q1570" s="133" t="str">
        <f t="shared" si="25"/>
        <v>1100111</v>
      </c>
      <c r="R1570" s="20">
        <v>94070</v>
      </c>
      <c r="S1570" s="21"/>
      <c r="AH1570" s="207"/>
      <c r="AI1570"/>
      <c r="AJ1570" s="136" t="s">
        <v>1841</v>
      </c>
    </row>
    <row r="1571" spans="1:36" ht="13.5" customHeight="1" x14ac:dyDescent="0.2">
      <c r="A1571" s="209">
        <v>94071</v>
      </c>
      <c r="B1571" s="136" t="s">
        <v>37</v>
      </c>
      <c r="C1571" s="136" t="s">
        <v>699</v>
      </c>
      <c r="D1571" s="136" t="s">
        <v>96</v>
      </c>
      <c r="E1571" s="136" t="s">
        <v>25</v>
      </c>
      <c r="F1571" s="23" t="s">
        <v>1882</v>
      </c>
      <c r="G1571" s="136">
        <v>1</v>
      </c>
      <c r="H1571" s="136">
        <v>0</v>
      </c>
      <c r="I1571" s="133">
        <v>0</v>
      </c>
      <c r="J1571" s="136">
        <v>1</v>
      </c>
      <c r="K1571" s="136">
        <v>1</v>
      </c>
      <c r="L1571" s="136">
        <v>1</v>
      </c>
      <c r="M1571" s="136">
        <v>1</v>
      </c>
      <c r="N1571" s="23">
        <v>1</v>
      </c>
      <c r="O1571" s="136">
        <v>0</v>
      </c>
      <c r="P1571" s="136">
        <v>0</v>
      </c>
      <c r="Q1571" s="133" t="str">
        <f t="shared" si="25"/>
        <v>1000111</v>
      </c>
      <c r="R1571" s="20">
        <v>94071</v>
      </c>
      <c r="S1571" s="21"/>
      <c r="AH1571" s="207"/>
      <c r="AI1571"/>
      <c r="AJ1571" s="136" t="s">
        <v>1841</v>
      </c>
    </row>
    <row r="1572" spans="1:36" ht="13.5" customHeight="1" x14ac:dyDescent="0.2">
      <c r="A1572" s="209">
        <v>94074</v>
      </c>
      <c r="B1572" s="136" t="s">
        <v>37</v>
      </c>
      <c r="C1572" s="136" t="s">
        <v>700</v>
      </c>
      <c r="D1572" s="136" t="s">
        <v>96</v>
      </c>
      <c r="E1572" s="136" t="s">
        <v>1510</v>
      </c>
      <c r="F1572" s="23" t="s">
        <v>1882</v>
      </c>
      <c r="G1572" s="136">
        <v>1</v>
      </c>
      <c r="H1572" s="136">
        <v>1</v>
      </c>
      <c r="I1572" s="133">
        <v>0</v>
      </c>
      <c r="J1572" s="136">
        <v>1</v>
      </c>
      <c r="K1572" s="136">
        <v>1</v>
      </c>
      <c r="L1572" s="136">
        <v>1</v>
      </c>
      <c r="M1572" s="136">
        <v>1</v>
      </c>
      <c r="N1572" s="23">
        <v>1</v>
      </c>
      <c r="O1572" s="136">
        <v>0</v>
      </c>
      <c r="P1572" s="136">
        <v>0</v>
      </c>
      <c r="Q1572" s="133" t="str">
        <f t="shared" si="25"/>
        <v>1100111</v>
      </c>
      <c r="R1572" s="20">
        <v>94074</v>
      </c>
      <c r="S1572" s="21"/>
      <c r="AH1572" s="207"/>
      <c r="AI1572"/>
      <c r="AJ1572" s="136" t="s">
        <v>1841</v>
      </c>
    </row>
    <row r="1573" spans="1:36" ht="13.5" customHeight="1" x14ac:dyDescent="0.2">
      <c r="A1573" s="209">
        <v>94080</v>
      </c>
      <c r="B1573" s="136" t="s">
        <v>37</v>
      </c>
      <c r="C1573" s="136" t="s">
        <v>701</v>
      </c>
      <c r="D1573" s="136" t="s">
        <v>96</v>
      </c>
      <c r="E1573" s="23" t="s">
        <v>1510</v>
      </c>
      <c r="F1573" s="23" t="s">
        <v>1882</v>
      </c>
      <c r="G1573" s="136">
        <v>1</v>
      </c>
      <c r="H1573" s="136">
        <v>1</v>
      </c>
      <c r="I1573" s="133">
        <v>1</v>
      </c>
      <c r="J1573" s="136">
        <v>1</v>
      </c>
      <c r="K1573" s="136">
        <v>1</v>
      </c>
      <c r="L1573" s="136">
        <v>1</v>
      </c>
      <c r="M1573" s="136">
        <v>1</v>
      </c>
      <c r="N1573" s="23">
        <v>1</v>
      </c>
      <c r="O1573" s="136">
        <v>0</v>
      </c>
      <c r="P1573" s="136">
        <v>0</v>
      </c>
      <c r="Q1573" s="133" t="str">
        <f t="shared" si="25"/>
        <v>1100111</v>
      </c>
      <c r="R1573" s="20">
        <v>94080</v>
      </c>
      <c r="S1573" s="21"/>
      <c r="AH1573" s="207"/>
      <c r="AI1573"/>
      <c r="AJ1573" s="136" t="s">
        <v>1841</v>
      </c>
    </row>
    <row r="1574" spans="1:36" ht="13.5" customHeight="1" x14ac:dyDescent="0.2">
      <c r="A1574" s="209">
        <v>94083</v>
      </c>
      <c r="B1574" s="136" t="s">
        <v>37</v>
      </c>
      <c r="C1574" s="136" t="s">
        <v>701</v>
      </c>
      <c r="D1574" s="136" t="s">
        <v>96</v>
      </c>
      <c r="E1574" s="23" t="s">
        <v>1510</v>
      </c>
      <c r="F1574" s="23" t="s">
        <v>1882</v>
      </c>
      <c r="G1574" s="136">
        <v>1</v>
      </c>
      <c r="H1574" s="136">
        <v>1</v>
      </c>
      <c r="I1574" s="133">
        <v>1</v>
      </c>
      <c r="J1574" s="136">
        <v>1</v>
      </c>
      <c r="K1574" s="136">
        <v>1</v>
      </c>
      <c r="L1574" s="136">
        <v>1</v>
      </c>
      <c r="M1574" s="136">
        <v>1</v>
      </c>
      <c r="N1574" s="23">
        <v>1</v>
      </c>
      <c r="O1574" s="136">
        <v>0</v>
      </c>
      <c r="P1574" s="136">
        <v>0</v>
      </c>
      <c r="Q1574" s="133" t="str">
        <f t="shared" si="25"/>
        <v>1100111</v>
      </c>
      <c r="R1574" s="20">
        <v>94083</v>
      </c>
      <c r="S1574" s="21"/>
      <c r="AH1574" s="207"/>
      <c r="AI1574"/>
      <c r="AJ1574" s="136" t="s">
        <v>1841</v>
      </c>
    </row>
    <row r="1575" spans="1:36" ht="13.5" customHeight="1" x14ac:dyDescent="0.2">
      <c r="A1575" s="209">
        <v>94085</v>
      </c>
      <c r="B1575" s="136" t="s">
        <v>22</v>
      </c>
      <c r="C1575" s="136" t="s">
        <v>702</v>
      </c>
      <c r="D1575" s="136" t="s">
        <v>96</v>
      </c>
      <c r="E1575" s="23" t="s">
        <v>1511</v>
      </c>
      <c r="F1575" s="23" t="s">
        <v>1883</v>
      </c>
      <c r="G1575" s="136">
        <v>1</v>
      </c>
      <c r="H1575" s="136">
        <v>1</v>
      </c>
      <c r="I1575" s="133">
        <v>1</v>
      </c>
      <c r="J1575" s="136">
        <v>1</v>
      </c>
      <c r="K1575" s="136">
        <v>1</v>
      </c>
      <c r="L1575" s="136">
        <v>1</v>
      </c>
      <c r="M1575" s="136">
        <v>1</v>
      </c>
      <c r="N1575" s="23">
        <v>1</v>
      </c>
      <c r="O1575" s="136">
        <v>0</v>
      </c>
      <c r="P1575" s="136">
        <v>0</v>
      </c>
      <c r="Q1575" s="133" t="str">
        <f t="shared" si="25"/>
        <v>1100111</v>
      </c>
      <c r="R1575" s="20">
        <v>94085</v>
      </c>
      <c r="S1575" s="21"/>
      <c r="AH1575" s="207"/>
      <c r="AI1575"/>
      <c r="AJ1575" s="136" t="s">
        <v>1841</v>
      </c>
    </row>
    <row r="1576" spans="1:36" ht="13.5" customHeight="1" x14ac:dyDescent="0.2">
      <c r="A1576" s="209">
        <v>94086</v>
      </c>
      <c r="B1576" s="136" t="s">
        <v>22</v>
      </c>
      <c r="C1576" s="136" t="s">
        <v>702</v>
      </c>
      <c r="D1576" s="136" t="s">
        <v>96</v>
      </c>
      <c r="E1576" s="23" t="s">
        <v>1511</v>
      </c>
      <c r="F1576" s="23" t="s">
        <v>1883</v>
      </c>
      <c r="G1576" s="136">
        <v>1</v>
      </c>
      <c r="H1576" s="136">
        <v>1</v>
      </c>
      <c r="I1576" s="133">
        <v>1</v>
      </c>
      <c r="J1576" s="136">
        <v>1</v>
      </c>
      <c r="K1576" s="136">
        <v>1</v>
      </c>
      <c r="L1576" s="136">
        <v>1</v>
      </c>
      <c r="M1576" s="136">
        <v>1</v>
      </c>
      <c r="N1576" s="23">
        <v>1</v>
      </c>
      <c r="O1576" s="136">
        <v>0</v>
      </c>
      <c r="P1576" s="136">
        <v>0</v>
      </c>
      <c r="Q1576" s="133" t="str">
        <f t="shared" si="25"/>
        <v>1100111</v>
      </c>
      <c r="R1576" s="20">
        <v>94086</v>
      </c>
      <c r="S1576" s="21"/>
      <c r="AH1576" s="207"/>
      <c r="AI1576"/>
      <c r="AJ1576" s="136" t="s">
        <v>1841</v>
      </c>
    </row>
    <row r="1577" spans="1:36" ht="13.5" customHeight="1" x14ac:dyDescent="0.2">
      <c r="A1577" s="209">
        <v>94087</v>
      </c>
      <c r="B1577" s="136" t="s">
        <v>22</v>
      </c>
      <c r="C1577" s="136" t="s">
        <v>702</v>
      </c>
      <c r="D1577" s="136" t="s">
        <v>96</v>
      </c>
      <c r="E1577" s="23" t="s">
        <v>1511</v>
      </c>
      <c r="F1577" s="23" t="s">
        <v>1883</v>
      </c>
      <c r="G1577" s="136">
        <v>1</v>
      </c>
      <c r="H1577" s="136">
        <v>1</v>
      </c>
      <c r="I1577" s="133">
        <v>1</v>
      </c>
      <c r="J1577" s="136">
        <v>1</v>
      </c>
      <c r="K1577" s="136">
        <v>1</v>
      </c>
      <c r="L1577" s="136">
        <v>1</v>
      </c>
      <c r="M1577" s="136">
        <v>1</v>
      </c>
      <c r="N1577" s="23">
        <v>1</v>
      </c>
      <c r="O1577" s="136">
        <v>0</v>
      </c>
      <c r="P1577" s="136">
        <v>0</v>
      </c>
      <c r="Q1577" s="133" t="str">
        <f t="shared" si="25"/>
        <v>1100111</v>
      </c>
      <c r="R1577" s="20">
        <v>94087</v>
      </c>
      <c r="S1577" s="21"/>
      <c r="AH1577" s="207"/>
      <c r="AI1577"/>
      <c r="AJ1577" s="136" t="s">
        <v>1841</v>
      </c>
    </row>
    <row r="1578" spans="1:36" ht="13.5" customHeight="1" x14ac:dyDescent="0.2">
      <c r="A1578" s="209">
        <v>94088</v>
      </c>
      <c r="B1578" s="136" t="s">
        <v>22</v>
      </c>
      <c r="C1578" s="136" t="s">
        <v>702</v>
      </c>
      <c r="D1578" s="136" t="s">
        <v>96</v>
      </c>
      <c r="E1578" s="23" t="s">
        <v>1511</v>
      </c>
      <c r="F1578" s="23" t="s">
        <v>1883</v>
      </c>
      <c r="G1578" s="136">
        <v>1</v>
      </c>
      <c r="H1578" s="136">
        <v>1</v>
      </c>
      <c r="I1578" s="133">
        <v>1</v>
      </c>
      <c r="J1578" s="136">
        <v>1</v>
      </c>
      <c r="K1578" s="136">
        <v>1</v>
      </c>
      <c r="L1578" s="136">
        <v>1</v>
      </c>
      <c r="M1578" s="136">
        <v>1</v>
      </c>
      <c r="N1578" s="23">
        <v>1</v>
      </c>
      <c r="O1578" s="136">
        <v>0</v>
      </c>
      <c r="P1578" s="136">
        <v>0</v>
      </c>
      <c r="Q1578" s="133" t="str">
        <f t="shared" si="25"/>
        <v>1100111</v>
      </c>
      <c r="R1578" s="20">
        <v>94088</v>
      </c>
      <c r="S1578" s="21"/>
      <c r="AH1578" s="207"/>
      <c r="AI1578"/>
      <c r="AJ1578" s="136" t="s">
        <v>1841</v>
      </c>
    </row>
    <row r="1579" spans="1:36" ht="13.5" customHeight="1" x14ac:dyDescent="0.2">
      <c r="A1579" s="209">
        <v>94089</v>
      </c>
      <c r="B1579" s="136" t="s">
        <v>22</v>
      </c>
      <c r="C1579" s="136" t="s">
        <v>702</v>
      </c>
      <c r="D1579" s="136" t="s">
        <v>96</v>
      </c>
      <c r="E1579" s="23" t="s">
        <v>1511</v>
      </c>
      <c r="F1579" s="23" t="s">
        <v>1883</v>
      </c>
      <c r="G1579" s="136">
        <v>1</v>
      </c>
      <c r="H1579" s="136">
        <v>1</v>
      </c>
      <c r="I1579" s="133">
        <v>1</v>
      </c>
      <c r="J1579" s="136">
        <v>1</v>
      </c>
      <c r="K1579" s="136">
        <v>1</v>
      </c>
      <c r="L1579" s="136">
        <v>1</v>
      </c>
      <c r="M1579" s="136">
        <v>1</v>
      </c>
      <c r="N1579" s="23">
        <v>1</v>
      </c>
      <c r="O1579" s="136">
        <v>0</v>
      </c>
      <c r="P1579" s="136">
        <v>0</v>
      </c>
      <c r="Q1579" s="133" t="str">
        <f t="shared" si="25"/>
        <v>1100111</v>
      </c>
      <c r="R1579" s="20">
        <v>94089</v>
      </c>
      <c r="S1579" s="21"/>
      <c r="AH1579" s="207"/>
      <c r="AI1579"/>
      <c r="AJ1579" s="136" t="s">
        <v>1841</v>
      </c>
    </row>
    <row r="1580" spans="1:36" ht="13.5" customHeight="1" x14ac:dyDescent="0.2">
      <c r="A1580" s="209">
        <v>94090</v>
      </c>
      <c r="B1580" s="136" t="s">
        <v>22</v>
      </c>
      <c r="C1580" s="136" t="s">
        <v>702</v>
      </c>
      <c r="D1580" s="136" t="s">
        <v>96</v>
      </c>
      <c r="E1580" s="23" t="s">
        <v>1511</v>
      </c>
      <c r="F1580" s="136" t="s">
        <v>36</v>
      </c>
      <c r="G1580" s="136">
        <v>1</v>
      </c>
      <c r="H1580" s="136">
        <v>1</v>
      </c>
      <c r="I1580" s="133">
        <v>1</v>
      </c>
      <c r="J1580" s="136">
        <v>1</v>
      </c>
      <c r="K1580" s="136">
        <v>1</v>
      </c>
      <c r="L1580" s="136">
        <v>1</v>
      </c>
      <c r="M1580" s="136">
        <v>1</v>
      </c>
      <c r="N1580" s="23">
        <v>0</v>
      </c>
      <c r="O1580" s="136">
        <v>0</v>
      </c>
      <c r="P1580" s="136">
        <v>0</v>
      </c>
      <c r="Q1580" s="133" t="str">
        <f t="shared" si="25"/>
        <v>1100110</v>
      </c>
      <c r="R1580" s="20">
        <v>94090</v>
      </c>
      <c r="S1580" s="21"/>
      <c r="AH1580" s="207"/>
      <c r="AI1580"/>
      <c r="AJ1580" s="136" t="s">
        <v>1841</v>
      </c>
    </row>
    <row r="1581" spans="1:36" ht="13.5" customHeight="1" x14ac:dyDescent="0.2">
      <c r="A1581" s="209">
        <v>94096</v>
      </c>
      <c r="B1581" s="136" t="s">
        <v>37</v>
      </c>
      <c r="C1581" s="136" t="s">
        <v>698</v>
      </c>
      <c r="D1581" s="136" t="s">
        <v>96</v>
      </c>
      <c r="E1581" s="136" t="s">
        <v>25</v>
      </c>
      <c r="F1581" s="23" t="s">
        <v>1882</v>
      </c>
      <c r="G1581" s="136">
        <v>1</v>
      </c>
      <c r="H1581" s="136">
        <v>0</v>
      </c>
      <c r="I1581" s="133">
        <v>0</v>
      </c>
      <c r="J1581" s="136">
        <v>1</v>
      </c>
      <c r="K1581" s="136">
        <v>1</v>
      </c>
      <c r="L1581" s="136">
        <v>1</v>
      </c>
      <c r="M1581" s="136">
        <v>1</v>
      </c>
      <c r="N1581" s="23">
        <v>1</v>
      </c>
      <c r="O1581" s="136">
        <v>0</v>
      </c>
      <c r="P1581" s="136">
        <v>0</v>
      </c>
      <c r="Q1581" s="133" t="str">
        <f t="shared" si="25"/>
        <v>1000111</v>
      </c>
      <c r="R1581" s="20">
        <v>94096</v>
      </c>
      <c r="S1581" s="21"/>
      <c r="AH1581" s="207"/>
      <c r="AI1581"/>
      <c r="AJ1581" s="136" t="s">
        <v>1841</v>
      </c>
    </row>
    <row r="1582" spans="1:36" ht="13.5" customHeight="1" x14ac:dyDescent="0.2">
      <c r="A1582" s="209">
        <v>94098</v>
      </c>
      <c r="B1582" s="136" t="s">
        <v>37</v>
      </c>
      <c r="C1582" s="136" t="s">
        <v>698</v>
      </c>
      <c r="D1582" s="136" t="s">
        <v>96</v>
      </c>
      <c r="E1582" s="136" t="s">
        <v>25</v>
      </c>
      <c r="F1582" s="23" t="s">
        <v>1882</v>
      </c>
      <c r="G1582" s="136">
        <v>1</v>
      </c>
      <c r="H1582" s="136">
        <v>0</v>
      </c>
      <c r="I1582" s="133">
        <v>0</v>
      </c>
      <c r="J1582" s="136">
        <v>1</v>
      </c>
      <c r="K1582" s="136">
        <v>1</v>
      </c>
      <c r="L1582" s="136">
        <v>1</v>
      </c>
      <c r="M1582" s="136">
        <v>1</v>
      </c>
      <c r="N1582" s="23">
        <v>1</v>
      </c>
      <c r="O1582" s="136">
        <v>0</v>
      </c>
      <c r="P1582" s="136">
        <v>0</v>
      </c>
      <c r="Q1582" s="133" t="str">
        <f t="shared" si="25"/>
        <v>1000111</v>
      </c>
      <c r="R1582" s="20">
        <v>94098</v>
      </c>
      <c r="S1582" s="21"/>
      <c r="AH1582" s="207"/>
      <c r="AI1582"/>
      <c r="AJ1582" s="136" t="s">
        <v>1841</v>
      </c>
    </row>
    <row r="1583" spans="1:36" ht="13.5" customHeight="1" x14ac:dyDescent="0.2">
      <c r="A1583" s="209">
        <v>94099</v>
      </c>
      <c r="B1583" s="136" t="s">
        <v>37</v>
      </c>
      <c r="C1583" s="136" t="s">
        <v>701</v>
      </c>
      <c r="D1583" s="136" t="s">
        <v>96</v>
      </c>
      <c r="E1583" s="136" t="s">
        <v>1510</v>
      </c>
      <c r="F1583" s="23" t="s">
        <v>1882</v>
      </c>
      <c r="G1583" s="136">
        <v>1</v>
      </c>
      <c r="H1583" s="136">
        <v>1</v>
      </c>
      <c r="I1583" s="133">
        <v>0</v>
      </c>
      <c r="J1583" s="136">
        <v>1</v>
      </c>
      <c r="K1583" s="136">
        <v>1</v>
      </c>
      <c r="L1583" s="136">
        <v>1</v>
      </c>
      <c r="M1583" s="136">
        <v>1</v>
      </c>
      <c r="N1583" s="23">
        <v>1</v>
      </c>
      <c r="O1583" s="136">
        <v>0</v>
      </c>
      <c r="P1583" s="136">
        <v>0</v>
      </c>
      <c r="Q1583" s="133" t="str">
        <f t="shared" si="25"/>
        <v>1100111</v>
      </c>
      <c r="R1583" s="20">
        <v>94099</v>
      </c>
      <c r="S1583" s="21"/>
      <c r="AH1583" s="207"/>
      <c r="AI1583"/>
      <c r="AJ1583" s="136" t="s">
        <v>1841</v>
      </c>
    </row>
    <row r="1584" spans="1:36" ht="13.5" customHeight="1" x14ac:dyDescent="0.2">
      <c r="A1584" s="209">
        <v>94101</v>
      </c>
      <c r="B1584" s="136" t="s">
        <v>33</v>
      </c>
      <c r="C1584" s="136" t="s">
        <v>33</v>
      </c>
      <c r="D1584" s="136" t="s">
        <v>96</v>
      </c>
      <c r="E1584" s="136" t="s">
        <v>9</v>
      </c>
      <c r="F1584" s="23" t="s">
        <v>1884</v>
      </c>
      <c r="G1584" s="136">
        <v>1</v>
      </c>
      <c r="H1584" s="136">
        <v>1</v>
      </c>
      <c r="I1584" s="133">
        <v>1</v>
      </c>
      <c r="J1584" s="136">
        <v>1</v>
      </c>
      <c r="K1584" s="136">
        <v>1</v>
      </c>
      <c r="L1584" s="136">
        <v>1</v>
      </c>
      <c r="M1584" s="136">
        <v>1</v>
      </c>
      <c r="N1584" s="23">
        <v>1</v>
      </c>
      <c r="O1584" s="136">
        <v>0</v>
      </c>
      <c r="P1584" s="136">
        <v>0</v>
      </c>
      <c r="Q1584" s="133" t="str">
        <f t="shared" si="25"/>
        <v>1100111</v>
      </c>
      <c r="R1584" s="20">
        <v>94101</v>
      </c>
      <c r="S1584" s="21"/>
      <c r="AH1584" s="207"/>
      <c r="AI1584"/>
      <c r="AJ1584" s="136" t="s">
        <v>1841</v>
      </c>
    </row>
    <row r="1585" spans="1:36" ht="13.5" customHeight="1" x14ac:dyDescent="0.2">
      <c r="A1585" s="209">
        <v>94102</v>
      </c>
      <c r="B1585" s="136" t="s">
        <v>33</v>
      </c>
      <c r="C1585" s="136" t="s">
        <v>33</v>
      </c>
      <c r="D1585" s="136" t="s">
        <v>96</v>
      </c>
      <c r="E1585" s="136" t="s">
        <v>9</v>
      </c>
      <c r="F1585" s="23" t="s">
        <v>1884</v>
      </c>
      <c r="G1585" s="136">
        <v>1</v>
      </c>
      <c r="H1585" s="136">
        <v>1</v>
      </c>
      <c r="I1585" s="133">
        <v>1</v>
      </c>
      <c r="J1585" s="136">
        <v>1</v>
      </c>
      <c r="K1585" s="136">
        <v>1</v>
      </c>
      <c r="L1585" s="136">
        <v>1</v>
      </c>
      <c r="M1585" s="136">
        <v>1</v>
      </c>
      <c r="N1585" s="23">
        <v>1</v>
      </c>
      <c r="O1585" s="136">
        <v>0</v>
      </c>
      <c r="P1585" s="136">
        <v>0</v>
      </c>
      <c r="Q1585" s="133" t="str">
        <f t="shared" si="25"/>
        <v>1100111</v>
      </c>
      <c r="R1585" s="20">
        <v>94102</v>
      </c>
      <c r="S1585" s="21"/>
      <c r="AH1585" s="207"/>
      <c r="AI1585"/>
      <c r="AJ1585" s="136" t="s">
        <v>1841</v>
      </c>
    </row>
    <row r="1586" spans="1:36" ht="13.5" customHeight="1" x14ac:dyDescent="0.2">
      <c r="A1586" s="209">
        <v>94103</v>
      </c>
      <c r="B1586" s="136" t="s">
        <v>33</v>
      </c>
      <c r="C1586" s="136" t="s">
        <v>33</v>
      </c>
      <c r="D1586" s="136" t="s">
        <v>96</v>
      </c>
      <c r="E1586" s="136" t="s">
        <v>9</v>
      </c>
      <c r="F1586" s="23" t="s">
        <v>1884</v>
      </c>
      <c r="G1586" s="136">
        <v>1</v>
      </c>
      <c r="H1586" s="136">
        <v>1</v>
      </c>
      <c r="I1586" s="133">
        <v>1</v>
      </c>
      <c r="J1586" s="136">
        <v>1</v>
      </c>
      <c r="K1586" s="136">
        <v>1</v>
      </c>
      <c r="L1586" s="136">
        <v>1</v>
      </c>
      <c r="M1586" s="136">
        <v>1</v>
      </c>
      <c r="N1586" s="23">
        <v>1</v>
      </c>
      <c r="O1586" s="136">
        <v>0</v>
      </c>
      <c r="P1586" s="136">
        <v>0</v>
      </c>
      <c r="Q1586" s="133" t="str">
        <f t="shared" si="25"/>
        <v>1100111</v>
      </c>
      <c r="R1586" s="20">
        <v>94103</v>
      </c>
      <c r="S1586" s="21"/>
      <c r="AH1586" s="207"/>
      <c r="AI1586"/>
      <c r="AJ1586" s="136" t="s">
        <v>1841</v>
      </c>
    </row>
    <row r="1587" spans="1:36" ht="13.5" customHeight="1" x14ac:dyDescent="0.2">
      <c r="A1587" s="209">
        <v>94104</v>
      </c>
      <c r="B1587" s="136" t="s">
        <v>33</v>
      </c>
      <c r="C1587" s="136" t="s">
        <v>33</v>
      </c>
      <c r="D1587" s="136" t="s">
        <v>96</v>
      </c>
      <c r="E1587" s="136" t="s">
        <v>9</v>
      </c>
      <c r="F1587" s="23" t="s">
        <v>1884</v>
      </c>
      <c r="G1587" s="136">
        <v>1</v>
      </c>
      <c r="H1587" s="136">
        <v>1</v>
      </c>
      <c r="I1587" s="133">
        <v>1</v>
      </c>
      <c r="J1587" s="136">
        <v>1</v>
      </c>
      <c r="K1587" s="136">
        <v>1</v>
      </c>
      <c r="L1587" s="136">
        <v>1</v>
      </c>
      <c r="M1587" s="136">
        <v>1</v>
      </c>
      <c r="N1587" s="23">
        <v>1</v>
      </c>
      <c r="O1587" s="136">
        <v>0</v>
      </c>
      <c r="P1587" s="136">
        <v>0</v>
      </c>
      <c r="Q1587" s="133" t="str">
        <f t="shared" si="25"/>
        <v>1100111</v>
      </c>
      <c r="R1587" s="20">
        <v>94104</v>
      </c>
      <c r="S1587" s="21"/>
      <c r="AH1587" s="207"/>
      <c r="AI1587"/>
      <c r="AJ1587" s="136" t="s">
        <v>1841</v>
      </c>
    </row>
    <row r="1588" spans="1:36" ht="13.5" customHeight="1" x14ac:dyDescent="0.2">
      <c r="A1588" s="209">
        <v>94105</v>
      </c>
      <c r="B1588" s="136" t="s">
        <v>33</v>
      </c>
      <c r="C1588" s="136" t="s">
        <v>33</v>
      </c>
      <c r="D1588" s="136" t="s">
        <v>96</v>
      </c>
      <c r="E1588" s="136" t="s">
        <v>9</v>
      </c>
      <c r="F1588" s="23" t="s">
        <v>1884</v>
      </c>
      <c r="G1588" s="136">
        <v>1</v>
      </c>
      <c r="H1588" s="136">
        <v>1</v>
      </c>
      <c r="I1588" s="133">
        <v>1</v>
      </c>
      <c r="J1588" s="136">
        <v>1</v>
      </c>
      <c r="K1588" s="136">
        <v>1</v>
      </c>
      <c r="L1588" s="136">
        <v>1</v>
      </c>
      <c r="M1588" s="136">
        <v>1</v>
      </c>
      <c r="N1588" s="23">
        <v>1</v>
      </c>
      <c r="O1588" s="136">
        <v>0</v>
      </c>
      <c r="P1588" s="136">
        <v>0</v>
      </c>
      <c r="Q1588" s="133" t="str">
        <f t="shared" si="25"/>
        <v>1100111</v>
      </c>
      <c r="R1588" s="20">
        <v>94105</v>
      </c>
      <c r="S1588" s="21"/>
      <c r="AH1588" s="207"/>
      <c r="AI1588"/>
      <c r="AJ1588" s="136" t="s">
        <v>1841</v>
      </c>
    </row>
    <row r="1589" spans="1:36" ht="13.5" customHeight="1" x14ac:dyDescent="0.2">
      <c r="A1589" s="209">
        <v>94106</v>
      </c>
      <c r="B1589" s="136" t="s">
        <v>33</v>
      </c>
      <c r="C1589" s="136" t="s">
        <v>33</v>
      </c>
      <c r="D1589" s="136" t="s">
        <v>96</v>
      </c>
      <c r="E1589" s="136" t="s">
        <v>9</v>
      </c>
      <c r="F1589" s="23" t="s">
        <v>1884</v>
      </c>
      <c r="G1589" s="136">
        <v>1</v>
      </c>
      <c r="H1589" s="136">
        <v>1</v>
      </c>
      <c r="I1589" s="133">
        <v>1</v>
      </c>
      <c r="J1589" s="136">
        <v>1</v>
      </c>
      <c r="K1589" s="136">
        <v>1</v>
      </c>
      <c r="L1589" s="136">
        <v>1</v>
      </c>
      <c r="M1589" s="136">
        <v>1</v>
      </c>
      <c r="N1589" s="23">
        <v>1</v>
      </c>
      <c r="O1589" s="136">
        <v>0</v>
      </c>
      <c r="P1589" s="136">
        <v>0</v>
      </c>
      <c r="Q1589" s="133" t="str">
        <f t="shared" si="25"/>
        <v>1100111</v>
      </c>
      <c r="R1589" s="20">
        <v>94106</v>
      </c>
      <c r="S1589" s="21"/>
      <c r="AH1589" s="207"/>
      <c r="AI1589"/>
      <c r="AJ1589" s="136" t="s">
        <v>1841</v>
      </c>
    </row>
    <row r="1590" spans="1:36" ht="13.5" customHeight="1" x14ac:dyDescent="0.2">
      <c r="A1590" s="209">
        <v>94107</v>
      </c>
      <c r="B1590" s="136" t="s">
        <v>33</v>
      </c>
      <c r="C1590" s="136" t="s">
        <v>33</v>
      </c>
      <c r="D1590" s="136" t="s">
        <v>96</v>
      </c>
      <c r="E1590" s="136" t="s">
        <v>9</v>
      </c>
      <c r="F1590" s="23" t="s">
        <v>1884</v>
      </c>
      <c r="G1590" s="136">
        <v>1</v>
      </c>
      <c r="H1590" s="136">
        <v>1</v>
      </c>
      <c r="I1590" s="133">
        <v>1</v>
      </c>
      <c r="J1590" s="136">
        <v>1</v>
      </c>
      <c r="K1590" s="136">
        <v>1</v>
      </c>
      <c r="L1590" s="136">
        <v>1</v>
      </c>
      <c r="M1590" s="136">
        <v>1</v>
      </c>
      <c r="N1590" s="23">
        <v>1</v>
      </c>
      <c r="O1590" s="136">
        <v>0</v>
      </c>
      <c r="P1590" s="136">
        <v>0</v>
      </c>
      <c r="Q1590" s="133" t="str">
        <f t="shared" si="25"/>
        <v>1100111</v>
      </c>
      <c r="R1590" s="20">
        <v>94107</v>
      </c>
      <c r="S1590" s="21"/>
      <c r="AH1590" s="207"/>
      <c r="AI1590"/>
      <c r="AJ1590" s="136" t="s">
        <v>1841</v>
      </c>
    </row>
    <row r="1591" spans="1:36" ht="13.5" customHeight="1" x14ac:dyDescent="0.2">
      <c r="A1591" s="209">
        <v>94108</v>
      </c>
      <c r="B1591" s="136" t="s">
        <v>33</v>
      </c>
      <c r="C1591" s="136" t="s">
        <v>33</v>
      </c>
      <c r="D1591" s="136" t="s">
        <v>96</v>
      </c>
      <c r="E1591" s="136" t="s">
        <v>9</v>
      </c>
      <c r="F1591" s="23" t="s">
        <v>1884</v>
      </c>
      <c r="G1591" s="136">
        <v>1</v>
      </c>
      <c r="H1591" s="136">
        <v>1</v>
      </c>
      <c r="I1591" s="133">
        <v>1</v>
      </c>
      <c r="J1591" s="136">
        <v>1</v>
      </c>
      <c r="K1591" s="136">
        <v>1</v>
      </c>
      <c r="L1591" s="136">
        <v>1</v>
      </c>
      <c r="M1591" s="136">
        <v>1</v>
      </c>
      <c r="N1591" s="23">
        <v>1</v>
      </c>
      <c r="O1591" s="136">
        <v>0</v>
      </c>
      <c r="P1591" s="136">
        <v>0</v>
      </c>
      <c r="Q1591" s="133" t="str">
        <f t="shared" si="25"/>
        <v>1100111</v>
      </c>
      <c r="R1591" s="20">
        <v>94108</v>
      </c>
      <c r="S1591" s="21"/>
      <c r="AH1591" s="207"/>
      <c r="AI1591"/>
      <c r="AJ1591" s="136" t="s">
        <v>1841</v>
      </c>
    </row>
    <row r="1592" spans="1:36" ht="13.5" customHeight="1" x14ac:dyDescent="0.2">
      <c r="A1592" s="209">
        <v>94109</v>
      </c>
      <c r="B1592" s="136" t="s">
        <v>33</v>
      </c>
      <c r="C1592" s="136" t="s">
        <v>33</v>
      </c>
      <c r="D1592" s="136" t="s">
        <v>96</v>
      </c>
      <c r="E1592" s="136" t="s">
        <v>9</v>
      </c>
      <c r="F1592" s="23" t="s">
        <v>1884</v>
      </c>
      <c r="G1592" s="136">
        <v>1</v>
      </c>
      <c r="H1592" s="136">
        <v>1</v>
      </c>
      <c r="I1592" s="133">
        <v>1</v>
      </c>
      <c r="J1592" s="136">
        <v>1</v>
      </c>
      <c r="K1592" s="136">
        <v>1</v>
      </c>
      <c r="L1592" s="136">
        <v>1</v>
      </c>
      <c r="M1592" s="136">
        <v>1</v>
      </c>
      <c r="N1592" s="23">
        <v>1</v>
      </c>
      <c r="O1592" s="136">
        <v>0</v>
      </c>
      <c r="P1592" s="136">
        <v>0</v>
      </c>
      <c r="Q1592" s="133" t="str">
        <f t="shared" si="25"/>
        <v>1100111</v>
      </c>
      <c r="R1592" s="20">
        <v>94109</v>
      </c>
      <c r="S1592" s="21"/>
      <c r="AH1592" s="207"/>
      <c r="AI1592"/>
      <c r="AJ1592" s="136" t="s">
        <v>1841</v>
      </c>
    </row>
    <row r="1593" spans="1:36" ht="13.5" customHeight="1" x14ac:dyDescent="0.2">
      <c r="A1593" s="209">
        <v>94110</v>
      </c>
      <c r="B1593" s="136" t="s">
        <v>33</v>
      </c>
      <c r="C1593" s="136" t="s">
        <v>33</v>
      </c>
      <c r="D1593" s="136" t="s">
        <v>96</v>
      </c>
      <c r="E1593" s="136" t="s">
        <v>9</v>
      </c>
      <c r="F1593" s="23" t="s">
        <v>1884</v>
      </c>
      <c r="G1593" s="136">
        <v>1</v>
      </c>
      <c r="H1593" s="136">
        <v>1</v>
      </c>
      <c r="I1593" s="133">
        <v>1</v>
      </c>
      <c r="J1593" s="136">
        <v>1</v>
      </c>
      <c r="K1593" s="136">
        <v>1</v>
      </c>
      <c r="L1593" s="136">
        <v>1</v>
      </c>
      <c r="M1593" s="136">
        <v>1</v>
      </c>
      <c r="N1593" s="23">
        <v>1</v>
      </c>
      <c r="O1593" s="136">
        <v>0</v>
      </c>
      <c r="P1593" s="136">
        <v>0</v>
      </c>
      <c r="Q1593" s="133" t="str">
        <f t="shared" si="25"/>
        <v>1100111</v>
      </c>
      <c r="R1593" s="20">
        <v>94110</v>
      </c>
      <c r="S1593" s="21"/>
      <c r="AH1593" s="207"/>
      <c r="AI1593"/>
      <c r="AJ1593" s="136" t="s">
        <v>1841</v>
      </c>
    </row>
    <row r="1594" spans="1:36" ht="13.5" customHeight="1" x14ac:dyDescent="0.2">
      <c r="A1594" s="209">
        <v>94111</v>
      </c>
      <c r="B1594" s="136" t="s">
        <v>33</v>
      </c>
      <c r="C1594" s="136" t="s">
        <v>33</v>
      </c>
      <c r="D1594" s="136" t="s">
        <v>96</v>
      </c>
      <c r="E1594" s="136" t="s">
        <v>9</v>
      </c>
      <c r="F1594" s="23" t="s">
        <v>1884</v>
      </c>
      <c r="G1594" s="136">
        <v>1</v>
      </c>
      <c r="H1594" s="136">
        <v>1</v>
      </c>
      <c r="I1594" s="133">
        <v>1</v>
      </c>
      <c r="J1594" s="136">
        <v>1</v>
      </c>
      <c r="K1594" s="136">
        <v>1</v>
      </c>
      <c r="L1594" s="136">
        <v>1</v>
      </c>
      <c r="M1594" s="136">
        <v>1</v>
      </c>
      <c r="N1594" s="23">
        <v>1</v>
      </c>
      <c r="O1594" s="136">
        <v>0</v>
      </c>
      <c r="P1594" s="136">
        <v>0</v>
      </c>
      <c r="Q1594" s="133" t="str">
        <f t="shared" si="25"/>
        <v>1100111</v>
      </c>
      <c r="R1594" s="20">
        <v>94111</v>
      </c>
      <c r="S1594" s="21"/>
      <c r="AH1594" s="207"/>
      <c r="AI1594"/>
      <c r="AJ1594" s="136" t="s">
        <v>1841</v>
      </c>
    </row>
    <row r="1595" spans="1:36" ht="13.5" customHeight="1" x14ac:dyDescent="0.2">
      <c r="A1595" s="209">
        <v>94112</v>
      </c>
      <c r="B1595" s="136" t="s">
        <v>33</v>
      </c>
      <c r="C1595" s="136" t="s">
        <v>33</v>
      </c>
      <c r="D1595" s="136" t="s">
        <v>96</v>
      </c>
      <c r="E1595" s="136" t="s">
        <v>9</v>
      </c>
      <c r="F1595" s="23" t="s">
        <v>1884</v>
      </c>
      <c r="G1595" s="136">
        <v>1</v>
      </c>
      <c r="H1595" s="136">
        <v>1</v>
      </c>
      <c r="I1595" s="133">
        <v>1</v>
      </c>
      <c r="J1595" s="136">
        <v>1</v>
      </c>
      <c r="K1595" s="136">
        <v>1</v>
      </c>
      <c r="L1595" s="136">
        <v>1</v>
      </c>
      <c r="M1595" s="136">
        <v>1</v>
      </c>
      <c r="N1595" s="23">
        <v>1</v>
      </c>
      <c r="O1595" s="136">
        <v>0</v>
      </c>
      <c r="P1595" s="136">
        <v>0</v>
      </c>
      <c r="Q1595" s="133" t="str">
        <f t="shared" si="25"/>
        <v>1100111</v>
      </c>
      <c r="R1595" s="20">
        <v>94112</v>
      </c>
      <c r="S1595" s="21"/>
      <c r="AH1595" s="207"/>
      <c r="AI1595"/>
      <c r="AJ1595" s="136" t="s">
        <v>1841</v>
      </c>
    </row>
    <row r="1596" spans="1:36" ht="13.5" customHeight="1" x14ac:dyDescent="0.2">
      <c r="A1596" s="209">
        <v>94114</v>
      </c>
      <c r="B1596" s="136" t="s">
        <v>33</v>
      </c>
      <c r="C1596" s="136" t="s">
        <v>33</v>
      </c>
      <c r="D1596" s="136" t="s">
        <v>96</v>
      </c>
      <c r="E1596" s="136" t="s">
        <v>9</v>
      </c>
      <c r="F1596" s="23" t="s">
        <v>1884</v>
      </c>
      <c r="G1596" s="136">
        <v>1</v>
      </c>
      <c r="H1596" s="136">
        <v>1</v>
      </c>
      <c r="I1596" s="133">
        <v>1</v>
      </c>
      <c r="J1596" s="136">
        <v>1</v>
      </c>
      <c r="K1596" s="136">
        <v>1</v>
      </c>
      <c r="L1596" s="136">
        <v>1</v>
      </c>
      <c r="M1596" s="136">
        <v>1</v>
      </c>
      <c r="N1596" s="23">
        <v>1</v>
      </c>
      <c r="O1596" s="136">
        <v>0</v>
      </c>
      <c r="P1596" s="136">
        <v>0</v>
      </c>
      <c r="Q1596" s="133" t="str">
        <f t="shared" si="25"/>
        <v>1100111</v>
      </c>
      <c r="R1596" s="20">
        <v>94114</v>
      </c>
      <c r="S1596" s="21"/>
      <c r="AH1596" s="207"/>
      <c r="AI1596"/>
      <c r="AJ1596" s="136" t="s">
        <v>1841</v>
      </c>
    </row>
    <row r="1597" spans="1:36" ht="13.5" customHeight="1" x14ac:dyDescent="0.2">
      <c r="A1597" s="209">
        <v>94115</v>
      </c>
      <c r="B1597" s="136" t="s">
        <v>33</v>
      </c>
      <c r="C1597" s="136" t="s">
        <v>33</v>
      </c>
      <c r="D1597" s="136" t="s">
        <v>96</v>
      </c>
      <c r="E1597" s="136" t="s">
        <v>9</v>
      </c>
      <c r="F1597" s="23" t="s">
        <v>1884</v>
      </c>
      <c r="G1597" s="136">
        <v>1</v>
      </c>
      <c r="H1597" s="136">
        <v>1</v>
      </c>
      <c r="I1597" s="133">
        <v>1</v>
      </c>
      <c r="J1597" s="136">
        <v>1</v>
      </c>
      <c r="K1597" s="136">
        <v>1</v>
      </c>
      <c r="L1597" s="136">
        <v>1</v>
      </c>
      <c r="M1597" s="136">
        <v>1</v>
      </c>
      <c r="N1597" s="23">
        <v>1</v>
      </c>
      <c r="O1597" s="136">
        <v>0</v>
      </c>
      <c r="P1597" s="136">
        <v>0</v>
      </c>
      <c r="Q1597" s="133" t="str">
        <f t="shared" si="25"/>
        <v>1100111</v>
      </c>
      <c r="R1597" s="20">
        <v>94115</v>
      </c>
      <c r="S1597" s="21"/>
      <c r="AH1597" s="207"/>
      <c r="AI1597"/>
      <c r="AJ1597" s="136" t="s">
        <v>1841</v>
      </c>
    </row>
    <row r="1598" spans="1:36" ht="13.5" customHeight="1" x14ac:dyDescent="0.2">
      <c r="A1598" s="209">
        <v>94116</v>
      </c>
      <c r="B1598" s="136" t="s">
        <v>33</v>
      </c>
      <c r="C1598" s="136" t="s">
        <v>33</v>
      </c>
      <c r="D1598" s="136" t="s">
        <v>96</v>
      </c>
      <c r="E1598" s="136" t="s">
        <v>9</v>
      </c>
      <c r="F1598" s="23" t="s">
        <v>1884</v>
      </c>
      <c r="G1598" s="136">
        <v>1</v>
      </c>
      <c r="H1598" s="136">
        <v>1</v>
      </c>
      <c r="I1598" s="133">
        <v>1</v>
      </c>
      <c r="J1598" s="136">
        <v>1</v>
      </c>
      <c r="K1598" s="136">
        <v>1</v>
      </c>
      <c r="L1598" s="136">
        <v>1</v>
      </c>
      <c r="M1598" s="136">
        <v>1</v>
      </c>
      <c r="N1598" s="23">
        <v>1</v>
      </c>
      <c r="O1598" s="136">
        <v>0</v>
      </c>
      <c r="P1598" s="136">
        <v>0</v>
      </c>
      <c r="Q1598" s="133" t="str">
        <f t="shared" si="25"/>
        <v>1100111</v>
      </c>
      <c r="R1598" s="20">
        <v>94116</v>
      </c>
      <c r="S1598" s="21"/>
      <c r="AH1598" s="207"/>
      <c r="AI1598"/>
      <c r="AJ1598" s="136" t="s">
        <v>1841</v>
      </c>
    </row>
    <row r="1599" spans="1:36" ht="13.5" customHeight="1" x14ac:dyDescent="0.2">
      <c r="A1599" s="209">
        <v>94117</v>
      </c>
      <c r="B1599" s="136" t="s">
        <v>33</v>
      </c>
      <c r="C1599" s="136" t="s">
        <v>33</v>
      </c>
      <c r="D1599" s="136" t="s">
        <v>96</v>
      </c>
      <c r="E1599" s="136" t="s">
        <v>9</v>
      </c>
      <c r="F1599" s="23" t="s">
        <v>1884</v>
      </c>
      <c r="G1599" s="136">
        <v>1</v>
      </c>
      <c r="H1599" s="136">
        <v>1</v>
      </c>
      <c r="I1599" s="133">
        <v>1</v>
      </c>
      <c r="J1599" s="136">
        <v>1</v>
      </c>
      <c r="K1599" s="136">
        <v>1</v>
      </c>
      <c r="L1599" s="136">
        <v>1</v>
      </c>
      <c r="M1599" s="136">
        <v>1</v>
      </c>
      <c r="N1599" s="23">
        <v>1</v>
      </c>
      <c r="O1599" s="136">
        <v>0</v>
      </c>
      <c r="P1599" s="136">
        <v>0</v>
      </c>
      <c r="Q1599" s="133" t="str">
        <f t="shared" si="25"/>
        <v>1100111</v>
      </c>
      <c r="R1599" s="20">
        <v>94117</v>
      </c>
      <c r="S1599" s="21"/>
      <c r="AH1599" s="207"/>
      <c r="AI1599"/>
      <c r="AJ1599" s="136" t="s">
        <v>1841</v>
      </c>
    </row>
    <row r="1600" spans="1:36" ht="13.5" customHeight="1" x14ac:dyDescent="0.2">
      <c r="A1600" s="209">
        <v>94118</v>
      </c>
      <c r="B1600" s="136" t="s">
        <v>33</v>
      </c>
      <c r="C1600" s="136" t="s">
        <v>33</v>
      </c>
      <c r="D1600" s="136" t="s">
        <v>96</v>
      </c>
      <c r="E1600" s="136" t="s">
        <v>9</v>
      </c>
      <c r="F1600" s="23" t="s">
        <v>1884</v>
      </c>
      <c r="G1600" s="136">
        <v>1</v>
      </c>
      <c r="H1600" s="136">
        <v>1</v>
      </c>
      <c r="I1600" s="133">
        <v>1</v>
      </c>
      <c r="J1600" s="136">
        <v>1</v>
      </c>
      <c r="K1600" s="136">
        <v>1</v>
      </c>
      <c r="L1600" s="136">
        <v>1</v>
      </c>
      <c r="M1600" s="136">
        <v>1</v>
      </c>
      <c r="N1600" s="23">
        <v>1</v>
      </c>
      <c r="O1600" s="136">
        <v>0</v>
      </c>
      <c r="P1600" s="136">
        <v>0</v>
      </c>
      <c r="Q1600" s="133" t="str">
        <f t="shared" si="25"/>
        <v>1100111</v>
      </c>
      <c r="R1600" s="20">
        <v>94118</v>
      </c>
      <c r="S1600" s="21"/>
      <c r="AH1600" s="207"/>
      <c r="AI1600"/>
      <c r="AJ1600" s="136" t="s">
        <v>1841</v>
      </c>
    </row>
    <row r="1601" spans="1:36" ht="13.5" customHeight="1" x14ac:dyDescent="0.2">
      <c r="A1601" s="209">
        <v>94119</v>
      </c>
      <c r="B1601" s="136" t="s">
        <v>33</v>
      </c>
      <c r="C1601" s="136" t="s">
        <v>33</v>
      </c>
      <c r="D1601" s="136" t="s">
        <v>96</v>
      </c>
      <c r="E1601" s="136" t="s">
        <v>9</v>
      </c>
      <c r="F1601" s="23" t="s">
        <v>1884</v>
      </c>
      <c r="G1601" s="136">
        <v>1</v>
      </c>
      <c r="H1601" s="136">
        <v>1</v>
      </c>
      <c r="I1601" s="133">
        <v>1</v>
      </c>
      <c r="J1601" s="136">
        <v>1</v>
      </c>
      <c r="K1601" s="136">
        <v>1</v>
      </c>
      <c r="L1601" s="136">
        <v>1</v>
      </c>
      <c r="M1601" s="136">
        <v>1</v>
      </c>
      <c r="N1601" s="23">
        <v>1</v>
      </c>
      <c r="O1601" s="136">
        <v>0</v>
      </c>
      <c r="P1601" s="136">
        <v>0</v>
      </c>
      <c r="Q1601" s="133" t="str">
        <f t="shared" si="25"/>
        <v>1100111</v>
      </c>
      <c r="R1601" s="20">
        <v>94119</v>
      </c>
      <c r="S1601" s="21"/>
      <c r="AH1601" s="207"/>
      <c r="AI1601"/>
      <c r="AJ1601" s="136" t="s">
        <v>1841</v>
      </c>
    </row>
    <row r="1602" spans="1:36" ht="13.5" customHeight="1" x14ac:dyDescent="0.2">
      <c r="A1602" s="209">
        <v>94120</v>
      </c>
      <c r="B1602" s="136" t="s">
        <v>33</v>
      </c>
      <c r="C1602" s="136" t="s">
        <v>33</v>
      </c>
      <c r="D1602" s="136" t="s">
        <v>96</v>
      </c>
      <c r="E1602" s="136" t="s">
        <v>9</v>
      </c>
      <c r="F1602" s="23" t="s">
        <v>1884</v>
      </c>
      <c r="G1602" s="136">
        <v>1</v>
      </c>
      <c r="H1602" s="136">
        <v>1</v>
      </c>
      <c r="I1602" s="133">
        <v>1</v>
      </c>
      <c r="J1602" s="136">
        <v>1</v>
      </c>
      <c r="K1602" s="136">
        <v>1</v>
      </c>
      <c r="L1602" s="136">
        <v>1</v>
      </c>
      <c r="M1602" s="136">
        <v>1</v>
      </c>
      <c r="N1602" s="23">
        <v>1</v>
      </c>
      <c r="O1602" s="136">
        <v>0</v>
      </c>
      <c r="P1602" s="136">
        <v>0</v>
      </c>
      <c r="Q1602" s="133" t="str">
        <f t="shared" si="25"/>
        <v>1100111</v>
      </c>
      <c r="R1602" s="20">
        <v>94120</v>
      </c>
      <c r="S1602" s="21"/>
      <c r="AH1602" s="207"/>
      <c r="AI1602"/>
      <c r="AJ1602" s="136" t="s">
        <v>1841</v>
      </c>
    </row>
    <row r="1603" spans="1:36" ht="13.5" customHeight="1" x14ac:dyDescent="0.2">
      <c r="A1603" s="209">
        <v>94121</v>
      </c>
      <c r="B1603" s="136" t="s">
        <v>33</v>
      </c>
      <c r="C1603" s="136" t="s">
        <v>33</v>
      </c>
      <c r="D1603" s="136" t="s">
        <v>96</v>
      </c>
      <c r="E1603" s="136" t="s">
        <v>9</v>
      </c>
      <c r="F1603" s="23" t="s">
        <v>1884</v>
      </c>
      <c r="G1603" s="136">
        <v>1</v>
      </c>
      <c r="H1603" s="136">
        <v>1</v>
      </c>
      <c r="I1603" s="133">
        <v>1</v>
      </c>
      <c r="J1603" s="136">
        <v>1</v>
      </c>
      <c r="K1603" s="136">
        <v>1</v>
      </c>
      <c r="L1603" s="136">
        <v>1</v>
      </c>
      <c r="M1603" s="136">
        <v>1</v>
      </c>
      <c r="N1603" s="23">
        <v>1</v>
      </c>
      <c r="O1603" s="136">
        <v>0</v>
      </c>
      <c r="P1603" s="136">
        <v>0</v>
      </c>
      <c r="Q1603" s="133" t="str">
        <f t="shared" si="25"/>
        <v>1100111</v>
      </c>
      <c r="R1603" s="20">
        <v>94121</v>
      </c>
      <c r="S1603" s="21"/>
      <c r="AH1603" s="207"/>
      <c r="AI1603"/>
      <c r="AJ1603" s="136" t="s">
        <v>1841</v>
      </c>
    </row>
    <row r="1604" spans="1:36" ht="13.5" customHeight="1" x14ac:dyDescent="0.2">
      <c r="A1604" s="209">
        <v>94122</v>
      </c>
      <c r="B1604" s="136" t="s">
        <v>33</v>
      </c>
      <c r="C1604" s="136" t="s">
        <v>33</v>
      </c>
      <c r="D1604" s="136" t="s">
        <v>96</v>
      </c>
      <c r="E1604" s="136" t="s">
        <v>9</v>
      </c>
      <c r="F1604" s="23" t="s">
        <v>1884</v>
      </c>
      <c r="G1604" s="136">
        <v>1</v>
      </c>
      <c r="H1604" s="136">
        <v>1</v>
      </c>
      <c r="I1604" s="133">
        <v>1</v>
      </c>
      <c r="J1604" s="136">
        <v>1</v>
      </c>
      <c r="K1604" s="136">
        <v>1</v>
      </c>
      <c r="L1604" s="136">
        <v>1</v>
      </c>
      <c r="M1604" s="136">
        <v>1</v>
      </c>
      <c r="N1604" s="23">
        <v>1</v>
      </c>
      <c r="O1604" s="136">
        <v>0</v>
      </c>
      <c r="P1604" s="136">
        <v>0</v>
      </c>
      <c r="Q1604" s="133" t="str">
        <f t="shared" si="25"/>
        <v>1100111</v>
      </c>
      <c r="R1604" s="20">
        <v>94122</v>
      </c>
      <c r="S1604" s="21"/>
      <c r="AH1604" s="207"/>
      <c r="AI1604"/>
      <c r="AJ1604" s="136" t="s">
        <v>1841</v>
      </c>
    </row>
    <row r="1605" spans="1:36" ht="13.5" customHeight="1" x14ac:dyDescent="0.2">
      <c r="A1605" s="209">
        <v>94123</v>
      </c>
      <c r="B1605" s="136" t="s">
        <v>33</v>
      </c>
      <c r="C1605" s="136" t="s">
        <v>33</v>
      </c>
      <c r="D1605" s="136" t="s">
        <v>96</v>
      </c>
      <c r="E1605" s="136" t="s">
        <v>9</v>
      </c>
      <c r="F1605" s="23" t="s">
        <v>1884</v>
      </c>
      <c r="G1605" s="136">
        <v>1</v>
      </c>
      <c r="H1605" s="136">
        <v>1</v>
      </c>
      <c r="I1605" s="133">
        <v>1</v>
      </c>
      <c r="J1605" s="136">
        <v>1</v>
      </c>
      <c r="K1605" s="136">
        <v>1</v>
      </c>
      <c r="L1605" s="136">
        <v>1</v>
      </c>
      <c r="M1605" s="136">
        <v>1</v>
      </c>
      <c r="N1605" s="23">
        <v>1</v>
      </c>
      <c r="O1605" s="136">
        <v>0</v>
      </c>
      <c r="P1605" s="136">
        <v>0</v>
      </c>
      <c r="Q1605" s="133" t="str">
        <f t="shared" si="25"/>
        <v>1100111</v>
      </c>
      <c r="R1605" s="20">
        <v>94123</v>
      </c>
      <c r="S1605" s="21"/>
      <c r="AH1605" s="207"/>
      <c r="AI1605"/>
      <c r="AJ1605" s="136" t="s">
        <v>1841</v>
      </c>
    </row>
    <row r="1606" spans="1:36" ht="13.5" customHeight="1" x14ac:dyDescent="0.2">
      <c r="A1606" s="209">
        <v>94124</v>
      </c>
      <c r="B1606" s="136" t="s">
        <v>33</v>
      </c>
      <c r="C1606" s="136" t="s">
        <v>33</v>
      </c>
      <c r="D1606" s="136" t="s">
        <v>96</v>
      </c>
      <c r="E1606" s="136" t="s">
        <v>9</v>
      </c>
      <c r="F1606" s="23" t="s">
        <v>1884</v>
      </c>
      <c r="G1606" s="136">
        <v>1</v>
      </c>
      <c r="H1606" s="136">
        <v>1</v>
      </c>
      <c r="I1606" s="133">
        <v>1</v>
      </c>
      <c r="J1606" s="136">
        <v>1</v>
      </c>
      <c r="K1606" s="136">
        <v>1</v>
      </c>
      <c r="L1606" s="136">
        <v>1</v>
      </c>
      <c r="M1606" s="136">
        <v>1</v>
      </c>
      <c r="N1606" s="23">
        <v>1</v>
      </c>
      <c r="O1606" s="136">
        <v>0</v>
      </c>
      <c r="P1606" s="136">
        <v>0</v>
      </c>
      <c r="Q1606" s="133" t="str">
        <f t="shared" ref="Q1606:Q1669" si="26">$G1606&amp;$H1606&amp;$O1606&amp;$P1606&amp;$L1606&amp;$J1606&amp;N1606</f>
        <v>1100111</v>
      </c>
      <c r="R1606" s="20">
        <v>94124</v>
      </c>
      <c r="S1606" s="21"/>
      <c r="AH1606" s="207"/>
      <c r="AI1606"/>
      <c r="AJ1606" s="136" t="s">
        <v>1841</v>
      </c>
    </row>
    <row r="1607" spans="1:36" ht="13.5" customHeight="1" x14ac:dyDescent="0.2">
      <c r="A1607" s="209">
        <v>94125</v>
      </c>
      <c r="B1607" s="136" t="s">
        <v>33</v>
      </c>
      <c r="C1607" s="136" t="s">
        <v>33</v>
      </c>
      <c r="D1607" s="136" t="s">
        <v>96</v>
      </c>
      <c r="E1607" s="136" t="s">
        <v>9</v>
      </c>
      <c r="F1607" s="23" t="s">
        <v>1884</v>
      </c>
      <c r="G1607" s="136">
        <v>1</v>
      </c>
      <c r="H1607" s="136">
        <v>1</v>
      </c>
      <c r="I1607" s="133">
        <v>1</v>
      </c>
      <c r="J1607" s="136">
        <v>1</v>
      </c>
      <c r="K1607" s="136">
        <v>1</v>
      </c>
      <c r="L1607" s="136">
        <v>1</v>
      </c>
      <c r="M1607" s="136">
        <v>1</v>
      </c>
      <c r="N1607" s="23">
        <v>1</v>
      </c>
      <c r="O1607" s="136">
        <v>0</v>
      </c>
      <c r="P1607" s="136">
        <v>0</v>
      </c>
      <c r="Q1607" s="133" t="str">
        <f t="shared" si="26"/>
        <v>1100111</v>
      </c>
      <c r="R1607" s="20">
        <v>94125</v>
      </c>
      <c r="S1607" s="21"/>
      <c r="AH1607" s="207"/>
      <c r="AI1607"/>
      <c r="AJ1607" s="136" t="s">
        <v>1841</v>
      </c>
    </row>
    <row r="1608" spans="1:36" ht="13.5" customHeight="1" x14ac:dyDescent="0.2">
      <c r="A1608" s="209">
        <v>94126</v>
      </c>
      <c r="B1608" s="136" t="s">
        <v>33</v>
      </c>
      <c r="C1608" s="136" t="s">
        <v>33</v>
      </c>
      <c r="D1608" s="136" t="s">
        <v>96</v>
      </c>
      <c r="E1608" s="136" t="s">
        <v>9</v>
      </c>
      <c r="F1608" s="23" t="s">
        <v>1884</v>
      </c>
      <c r="G1608" s="136">
        <v>1</v>
      </c>
      <c r="H1608" s="136">
        <v>1</v>
      </c>
      <c r="I1608" s="133">
        <v>1</v>
      </c>
      <c r="J1608" s="136">
        <v>1</v>
      </c>
      <c r="K1608" s="136">
        <v>1</v>
      </c>
      <c r="L1608" s="136">
        <v>1</v>
      </c>
      <c r="M1608" s="136">
        <v>1</v>
      </c>
      <c r="N1608" s="23">
        <v>1</v>
      </c>
      <c r="O1608" s="136">
        <v>0</v>
      </c>
      <c r="P1608" s="136">
        <v>0</v>
      </c>
      <c r="Q1608" s="133" t="str">
        <f t="shared" si="26"/>
        <v>1100111</v>
      </c>
      <c r="R1608" s="20">
        <v>94126</v>
      </c>
      <c r="S1608" s="21"/>
      <c r="AH1608" s="207"/>
      <c r="AI1608"/>
      <c r="AJ1608" s="136" t="s">
        <v>1841</v>
      </c>
    </row>
    <row r="1609" spans="1:36" ht="13.5" customHeight="1" x14ac:dyDescent="0.2">
      <c r="A1609" s="209">
        <v>94127</v>
      </c>
      <c r="B1609" s="136" t="s">
        <v>33</v>
      </c>
      <c r="C1609" s="136" t="s">
        <v>33</v>
      </c>
      <c r="D1609" s="136" t="s">
        <v>96</v>
      </c>
      <c r="E1609" s="136" t="s">
        <v>9</v>
      </c>
      <c r="F1609" s="23" t="s">
        <v>1884</v>
      </c>
      <c r="G1609" s="136">
        <v>1</v>
      </c>
      <c r="H1609" s="136">
        <v>1</v>
      </c>
      <c r="I1609" s="133">
        <v>1</v>
      </c>
      <c r="J1609" s="136">
        <v>1</v>
      </c>
      <c r="K1609" s="136">
        <v>1</v>
      </c>
      <c r="L1609" s="136">
        <v>1</v>
      </c>
      <c r="M1609" s="136">
        <v>1</v>
      </c>
      <c r="N1609" s="23">
        <v>1</v>
      </c>
      <c r="O1609" s="136">
        <v>0</v>
      </c>
      <c r="P1609" s="136">
        <v>0</v>
      </c>
      <c r="Q1609" s="133" t="str">
        <f t="shared" si="26"/>
        <v>1100111</v>
      </c>
      <c r="R1609" s="20">
        <v>94127</v>
      </c>
      <c r="S1609" s="21"/>
      <c r="AH1609" s="207"/>
      <c r="AI1609"/>
      <c r="AJ1609" s="136" t="s">
        <v>1841</v>
      </c>
    </row>
    <row r="1610" spans="1:36" ht="13.5" customHeight="1" x14ac:dyDescent="0.2">
      <c r="A1610" s="209">
        <v>94128</v>
      </c>
      <c r="B1610" s="136" t="s">
        <v>37</v>
      </c>
      <c r="C1610" s="136" t="s">
        <v>33</v>
      </c>
      <c r="D1610" s="136" t="s">
        <v>96</v>
      </c>
      <c r="E1610" s="23" t="s">
        <v>1510</v>
      </c>
      <c r="F1610" s="23" t="s">
        <v>1882</v>
      </c>
      <c r="G1610" s="136">
        <v>1</v>
      </c>
      <c r="H1610" s="136">
        <v>1</v>
      </c>
      <c r="I1610" s="133">
        <v>1</v>
      </c>
      <c r="J1610" s="136">
        <v>1</v>
      </c>
      <c r="K1610" s="136">
        <v>1</v>
      </c>
      <c r="L1610" s="136">
        <v>1</v>
      </c>
      <c r="M1610" s="136">
        <v>1</v>
      </c>
      <c r="N1610" s="23">
        <v>1</v>
      </c>
      <c r="O1610" s="136">
        <v>0</v>
      </c>
      <c r="P1610" s="136">
        <v>0</v>
      </c>
      <c r="Q1610" s="133" t="str">
        <f t="shared" si="26"/>
        <v>1100111</v>
      </c>
      <c r="R1610" s="20">
        <v>94128</v>
      </c>
      <c r="S1610" s="21"/>
      <c r="AH1610" s="207"/>
      <c r="AI1610"/>
      <c r="AJ1610" s="136" t="s">
        <v>1841</v>
      </c>
    </row>
    <row r="1611" spans="1:36" ht="13.5" customHeight="1" x14ac:dyDescent="0.2">
      <c r="A1611" s="209">
        <v>94129</v>
      </c>
      <c r="B1611" s="136" t="s">
        <v>33</v>
      </c>
      <c r="C1611" s="136" t="s">
        <v>33</v>
      </c>
      <c r="D1611" s="136" t="s">
        <v>96</v>
      </c>
      <c r="E1611" s="136" t="s">
        <v>9</v>
      </c>
      <c r="F1611" s="23" t="s">
        <v>1884</v>
      </c>
      <c r="G1611" s="136">
        <v>1</v>
      </c>
      <c r="H1611" s="136">
        <v>1</v>
      </c>
      <c r="I1611" s="133">
        <v>1</v>
      </c>
      <c r="J1611" s="136">
        <v>1</v>
      </c>
      <c r="K1611" s="136">
        <v>1</v>
      </c>
      <c r="L1611" s="136">
        <v>1</v>
      </c>
      <c r="M1611" s="136">
        <v>1</v>
      </c>
      <c r="N1611" s="23">
        <v>1</v>
      </c>
      <c r="O1611" s="136">
        <v>0</v>
      </c>
      <c r="P1611" s="136">
        <v>0</v>
      </c>
      <c r="Q1611" s="133" t="str">
        <f t="shared" si="26"/>
        <v>1100111</v>
      </c>
      <c r="R1611" s="20">
        <v>94129</v>
      </c>
      <c r="S1611" s="21"/>
      <c r="AH1611" s="207"/>
      <c r="AI1611"/>
      <c r="AJ1611" s="136" t="s">
        <v>1841</v>
      </c>
    </row>
    <row r="1612" spans="1:36" ht="13.5" customHeight="1" x14ac:dyDescent="0.2">
      <c r="A1612" s="209">
        <v>94130</v>
      </c>
      <c r="B1612" s="136" t="s">
        <v>33</v>
      </c>
      <c r="C1612" s="136" t="s">
        <v>33</v>
      </c>
      <c r="D1612" s="136" t="s">
        <v>96</v>
      </c>
      <c r="E1612" s="136" t="s">
        <v>9</v>
      </c>
      <c r="F1612" s="23" t="s">
        <v>1884</v>
      </c>
      <c r="G1612" s="136">
        <v>1</v>
      </c>
      <c r="H1612" s="136">
        <v>1</v>
      </c>
      <c r="I1612" s="133">
        <v>1</v>
      </c>
      <c r="J1612" s="136">
        <v>1</v>
      </c>
      <c r="K1612" s="136">
        <v>1</v>
      </c>
      <c r="L1612" s="136">
        <v>1</v>
      </c>
      <c r="M1612" s="136">
        <v>1</v>
      </c>
      <c r="N1612" s="23">
        <v>1</v>
      </c>
      <c r="O1612" s="136">
        <v>0</v>
      </c>
      <c r="P1612" s="136">
        <v>0</v>
      </c>
      <c r="Q1612" s="133" t="str">
        <f t="shared" si="26"/>
        <v>1100111</v>
      </c>
      <c r="R1612" s="20">
        <v>94130</v>
      </c>
      <c r="S1612" s="21"/>
      <c r="AH1612" s="207"/>
      <c r="AI1612"/>
      <c r="AJ1612" s="136" t="s">
        <v>1841</v>
      </c>
    </row>
    <row r="1613" spans="1:36" ht="13.5" customHeight="1" x14ac:dyDescent="0.2">
      <c r="A1613" s="209">
        <v>94131</v>
      </c>
      <c r="B1613" s="136" t="s">
        <v>33</v>
      </c>
      <c r="C1613" s="136" t="s">
        <v>33</v>
      </c>
      <c r="D1613" s="136" t="s">
        <v>96</v>
      </c>
      <c r="E1613" s="136" t="s">
        <v>9</v>
      </c>
      <c r="F1613" s="23" t="s">
        <v>1884</v>
      </c>
      <c r="G1613" s="136">
        <v>1</v>
      </c>
      <c r="H1613" s="136">
        <v>1</v>
      </c>
      <c r="I1613" s="133">
        <v>1</v>
      </c>
      <c r="J1613" s="136">
        <v>1</v>
      </c>
      <c r="K1613" s="136">
        <v>1</v>
      </c>
      <c r="L1613" s="136">
        <v>1</v>
      </c>
      <c r="M1613" s="136">
        <v>1</v>
      </c>
      <c r="N1613" s="23">
        <v>1</v>
      </c>
      <c r="O1613" s="136">
        <v>0</v>
      </c>
      <c r="P1613" s="136">
        <v>0</v>
      </c>
      <c r="Q1613" s="133" t="str">
        <f t="shared" si="26"/>
        <v>1100111</v>
      </c>
      <c r="R1613" s="20">
        <v>94131</v>
      </c>
      <c r="S1613" s="21"/>
      <c r="AH1613" s="207"/>
      <c r="AI1613"/>
      <c r="AJ1613" s="136" t="s">
        <v>1841</v>
      </c>
    </row>
    <row r="1614" spans="1:36" ht="13.5" customHeight="1" x14ac:dyDescent="0.2">
      <c r="A1614" s="209">
        <v>94132</v>
      </c>
      <c r="B1614" s="136" t="s">
        <v>33</v>
      </c>
      <c r="C1614" s="136" t="s">
        <v>33</v>
      </c>
      <c r="D1614" s="136" t="s">
        <v>96</v>
      </c>
      <c r="E1614" s="136" t="s">
        <v>9</v>
      </c>
      <c r="F1614" s="23" t="s">
        <v>1884</v>
      </c>
      <c r="G1614" s="136">
        <v>1</v>
      </c>
      <c r="H1614" s="136">
        <v>1</v>
      </c>
      <c r="I1614" s="133">
        <v>1</v>
      </c>
      <c r="J1614" s="136">
        <v>1</v>
      </c>
      <c r="K1614" s="136">
        <v>1</v>
      </c>
      <c r="L1614" s="136">
        <v>1</v>
      </c>
      <c r="M1614" s="136">
        <v>1</v>
      </c>
      <c r="N1614" s="23">
        <v>1</v>
      </c>
      <c r="O1614" s="136">
        <v>0</v>
      </c>
      <c r="P1614" s="136">
        <v>0</v>
      </c>
      <c r="Q1614" s="133" t="str">
        <f t="shared" si="26"/>
        <v>1100111</v>
      </c>
      <c r="R1614" s="20">
        <v>94132</v>
      </c>
      <c r="S1614" s="21"/>
      <c r="AH1614" s="207"/>
      <c r="AI1614"/>
      <c r="AJ1614" s="136" t="s">
        <v>1841</v>
      </c>
    </row>
    <row r="1615" spans="1:36" ht="13.5" customHeight="1" x14ac:dyDescent="0.2">
      <c r="A1615" s="209">
        <v>94133</v>
      </c>
      <c r="B1615" s="136" t="s">
        <v>33</v>
      </c>
      <c r="C1615" s="136" t="s">
        <v>33</v>
      </c>
      <c r="D1615" s="136" t="s">
        <v>96</v>
      </c>
      <c r="E1615" s="136" t="s">
        <v>9</v>
      </c>
      <c r="F1615" s="23" t="s">
        <v>1884</v>
      </c>
      <c r="G1615" s="136">
        <v>1</v>
      </c>
      <c r="H1615" s="136">
        <v>1</v>
      </c>
      <c r="I1615" s="133">
        <v>1</v>
      </c>
      <c r="J1615" s="136">
        <v>1</v>
      </c>
      <c r="K1615" s="136">
        <v>1</v>
      </c>
      <c r="L1615" s="136">
        <v>1</v>
      </c>
      <c r="M1615" s="136">
        <v>1</v>
      </c>
      <c r="N1615" s="23">
        <v>1</v>
      </c>
      <c r="O1615" s="136">
        <v>0</v>
      </c>
      <c r="P1615" s="136">
        <v>0</v>
      </c>
      <c r="Q1615" s="133" t="str">
        <f t="shared" si="26"/>
        <v>1100111</v>
      </c>
      <c r="R1615" s="20">
        <v>94133</v>
      </c>
      <c r="S1615" s="21"/>
      <c r="AH1615" s="207"/>
      <c r="AI1615"/>
      <c r="AJ1615" s="136" t="s">
        <v>1841</v>
      </c>
    </row>
    <row r="1616" spans="1:36" ht="13.5" customHeight="1" x14ac:dyDescent="0.2">
      <c r="A1616" s="209">
        <v>94134</v>
      </c>
      <c r="B1616" s="136" t="s">
        <v>33</v>
      </c>
      <c r="C1616" s="136" t="s">
        <v>33</v>
      </c>
      <c r="D1616" s="136" t="s">
        <v>96</v>
      </c>
      <c r="E1616" s="136" t="s">
        <v>9</v>
      </c>
      <c r="F1616" s="23" t="s">
        <v>1884</v>
      </c>
      <c r="G1616" s="136">
        <v>1</v>
      </c>
      <c r="H1616" s="136">
        <v>1</v>
      </c>
      <c r="I1616" s="133">
        <v>1</v>
      </c>
      <c r="J1616" s="136">
        <v>1</v>
      </c>
      <c r="K1616" s="136">
        <v>1</v>
      </c>
      <c r="L1616" s="136">
        <v>1</v>
      </c>
      <c r="M1616" s="136">
        <v>1</v>
      </c>
      <c r="N1616" s="23">
        <v>1</v>
      </c>
      <c r="O1616" s="136">
        <v>0</v>
      </c>
      <c r="P1616" s="136">
        <v>0</v>
      </c>
      <c r="Q1616" s="133" t="str">
        <f t="shared" si="26"/>
        <v>1100111</v>
      </c>
      <c r="R1616" s="20">
        <v>94134</v>
      </c>
      <c r="S1616" s="21"/>
      <c r="AH1616" s="207"/>
      <c r="AI1616"/>
      <c r="AJ1616" s="136" t="s">
        <v>1841</v>
      </c>
    </row>
    <row r="1617" spans="1:36" ht="13.5" customHeight="1" x14ac:dyDescent="0.2">
      <c r="A1617" s="209">
        <v>94135</v>
      </c>
      <c r="B1617" s="136" t="s">
        <v>33</v>
      </c>
      <c r="C1617" s="136" t="s">
        <v>33</v>
      </c>
      <c r="D1617" s="136" t="s">
        <v>96</v>
      </c>
      <c r="E1617" s="136" t="s">
        <v>9</v>
      </c>
      <c r="F1617" s="23" t="s">
        <v>1884</v>
      </c>
      <c r="G1617" s="136">
        <v>1</v>
      </c>
      <c r="H1617" s="136">
        <v>1</v>
      </c>
      <c r="I1617" s="133">
        <v>1</v>
      </c>
      <c r="J1617" s="136">
        <v>1</v>
      </c>
      <c r="K1617" s="136">
        <v>1</v>
      </c>
      <c r="L1617" s="136">
        <v>1</v>
      </c>
      <c r="M1617" s="136">
        <v>1</v>
      </c>
      <c r="N1617" s="23">
        <v>1</v>
      </c>
      <c r="O1617" s="136">
        <v>0</v>
      </c>
      <c r="P1617" s="136">
        <v>0</v>
      </c>
      <c r="Q1617" s="133" t="str">
        <f t="shared" si="26"/>
        <v>1100111</v>
      </c>
      <c r="R1617" s="20">
        <v>94135</v>
      </c>
      <c r="S1617" s="21"/>
      <c r="AH1617" s="207"/>
      <c r="AI1617"/>
      <c r="AJ1617" s="136" t="s">
        <v>1841</v>
      </c>
    </row>
    <row r="1618" spans="1:36" ht="13.5" customHeight="1" x14ac:dyDescent="0.2">
      <c r="A1618" s="209">
        <v>94136</v>
      </c>
      <c r="B1618" s="136" t="s">
        <v>33</v>
      </c>
      <c r="C1618" s="136" t="s">
        <v>33</v>
      </c>
      <c r="D1618" s="136" t="s">
        <v>96</v>
      </c>
      <c r="E1618" s="136" t="s">
        <v>9</v>
      </c>
      <c r="F1618" s="23" t="s">
        <v>1884</v>
      </c>
      <c r="G1618" s="136">
        <v>1</v>
      </c>
      <c r="H1618" s="136">
        <v>1</v>
      </c>
      <c r="I1618" s="133">
        <v>1</v>
      </c>
      <c r="J1618" s="136">
        <v>1</v>
      </c>
      <c r="K1618" s="136">
        <v>1</v>
      </c>
      <c r="L1618" s="136">
        <v>1</v>
      </c>
      <c r="M1618" s="136">
        <v>1</v>
      </c>
      <c r="N1618" s="23">
        <v>1</v>
      </c>
      <c r="O1618" s="136">
        <v>0</v>
      </c>
      <c r="P1618" s="136">
        <v>0</v>
      </c>
      <c r="Q1618" s="133" t="str">
        <f t="shared" si="26"/>
        <v>1100111</v>
      </c>
      <c r="R1618" s="20">
        <v>94136</v>
      </c>
      <c r="S1618" s="21"/>
      <c r="AH1618" s="207"/>
      <c r="AI1618"/>
      <c r="AJ1618" s="136" t="s">
        <v>1841</v>
      </c>
    </row>
    <row r="1619" spans="1:36" ht="13.5" customHeight="1" x14ac:dyDescent="0.2">
      <c r="A1619" s="209">
        <v>94137</v>
      </c>
      <c r="B1619" s="136" t="s">
        <v>33</v>
      </c>
      <c r="C1619" s="136" t="s">
        <v>33</v>
      </c>
      <c r="D1619" s="136" t="s">
        <v>96</v>
      </c>
      <c r="E1619" s="136" t="s">
        <v>9</v>
      </c>
      <c r="F1619" s="23" t="s">
        <v>1884</v>
      </c>
      <c r="G1619" s="136">
        <v>1</v>
      </c>
      <c r="H1619" s="136">
        <v>1</v>
      </c>
      <c r="I1619" s="133">
        <v>1</v>
      </c>
      <c r="J1619" s="136">
        <v>1</v>
      </c>
      <c r="K1619" s="136">
        <v>1</v>
      </c>
      <c r="L1619" s="136">
        <v>1</v>
      </c>
      <c r="M1619" s="136">
        <v>1</v>
      </c>
      <c r="N1619" s="23">
        <v>1</v>
      </c>
      <c r="O1619" s="136">
        <v>0</v>
      </c>
      <c r="P1619" s="136">
        <v>0</v>
      </c>
      <c r="Q1619" s="133" t="str">
        <f t="shared" si="26"/>
        <v>1100111</v>
      </c>
      <c r="R1619" s="20">
        <v>94137</v>
      </c>
      <c r="S1619" s="21"/>
      <c r="AH1619" s="207"/>
      <c r="AI1619"/>
      <c r="AJ1619" s="136" t="s">
        <v>1841</v>
      </c>
    </row>
    <row r="1620" spans="1:36" ht="13.5" customHeight="1" x14ac:dyDescent="0.2">
      <c r="A1620" s="209">
        <v>94138</v>
      </c>
      <c r="B1620" s="136" t="s">
        <v>33</v>
      </c>
      <c r="C1620" s="136" t="s">
        <v>33</v>
      </c>
      <c r="D1620" s="136" t="s">
        <v>96</v>
      </c>
      <c r="E1620" s="136" t="s">
        <v>9</v>
      </c>
      <c r="F1620" s="23" t="s">
        <v>1884</v>
      </c>
      <c r="G1620" s="136">
        <v>1</v>
      </c>
      <c r="H1620" s="136">
        <v>1</v>
      </c>
      <c r="I1620" s="133">
        <v>1</v>
      </c>
      <c r="J1620" s="136">
        <v>1</v>
      </c>
      <c r="K1620" s="136">
        <v>1</v>
      </c>
      <c r="L1620" s="136">
        <v>1</v>
      </c>
      <c r="M1620" s="136">
        <v>1</v>
      </c>
      <c r="N1620" s="23">
        <v>1</v>
      </c>
      <c r="O1620" s="136">
        <v>0</v>
      </c>
      <c r="P1620" s="136">
        <v>0</v>
      </c>
      <c r="Q1620" s="133" t="str">
        <f t="shared" si="26"/>
        <v>1100111</v>
      </c>
      <c r="R1620" s="20">
        <v>94138</v>
      </c>
      <c r="S1620" s="21"/>
      <c r="AH1620" s="207"/>
      <c r="AI1620"/>
      <c r="AJ1620" s="136" t="s">
        <v>1841</v>
      </c>
    </row>
    <row r="1621" spans="1:36" ht="13.5" customHeight="1" x14ac:dyDescent="0.2">
      <c r="A1621" s="209">
        <v>94139</v>
      </c>
      <c r="B1621" s="136" t="s">
        <v>33</v>
      </c>
      <c r="C1621" s="136" t="s">
        <v>33</v>
      </c>
      <c r="D1621" s="136" t="s">
        <v>96</v>
      </c>
      <c r="E1621" s="136" t="s">
        <v>9</v>
      </c>
      <c r="F1621" s="23" t="s">
        <v>1884</v>
      </c>
      <c r="G1621" s="136">
        <v>1</v>
      </c>
      <c r="H1621" s="136">
        <v>1</v>
      </c>
      <c r="I1621" s="133">
        <v>1</v>
      </c>
      <c r="J1621" s="136">
        <v>1</v>
      </c>
      <c r="K1621" s="136">
        <v>1</v>
      </c>
      <c r="L1621" s="136">
        <v>1</v>
      </c>
      <c r="M1621" s="136">
        <v>1</v>
      </c>
      <c r="N1621" s="23">
        <v>1</v>
      </c>
      <c r="O1621" s="136">
        <v>0</v>
      </c>
      <c r="P1621" s="136">
        <v>0</v>
      </c>
      <c r="Q1621" s="133" t="str">
        <f t="shared" si="26"/>
        <v>1100111</v>
      </c>
      <c r="R1621" s="20">
        <v>94139</v>
      </c>
      <c r="S1621" s="21"/>
      <c r="AH1621" s="207"/>
      <c r="AI1621"/>
      <c r="AJ1621" s="136" t="s">
        <v>1841</v>
      </c>
    </row>
    <row r="1622" spans="1:36" ht="13.5" customHeight="1" x14ac:dyDescent="0.2">
      <c r="A1622" s="209">
        <v>94140</v>
      </c>
      <c r="B1622" s="136" t="s">
        <v>33</v>
      </c>
      <c r="C1622" s="136" t="s">
        <v>33</v>
      </c>
      <c r="D1622" s="136" t="s">
        <v>96</v>
      </c>
      <c r="E1622" s="136" t="s">
        <v>9</v>
      </c>
      <c r="F1622" s="23" t="s">
        <v>1884</v>
      </c>
      <c r="G1622" s="136">
        <v>1</v>
      </c>
      <c r="H1622" s="136">
        <v>1</v>
      </c>
      <c r="I1622" s="133">
        <v>1</v>
      </c>
      <c r="J1622" s="136">
        <v>1</v>
      </c>
      <c r="K1622" s="136">
        <v>1</v>
      </c>
      <c r="L1622" s="136">
        <v>1</v>
      </c>
      <c r="M1622" s="136">
        <v>1</v>
      </c>
      <c r="N1622" s="23">
        <v>1</v>
      </c>
      <c r="O1622" s="136">
        <v>0</v>
      </c>
      <c r="P1622" s="136">
        <v>0</v>
      </c>
      <c r="Q1622" s="133" t="str">
        <f t="shared" si="26"/>
        <v>1100111</v>
      </c>
      <c r="R1622" s="20">
        <v>94140</v>
      </c>
      <c r="S1622" s="21"/>
      <c r="AH1622" s="207"/>
      <c r="AI1622"/>
      <c r="AJ1622" s="136" t="s">
        <v>1841</v>
      </c>
    </row>
    <row r="1623" spans="1:36" ht="13.5" customHeight="1" x14ac:dyDescent="0.2">
      <c r="A1623" s="209">
        <v>94141</v>
      </c>
      <c r="B1623" s="136" t="s">
        <v>33</v>
      </c>
      <c r="C1623" s="136" t="s">
        <v>33</v>
      </c>
      <c r="D1623" s="136" t="s">
        <v>96</v>
      </c>
      <c r="E1623" s="136" t="s">
        <v>9</v>
      </c>
      <c r="F1623" s="23" t="s">
        <v>1884</v>
      </c>
      <c r="G1623" s="136">
        <v>1</v>
      </c>
      <c r="H1623" s="136">
        <v>1</v>
      </c>
      <c r="I1623" s="133">
        <v>1</v>
      </c>
      <c r="J1623" s="136">
        <v>1</v>
      </c>
      <c r="K1623" s="136">
        <v>1</v>
      </c>
      <c r="L1623" s="136">
        <v>1</v>
      </c>
      <c r="M1623" s="136">
        <v>1</v>
      </c>
      <c r="N1623" s="23">
        <v>1</v>
      </c>
      <c r="O1623" s="136">
        <v>0</v>
      </c>
      <c r="P1623" s="136">
        <v>0</v>
      </c>
      <c r="Q1623" s="133" t="str">
        <f t="shared" si="26"/>
        <v>1100111</v>
      </c>
      <c r="R1623" s="20">
        <v>94141</v>
      </c>
      <c r="S1623" s="21"/>
      <c r="AH1623" s="207"/>
      <c r="AI1623"/>
      <c r="AJ1623" s="136" t="s">
        <v>1841</v>
      </c>
    </row>
    <row r="1624" spans="1:36" ht="13.5" customHeight="1" x14ac:dyDescent="0.2">
      <c r="A1624" s="209">
        <v>94142</v>
      </c>
      <c r="B1624" s="136" t="s">
        <v>33</v>
      </c>
      <c r="C1624" s="136" t="s">
        <v>33</v>
      </c>
      <c r="D1624" s="136" t="s">
        <v>96</v>
      </c>
      <c r="E1624" s="136" t="s">
        <v>9</v>
      </c>
      <c r="F1624" s="23" t="s">
        <v>1884</v>
      </c>
      <c r="G1624" s="136">
        <v>1</v>
      </c>
      <c r="H1624" s="136">
        <v>1</v>
      </c>
      <c r="I1624" s="133">
        <v>1</v>
      </c>
      <c r="J1624" s="136">
        <v>1</v>
      </c>
      <c r="K1624" s="136">
        <v>1</v>
      </c>
      <c r="L1624" s="136">
        <v>1</v>
      </c>
      <c r="M1624" s="136">
        <v>1</v>
      </c>
      <c r="N1624" s="23">
        <v>1</v>
      </c>
      <c r="O1624" s="136">
        <v>0</v>
      </c>
      <c r="P1624" s="136">
        <v>0</v>
      </c>
      <c r="Q1624" s="133" t="str">
        <f t="shared" si="26"/>
        <v>1100111</v>
      </c>
      <c r="R1624" s="20">
        <v>94142</v>
      </c>
      <c r="S1624" s="21"/>
      <c r="AH1624" s="207"/>
      <c r="AI1624"/>
      <c r="AJ1624" s="136" t="s">
        <v>1841</v>
      </c>
    </row>
    <row r="1625" spans="1:36" ht="13.5" customHeight="1" x14ac:dyDescent="0.2">
      <c r="A1625" s="209">
        <v>94143</v>
      </c>
      <c r="B1625" s="136" t="s">
        <v>33</v>
      </c>
      <c r="C1625" s="136" t="s">
        <v>33</v>
      </c>
      <c r="D1625" s="136" t="s">
        <v>96</v>
      </c>
      <c r="E1625" s="136" t="s">
        <v>9</v>
      </c>
      <c r="F1625" s="23" t="s">
        <v>1884</v>
      </c>
      <c r="G1625" s="136">
        <v>1</v>
      </c>
      <c r="H1625" s="136">
        <v>1</v>
      </c>
      <c r="I1625" s="133">
        <v>1</v>
      </c>
      <c r="J1625" s="136">
        <v>1</v>
      </c>
      <c r="K1625" s="136">
        <v>1</v>
      </c>
      <c r="L1625" s="136">
        <v>1</v>
      </c>
      <c r="M1625" s="136">
        <v>1</v>
      </c>
      <c r="N1625" s="23">
        <v>1</v>
      </c>
      <c r="O1625" s="136">
        <v>0</v>
      </c>
      <c r="P1625" s="136">
        <v>0</v>
      </c>
      <c r="Q1625" s="133" t="str">
        <f t="shared" si="26"/>
        <v>1100111</v>
      </c>
      <c r="R1625" s="20">
        <v>94143</v>
      </c>
      <c r="S1625" s="21"/>
      <c r="AH1625" s="207"/>
      <c r="AI1625"/>
      <c r="AJ1625" s="136" t="s">
        <v>1841</v>
      </c>
    </row>
    <row r="1626" spans="1:36" ht="13.5" customHeight="1" x14ac:dyDescent="0.2">
      <c r="A1626" s="209">
        <v>94144</v>
      </c>
      <c r="B1626" s="136" t="s">
        <v>33</v>
      </c>
      <c r="C1626" s="136" t="s">
        <v>33</v>
      </c>
      <c r="D1626" s="136" t="s">
        <v>96</v>
      </c>
      <c r="E1626" s="136" t="s">
        <v>9</v>
      </c>
      <c r="F1626" s="23" t="s">
        <v>1884</v>
      </c>
      <c r="G1626" s="136">
        <v>1</v>
      </c>
      <c r="H1626" s="136">
        <v>1</v>
      </c>
      <c r="I1626" s="133">
        <v>1</v>
      </c>
      <c r="J1626" s="136">
        <v>1</v>
      </c>
      <c r="K1626" s="136">
        <v>1</v>
      </c>
      <c r="L1626" s="136">
        <v>1</v>
      </c>
      <c r="M1626" s="136">
        <v>1</v>
      </c>
      <c r="N1626" s="23">
        <v>1</v>
      </c>
      <c r="O1626" s="136">
        <v>0</v>
      </c>
      <c r="P1626" s="136">
        <v>0</v>
      </c>
      <c r="Q1626" s="133" t="str">
        <f t="shared" si="26"/>
        <v>1100111</v>
      </c>
      <c r="R1626" s="20">
        <v>94144</v>
      </c>
      <c r="S1626" s="21"/>
      <c r="AH1626" s="207"/>
      <c r="AI1626"/>
      <c r="AJ1626" s="136" t="s">
        <v>1841</v>
      </c>
    </row>
    <row r="1627" spans="1:36" ht="13.5" customHeight="1" x14ac:dyDescent="0.2">
      <c r="A1627" s="209">
        <v>94145</v>
      </c>
      <c r="B1627" s="136" t="s">
        <v>33</v>
      </c>
      <c r="C1627" s="136" t="s">
        <v>33</v>
      </c>
      <c r="D1627" s="136" t="s">
        <v>96</v>
      </c>
      <c r="E1627" s="136" t="s">
        <v>9</v>
      </c>
      <c r="F1627" s="23" t="s">
        <v>1884</v>
      </c>
      <c r="G1627" s="136">
        <v>1</v>
      </c>
      <c r="H1627" s="136">
        <v>1</v>
      </c>
      <c r="I1627" s="133">
        <v>1</v>
      </c>
      <c r="J1627" s="136">
        <v>1</v>
      </c>
      <c r="K1627" s="136">
        <v>1</v>
      </c>
      <c r="L1627" s="136">
        <v>1</v>
      </c>
      <c r="M1627" s="136">
        <v>1</v>
      </c>
      <c r="N1627" s="23">
        <v>1</v>
      </c>
      <c r="O1627" s="136">
        <v>0</v>
      </c>
      <c r="P1627" s="136">
        <v>0</v>
      </c>
      <c r="Q1627" s="133" t="str">
        <f t="shared" si="26"/>
        <v>1100111</v>
      </c>
      <c r="R1627" s="20">
        <v>94145</v>
      </c>
      <c r="S1627" s="21"/>
      <c r="AH1627" s="207"/>
      <c r="AI1627"/>
      <c r="AJ1627" s="136" t="s">
        <v>1841</v>
      </c>
    </row>
    <row r="1628" spans="1:36" ht="13.5" customHeight="1" x14ac:dyDescent="0.2">
      <c r="A1628" s="209">
        <v>94146</v>
      </c>
      <c r="B1628" s="136" t="s">
        <v>33</v>
      </c>
      <c r="C1628" s="136" t="s">
        <v>33</v>
      </c>
      <c r="D1628" s="136" t="s">
        <v>96</v>
      </c>
      <c r="E1628" s="136" t="s">
        <v>9</v>
      </c>
      <c r="F1628" s="23" t="s">
        <v>1884</v>
      </c>
      <c r="G1628" s="136">
        <v>1</v>
      </c>
      <c r="H1628" s="136">
        <v>1</v>
      </c>
      <c r="I1628" s="133">
        <v>1</v>
      </c>
      <c r="J1628" s="136">
        <v>1</v>
      </c>
      <c r="K1628" s="136">
        <v>1</v>
      </c>
      <c r="L1628" s="136">
        <v>1</v>
      </c>
      <c r="M1628" s="136">
        <v>1</v>
      </c>
      <c r="N1628" s="23">
        <v>1</v>
      </c>
      <c r="O1628" s="136">
        <v>0</v>
      </c>
      <c r="P1628" s="136">
        <v>0</v>
      </c>
      <c r="Q1628" s="133" t="str">
        <f t="shared" si="26"/>
        <v>1100111</v>
      </c>
      <c r="R1628" s="20">
        <v>94146</v>
      </c>
      <c r="S1628" s="21"/>
      <c r="AH1628" s="207"/>
      <c r="AI1628"/>
      <c r="AJ1628" s="136" t="s">
        <v>1841</v>
      </c>
    </row>
    <row r="1629" spans="1:36" ht="13.5" customHeight="1" x14ac:dyDescent="0.2">
      <c r="A1629" s="209">
        <v>94147</v>
      </c>
      <c r="B1629" s="136" t="s">
        <v>33</v>
      </c>
      <c r="C1629" s="136" t="s">
        <v>33</v>
      </c>
      <c r="D1629" s="136" t="s">
        <v>96</v>
      </c>
      <c r="E1629" s="136" t="s">
        <v>9</v>
      </c>
      <c r="F1629" s="23" t="s">
        <v>1884</v>
      </c>
      <c r="G1629" s="136">
        <v>1</v>
      </c>
      <c r="H1629" s="136">
        <v>1</v>
      </c>
      <c r="I1629" s="133">
        <v>1</v>
      </c>
      <c r="J1629" s="136">
        <v>1</v>
      </c>
      <c r="K1629" s="136">
        <v>1</v>
      </c>
      <c r="L1629" s="136">
        <v>1</v>
      </c>
      <c r="M1629" s="136">
        <v>1</v>
      </c>
      <c r="N1629" s="23">
        <v>1</v>
      </c>
      <c r="O1629" s="136">
        <v>0</v>
      </c>
      <c r="P1629" s="136">
        <v>0</v>
      </c>
      <c r="Q1629" s="133" t="str">
        <f t="shared" si="26"/>
        <v>1100111</v>
      </c>
      <c r="R1629" s="20">
        <v>94147</v>
      </c>
      <c r="S1629" s="21"/>
      <c r="AH1629" s="207"/>
      <c r="AI1629"/>
      <c r="AJ1629" s="136" t="s">
        <v>1841</v>
      </c>
    </row>
    <row r="1630" spans="1:36" ht="13.5" customHeight="1" x14ac:dyDescent="0.2">
      <c r="A1630" s="209">
        <v>94151</v>
      </c>
      <c r="B1630" s="136" t="s">
        <v>33</v>
      </c>
      <c r="C1630" s="136" t="s">
        <v>33</v>
      </c>
      <c r="D1630" s="136" t="s">
        <v>96</v>
      </c>
      <c r="E1630" s="136" t="s">
        <v>9</v>
      </c>
      <c r="F1630" s="23" t="s">
        <v>1884</v>
      </c>
      <c r="G1630" s="136">
        <v>1</v>
      </c>
      <c r="H1630" s="136">
        <v>1</v>
      </c>
      <c r="I1630" s="133">
        <v>1</v>
      </c>
      <c r="J1630" s="136">
        <v>1</v>
      </c>
      <c r="K1630" s="136">
        <v>1</v>
      </c>
      <c r="L1630" s="136">
        <v>1</v>
      </c>
      <c r="M1630" s="136">
        <v>1</v>
      </c>
      <c r="N1630" s="23">
        <v>1</v>
      </c>
      <c r="O1630" s="136">
        <v>0</v>
      </c>
      <c r="P1630" s="136">
        <v>0</v>
      </c>
      <c r="Q1630" s="133" t="str">
        <f t="shared" si="26"/>
        <v>1100111</v>
      </c>
      <c r="R1630" s="20">
        <v>94151</v>
      </c>
      <c r="S1630" s="21"/>
      <c r="AH1630" s="207"/>
      <c r="AI1630"/>
      <c r="AJ1630" s="136" t="s">
        <v>1841</v>
      </c>
    </row>
    <row r="1631" spans="1:36" ht="13.5" customHeight="1" x14ac:dyDescent="0.2">
      <c r="A1631" s="209">
        <v>94152</v>
      </c>
      <c r="B1631" s="136" t="s">
        <v>33</v>
      </c>
      <c r="C1631" s="136" t="s">
        <v>33</v>
      </c>
      <c r="D1631" s="136" t="s">
        <v>96</v>
      </c>
      <c r="E1631" s="136" t="s">
        <v>9</v>
      </c>
      <c r="F1631" s="23" t="s">
        <v>1884</v>
      </c>
      <c r="G1631" s="136">
        <v>1</v>
      </c>
      <c r="H1631" s="136">
        <v>1</v>
      </c>
      <c r="I1631" s="133">
        <v>1</v>
      </c>
      <c r="J1631" s="136">
        <v>1</v>
      </c>
      <c r="K1631" s="136">
        <v>1</v>
      </c>
      <c r="L1631" s="136">
        <v>1</v>
      </c>
      <c r="M1631" s="136">
        <v>1</v>
      </c>
      <c r="N1631" s="23">
        <v>1</v>
      </c>
      <c r="O1631" s="136">
        <v>0</v>
      </c>
      <c r="P1631" s="136">
        <v>0</v>
      </c>
      <c r="Q1631" s="133" t="str">
        <f t="shared" si="26"/>
        <v>1100111</v>
      </c>
      <c r="R1631" s="20">
        <v>94152</v>
      </c>
      <c r="S1631" s="21"/>
      <c r="AH1631" s="207"/>
      <c r="AI1631"/>
      <c r="AJ1631" s="136" t="s">
        <v>1841</v>
      </c>
    </row>
    <row r="1632" spans="1:36" ht="13.5" customHeight="1" x14ac:dyDescent="0.2">
      <c r="A1632" s="209">
        <v>94153</v>
      </c>
      <c r="B1632" s="136" t="s">
        <v>33</v>
      </c>
      <c r="C1632" s="136" t="s">
        <v>33</v>
      </c>
      <c r="D1632" s="136" t="s">
        <v>96</v>
      </c>
      <c r="E1632" s="136" t="s">
        <v>9</v>
      </c>
      <c r="F1632" s="23" t="s">
        <v>1884</v>
      </c>
      <c r="G1632" s="136">
        <v>1</v>
      </c>
      <c r="H1632" s="136">
        <v>1</v>
      </c>
      <c r="I1632" s="133">
        <v>1</v>
      </c>
      <c r="J1632" s="136">
        <v>1</v>
      </c>
      <c r="K1632" s="136">
        <v>1</v>
      </c>
      <c r="L1632" s="136">
        <v>1</v>
      </c>
      <c r="M1632" s="136">
        <v>1</v>
      </c>
      <c r="N1632" s="23">
        <v>1</v>
      </c>
      <c r="O1632" s="136">
        <v>0</v>
      </c>
      <c r="P1632" s="136">
        <v>0</v>
      </c>
      <c r="Q1632" s="133" t="str">
        <f t="shared" si="26"/>
        <v>1100111</v>
      </c>
      <c r="R1632" s="20">
        <v>94153</v>
      </c>
      <c r="S1632" s="21"/>
      <c r="AH1632" s="207"/>
      <c r="AI1632"/>
      <c r="AJ1632" s="136" t="s">
        <v>1841</v>
      </c>
    </row>
    <row r="1633" spans="1:36" ht="13.5" customHeight="1" x14ac:dyDescent="0.2">
      <c r="A1633" s="209">
        <v>94154</v>
      </c>
      <c r="B1633" s="136" t="s">
        <v>33</v>
      </c>
      <c r="C1633" s="136" t="s">
        <v>33</v>
      </c>
      <c r="D1633" s="136" t="s">
        <v>96</v>
      </c>
      <c r="E1633" s="136" t="s">
        <v>9</v>
      </c>
      <c r="F1633" s="23" t="s">
        <v>1884</v>
      </c>
      <c r="G1633" s="136">
        <v>1</v>
      </c>
      <c r="H1633" s="136">
        <v>1</v>
      </c>
      <c r="I1633" s="133">
        <v>1</v>
      </c>
      <c r="J1633" s="136">
        <v>1</v>
      </c>
      <c r="K1633" s="136">
        <v>1</v>
      </c>
      <c r="L1633" s="136">
        <v>1</v>
      </c>
      <c r="M1633" s="136">
        <v>1</v>
      </c>
      <c r="N1633" s="23">
        <v>1</v>
      </c>
      <c r="O1633" s="136">
        <v>0</v>
      </c>
      <c r="P1633" s="136">
        <v>0</v>
      </c>
      <c r="Q1633" s="133" t="str">
        <f t="shared" si="26"/>
        <v>1100111</v>
      </c>
      <c r="R1633" s="20">
        <v>94154</v>
      </c>
      <c r="S1633" s="21"/>
      <c r="AH1633" s="207"/>
      <c r="AI1633"/>
      <c r="AJ1633" s="136" t="s">
        <v>1841</v>
      </c>
    </row>
    <row r="1634" spans="1:36" ht="13.5" customHeight="1" x14ac:dyDescent="0.2">
      <c r="A1634" s="209">
        <v>94155</v>
      </c>
      <c r="B1634" s="136" t="s">
        <v>33</v>
      </c>
      <c r="C1634" s="136" t="s">
        <v>33</v>
      </c>
      <c r="D1634" s="136" t="s">
        <v>96</v>
      </c>
      <c r="E1634" s="136" t="s">
        <v>9</v>
      </c>
      <c r="F1634" s="23" t="s">
        <v>1884</v>
      </c>
      <c r="G1634" s="136">
        <v>1</v>
      </c>
      <c r="H1634" s="136">
        <v>1</v>
      </c>
      <c r="I1634" s="133">
        <v>1</v>
      </c>
      <c r="J1634" s="136">
        <v>1</v>
      </c>
      <c r="K1634" s="136">
        <v>1</v>
      </c>
      <c r="L1634" s="136">
        <v>1</v>
      </c>
      <c r="M1634" s="136">
        <v>1</v>
      </c>
      <c r="N1634" s="23">
        <v>1</v>
      </c>
      <c r="O1634" s="136">
        <v>0</v>
      </c>
      <c r="P1634" s="136">
        <v>0</v>
      </c>
      <c r="Q1634" s="133" t="str">
        <f t="shared" si="26"/>
        <v>1100111</v>
      </c>
      <c r="R1634" s="20">
        <v>94155</v>
      </c>
      <c r="S1634" s="21"/>
      <c r="AH1634" s="207"/>
      <c r="AI1634"/>
      <c r="AJ1634" s="136" t="s">
        <v>1841</v>
      </c>
    </row>
    <row r="1635" spans="1:36" ht="13.5" customHeight="1" x14ac:dyDescent="0.2">
      <c r="A1635" s="209">
        <v>94156</v>
      </c>
      <c r="B1635" s="136" t="s">
        <v>33</v>
      </c>
      <c r="C1635" s="136" t="s">
        <v>33</v>
      </c>
      <c r="D1635" s="136" t="s">
        <v>96</v>
      </c>
      <c r="E1635" s="136" t="s">
        <v>9</v>
      </c>
      <c r="F1635" s="23" t="s">
        <v>1884</v>
      </c>
      <c r="G1635" s="136">
        <v>1</v>
      </c>
      <c r="H1635" s="136">
        <v>1</v>
      </c>
      <c r="I1635" s="133">
        <v>1</v>
      </c>
      <c r="J1635" s="136">
        <v>1</v>
      </c>
      <c r="K1635" s="136">
        <v>1</v>
      </c>
      <c r="L1635" s="136">
        <v>1</v>
      </c>
      <c r="M1635" s="136">
        <v>1</v>
      </c>
      <c r="N1635" s="23">
        <v>1</v>
      </c>
      <c r="O1635" s="136">
        <v>0</v>
      </c>
      <c r="P1635" s="136">
        <v>0</v>
      </c>
      <c r="Q1635" s="133" t="str">
        <f t="shared" si="26"/>
        <v>1100111</v>
      </c>
      <c r="R1635" s="20">
        <v>94156</v>
      </c>
      <c r="S1635" s="21"/>
      <c r="AH1635" s="207"/>
      <c r="AI1635"/>
      <c r="AJ1635" s="136" t="s">
        <v>1841</v>
      </c>
    </row>
    <row r="1636" spans="1:36" ht="13.5" customHeight="1" x14ac:dyDescent="0.2">
      <c r="A1636" s="209">
        <v>94157</v>
      </c>
      <c r="B1636" s="136" t="s">
        <v>33</v>
      </c>
      <c r="C1636" s="136" t="s">
        <v>33</v>
      </c>
      <c r="D1636" s="136" t="s">
        <v>96</v>
      </c>
      <c r="E1636" s="136" t="s">
        <v>9</v>
      </c>
      <c r="F1636" s="23" t="s">
        <v>1884</v>
      </c>
      <c r="G1636" s="136">
        <v>1</v>
      </c>
      <c r="H1636" s="136">
        <v>1</v>
      </c>
      <c r="I1636" s="133">
        <v>1</v>
      </c>
      <c r="J1636" s="136">
        <v>1</v>
      </c>
      <c r="K1636" s="136">
        <v>1</v>
      </c>
      <c r="L1636" s="136">
        <v>1</v>
      </c>
      <c r="M1636" s="136">
        <v>1</v>
      </c>
      <c r="N1636" s="23">
        <v>1</v>
      </c>
      <c r="O1636" s="136">
        <v>0</v>
      </c>
      <c r="P1636" s="136">
        <v>0</v>
      </c>
      <c r="Q1636" s="133" t="str">
        <f t="shared" si="26"/>
        <v>1100111</v>
      </c>
      <c r="R1636" s="20">
        <v>94157</v>
      </c>
      <c r="S1636" s="21"/>
      <c r="AH1636" s="207"/>
      <c r="AI1636"/>
      <c r="AJ1636" s="136" t="s">
        <v>1841</v>
      </c>
    </row>
    <row r="1637" spans="1:36" ht="13.5" customHeight="1" x14ac:dyDescent="0.2">
      <c r="A1637" s="209">
        <v>94158</v>
      </c>
      <c r="B1637" s="136" t="s">
        <v>33</v>
      </c>
      <c r="C1637" s="136" t="s">
        <v>33</v>
      </c>
      <c r="D1637" s="136" t="s">
        <v>96</v>
      </c>
      <c r="E1637" s="136" t="s">
        <v>9</v>
      </c>
      <c r="F1637" s="23" t="s">
        <v>1884</v>
      </c>
      <c r="G1637" s="136">
        <v>1</v>
      </c>
      <c r="H1637" s="136">
        <v>1</v>
      </c>
      <c r="I1637" s="133">
        <v>1</v>
      </c>
      <c r="J1637" s="136">
        <v>1</v>
      </c>
      <c r="K1637" s="136">
        <v>1</v>
      </c>
      <c r="L1637" s="136">
        <v>1</v>
      </c>
      <c r="M1637" s="136">
        <v>1</v>
      </c>
      <c r="N1637" s="23">
        <v>1</v>
      </c>
      <c r="O1637" s="136">
        <v>0</v>
      </c>
      <c r="P1637" s="136">
        <v>0</v>
      </c>
      <c r="Q1637" s="133" t="str">
        <f t="shared" si="26"/>
        <v>1100111</v>
      </c>
      <c r="R1637" s="20">
        <v>94158</v>
      </c>
      <c r="S1637" s="21"/>
      <c r="AH1637" s="207"/>
      <c r="AI1637"/>
      <c r="AJ1637" s="136" t="s">
        <v>1841</v>
      </c>
    </row>
    <row r="1638" spans="1:36" ht="13.5" customHeight="1" x14ac:dyDescent="0.2">
      <c r="A1638" s="209">
        <v>94159</v>
      </c>
      <c r="B1638" s="136" t="s">
        <v>33</v>
      </c>
      <c r="C1638" s="136" t="s">
        <v>33</v>
      </c>
      <c r="D1638" s="136" t="s">
        <v>96</v>
      </c>
      <c r="E1638" s="136" t="s">
        <v>9</v>
      </c>
      <c r="F1638" s="23" t="s">
        <v>1884</v>
      </c>
      <c r="G1638" s="136">
        <v>1</v>
      </c>
      <c r="H1638" s="136">
        <v>1</v>
      </c>
      <c r="I1638" s="133">
        <v>1</v>
      </c>
      <c r="J1638" s="136">
        <v>1</v>
      </c>
      <c r="K1638" s="136">
        <v>1</v>
      </c>
      <c r="L1638" s="136">
        <v>1</v>
      </c>
      <c r="M1638" s="136">
        <v>1</v>
      </c>
      <c r="N1638" s="23">
        <v>1</v>
      </c>
      <c r="O1638" s="136">
        <v>0</v>
      </c>
      <c r="P1638" s="136">
        <v>0</v>
      </c>
      <c r="Q1638" s="133" t="str">
        <f t="shared" si="26"/>
        <v>1100111</v>
      </c>
      <c r="R1638" s="20">
        <v>94159</v>
      </c>
      <c r="S1638" s="21"/>
      <c r="AH1638" s="207"/>
      <c r="AI1638"/>
      <c r="AJ1638" s="136" t="s">
        <v>1841</v>
      </c>
    </row>
    <row r="1639" spans="1:36" ht="13.5" customHeight="1" x14ac:dyDescent="0.2">
      <c r="A1639" s="209">
        <v>94160</v>
      </c>
      <c r="B1639" s="136" t="s">
        <v>33</v>
      </c>
      <c r="C1639" s="136" t="s">
        <v>33</v>
      </c>
      <c r="D1639" s="136" t="s">
        <v>96</v>
      </c>
      <c r="E1639" s="136" t="s">
        <v>9</v>
      </c>
      <c r="F1639" s="23" t="s">
        <v>1884</v>
      </c>
      <c r="G1639" s="136">
        <v>1</v>
      </c>
      <c r="H1639" s="136">
        <v>1</v>
      </c>
      <c r="I1639" s="133">
        <v>1</v>
      </c>
      <c r="J1639" s="136">
        <v>1</v>
      </c>
      <c r="K1639" s="136">
        <v>1</v>
      </c>
      <c r="L1639" s="136">
        <v>1</v>
      </c>
      <c r="M1639" s="136">
        <v>1</v>
      </c>
      <c r="N1639" s="23">
        <v>1</v>
      </c>
      <c r="O1639" s="136">
        <v>0</v>
      </c>
      <c r="P1639" s="136">
        <v>0</v>
      </c>
      <c r="Q1639" s="133" t="str">
        <f t="shared" si="26"/>
        <v>1100111</v>
      </c>
      <c r="R1639" s="20">
        <v>94160</v>
      </c>
      <c r="S1639" s="21"/>
      <c r="AH1639" s="207"/>
      <c r="AI1639"/>
      <c r="AJ1639" s="136" t="s">
        <v>1841</v>
      </c>
    </row>
    <row r="1640" spans="1:36" ht="13.5" customHeight="1" x14ac:dyDescent="0.2">
      <c r="A1640" s="209">
        <v>94161</v>
      </c>
      <c r="B1640" s="136" t="s">
        <v>33</v>
      </c>
      <c r="C1640" s="136" t="s">
        <v>33</v>
      </c>
      <c r="D1640" s="136" t="s">
        <v>96</v>
      </c>
      <c r="E1640" s="136" t="s">
        <v>9</v>
      </c>
      <c r="F1640" s="23" t="s">
        <v>1884</v>
      </c>
      <c r="G1640" s="136">
        <v>1</v>
      </c>
      <c r="H1640" s="136">
        <v>1</v>
      </c>
      <c r="I1640" s="133">
        <v>1</v>
      </c>
      <c r="J1640" s="136">
        <v>1</v>
      </c>
      <c r="K1640" s="136">
        <v>1</v>
      </c>
      <c r="L1640" s="136">
        <v>1</v>
      </c>
      <c r="M1640" s="136">
        <v>1</v>
      </c>
      <c r="N1640" s="23">
        <v>1</v>
      </c>
      <c r="O1640" s="136">
        <v>0</v>
      </c>
      <c r="P1640" s="136">
        <v>0</v>
      </c>
      <c r="Q1640" s="133" t="str">
        <f t="shared" si="26"/>
        <v>1100111</v>
      </c>
      <c r="R1640" s="20">
        <v>94161</v>
      </c>
      <c r="S1640" s="21"/>
      <c r="AH1640" s="207"/>
      <c r="AI1640"/>
      <c r="AJ1640" s="136" t="s">
        <v>1841</v>
      </c>
    </row>
    <row r="1641" spans="1:36" ht="13.5" customHeight="1" x14ac:dyDescent="0.2">
      <c r="A1641" s="209">
        <v>94162</v>
      </c>
      <c r="B1641" s="136" t="s">
        <v>33</v>
      </c>
      <c r="C1641" s="136" t="s">
        <v>33</v>
      </c>
      <c r="D1641" s="136" t="s">
        <v>96</v>
      </c>
      <c r="E1641" s="136" t="s">
        <v>9</v>
      </c>
      <c r="F1641" s="23" t="s">
        <v>1884</v>
      </c>
      <c r="G1641" s="136">
        <v>1</v>
      </c>
      <c r="H1641" s="136">
        <v>1</v>
      </c>
      <c r="I1641" s="133">
        <v>1</v>
      </c>
      <c r="J1641" s="136">
        <v>1</v>
      </c>
      <c r="K1641" s="136">
        <v>1</v>
      </c>
      <c r="L1641" s="136">
        <v>1</v>
      </c>
      <c r="M1641" s="136">
        <v>1</v>
      </c>
      <c r="N1641" s="23">
        <v>1</v>
      </c>
      <c r="O1641" s="136">
        <v>0</v>
      </c>
      <c r="P1641" s="136">
        <v>0</v>
      </c>
      <c r="Q1641" s="133" t="str">
        <f t="shared" si="26"/>
        <v>1100111</v>
      </c>
      <c r="R1641" s="20">
        <v>94162</v>
      </c>
      <c r="S1641" s="21"/>
      <c r="AH1641" s="207"/>
      <c r="AI1641"/>
      <c r="AJ1641" s="136" t="s">
        <v>1841</v>
      </c>
    </row>
    <row r="1642" spans="1:36" ht="13.5" customHeight="1" x14ac:dyDescent="0.2">
      <c r="A1642" s="209">
        <v>94163</v>
      </c>
      <c r="B1642" s="136" t="s">
        <v>33</v>
      </c>
      <c r="C1642" s="136" t="s">
        <v>33</v>
      </c>
      <c r="D1642" s="136" t="s">
        <v>96</v>
      </c>
      <c r="E1642" s="136" t="s">
        <v>9</v>
      </c>
      <c r="F1642" s="23" t="s">
        <v>1884</v>
      </c>
      <c r="G1642" s="136">
        <v>1</v>
      </c>
      <c r="H1642" s="136">
        <v>1</v>
      </c>
      <c r="I1642" s="133">
        <v>1</v>
      </c>
      <c r="J1642" s="136">
        <v>1</v>
      </c>
      <c r="K1642" s="136">
        <v>1</v>
      </c>
      <c r="L1642" s="136">
        <v>1</v>
      </c>
      <c r="M1642" s="136">
        <v>1</v>
      </c>
      <c r="N1642" s="23">
        <v>1</v>
      </c>
      <c r="O1642" s="136">
        <v>0</v>
      </c>
      <c r="P1642" s="136">
        <v>0</v>
      </c>
      <c r="Q1642" s="133" t="str">
        <f t="shared" si="26"/>
        <v>1100111</v>
      </c>
      <c r="R1642" s="20">
        <v>94163</v>
      </c>
      <c r="S1642" s="21"/>
      <c r="AH1642" s="207"/>
      <c r="AI1642"/>
      <c r="AJ1642" s="136" t="s">
        <v>1841</v>
      </c>
    </row>
    <row r="1643" spans="1:36" ht="13.5" customHeight="1" x14ac:dyDescent="0.2">
      <c r="A1643" s="209">
        <v>94164</v>
      </c>
      <c r="B1643" s="136" t="s">
        <v>33</v>
      </c>
      <c r="C1643" s="136" t="s">
        <v>33</v>
      </c>
      <c r="D1643" s="136" t="s">
        <v>96</v>
      </c>
      <c r="E1643" s="136" t="s">
        <v>9</v>
      </c>
      <c r="F1643" s="23" t="s">
        <v>1884</v>
      </c>
      <c r="G1643" s="136">
        <v>1</v>
      </c>
      <c r="H1643" s="136">
        <v>1</v>
      </c>
      <c r="I1643" s="133">
        <v>1</v>
      </c>
      <c r="J1643" s="136">
        <v>1</v>
      </c>
      <c r="K1643" s="136">
        <v>1</v>
      </c>
      <c r="L1643" s="136">
        <v>1</v>
      </c>
      <c r="M1643" s="136">
        <v>1</v>
      </c>
      <c r="N1643" s="23">
        <v>1</v>
      </c>
      <c r="O1643" s="136">
        <v>0</v>
      </c>
      <c r="P1643" s="136">
        <v>0</v>
      </c>
      <c r="Q1643" s="133" t="str">
        <f t="shared" si="26"/>
        <v>1100111</v>
      </c>
      <c r="R1643" s="20">
        <v>94164</v>
      </c>
      <c r="S1643" s="21"/>
      <c r="AH1643" s="207"/>
      <c r="AI1643"/>
      <c r="AJ1643" s="136" t="s">
        <v>1841</v>
      </c>
    </row>
    <row r="1644" spans="1:36" ht="13.5" customHeight="1" x14ac:dyDescent="0.2">
      <c r="A1644" s="209">
        <v>94165</v>
      </c>
      <c r="B1644" s="136" t="s">
        <v>33</v>
      </c>
      <c r="C1644" s="136" t="s">
        <v>33</v>
      </c>
      <c r="D1644" s="136" t="s">
        <v>96</v>
      </c>
      <c r="E1644" s="136" t="s">
        <v>9</v>
      </c>
      <c r="F1644" s="23" t="s">
        <v>1884</v>
      </c>
      <c r="G1644" s="136">
        <v>1</v>
      </c>
      <c r="H1644" s="136">
        <v>1</v>
      </c>
      <c r="I1644" s="133">
        <v>1</v>
      </c>
      <c r="J1644" s="136">
        <v>1</v>
      </c>
      <c r="K1644" s="136">
        <v>1</v>
      </c>
      <c r="L1644" s="136">
        <v>1</v>
      </c>
      <c r="M1644" s="136">
        <v>1</v>
      </c>
      <c r="N1644" s="23">
        <v>1</v>
      </c>
      <c r="O1644" s="136">
        <v>0</v>
      </c>
      <c r="P1644" s="136">
        <v>0</v>
      </c>
      <c r="Q1644" s="133" t="str">
        <f t="shared" si="26"/>
        <v>1100111</v>
      </c>
      <c r="R1644" s="20">
        <v>94165</v>
      </c>
      <c r="S1644" s="21"/>
      <c r="AH1644" s="207"/>
      <c r="AI1644"/>
      <c r="AJ1644" s="136" t="s">
        <v>1841</v>
      </c>
    </row>
    <row r="1645" spans="1:36" ht="13.5" customHeight="1" x14ac:dyDescent="0.2">
      <c r="A1645" s="209">
        <v>94166</v>
      </c>
      <c r="B1645" s="136" t="s">
        <v>33</v>
      </c>
      <c r="C1645" s="136" t="s">
        <v>33</v>
      </c>
      <c r="D1645" s="136" t="s">
        <v>96</v>
      </c>
      <c r="E1645" s="136" t="s">
        <v>9</v>
      </c>
      <c r="F1645" s="23" t="s">
        <v>1884</v>
      </c>
      <c r="G1645" s="136">
        <v>1</v>
      </c>
      <c r="H1645" s="136">
        <v>1</v>
      </c>
      <c r="I1645" s="133">
        <v>1</v>
      </c>
      <c r="J1645" s="136">
        <v>1</v>
      </c>
      <c r="K1645" s="136">
        <v>1</v>
      </c>
      <c r="L1645" s="136">
        <v>1</v>
      </c>
      <c r="M1645" s="136">
        <v>1</v>
      </c>
      <c r="N1645" s="23">
        <v>1</v>
      </c>
      <c r="O1645" s="136">
        <v>0</v>
      </c>
      <c r="P1645" s="136">
        <v>0</v>
      </c>
      <c r="Q1645" s="133" t="str">
        <f t="shared" si="26"/>
        <v>1100111</v>
      </c>
      <c r="R1645" s="20">
        <v>94166</v>
      </c>
      <c r="S1645" s="21"/>
      <c r="AH1645" s="207"/>
      <c r="AI1645"/>
      <c r="AJ1645" s="136" t="s">
        <v>1841</v>
      </c>
    </row>
    <row r="1646" spans="1:36" ht="13.5" customHeight="1" x14ac:dyDescent="0.2">
      <c r="A1646" s="209">
        <v>94167</v>
      </c>
      <c r="B1646" s="136" t="s">
        <v>33</v>
      </c>
      <c r="C1646" s="136" t="s">
        <v>33</v>
      </c>
      <c r="D1646" s="136" t="s">
        <v>96</v>
      </c>
      <c r="E1646" s="136" t="s">
        <v>9</v>
      </c>
      <c r="F1646" s="23" t="s">
        <v>1884</v>
      </c>
      <c r="G1646" s="136">
        <v>1</v>
      </c>
      <c r="H1646" s="136">
        <v>1</v>
      </c>
      <c r="I1646" s="133">
        <v>1</v>
      </c>
      <c r="J1646" s="136">
        <v>1</v>
      </c>
      <c r="K1646" s="136">
        <v>1</v>
      </c>
      <c r="L1646" s="136">
        <v>1</v>
      </c>
      <c r="M1646" s="136">
        <v>1</v>
      </c>
      <c r="N1646" s="23">
        <v>1</v>
      </c>
      <c r="O1646" s="136">
        <v>0</v>
      </c>
      <c r="P1646" s="136">
        <v>0</v>
      </c>
      <c r="Q1646" s="133" t="str">
        <f t="shared" si="26"/>
        <v>1100111</v>
      </c>
      <c r="R1646" s="20">
        <v>94167</v>
      </c>
      <c r="S1646" s="21"/>
      <c r="AH1646" s="207"/>
      <c r="AI1646"/>
      <c r="AJ1646" s="136" t="s">
        <v>1841</v>
      </c>
    </row>
    <row r="1647" spans="1:36" ht="13.5" customHeight="1" x14ac:dyDescent="0.2">
      <c r="A1647" s="209">
        <v>94168</v>
      </c>
      <c r="B1647" s="136" t="s">
        <v>33</v>
      </c>
      <c r="C1647" s="136" t="s">
        <v>33</v>
      </c>
      <c r="D1647" s="136" t="s">
        <v>96</v>
      </c>
      <c r="E1647" s="136" t="s">
        <v>9</v>
      </c>
      <c r="F1647" s="23" t="s">
        <v>1884</v>
      </c>
      <c r="G1647" s="136">
        <v>1</v>
      </c>
      <c r="H1647" s="136">
        <v>1</v>
      </c>
      <c r="I1647" s="133">
        <v>1</v>
      </c>
      <c r="J1647" s="136">
        <v>1</v>
      </c>
      <c r="K1647" s="136">
        <v>1</v>
      </c>
      <c r="L1647" s="136">
        <v>1</v>
      </c>
      <c r="M1647" s="136">
        <v>1</v>
      </c>
      <c r="N1647" s="23">
        <v>1</v>
      </c>
      <c r="O1647" s="136">
        <v>0</v>
      </c>
      <c r="P1647" s="136">
        <v>0</v>
      </c>
      <c r="Q1647" s="133" t="str">
        <f t="shared" si="26"/>
        <v>1100111</v>
      </c>
      <c r="R1647" s="20">
        <v>94168</v>
      </c>
      <c r="S1647" s="21"/>
      <c r="AH1647" s="207"/>
      <c r="AI1647"/>
      <c r="AJ1647" s="136" t="s">
        <v>1841</v>
      </c>
    </row>
    <row r="1648" spans="1:36" ht="13.5" customHeight="1" x14ac:dyDescent="0.2">
      <c r="A1648" s="209">
        <v>94169</v>
      </c>
      <c r="B1648" s="136" t="s">
        <v>33</v>
      </c>
      <c r="C1648" s="136" t="s">
        <v>33</v>
      </c>
      <c r="D1648" s="136" t="s">
        <v>96</v>
      </c>
      <c r="E1648" s="136" t="s">
        <v>9</v>
      </c>
      <c r="F1648" s="23" t="s">
        <v>1884</v>
      </c>
      <c r="G1648" s="136">
        <v>1</v>
      </c>
      <c r="H1648" s="136">
        <v>1</v>
      </c>
      <c r="I1648" s="133">
        <v>1</v>
      </c>
      <c r="J1648" s="136">
        <v>1</v>
      </c>
      <c r="K1648" s="136">
        <v>1</v>
      </c>
      <c r="L1648" s="136">
        <v>1</v>
      </c>
      <c r="M1648" s="136">
        <v>1</v>
      </c>
      <c r="N1648" s="23">
        <v>1</v>
      </c>
      <c r="O1648" s="136">
        <v>0</v>
      </c>
      <c r="P1648" s="136">
        <v>0</v>
      </c>
      <c r="Q1648" s="133" t="str">
        <f t="shared" si="26"/>
        <v>1100111</v>
      </c>
      <c r="R1648" s="20">
        <v>94169</v>
      </c>
      <c r="S1648" s="21"/>
      <c r="AH1648" s="207"/>
      <c r="AI1648"/>
      <c r="AJ1648" s="136" t="s">
        <v>1841</v>
      </c>
    </row>
    <row r="1649" spans="1:36" ht="13.5" customHeight="1" x14ac:dyDescent="0.2">
      <c r="A1649" s="209">
        <v>94170</v>
      </c>
      <c r="B1649" s="136" t="s">
        <v>33</v>
      </c>
      <c r="C1649" s="136" t="s">
        <v>33</v>
      </c>
      <c r="D1649" s="136" t="s">
        <v>96</v>
      </c>
      <c r="E1649" s="136" t="s">
        <v>9</v>
      </c>
      <c r="F1649" s="23" t="s">
        <v>1884</v>
      </c>
      <c r="G1649" s="136">
        <v>1</v>
      </c>
      <c r="H1649" s="136">
        <v>1</v>
      </c>
      <c r="I1649" s="133">
        <v>1</v>
      </c>
      <c r="J1649" s="136">
        <v>1</v>
      </c>
      <c r="K1649" s="136">
        <v>1</v>
      </c>
      <c r="L1649" s="136">
        <v>1</v>
      </c>
      <c r="M1649" s="136">
        <v>1</v>
      </c>
      <c r="N1649" s="23">
        <v>1</v>
      </c>
      <c r="O1649" s="136">
        <v>0</v>
      </c>
      <c r="P1649" s="136">
        <v>0</v>
      </c>
      <c r="Q1649" s="133" t="str">
        <f t="shared" si="26"/>
        <v>1100111</v>
      </c>
      <c r="R1649" s="20">
        <v>94170</v>
      </c>
      <c r="S1649" s="21"/>
      <c r="AH1649" s="207"/>
      <c r="AI1649"/>
      <c r="AJ1649" s="136" t="s">
        <v>1841</v>
      </c>
    </row>
    <row r="1650" spans="1:36" ht="13.5" customHeight="1" x14ac:dyDescent="0.2">
      <c r="A1650" s="209">
        <v>94171</v>
      </c>
      <c r="B1650" s="136" t="s">
        <v>33</v>
      </c>
      <c r="C1650" s="136" t="s">
        <v>33</v>
      </c>
      <c r="D1650" s="136" t="s">
        <v>96</v>
      </c>
      <c r="E1650" s="136" t="s">
        <v>9</v>
      </c>
      <c r="F1650" s="23" t="s">
        <v>1884</v>
      </c>
      <c r="G1650" s="136">
        <v>1</v>
      </c>
      <c r="H1650" s="136">
        <v>1</v>
      </c>
      <c r="I1650" s="133">
        <v>1</v>
      </c>
      <c r="J1650" s="136">
        <v>1</v>
      </c>
      <c r="K1650" s="136">
        <v>1</v>
      </c>
      <c r="L1650" s="136">
        <v>1</v>
      </c>
      <c r="M1650" s="136">
        <v>1</v>
      </c>
      <c r="N1650" s="23">
        <v>1</v>
      </c>
      <c r="O1650" s="136">
        <v>0</v>
      </c>
      <c r="P1650" s="136">
        <v>0</v>
      </c>
      <c r="Q1650" s="133" t="str">
        <f t="shared" si="26"/>
        <v>1100111</v>
      </c>
      <c r="R1650" s="20">
        <v>94171</v>
      </c>
      <c r="S1650" s="21"/>
      <c r="AH1650" s="207"/>
      <c r="AI1650"/>
      <c r="AJ1650" s="136" t="s">
        <v>1841</v>
      </c>
    </row>
    <row r="1651" spans="1:36" ht="13.5" customHeight="1" x14ac:dyDescent="0.2">
      <c r="A1651" s="209">
        <v>94172</v>
      </c>
      <c r="B1651" s="136" t="s">
        <v>33</v>
      </c>
      <c r="C1651" s="136" t="s">
        <v>33</v>
      </c>
      <c r="D1651" s="136" t="s">
        <v>96</v>
      </c>
      <c r="E1651" s="136" t="s">
        <v>9</v>
      </c>
      <c r="F1651" s="23" t="s">
        <v>1884</v>
      </c>
      <c r="G1651" s="136">
        <v>1</v>
      </c>
      <c r="H1651" s="136">
        <v>1</v>
      </c>
      <c r="I1651" s="133">
        <v>1</v>
      </c>
      <c r="J1651" s="136">
        <v>1</v>
      </c>
      <c r="K1651" s="136">
        <v>1</v>
      </c>
      <c r="L1651" s="136">
        <v>1</v>
      </c>
      <c r="M1651" s="136">
        <v>1</v>
      </c>
      <c r="N1651" s="23">
        <v>1</v>
      </c>
      <c r="O1651" s="136">
        <v>0</v>
      </c>
      <c r="P1651" s="136">
        <v>0</v>
      </c>
      <c r="Q1651" s="133" t="str">
        <f t="shared" si="26"/>
        <v>1100111</v>
      </c>
      <c r="R1651" s="20">
        <v>94172</v>
      </c>
      <c r="S1651" s="21"/>
      <c r="AH1651" s="207"/>
      <c r="AI1651"/>
      <c r="AJ1651" s="136" t="s">
        <v>1841</v>
      </c>
    </row>
    <row r="1652" spans="1:36" ht="13.5" customHeight="1" x14ac:dyDescent="0.2">
      <c r="A1652" s="209">
        <v>94175</v>
      </c>
      <c r="B1652" s="136" t="s">
        <v>33</v>
      </c>
      <c r="C1652" s="136" t="s">
        <v>33</v>
      </c>
      <c r="D1652" s="136" t="s">
        <v>96</v>
      </c>
      <c r="E1652" s="136" t="s">
        <v>9</v>
      </c>
      <c r="F1652" s="23" t="s">
        <v>1884</v>
      </c>
      <c r="G1652" s="136">
        <v>1</v>
      </c>
      <c r="H1652" s="136">
        <v>1</v>
      </c>
      <c r="I1652" s="133">
        <v>1</v>
      </c>
      <c r="J1652" s="136">
        <v>1</v>
      </c>
      <c r="K1652" s="136">
        <v>1</v>
      </c>
      <c r="L1652" s="136">
        <v>1</v>
      </c>
      <c r="M1652" s="136">
        <v>1</v>
      </c>
      <c r="N1652" s="23">
        <v>1</v>
      </c>
      <c r="O1652" s="136">
        <v>0</v>
      </c>
      <c r="P1652" s="136">
        <v>0</v>
      </c>
      <c r="Q1652" s="133" t="str">
        <f t="shared" si="26"/>
        <v>1100111</v>
      </c>
      <c r="R1652" s="20">
        <v>94175</v>
      </c>
      <c r="S1652" s="21"/>
      <c r="AH1652" s="207"/>
      <c r="AI1652"/>
      <c r="AJ1652" s="136" t="s">
        <v>1841</v>
      </c>
    </row>
    <row r="1653" spans="1:36" ht="13.5" customHeight="1" x14ac:dyDescent="0.2">
      <c r="A1653" s="209">
        <v>94177</v>
      </c>
      <c r="B1653" s="136" t="s">
        <v>33</v>
      </c>
      <c r="C1653" s="136" t="s">
        <v>33</v>
      </c>
      <c r="D1653" s="136" t="s">
        <v>96</v>
      </c>
      <c r="E1653" s="136" t="s">
        <v>9</v>
      </c>
      <c r="F1653" s="23" t="s">
        <v>1884</v>
      </c>
      <c r="G1653" s="136">
        <v>1</v>
      </c>
      <c r="H1653" s="136">
        <v>1</v>
      </c>
      <c r="I1653" s="133">
        <v>1</v>
      </c>
      <c r="J1653" s="136">
        <v>1</v>
      </c>
      <c r="K1653" s="136">
        <v>1</v>
      </c>
      <c r="L1653" s="136">
        <v>1</v>
      </c>
      <c r="M1653" s="136">
        <v>1</v>
      </c>
      <c r="N1653" s="23">
        <v>1</v>
      </c>
      <c r="O1653" s="136">
        <v>0</v>
      </c>
      <c r="P1653" s="136">
        <v>0</v>
      </c>
      <c r="Q1653" s="133" t="str">
        <f t="shared" si="26"/>
        <v>1100111</v>
      </c>
      <c r="R1653" s="20">
        <v>94177</v>
      </c>
      <c r="S1653" s="21"/>
      <c r="AH1653" s="207"/>
      <c r="AI1653"/>
      <c r="AJ1653" s="136" t="s">
        <v>1841</v>
      </c>
    </row>
    <row r="1654" spans="1:36" ht="13.5" customHeight="1" x14ac:dyDescent="0.2">
      <c r="A1654" s="209">
        <v>94188</v>
      </c>
      <c r="B1654" s="136" t="s">
        <v>33</v>
      </c>
      <c r="C1654" s="136" t="s">
        <v>33</v>
      </c>
      <c r="D1654" s="136" t="s">
        <v>96</v>
      </c>
      <c r="E1654" s="136" t="s">
        <v>9</v>
      </c>
      <c r="F1654" s="23" t="s">
        <v>1884</v>
      </c>
      <c r="G1654" s="136">
        <v>1</v>
      </c>
      <c r="H1654" s="136">
        <v>1</v>
      </c>
      <c r="I1654" s="133">
        <v>1</v>
      </c>
      <c r="J1654" s="136">
        <v>1</v>
      </c>
      <c r="K1654" s="136">
        <v>1</v>
      </c>
      <c r="L1654" s="136">
        <v>1</v>
      </c>
      <c r="M1654" s="136">
        <v>1</v>
      </c>
      <c r="N1654" s="23">
        <v>1</v>
      </c>
      <c r="O1654" s="136">
        <v>0</v>
      </c>
      <c r="P1654" s="136">
        <v>0</v>
      </c>
      <c r="Q1654" s="133" t="str">
        <f t="shared" si="26"/>
        <v>1100111</v>
      </c>
      <c r="R1654" s="20">
        <v>94188</v>
      </c>
      <c r="S1654" s="21"/>
      <c r="AH1654" s="207"/>
      <c r="AI1654"/>
      <c r="AJ1654" s="136" t="s">
        <v>1841</v>
      </c>
    </row>
    <row r="1655" spans="1:36" ht="13.5" customHeight="1" x14ac:dyDescent="0.2">
      <c r="A1655" s="209">
        <v>94199</v>
      </c>
      <c r="B1655" s="136" t="s">
        <v>33</v>
      </c>
      <c r="C1655" s="136" t="s">
        <v>33</v>
      </c>
      <c r="D1655" s="136" t="s">
        <v>96</v>
      </c>
      <c r="E1655" s="136" t="s">
        <v>9</v>
      </c>
      <c r="F1655" s="23" t="s">
        <v>1884</v>
      </c>
      <c r="G1655" s="136">
        <v>1</v>
      </c>
      <c r="H1655" s="136">
        <v>1</v>
      </c>
      <c r="I1655" s="133">
        <v>1</v>
      </c>
      <c r="J1655" s="136">
        <v>1</v>
      </c>
      <c r="K1655" s="136">
        <v>1</v>
      </c>
      <c r="L1655" s="136">
        <v>1</v>
      </c>
      <c r="M1655" s="136">
        <v>1</v>
      </c>
      <c r="N1655" s="23">
        <v>1</v>
      </c>
      <c r="O1655" s="136">
        <v>0</v>
      </c>
      <c r="P1655" s="136">
        <v>0</v>
      </c>
      <c r="Q1655" s="133" t="str">
        <f t="shared" si="26"/>
        <v>1100111</v>
      </c>
      <c r="R1655" s="20">
        <v>94199</v>
      </c>
      <c r="S1655" s="21"/>
      <c r="AH1655" s="207"/>
      <c r="AI1655"/>
      <c r="AJ1655" s="136" t="s">
        <v>1841</v>
      </c>
    </row>
    <row r="1656" spans="1:36" ht="13.5" customHeight="1" x14ac:dyDescent="0.2">
      <c r="A1656" s="209">
        <v>94203</v>
      </c>
      <c r="B1656" s="136" t="s">
        <v>703</v>
      </c>
      <c r="C1656" s="136" t="s">
        <v>703</v>
      </c>
      <c r="D1656" s="136" t="s">
        <v>96</v>
      </c>
      <c r="E1656" s="23" t="s">
        <v>31</v>
      </c>
      <c r="F1656" s="136" t="s">
        <v>7</v>
      </c>
      <c r="G1656" s="136">
        <v>1</v>
      </c>
      <c r="H1656" s="136">
        <v>1</v>
      </c>
      <c r="I1656" s="133">
        <v>1</v>
      </c>
      <c r="J1656" s="136">
        <v>1</v>
      </c>
      <c r="K1656" s="136">
        <v>1</v>
      </c>
      <c r="L1656" s="136">
        <v>1</v>
      </c>
      <c r="M1656" s="136">
        <v>1</v>
      </c>
      <c r="N1656" s="23">
        <v>0</v>
      </c>
      <c r="O1656" s="136">
        <v>0</v>
      </c>
      <c r="P1656" s="136">
        <v>0</v>
      </c>
      <c r="Q1656" s="133" t="str">
        <f t="shared" si="26"/>
        <v>1100110</v>
      </c>
      <c r="R1656" s="20">
        <v>94203</v>
      </c>
      <c r="S1656" s="21"/>
      <c r="AH1656" s="207"/>
      <c r="AI1656"/>
      <c r="AJ1656" s="136" t="s">
        <v>1840</v>
      </c>
    </row>
    <row r="1657" spans="1:36" ht="13.5" customHeight="1" x14ac:dyDescent="0.2">
      <c r="A1657" s="209">
        <v>94204</v>
      </c>
      <c r="B1657" s="136" t="s">
        <v>703</v>
      </c>
      <c r="C1657" s="136" t="s">
        <v>703</v>
      </c>
      <c r="D1657" s="136" t="s">
        <v>96</v>
      </c>
      <c r="E1657" s="23" t="s">
        <v>31</v>
      </c>
      <c r="F1657" s="136" t="s">
        <v>7</v>
      </c>
      <c r="G1657" s="136">
        <v>1</v>
      </c>
      <c r="H1657" s="136">
        <v>1</v>
      </c>
      <c r="I1657" s="133">
        <v>1</v>
      </c>
      <c r="J1657" s="136">
        <v>1</v>
      </c>
      <c r="K1657" s="136">
        <v>1</v>
      </c>
      <c r="L1657" s="136">
        <v>1</v>
      </c>
      <c r="M1657" s="136">
        <v>1</v>
      </c>
      <c r="N1657" s="23">
        <v>0</v>
      </c>
      <c r="O1657" s="136">
        <v>0</v>
      </c>
      <c r="P1657" s="136">
        <v>0</v>
      </c>
      <c r="Q1657" s="133" t="str">
        <f t="shared" si="26"/>
        <v>1100110</v>
      </c>
      <c r="R1657" s="20">
        <v>94204</v>
      </c>
      <c r="S1657" s="21"/>
      <c r="AH1657" s="207"/>
      <c r="AI1657"/>
      <c r="AJ1657" s="136" t="s">
        <v>1840</v>
      </c>
    </row>
    <row r="1658" spans="1:36" ht="13.5" customHeight="1" x14ac:dyDescent="0.2">
      <c r="A1658" s="209">
        <v>94205</v>
      </c>
      <c r="B1658" s="136" t="s">
        <v>703</v>
      </c>
      <c r="C1658" s="136" t="s">
        <v>703</v>
      </c>
      <c r="D1658" s="136" t="s">
        <v>96</v>
      </c>
      <c r="E1658" s="23" t="s">
        <v>31</v>
      </c>
      <c r="F1658" s="136" t="s">
        <v>7</v>
      </c>
      <c r="G1658" s="136">
        <v>1</v>
      </c>
      <c r="H1658" s="136">
        <v>1</v>
      </c>
      <c r="I1658" s="133">
        <v>1</v>
      </c>
      <c r="J1658" s="136">
        <v>1</v>
      </c>
      <c r="K1658" s="136">
        <v>1</v>
      </c>
      <c r="L1658" s="136">
        <v>1</v>
      </c>
      <c r="M1658" s="136">
        <v>1</v>
      </c>
      <c r="N1658" s="23">
        <v>0</v>
      </c>
      <c r="O1658" s="136">
        <v>0</v>
      </c>
      <c r="P1658" s="136">
        <v>0</v>
      </c>
      <c r="Q1658" s="133" t="str">
        <f t="shared" si="26"/>
        <v>1100110</v>
      </c>
      <c r="R1658" s="20">
        <v>94205</v>
      </c>
      <c r="S1658" s="21"/>
      <c r="AH1658" s="207"/>
      <c r="AI1658"/>
      <c r="AJ1658" s="136" t="s">
        <v>1840</v>
      </c>
    </row>
    <row r="1659" spans="1:36" ht="13.5" customHeight="1" x14ac:dyDescent="0.2">
      <c r="A1659" s="209">
        <v>94206</v>
      </c>
      <c r="B1659" s="136" t="s">
        <v>703</v>
      </c>
      <c r="C1659" s="136" t="s">
        <v>703</v>
      </c>
      <c r="D1659" s="136" t="s">
        <v>96</v>
      </c>
      <c r="E1659" s="23" t="s">
        <v>31</v>
      </c>
      <c r="F1659" s="136" t="s">
        <v>7</v>
      </c>
      <c r="G1659" s="136">
        <v>1</v>
      </c>
      <c r="H1659" s="136">
        <v>1</v>
      </c>
      <c r="I1659" s="133">
        <v>1</v>
      </c>
      <c r="J1659" s="136">
        <v>1</v>
      </c>
      <c r="K1659" s="136">
        <v>1</v>
      </c>
      <c r="L1659" s="136">
        <v>1</v>
      </c>
      <c r="M1659" s="136">
        <v>1</v>
      </c>
      <c r="N1659" s="23">
        <v>0</v>
      </c>
      <c r="O1659" s="136">
        <v>0</v>
      </c>
      <c r="P1659" s="136">
        <v>0</v>
      </c>
      <c r="Q1659" s="133" t="str">
        <f t="shared" si="26"/>
        <v>1100110</v>
      </c>
      <c r="R1659" s="20">
        <v>94206</v>
      </c>
      <c r="S1659" s="21"/>
      <c r="AH1659" s="207"/>
      <c r="AI1659"/>
      <c r="AJ1659" s="136" t="s">
        <v>1840</v>
      </c>
    </row>
    <row r="1660" spans="1:36" ht="13.5" customHeight="1" x14ac:dyDescent="0.2">
      <c r="A1660" s="209">
        <v>94207</v>
      </c>
      <c r="B1660" s="136" t="s">
        <v>703</v>
      </c>
      <c r="C1660" s="136" t="s">
        <v>703</v>
      </c>
      <c r="D1660" s="136" t="s">
        <v>96</v>
      </c>
      <c r="E1660" s="23" t="s">
        <v>31</v>
      </c>
      <c r="F1660" s="136" t="s">
        <v>7</v>
      </c>
      <c r="G1660" s="136">
        <v>1</v>
      </c>
      <c r="H1660" s="136">
        <v>1</v>
      </c>
      <c r="I1660" s="133">
        <v>1</v>
      </c>
      <c r="J1660" s="136">
        <v>1</v>
      </c>
      <c r="K1660" s="136">
        <v>1</v>
      </c>
      <c r="L1660" s="136">
        <v>1</v>
      </c>
      <c r="M1660" s="136">
        <v>1</v>
      </c>
      <c r="N1660" s="23">
        <v>0</v>
      </c>
      <c r="O1660" s="136">
        <v>0</v>
      </c>
      <c r="P1660" s="136">
        <v>0</v>
      </c>
      <c r="Q1660" s="133" t="str">
        <f t="shared" si="26"/>
        <v>1100110</v>
      </c>
      <c r="R1660" s="20">
        <v>94207</v>
      </c>
      <c r="S1660" s="21"/>
      <c r="AH1660" s="207"/>
      <c r="AI1660"/>
      <c r="AJ1660" s="136" t="s">
        <v>1840</v>
      </c>
    </row>
    <row r="1661" spans="1:36" ht="13.5" customHeight="1" x14ac:dyDescent="0.2">
      <c r="A1661" s="209">
        <v>94208</v>
      </c>
      <c r="B1661" s="136" t="s">
        <v>703</v>
      </c>
      <c r="C1661" s="136" t="s">
        <v>703</v>
      </c>
      <c r="D1661" s="136" t="s">
        <v>96</v>
      </c>
      <c r="E1661" s="23" t="s">
        <v>31</v>
      </c>
      <c r="F1661" s="136" t="s">
        <v>7</v>
      </c>
      <c r="G1661" s="136">
        <v>1</v>
      </c>
      <c r="H1661" s="136">
        <v>1</v>
      </c>
      <c r="I1661" s="133">
        <v>1</v>
      </c>
      <c r="J1661" s="136">
        <v>1</v>
      </c>
      <c r="K1661" s="136">
        <v>1</v>
      </c>
      <c r="L1661" s="136">
        <v>1</v>
      </c>
      <c r="M1661" s="136">
        <v>1</v>
      </c>
      <c r="N1661" s="23">
        <v>0</v>
      </c>
      <c r="O1661" s="136">
        <v>0</v>
      </c>
      <c r="P1661" s="136">
        <v>0</v>
      </c>
      <c r="Q1661" s="133" t="str">
        <f t="shared" si="26"/>
        <v>1100110</v>
      </c>
      <c r="R1661" s="20">
        <v>94208</v>
      </c>
      <c r="S1661" s="21"/>
      <c r="AH1661" s="207"/>
      <c r="AI1661"/>
      <c r="AJ1661" s="136" t="s">
        <v>1840</v>
      </c>
    </row>
    <row r="1662" spans="1:36" ht="13.5" customHeight="1" x14ac:dyDescent="0.2">
      <c r="A1662" s="209">
        <v>94209</v>
      </c>
      <c r="B1662" s="136" t="s">
        <v>703</v>
      </c>
      <c r="C1662" s="136" t="s">
        <v>703</v>
      </c>
      <c r="D1662" s="136" t="s">
        <v>96</v>
      </c>
      <c r="E1662" s="23" t="s">
        <v>31</v>
      </c>
      <c r="F1662" s="136" t="s">
        <v>7</v>
      </c>
      <c r="G1662" s="136">
        <v>1</v>
      </c>
      <c r="H1662" s="136">
        <v>1</v>
      </c>
      <c r="I1662" s="133">
        <v>1</v>
      </c>
      <c r="J1662" s="136">
        <v>1</v>
      </c>
      <c r="K1662" s="136">
        <v>1</v>
      </c>
      <c r="L1662" s="136">
        <v>1</v>
      </c>
      <c r="M1662" s="136">
        <v>1</v>
      </c>
      <c r="N1662" s="23">
        <v>0</v>
      </c>
      <c r="O1662" s="136">
        <v>0</v>
      </c>
      <c r="P1662" s="136">
        <v>0</v>
      </c>
      <c r="Q1662" s="133" t="str">
        <f t="shared" si="26"/>
        <v>1100110</v>
      </c>
      <c r="R1662" s="20">
        <v>94209</v>
      </c>
      <c r="S1662" s="21"/>
      <c r="AH1662" s="207"/>
      <c r="AI1662"/>
      <c r="AJ1662" s="136" t="s">
        <v>1840</v>
      </c>
    </row>
    <row r="1663" spans="1:36" ht="13.5" customHeight="1" x14ac:dyDescent="0.2">
      <c r="A1663" s="209">
        <v>94211</v>
      </c>
      <c r="B1663" s="136" t="s">
        <v>703</v>
      </c>
      <c r="C1663" s="136" t="s">
        <v>703</v>
      </c>
      <c r="D1663" s="136" t="s">
        <v>96</v>
      </c>
      <c r="E1663" s="23" t="s">
        <v>31</v>
      </c>
      <c r="F1663" s="136" t="s">
        <v>7</v>
      </c>
      <c r="G1663" s="136">
        <v>1</v>
      </c>
      <c r="H1663" s="136">
        <v>1</v>
      </c>
      <c r="I1663" s="133">
        <v>1</v>
      </c>
      <c r="J1663" s="136">
        <v>1</v>
      </c>
      <c r="K1663" s="136">
        <v>1</v>
      </c>
      <c r="L1663" s="136">
        <v>1</v>
      </c>
      <c r="M1663" s="136">
        <v>1</v>
      </c>
      <c r="N1663" s="23">
        <v>0</v>
      </c>
      <c r="O1663" s="136">
        <v>0</v>
      </c>
      <c r="P1663" s="136">
        <v>0</v>
      </c>
      <c r="Q1663" s="133" t="str">
        <f t="shared" si="26"/>
        <v>1100110</v>
      </c>
      <c r="R1663" s="20">
        <v>94211</v>
      </c>
      <c r="S1663" s="21"/>
      <c r="AH1663" s="207"/>
      <c r="AI1663"/>
      <c r="AJ1663" s="136" t="s">
        <v>1840</v>
      </c>
    </row>
    <row r="1664" spans="1:36" ht="13.5" customHeight="1" x14ac:dyDescent="0.2">
      <c r="A1664" s="209">
        <v>94229</v>
      </c>
      <c r="B1664" s="136" t="s">
        <v>703</v>
      </c>
      <c r="C1664" s="136" t="s">
        <v>703</v>
      </c>
      <c r="D1664" s="136" t="s">
        <v>96</v>
      </c>
      <c r="E1664" s="23" t="s">
        <v>31</v>
      </c>
      <c r="F1664" s="136" t="s">
        <v>7</v>
      </c>
      <c r="G1664" s="136">
        <v>1</v>
      </c>
      <c r="H1664" s="136">
        <v>1</v>
      </c>
      <c r="I1664" s="133">
        <v>1</v>
      </c>
      <c r="J1664" s="136">
        <v>1</v>
      </c>
      <c r="K1664" s="136">
        <v>1</v>
      </c>
      <c r="L1664" s="136">
        <v>1</v>
      </c>
      <c r="M1664" s="136">
        <v>1</v>
      </c>
      <c r="N1664" s="23">
        <v>0</v>
      </c>
      <c r="O1664" s="136">
        <v>0</v>
      </c>
      <c r="P1664" s="136">
        <v>0</v>
      </c>
      <c r="Q1664" s="133" t="str">
        <f t="shared" si="26"/>
        <v>1100110</v>
      </c>
      <c r="R1664" s="20">
        <v>94229</v>
      </c>
      <c r="S1664" s="21"/>
      <c r="AH1664" s="207"/>
      <c r="AI1664"/>
      <c r="AJ1664" s="136" t="s">
        <v>1840</v>
      </c>
    </row>
    <row r="1665" spans="1:36" ht="13.5" customHeight="1" x14ac:dyDescent="0.2">
      <c r="A1665" s="209">
        <v>94230</v>
      </c>
      <c r="B1665" s="136" t="s">
        <v>703</v>
      </c>
      <c r="C1665" s="136" t="s">
        <v>703</v>
      </c>
      <c r="D1665" s="136" t="s">
        <v>96</v>
      </c>
      <c r="E1665" s="23" t="s">
        <v>31</v>
      </c>
      <c r="F1665" s="136" t="s">
        <v>7</v>
      </c>
      <c r="G1665" s="136">
        <v>1</v>
      </c>
      <c r="H1665" s="136">
        <v>1</v>
      </c>
      <c r="I1665" s="133">
        <v>1</v>
      </c>
      <c r="J1665" s="136">
        <v>1</v>
      </c>
      <c r="K1665" s="136">
        <v>1</v>
      </c>
      <c r="L1665" s="136">
        <v>1</v>
      </c>
      <c r="M1665" s="136">
        <v>1</v>
      </c>
      <c r="N1665" s="23">
        <v>0</v>
      </c>
      <c r="O1665" s="136">
        <v>0</v>
      </c>
      <c r="P1665" s="136">
        <v>0</v>
      </c>
      <c r="Q1665" s="133" t="str">
        <f t="shared" si="26"/>
        <v>1100110</v>
      </c>
      <c r="R1665" s="20">
        <v>94230</v>
      </c>
      <c r="S1665" s="21"/>
      <c r="AH1665" s="207"/>
      <c r="AI1665"/>
      <c r="AJ1665" s="136" t="s">
        <v>1840</v>
      </c>
    </row>
    <row r="1666" spans="1:36" ht="13.5" customHeight="1" x14ac:dyDescent="0.2">
      <c r="A1666" s="209">
        <v>94232</v>
      </c>
      <c r="B1666" s="136" t="s">
        <v>703</v>
      </c>
      <c r="C1666" s="136" t="s">
        <v>703</v>
      </c>
      <c r="D1666" s="136" t="s">
        <v>96</v>
      </c>
      <c r="E1666" s="23" t="s">
        <v>31</v>
      </c>
      <c r="F1666" s="136" t="s">
        <v>7</v>
      </c>
      <c r="G1666" s="136">
        <v>1</v>
      </c>
      <c r="H1666" s="136">
        <v>1</v>
      </c>
      <c r="I1666" s="133">
        <v>1</v>
      </c>
      <c r="J1666" s="136">
        <v>1</v>
      </c>
      <c r="K1666" s="136">
        <v>1</v>
      </c>
      <c r="L1666" s="136">
        <v>1</v>
      </c>
      <c r="M1666" s="136">
        <v>1</v>
      </c>
      <c r="N1666" s="23">
        <v>0</v>
      </c>
      <c r="O1666" s="136">
        <v>0</v>
      </c>
      <c r="P1666" s="136">
        <v>0</v>
      </c>
      <c r="Q1666" s="133" t="str">
        <f t="shared" si="26"/>
        <v>1100110</v>
      </c>
      <c r="R1666" s="20">
        <v>94232</v>
      </c>
      <c r="S1666" s="21"/>
      <c r="AH1666" s="207"/>
      <c r="AI1666"/>
      <c r="AJ1666" s="136" t="s">
        <v>1840</v>
      </c>
    </row>
    <row r="1667" spans="1:36" ht="13.5" customHeight="1" x14ac:dyDescent="0.2">
      <c r="A1667" s="209">
        <v>94234</v>
      </c>
      <c r="B1667" s="136" t="s">
        <v>703</v>
      </c>
      <c r="C1667" s="136" t="s">
        <v>703</v>
      </c>
      <c r="D1667" s="136" t="s">
        <v>96</v>
      </c>
      <c r="E1667" s="23" t="s">
        <v>31</v>
      </c>
      <c r="F1667" s="136" t="s">
        <v>7</v>
      </c>
      <c r="G1667" s="136">
        <v>1</v>
      </c>
      <c r="H1667" s="136">
        <v>1</v>
      </c>
      <c r="I1667" s="133">
        <v>1</v>
      </c>
      <c r="J1667" s="136">
        <v>1</v>
      </c>
      <c r="K1667" s="136">
        <v>1</v>
      </c>
      <c r="L1667" s="136">
        <v>1</v>
      </c>
      <c r="M1667" s="136">
        <v>1</v>
      </c>
      <c r="N1667" s="23">
        <v>0</v>
      </c>
      <c r="O1667" s="136">
        <v>0</v>
      </c>
      <c r="P1667" s="136">
        <v>0</v>
      </c>
      <c r="Q1667" s="133" t="str">
        <f t="shared" si="26"/>
        <v>1100110</v>
      </c>
      <c r="R1667" s="20">
        <v>94234</v>
      </c>
      <c r="S1667" s="21"/>
      <c r="AH1667" s="207"/>
      <c r="AI1667"/>
      <c r="AJ1667" s="136" t="s">
        <v>1840</v>
      </c>
    </row>
    <row r="1668" spans="1:36" ht="13.5" customHeight="1" x14ac:dyDescent="0.2">
      <c r="A1668" s="209">
        <v>94235</v>
      </c>
      <c r="B1668" s="136" t="s">
        <v>703</v>
      </c>
      <c r="C1668" s="136" t="s">
        <v>703</v>
      </c>
      <c r="D1668" s="136" t="s">
        <v>96</v>
      </c>
      <c r="E1668" s="23" t="s">
        <v>31</v>
      </c>
      <c r="F1668" s="136" t="s">
        <v>7</v>
      </c>
      <c r="G1668" s="136">
        <v>1</v>
      </c>
      <c r="H1668" s="136">
        <v>1</v>
      </c>
      <c r="I1668" s="133">
        <v>1</v>
      </c>
      <c r="J1668" s="136">
        <v>1</v>
      </c>
      <c r="K1668" s="136">
        <v>1</v>
      </c>
      <c r="L1668" s="136">
        <v>1</v>
      </c>
      <c r="M1668" s="136">
        <v>1</v>
      </c>
      <c r="N1668" s="23">
        <v>0</v>
      </c>
      <c r="O1668" s="136">
        <v>0</v>
      </c>
      <c r="P1668" s="136">
        <v>0</v>
      </c>
      <c r="Q1668" s="133" t="str">
        <f t="shared" si="26"/>
        <v>1100110</v>
      </c>
      <c r="R1668" s="20">
        <v>94235</v>
      </c>
      <c r="S1668" s="21"/>
      <c r="AH1668" s="207"/>
      <c r="AI1668"/>
      <c r="AJ1668" s="136" t="s">
        <v>1840</v>
      </c>
    </row>
    <row r="1669" spans="1:36" ht="13.5" customHeight="1" x14ac:dyDescent="0.2">
      <c r="A1669" s="209">
        <v>94236</v>
      </c>
      <c r="B1669" s="136" t="s">
        <v>703</v>
      </c>
      <c r="C1669" s="136" t="s">
        <v>703</v>
      </c>
      <c r="D1669" s="136" t="s">
        <v>96</v>
      </c>
      <c r="E1669" s="23" t="s">
        <v>31</v>
      </c>
      <c r="F1669" s="136" t="s">
        <v>7</v>
      </c>
      <c r="G1669" s="136">
        <v>1</v>
      </c>
      <c r="H1669" s="136">
        <v>1</v>
      </c>
      <c r="I1669" s="133">
        <v>1</v>
      </c>
      <c r="J1669" s="136">
        <v>1</v>
      </c>
      <c r="K1669" s="136">
        <v>1</v>
      </c>
      <c r="L1669" s="136">
        <v>1</v>
      </c>
      <c r="M1669" s="136">
        <v>1</v>
      </c>
      <c r="N1669" s="23">
        <v>0</v>
      </c>
      <c r="O1669" s="136">
        <v>0</v>
      </c>
      <c r="P1669" s="136">
        <v>0</v>
      </c>
      <c r="Q1669" s="133" t="str">
        <f t="shared" si="26"/>
        <v>1100110</v>
      </c>
      <c r="R1669" s="20">
        <v>94236</v>
      </c>
      <c r="S1669" s="21"/>
      <c r="AH1669" s="207"/>
      <c r="AI1669"/>
      <c r="AJ1669" s="136" t="s">
        <v>1840</v>
      </c>
    </row>
    <row r="1670" spans="1:36" ht="13.5" customHeight="1" x14ac:dyDescent="0.2">
      <c r="A1670" s="209">
        <v>94237</v>
      </c>
      <c r="B1670" s="136" t="s">
        <v>703</v>
      </c>
      <c r="C1670" s="136" t="s">
        <v>703</v>
      </c>
      <c r="D1670" s="136" t="s">
        <v>96</v>
      </c>
      <c r="E1670" s="23" t="s">
        <v>31</v>
      </c>
      <c r="F1670" s="136" t="s">
        <v>7</v>
      </c>
      <c r="G1670" s="136">
        <v>1</v>
      </c>
      <c r="H1670" s="136">
        <v>1</v>
      </c>
      <c r="I1670" s="133">
        <v>1</v>
      </c>
      <c r="J1670" s="136">
        <v>1</v>
      </c>
      <c r="K1670" s="136">
        <v>1</v>
      </c>
      <c r="L1670" s="136">
        <v>1</v>
      </c>
      <c r="M1670" s="136">
        <v>1</v>
      </c>
      <c r="N1670" s="23">
        <v>0</v>
      </c>
      <c r="O1670" s="136">
        <v>0</v>
      </c>
      <c r="P1670" s="136">
        <v>0</v>
      </c>
      <c r="Q1670" s="133" t="str">
        <f t="shared" ref="Q1670:Q1733" si="27">$G1670&amp;$H1670&amp;$O1670&amp;$P1670&amp;$L1670&amp;$J1670&amp;N1670</f>
        <v>1100110</v>
      </c>
      <c r="R1670" s="20">
        <v>94237</v>
      </c>
      <c r="S1670" s="21"/>
      <c r="AH1670" s="207"/>
      <c r="AI1670"/>
      <c r="AJ1670" s="136" t="s">
        <v>1840</v>
      </c>
    </row>
    <row r="1671" spans="1:36" ht="13.5" customHeight="1" x14ac:dyDescent="0.2">
      <c r="A1671" s="209">
        <v>94239</v>
      </c>
      <c r="B1671" s="136" t="s">
        <v>703</v>
      </c>
      <c r="C1671" s="136" t="s">
        <v>703</v>
      </c>
      <c r="D1671" s="136" t="s">
        <v>96</v>
      </c>
      <c r="E1671" s="23" t="s">
        <v>31</v>
      </c>
      <c r="F1671" s="136" t="s">
        <v>7</v>
      </c>
      <c r="G1671" s="136">
        <v>1</v>
      </c>
      <c r="H1671" s="136">
        <v>1</v>
      </c>
      <c r="I1671" s="133">
        <v>1</v>
      </c>
      <c r="J1671" s="136">
        <v>1</v>
      </c>
      <c r="K1671" s="136">
        <v>1</v>
      </c>
      <c r="L1671" s="136">
        <v>1</v>
      </c>
      <c r="M1671" s="136">
        <v>1</v>
      </c>
      <c r="N1671" s="23">
        <v>0</v>
      </c>
      <c r="O1671" s="136">
        <v>0</v>
      </c>
      <c r="P1671" s="136">
        <v>0</v>
      </c>
      <c r="Q1671" s="133" t="str">
        <f t="shared" si="27"/>
        <v>1100110</v>
      </c>
      <c r="R1671" s="20">
        <v>94239</v>
      </c>
      <c r="S1671" s="21"/>
      <c r="AH1671" s="207"/>
      <c r="AI1671"/>
      <c r="AJ1671" s="136" t="s">
        <v>1840</v>
      </c>
    </row>
    <row r="1672" spans="1:36" ht="13.5" customHeight="1" x14ac:dyDescent="0.2">
      <c r="A1672" s="209">
        <v>94240</v>
      </c>
      <c r="B1672" s="136" t="s">
        <v>703</v>
      </c>
      <c r="C1672" s="136" t="s">
        <v>703</v>
      </c>
      <c r="D1672" s="136" t="s">
        <v>96</v>
      </c>
      <c r="E1672" s="23" t="s">
        <v>31</v>
      </c>
      <c r="F1672" s="136" t="s">
        <v>7</v>
      </c>
      <c r="G1672" s="136">
        <v>1</v>
      </c>
      <c r="H1672" s="136">
        <v>1</v>
      </c>
      <c r="I1672" s="133">
        <v>1</v>
      </c>
      <c r="J1672" s="136">
        <v>1</v>
      </c>
      <c r="K1672" s="136">
        <v>1</v>
      </c>
      <c r="L1672" s="136">
        <v>1</v>
      </c>
      <c r="M1672" s="136">
        <v>1</v>
      </c>
      <c r="N1672" s="23">
        <v>0</v>
      </c>
      <c r="O1672" s="136">
        <v>0</v>
      </c>
      <c r="P1672" s="136">
        <v>0</v>
      </c>
      <c r="Q1672" s="133" t="str">
        <f t="shared" si="27"/>
        <v>1100110</v>
      </c>
      <c r="R1672" s="20">
        <v>94240</v>
      </c>
      <c r="S1672" s="21"/>
      <c r="AH1672" s="207"/>
      <c r="AI1672"/>
      <c r="AJ1672" s="136" t="s">
        <v>1840</v>
      </c>
    </row>
    <row r="1673" spans="1:36" ht="13.5" customHeight="1" x14ac:dyDescent="0.2">
      <c r="A1673" s="209">
        <v>94243</v>
      </c>
      <c r="B1673" s="136" t="s">
        <v>703</v>
      </c>
      <c r="C1673" s="136" t="s">
        <v>703</v>
      </c>
      <c r="D1673" s="136" t="s">
        <v>96</v>
      </c>
      <c r="E1673" s="23" t="s">
        <v>31</v>
      </c>
      <c r="F1673" s="136" t="s">
        <v>7</v>
      </c>
      <c r="G1673" s="136">
        <v>1</v>
      </c>
      <c r="H1673" s="136">
        <v>1</v>
      </c>
      <c r="I1673" s="133">
        <v>1</v>
      </c>
      <c r="J1673" s="136">
        <v>1</v>
      </c>
      <c r="K1673" s="136">
        <v>1</v>
      </c>
      <c r="L1673" s="136">
        <v>1</v>
      </c>
      <c r="M1673" s="136">
        <v>1</v>
      </c>
      <c r="N1673" s="23">
        <v>0</v>
      </c>
      <c r="O1673" s="136">
        <v>0</v>
      </c>
      <c r="P1673" s="136">
        <v>0</v>
      </c>
      <c r="Q1673" s="133" t="str">
        <f t="shared" si="27"/>
        <v>1100110</v>
      </c>
      <c r="R1673" s="20">
        <v>94243</v>
      </c>
      <c r="S1673" s="21"/>
      <c r="AH1673" s="207"/>
      <c r="AI1673"/>
      <c r="AJ1673" s="136" t="s">
        <v>1840</v>
      </c>
    </row>
    <row r="1674" spans="1:36" ht="13.5" customHeight="1" x14ac:dyDescent="0.2">
      <c r="A1674" s="209">
        <v>94244</v>
      </c>
      <c r="B1674" s="136" t="s">
        <v>703</v>
      </c>
      <c r="C1674" s="136" t="s">
        <v>703</v>
      </c>
      <c r="D1674" s="136" t="s">
        <v>96</v>
      </c>
      <c r="E1674" s="23" t="s">
        <v>31</v>
      </c>
      <c r="F1674" s="136" t="s">
        <v>7</v>
      </c>
      <c r="G1674" s="136">
        <v>1</v>
      </c>
      <c r="H1674" s="136">
        <v>1</v>
      </c>
      <c r="I1674" s="133">
        <v>1</v>
      </c>
      <c r="J1674" s="136">
        <v>1</v>
      </c>
      <c r="K1674" s="136">
        <v>1</v>
      </c>
      <c r="L1674" s="136">
        <v>1</v>
      </c>
      <c r="M1674" s="136">
        <v>1</v>
      </c>
      <c r="N1674" s="23">
        <v>0</v>
      </c>
      <c r="O1674" s="136">
        <v>0</v>
      </c>
      <c r="P1674" s="136">
        <v>0</v>
      </c>
      <c r="Q1674" s="133" t="str">
        <f t="shared" si="27"/>
        <v>1100110</v>
      </c>
      <c r="R1674" s="20">
        <v>94244</v>
      </c>
      <c r="S1674" s="21"/>
      <c r="AH1674" s="207"/>
      <c r="AI1674"/>
      <c r="AJ1674" s="136" t="s">
        <v>1840</v>
      </c>
    </row>
    <row r="1675" spans="1:36" ht="13.5" customHeight="1" x14ac:dyDescent="0.2">
      <c r="A1675" s="209">
        <v>94245</v>
      </c>
      <c r="B1675" s="136" t="s">
        <v>703</v>
      </c>
      <c r="C1675" s="136" t="s">
        <v>703</v>
      </c>
      <c r="D1675" s="136" t="s">
        <v>96</v>
      </c>
      <c r="E1675" s="23" t="s">
        <v>31</v>
      </c>
      <c r="F1675" s="136" t="s">
        <v>7</v>
      </c>
      <c r="G1675" s="136">
        <v>1</v>
      </c>
      <c r="H1675" s="136">
        <v>1</v>
      </c>
      <c r="I1675" s="133">
        <v>1</v>
      </c>
      <c r="J1675" s="136">
        <v>1</v>
      </c>
      <c r="K1675" s="136">
        <v>1</v>
      </c>
      <c r="L1675" s="136">
        <v>1</v>
      </c>
      <c r="M1675" s="136">
        <v>1</v>
      </c>
      <c r="N1675" s="23">
        <v>0</v>
      </c>
      <c r="O1675" s="136">
        <v>0</v>
      </c>
      <c r="P1675" s="136">
        <v>0</v>
      </c>
      <c r="Q1675" s="133" t="str">
        <f t="shared" si="27"/>
        <v>1100110</v>
      </c>
      <c r="R1675" s="20">
        <v>94245</v>
      </c>
      <c r="S1675" s="21"/>
      <c r="AH1675" s="207"/>
      <c r="AI1675"/>
      <c r="AJ1675" s="136" t="s">
        <v>1840</v>
      </c>
    </row>
    <row r="1676" spans="1:36" ht="13.5" customHeight="1" x14ac:dyDescent="0.2">
      <c r="A1676" s="209">
        <v>94246</v>
      </c>
      <c r="B1676" s="136" t="s">
        <v>703</v>
      </c>
      <c r="C1676" s="136" t="s">
        <v>703</v>
      </c>
      <c r="D1676" s="136" t="s">
        <v>96</v>
      </c>
      <c r="E1676" s="23" t="s">
        <v>31</v>
      </c>
      <c r="F1676" s="136" t="s">
        <v>7</v>
      </c>
      <c r="G1676" s="136">
        <v>1</v>
      </c>
      <c r="H1676" s="136">
        <v>1</v>
      </c>
      <c r="I1676" s="133">
        <v>1</v>
      </c>
      <c r="J1676" s="136">
        <v>1</v>
      </c>
      <c r="K1676" s="136">
        <v>1</v>
      </c>
      <c r="L1676" s="136">
        <v>1</v>
      </c>
      <c r="M1676" s="136">
        <v>1</v>
      </c>
      <c r="N1676" s="23">
        <v>0</v>
      </c>
      <c r="O1676" s="136">
        <v>0</v>
      </c>
      <c r="P1676" s="136">
        <v>0</v>
      </c>
      <c r="Q1676" s="133" t="str">
        <f t="shared" si="27"/>
        <v>1100110</v>
      </c>
      <c r="R1676" s="20">
        <v>94246</v>
      </c>
      <c r="S1676" s="21"/>
      <c r="AH1676" s="207"/>
      <c r="AI1676"/>
      <c r="AJ1676" s="136" t="s">
        <v>1840</v>
      </c>
    </row>
    <row r="1677" spans="1:36" ht="13.5" customHeight="1" x14ac:dyDescent="0.2">
      <c r="A1677" s="209">
        <v>94247</v>
      </c>
      <c r="B1677" s="136" t="s">
        <v>703</v>
      </c>
      <c r="C1677" s="136" t="s">
        <v>703</v>
      </c>
      <c r="D1677" s="136" t="s">
        <v>96</v>
      </c>
      <c r="E1677" s="23" t="s">
        <v>31</v>
      </c>
      <c r="F1677" s="136" t="s">
        <v>7</v>
      </c>
      <c r="G1677" s="136">
        <v>1</v>
      </c>
      <c r="H1677" s="136">
        <v>1</v>
      </c>
      <c r="I1677" s="133">
        <v>1</v>
      </c>
      <c r="J1677" s="136">
        <v>1</v>
      </c>
      <c r="K1677" s="136">
        <v>1</v>
      </c>
      <c r="L1677" s="136">
        <v>1</v>
      </c>
      <c r="M1677" s="136">
        <v>1</v>
      </c>
      <c r="N1677" s="23">
        <v>0</v>
      </c>
      <c r="O1677" s="136">
        <v>0</v>
      </c>
      <c r="P1677" s="136">
        <v>0</v>
      </c>
      <c r="Q1677" s="133" t="str">
        <f t="shared" si="27"/>
        <v>1100110</v>
      </c>
      <c r="R1677" s="20">
        <v>94247</v>
      </c>
      <c r="S1677" s="21"/>
      <c r="AH1677" s="207"/>
      <c r="AI1677"/>
      <c r="AJ1677" s="136" t="s">
        <v>1840</v>
      </c>
    </row>
    <row r="1678" spans="1:36" ht="13.5" customHeight="1" x14ac:dyDescent="0.2">
      <c r="A1678" s="209">
        <v>94248</v>
      </c>
      <c r="B1678" s="136" t="s">
        <v>703</v>
      </c>
      <c r="C1678" s="136" t="s">
        <v>703</v>
      </c>
      <c r="D1678" s="136" t="s">
        <v>96</v>
      </c>
      <c r="E1678" s="23" t="s">
        <v>31</v>
      </c>
      <c r="F1678" s="136" t="s">
        <v>7</v>
      </c>
      <c r="G1678" s="136">
        <v>1</v>
      </c>
      <c r="H1678" s="136">
        <v>1</v>
      </c>
      <c r="I1678" s="133">
        <v>1</v>
      </c>
      <c r="J1678" s="136">
        <v>1</v>
      </c>
      <c r="K1678" s="136">
        <v>1</v>
      </c>
      <c r="L1678" s="136">
        <v>1</v>
      </c>
      <c r="M1678" s="136">
        <v>1</v>
      </c>
      <c r="N1678" s="23">
        <v>0</v>
      </c>
      <c r="O1678" s="136">
        <v>0</v>
      </c>
      <c r="P1678" s="136">
        <v>0</v>
      </c>
      <c r="Q1678" s="133" t="str">
        <f t="shared" si="27"/>
        <v>1100110</v>
      </c>
      <c r="R1678" s="20">
        <v>94248</v>
      </c>
      <c r="S1678" s="21"/>
      <c r="AH1678" s="207"/>
      <c r="AI1678"/>
      <c r="AJ1678" s="136" t="s">
        <v>1840</v>
      </c>
    </row>
    <row r="1679" spans="1:36" ht="13.5" customHeight="1" x14ac:dyDescent="0.2">
      <c r="A1679" s="209">
        <v>94249</v>
      </c>
      <c r="B1679" s="136" t="s">
        <v>703</v>
      </c>
      <c r="C1679" s="136" t="s">
        <v>703</v>
      </c>
      <c r="D1679" s="136" t="s">
        <v>96</v>
      </c>
      <c r="E1679" s="23" t="s">
        <v>31</v>
      </c>
      <c r="F1679" s="136" t="s">
        <v>7</v>
      </c>
      <c r="G1679" s="136">
        <v>1</v>
      </c>
      <c r="H1679" s="136">
        <v>1</v>
      </c>
      <c r="I1679" s="133">
        <v>1</v>
      </c>
      <c r="J1679" s="136">
        <v>1</v>
      </c>
      <c r="K1679" s="136">
        <v>1</v>
      </c>
      <c r="L1679" s="136">
        <v>1</v>
      </c>
      <c r="M1679" s="136">
        <v>1</v>
      </c>
      <c r="N1679" s="23">
        <v>0</v>
      </c>
      <c r="O1679" s="136">
        <v>0</v>
      </c>
      <c r="P1679" s="136">
        <v>0</v>
      </c>
      <c r="Q1679" s="133" t="str">
        <f t="shared" si="27"/>
        <v>1100110</v>
      </c>
      <c r="R1679" s="20">
        <v>94249</v>
      </c>
      <c r="S1679" s="21"/>
      <c r="AH1679" s="207"/>
      <c r="AI1679"/>
      <c r="AJ1679" s="136" t="s">
        <v>1840</v>
      </c>
    </row>
    <row r="1680" spans="1:36" ht="13.5" customHeight="1" x14ac:dyDescent="0.2">
      <c r="A1680" s="209">
        <v>94250</v>
      </c>
      <c r="B1680" s="136" t="s">
        <v>703</v>
      </c>
      <c r="C1680" s="136" t="s">
        <v>703</v>
      </c>
      <c r="D1680" s="136" t="s">
        <v>96</v>
      </c>
      <c r="E1680" s="23" t="s">
        <v>31</v>
      </c>
      <c r="F1680" s="136" t="s">
        <v>7</v>
      </c>
      <c r="G1680" s="136">
        <v>1</v>
      </c>
      <c r="H1680" s="136">
        <v>1</v>
      </c>
      <c r="I1680" s="133">
        <v>1</v>
      </c>
      <c r="J1680" s="136">
        <v>1</v>
      </c>
      <c r="K1680" s="136">
        <v>1</v>
      </c>
      <c r="L1680" s="136">
        <v>1</v>
      </c>
      <c r="M1680" s="136">
        <v>1</v>
      </c>
      <c r="N1680" s="23">
        <v>0</v>
      </c>
      <c r="O1680" s="136">
        <v>0</v>
      </c>
      <c r="P1680" s="136">
        <v>0</v>
      </c>
      <c r="Q1680" s="133" t="str">
        <f t="shared" si="27"/>
        <v>1100110</v>
      </c>
      <c r="R1680" s="20">
        <v>94250</v>
      </c>
      <c r="S1680" s="21"/>
      <c r="AH1680" s="207"/>
      <c r="AI1680"/>
      <c r="AJ1680" s="136" t="s">
        <v>1840</v>
      </c>
    </row>
    <row r="1681" spans="1:36" ht="13.5" customHeight="1" x14ac:dyDescent="0.2">
      <c r="A1681" s="209">
        <v>94252</v>
      </c>
      <c r="B1681" s="136" t="s">
        <v>703</v>
      </c>
      <c r="C1681" s="136" t="s">
        <v>703</v>
      </c>
      <c r="D1681" s="136" t="s">
        <v>96</v>
      </c>
      <c r="E1681" s="23" t="s">
        <v>31</v>
      </c>
      <c r="F1681" s="136" t="s">
        <v>7</v>
      </c>
      <c r="G1681" s="136">
        <v>1</v>
      </c>
      <c r="H1681" s="136">
        <v>1</v>
      </c>
      <c r="I1681" s="133">
        <v>1</v>
      </c>
      <c r="J1681" s="136">
        <v>1</v>
      </c>
      <c r="K1681" s="136">
        <v>1</v>
      </c>
      <c r="L1681" s="136">
        <v>1</v>
      </c>
      <c r="M1681" s="136">
        <v>1</v>
      </c>
      <c r="N1681" s="23">
        <v>0</v>
      </c>
      <c r="O1681" s="136">
        <v>0</v>
      </c>
      <c r="P1681" s="136">
        <v>0</v>
      </c>
      <c r="Q1681" s="133" t="str">
        <f t="shared" si="27"/>
        <v>1100110</v>
      </c>
      <c r="R1681" s="20">
        <v>94252</v>
      </c>
      <c r="S1681" s="21"/>
      <c r="AH1681" s="207"/>
      <c r="AI1681"/>
      <c r="AJ1681" s="136" t="s">
        <v>1840</v>
      </c>
    </row>
    <row r="1682" spans="1:36" ht="13.5" customHeight="1" x14ac:dyDescent="0.2">
      <c r="A1682" s="209">
        <v>94253</v>
      </c>
      <c r="B1682" s="136" t="s">
        <v>703</v>
      </c>
      <c r="C1682" s="136" t="s">
        <v>703</v>
      </c>
      <c r="D1682" s="136" t="s">
        <v>96</v>
      </c>
      <c r="E1682" s="23" t="s">
        <v>31</v>
      </c>
      <c r="F1682" s="136" t="s">
        <v>7</v>
      </c>
      <c r="G1682" s="136">
        <v>1</v>
      </c>
      <c r="H1682" s="136">
        <v>1</v>
      </c>
      <c r="I1682" s="133">
        <v>1</v>
      </c>
      <c r="J1682" s="136">
        <v>1</v>
      </c>
      <c r="K1682" s="136">
        <v>1</v>
      </c>
      <c r="L1682" s="136">
        <v>1</v>
      </c>
      <c r="M1682" s="136">
        <v>1</v>
      </c>
      <c r="N1682" s="23">
        <v>0</v>
      </c>
      <c r="O1682" s="136">
        <v>0</v>
      </c>
      <c r="P1682" s="136">
        <v>0</v>
      </c>
      <c r="Q1682" s="133" t="str">
        <f t="shared" si="27"/>
        <v>1100110</v>
      </c>
      <c r="R1682" s="20">
        <v>94253</v>
      </c>
      <c r="S1682" s="21"/>
      <c r="AH1682" s="207"/>
      <c r="AI1682"/>
      <c r="AJ1682" s="136" t="s">
        <v>1840</v>
      </c>
    </row>
    <row r="1683" spans="1:36" ht="13.5" customHeight="1" x14ac:dyDescent="0.2">
      <c r="A1683" s="209">
        <v>94254</v>
      </c>
      <c r="B1683" s="136" t="s">
        <v>703</v>
      </c>
      <c r="C1683" s="136" t="s">
        <v>703</v>
      </c>
      <c r="D1683" s="136" t="s">
        <v>96</v>
      </c>
      <c r="E1683" s="23" t="s">
        <v>31</v>
      </c>
      <c r="F1683" s="136" t="s">
        <v>7</v>
      </c>
      <c r="G1683" s="136">
        <v>1</v>
      </c>
      <c r="H1683" s="136">
        <v>1</v>
      </c>
      <c r="I1683" s="133">
        <v>1</v>
      </c>
      <c r="J1683" s="136">
        <v>1</v>
      </c>
      <c r="K1683" s="136">
        <v>1</v>
      </c>
      <c r="L1683" s="136">
        <v>1</v>
      </c>
      <c r="M1683" s="136">
        <v>1</v>
      </c>
      <c r="N1683" s="23">
        <v>0</v>
      </c>
      <c r="O1683" s="136">
        <v>0</v>
      </c>
      <c r="P1683" s="136">
        <v>0</v>
      </c>
      <c r="Q1683" s="133" t="str">
        <f t="shared" si="27"/>
        <v>1100110</v>
      </c>
      <c r="R1683" s="20">
        <v>94254</v>
      </c>
      <c r="S1683" s="21"/>
      <c r="AH1683" s="207"/>
      <c r="AI1683"/>
      <c r="AJ1683" s="136" t="s">
        <v>1840</v>
      </c>
    </row>
    <row r="1684" spans="1:36" ht="13.5" customHeight="1" x14ac:dyDescent="0.2">
      <c r="A1684" s="209">
        <v>94256</v>
      </c>
      <c r="B1684" s="136" t="s">
        <v>703</v>
      </c>
      <c r="C1684" s="136" t="s">
        <v>703</v>
      </c>
      <c r="D1684" s="136" t="s">
        <v>96</v>
      </c>
      <c r="E1684" s="23" t="s">
        <v>31</v>
      </c>
      <c r="F1684" s="136" t="s">
        <v>7</v>
      </c>
      <c r="G1684" s="136">
        <v>1</v>
      </c>
      <c r="H1684" s="136">
        <v>1</v>
      </c>
      <c r="I1684" s="133">
        <v>1</v>
      </c>
      <c r="J1684" s="136">
        <v>1</v>
      </c>
      <c r="K1684" s="136">
        <v>1</v>
      </c>
      <c r="L1684" s="136">
        <v>1</v>
      </c>
      <c r="M1684" s="136">
        <v>1</v>
      </c>
      <c r="N1684" s="23">
        <v>0</v>
      </c>
      <c r="O1684" s="136">
        <v>0</v>
      </c>
      <c r="P1684" s="136">
        <v>0</v>
      </c>
      <c r="Q1684" s="133" t="str">
        <f t="shared" si="27"/>
        <v>1100110</v>
      </c>
      <c r="R1684" s="20">
        <v>94256</v>
      </c>
      <c r="S1684" s="21"/>
      <c r="AH1684" s="207"/>
      <c r="AI1684"/>
      <c r="AJ1684" s="136" t="s">
        <v>1840</v>
      </c>
    </row>
    <row r="1685" spans="1:36" ht="13.5" customHeight="1" x14ac:dyDescent="0.2">
      <c r="A1685" s="209">
        <v>94257</v>
      </c>
      <c r="B1685" s="136" t="s">
        <v>703</v>
      </c>
      <c r="C1685" s="136" t="s">
        <v>703</v>
      </c>
      <c r="D1685" s="136" t="s">
        <v>96</v>
      </c>
      <c r="E1685" s="23" t="s">
        <v>31</v>
      </c>
      <c r="F1685" s="136" t="s">
        <v>7</v>
      </c>
      <c r="G1685" s="136">
        <v>1</v>
      </c>
      <c r="H1685" s="136">
        <v>1</v>
      </c>
      <c r="I1685" s="133">
        <v>1</v>
      </c>
      <c r="J1685" s="136">
        <v>1</v>
      </c>
      <c r="K1685" s="136">
        <v>1</v>
      </c>
      <c r="L1685" s="136">
        <v>1</v>
      </c>
      <c r="M1685" s="136">
        <v>1</v>
      </c>
      <c r="N1685" s="23">
        <v>0</v>
      </c>
      <c r="O1685" s="136">
        <v>0</v>
      </c>
      <c r="P1685" s="136">
        <v>0</v>
      </c>
      <c r="Q1685" s="133" t="str">
        <f t="shared" si="27"/>
        <v>1100110</v>
      </c>
      <c r="R1685" s="20">
        <v>94257</v>
      </c>
      <c r="S1685" s="21"/>
      <c r="AH1685" s="207"/>
      <c r="AI1685"/>
      <c r="AJ1685" s="136" t="s">
        <v>1840</v>
      </c>
    </row>
    <row r="1686" spans="1:36" ht="13.5" customHeight="1" x14ac:dyDescent="0.2">
      <c r="A1686" s="209">
        <v>94258</v>
      </c>
      <c r="B1686" s="136" t="s">
        <v>703</v>
      </c>
      <c r="C1686" s="136" t="s">
        <v>703</v>
      </c>
      <c r="D1686" s="136" t="s">
        <v>96</v>
      </c>
      <c r="E1686" s="23" t="s">
        <v>31</v>
      </c>
      <c r="F1686" s="136" t="s">
        <v>7</v>
      </c>
      <c r="G1686" s="136">
        <v>1</v>
      </c>
      <c r="H1686" s="136">
        <v>1</v>
      </c>
      <c r="I1686" s="133">
        <v>1</v>
      </c>
      <c r="J1686" s="136">
        <v>1</v>
      </c>
      <c r="K1686" s="136">
        <v>1</v>
      </c>
      <c r="L1686" s="136">
        <v>1</v>
      </c>
      <c r="M1686" s="136">
        <v>1</v>
      </c>
      <c r="N1686" s="23">
        <v>0</v>
      </c>
      <c r="O1686" s="136">
        <v>0</v>
      </c>
      <c r="P1686" s="136">
        <v>0</v>
      </c>
      <c r="Q1686" s="133" t="str">
        <f t="shared" si="27"/>
        <v>1100110</v>
      </c>
      <c r="R1686" s="20">
        <v>94258</v>
      </c>
      <c r="S1686" s="21"/>
      <c r="AH1686" s="207"/>
      <c r="AI1686"/>
      <c r="AJ1686" s="136" t="s">
        <v>1840</v>
      </c>
    </row>
    <row r="1687" spans="1:36" ht="13.5" customHeight="1" x14ac:dyDescent="0.2">
      <c r="A1687" s="209">
        <v>94259</v>
      </c>
      <c r="B1687" s="136" t="s">
        <v>703</v>
      </c>
      <c r="C1687" s="136" t="s">
        <v>703</v>
      </c>
      <c r="D1687" s="136" t="s">
        <v>96</v>
      </c>
      <c r="E1687" s="23" t="s">
        <v>31</v>
      </c>
      <c r="F1687" s="136" t="s">
        <v>7</v>
      </c>
      <c r="G1687" s="136">
        <v>1</v>
      </c>
      <c r="H1687" s="136">
        <v>1</v>
      </c>
      <c r="I1687" s="133">
        <v>1</v>
      </c>
      <c r="J1687" s="136">
        <v>1</v>
      </c>
      <c r="K1687" s="136">
        <v>1</v>
      </c>
      <c r="L1687" s="136">
        <v>1</v>
      </c>
      <c r="M1687" s="136">
        <v>1</v>
      </c>
      <c r="N1687" s="23">
        <v>0</v>
      </c>
      <c r="O1687" s="136">
        <v>0</v>
      </c>
      <c r="P1687" s="136">
        <v>0</v>
      </c>
      <c r="Q1687" s="133" t="str">
        <f t="shared" si="27"/>
        <v>1100110</v>
      </c>
      <c r="R1687" s="20">
        <v>94259</v>
      </c>
      <c r="S1687" s="21"/>
      <c r="AH1687" s="207"/>
      <c r="AI1687"/>
      <c r="AJ1687" s="136" t="s">
        <v>1840</v>
      </c>
    </row>
    <row r="1688" spans="1:36" ht="13.5" customHeight="1" x14ac:dyDescent="0.2">
      <c r="A1688" s="209">
        <v>94261</v>
      </c>
      <c r="B1688" s="136" t="s">
        <v>703</v>
      </c>
      <c r="C1688" s="136" t="s">
        <v>703</v>
      </c>
      <c r="D1688" s="136" t="s">
        <v>96</v>
      </c>
      <c r="E1688" s="23" t="s">
        <v>31</v>
      </c>
      <c r="F1688" s="136" t="s">
        <v>7</v>
      </c>
      <c r="G1688" s="136">
        <v>1</v>
      </c>
      <c r="H1688" s="136">
        <v>1</v>
      </c>
      <c r="I1688" s="133">
        <v>1</v>
      </c>
      <c r="J1688" s="136">
        <v>1</v>
      </c>
      <c r="K1688" s="136">
        <v>1</v>
      </c>
      <c r="L1688" s="136">
        <v>1</v>
      </c>
      <c r="M1688" s="136">
        <v>1</v>
      </c>
      <c r="N1688" s="23">
        <v>0</v>
      </c>
      <c r="O1688" s="136">
        <v>0</v>
      </c>
      <c r="P1688" s="136">
        <v>0</v>
      </c>
      <c r="Q1688" s="133" t="str">
        <f t="shared" si="27"/>
        <v>1100110</v>
      </c>
      <c r="R1688" s="20">
        <v>94261</v>
      </c>
      <c r="S1688" s="21"/>
      <c r="AH1688" s="207"/>
      <c r="AI1688"/>
      <c r="AJ1688" s="136" t="s">
        <v>1840</v>
      </c>
    </row>
    <row r="1689" spans="1:36" ht="13.5" customHeight="1" x14ac:dyDescent="0.2">
      <c r="A1689" s="209">
        <v>94262</v>
      </c>
      <c r="B1689" s="136" t="s">
        <v>703</v>
      </c>
      <c r="C1689" s="136" t="s">
        <v>703</v>
      </c>
      <c r="D1689" s="136" t="s">
        <v>96</v>
      </c>
      <c r="E1689" s="23" t="s">
        <v>31</v>
      </c>
      <c r="F1689" s="136" t="s">
        <v>7</v>
      </c>
      <c r="G1689" s="136">
        <v>1</v>
      </c>
      <c r="H1689" s="136">
        <v>1</v>
      </c>
      <c r="I1689" s="133">
        <v>1</v>
      </c>
      <c r="J1689" s="136">
        <v>1</v>
      </c>
      <c r="K1689" s="136">
        <v>1</v>
      </c>
      <c r="L1689" s="136">
        <v>1</v>
      </c>
      <c r="M1689" s="136">
        <v>1</v>
      </c>
      <c r="N1689" s="23">
        <v>0</v>
      </c>
      <c r="O1689" s="136">
        <v>0</v>
      </c>
      <c r="P1689" s="136">
        <v>0</v>
      </c>
      <c r="Q1689" s="133" t="str">
        <f t="shared" si="27"/>
        <v>1100110</v>
      </c>
      <c r="R1689" s="20">
        <v>94262</v>
      </c>
      <c r="S1689" s="21"/>
      <c r="AH1689" s="207"/>
      <c r="AI1689"/>
      <c r="AJ1689" s="136" t="s">
        <v>1840</v>
      </c>
    </row>
    <row r="1690" spans="1:36" ht="13.5" customHeight="1" x14ac:dyDescent="0.2">
      <c r="A1690" s="209">
        <v>94263</v>
      </c>
      <c r="B1690" s="136" t="s">
        <v>703</v>
      </c>
      <c r="C1690" s="136" t="s">
        <v>703</v>
      </c>
      <c r="D1690" s="136" t="s">
        <v>96</v>
      </c>
      <c r="E1690" s="23" t="s">
        <v>31</v>
      </c>
      <c r="F1690" s="136" t="s">
        <v>7</v>
      </c>
      <c r="G1690" s="136">
        <v>1</v>
      </c>
      <c r="H1690" s="136">
        <v>1</v>
      </c>
      <c r="I1690" s="133">
        <v>1</v>
      </c>
      <c r="J1690" s="136">
        <v>1</v>
      </c>
      <c r="K1690" s="136">
        <v>1</v>
      </c>
      <c r="L1690" s="136">
        <v>1</v>
      </c>
      <c r="M1690" s="136">
        <v>1</v>
      </c>
      <c r="N1690" s="23">
        <v>0</v>
      </c>
      <c r="O1690" s="136">
        <v>0</v>
      </c>
      <c r="P1690" s="136">
        <v>0</v>
      </c>
      <c r="Q1690" s="133" t="str">
        <f t="shared" si="27"/>
        <v>1100110</v>
      </c>
      <c r="R1690" s="20">
        <v>94263</v>
      </c>
      <c r="S1690" s="21"/>
      <c r="AH1690" s="207"/>
      <c r="AI1690"/>
      <c r="AJ1690" s="136" t="s">
        <v>1840</v>
      </c>
    </row>
    <row r="1691" spans="1:36" ht="13.5" customHeight="1" x14ac:dyDescent="0.2">
      <c r="A1691" s="209">
        <v>94267</v>
      </c>
      <c r="B1691" s="136" t="s">
        <v>703</v>
      </c>
      <c r="C1691" s="136" t="s">
        <v>703</v>
      </c>
      <c r="D1691" s="136" t="s">
        <v>96</v>
      </c>
      <c r="E1691" s="23" t="s">
        <v>31</v>
      </c>
      <c r="F1691" s="136" t="s">
        <v>7</v>
      </c>
      <c r="G1691" s="136">
        <v>1</v>
      </c>
      <c r="H1691" s="136">
        <v>1</v>
      </c>
      <c r="I1691" s="133">
        <v>1</v>
      </c>
      <c r="J1691" s="136">
        <v>1</v>
      </c>
      <c r="K1691" s="136">
        <v>1</v>
      </c>
      <c r="L1691" s="136">
        <v>1</v>
      </c>
      <c r="M1691" s="136">
        <v>1</v>
      </c>
      <c r="N1691" s="23">
        <v>0</v>
      </c>
      <c r="O1691" s="136">
        <v>0</v>
      </c>
      <c r="P1691" s="136">
        <v>0</v>
      </c>
      <c r="Q1691" s="133" t="str">
        <f t="shared" si="27"/>
        <v>1100110</v>
      </c>
      <c r="R1691" s="20">
        <v>94267</v>
      </c>
      <c r="S1691" s="21"/>
      <c r="AH1691" s="207"/>
      <c r="AI1691"/>
      <c r="AJ1691" s="136" t="s">
        <v>1840</v>
      </c>
    </row>
    <row r="1692" spans="1:36" ht="13.5" customHeight="1" x14ac:dyDescent="0.2">
      <c r="A1692" s="209">
        <v>94268</v>
      </c>
      <c r="B1692" s="136" t="s">
        <v>703</v>
      </c>
      <c r="C1692" s="136" t="s">
        <v>703</v>
      </c>
      <c r="D1692" s="136" t="s">
        <v>96</v>
      </c>
      <c r="E1692" s="23" t="s">
        <v>31</v>
      </c>
      <c r="F1692" s="136" t="s">
        <v>7</v>
      </c>
      <c r="G1692" s="136">
        <v>1</v>
      </c>
      <c r="H1692" s="136">
        <v>1</v>
      </c>
      <c r="I1692" s="133">
        <v>1</v>
      </c>
      <c r="J1692" s="136">
        <v>1</v>
      </c>
      <c r="K1692" s="136">
        <v>1</v>
      </c>
      <c r="L1692" s="136">
        <v>1</v>
      </c>
      <c r="M1692" s="136">
        <v>1</v>
      </c>
      <c r="N1692" s="23">
        <v>0</v>
      </c>
      <c r="O1692" s="136">
        <v>0</v>
      </c>
      <c r="P1692" s="136">
        <v>0</v>
      </c>
      <c r="Q1692" s="133" t="str">
        <f t="shared" si="27"/>
        <v>1100110</v>
      </c>
      <c r="R1692" s="20">
        <v>94268</v>
      </c>
      <c r="S1692" s="21"/>
      <c r="AH1692" s="207"/>
      <c r="AI1692"/>
      <c r="AJ1692" s="136" t="s">
        <v>1840</v>
      </c>
    </row>
    <row r="1693" spans="1:36" ht="13.5" customHeight="1" x14ac:dyDescent="0.2">
      <c r="A1693" s="209">
        <v>94269</v>
      </c>
      <c r="B1693" s="136" t="s">
        <v>703</v>
      </c>
      <c r="C1693" s="136" t="s">
        <v>703</v>
      </c>
      <c r="D1693" s="136" t="s">
        <v>96</v>
      </c>
      <c r="E1693" s="23" t="s">
        <v>31</v>
      </c>
      <c r="F1693" s="136" t="s">
        <v>7</v>
      </c>
      <c r="G1693" s="136">
        <v>1</v>
      </c>
      <c r="H1693" s="136">
        <v>1</v>
      </c>
      <c r="I1693" s="133">
        <v>1</v>
      </c>
      <c r="J1693" s="136">
        <v>1</v>
      </c>
      <c r="K1693" s="136">
        <v>1</v>
      </c>
      <c r="L1693" s="136">
        <v>1</v>
      </c>
      <c r="M1693" s="136">
        <v>1</v>
      </c>
      <c r="N1693" s="23">
        <v>0</v>
      </c>
      <c r="O1693" s="136">
        <v>0</v>
      </c>
      <c r="P1693" s="136">
        <v>0</v>
      </c>
      <c r="Q1693" s="133" t="str">
        <f t="shared" si="27"/>
        <v>1100110</v>
      </c>
      <c r="R1693" s="20">
        <v>94269</v>
      </c>
      <c r="S1693" s="21"/>
      <c r="AH1693" s="207"/>
      <c r="AI1693"/>
      <c r="AJ1693" s="136" t="s">
        <v>1840</v>
      </c>
    </row>
    <row r="1694" spans="1:36" ht="13.5" customHeight="1" x14ac:dyDescent="0.2">
      <c r="A1694" s="209">
        <v>94271</v>
      </c>
      <c r="B1694" s="136" t="s">
        <v>703</v>
      </c>
      <c r="C1694" s="136" t="s">
        <v>703</v>
      </c>
      <c r="D1694" s="136" t="s">
        <v>96</v>
      </c>
      <c r="E1694" s="23" t="s">
        <v>31</v>
      </c>
      <c r="F1694" s="136" t="s">
        <v>7</v>
      </c>
      <c r="G1694" s="136">
        <v>1</v>
      </c>
      <c r="H1694" s="136">
        <v>1</v>
      </c>
      <c r="I1694" s="133">
        <v>1</v>
      </c>
      <c r="J1694" s="136">
        <v>1</v>
      </c>
      <c r="K1694" s="136">
        <v>1</v>
      </c>
      <c r="L1694" s="136">
        <v>1</v>
      </c>
      <c r="M1694" s="136">
        <v>1</v>
      </c>
      <c r="N1694" s="23">
        <v>0</v>
      </c>
      <c r="O1694" s="136">
        <v>0</v>
      </c>
      <c r="P1694" s="136">
        <v>0</v>
      </c>
      <c r="Q1694" s="133" t="str">
        <f t="shared" si="27"/>
        <v>1100110</v>
      </c>
      <c r="R1694" s="20">
        <v>94271</v>
      </c>
      <c r="S1694" s="21"/>
      <c r="AH1694" s="207"/>
      <c r="AI1694"/>
      <c r="AJ1694" s="136" t="s">
        <v>1840</v>
      </c>
    </row>
    <row r="1695" spans="1:36" ht="13.5" customHeight="1" x14ac:dyDescent="0.2">
      <c r="A1695" s="209">
        <v>94273</v>
      </c>
      <c r="B1695" s="136" t="s">
        <v>703</v>
      </c>
      <c r="C1695" s="136" t="s">
        <v>703</v>
      </c>
      <c r="D1695" s="136" t="s">
        <v>96</v>
      </c>
      <c r="E1695" s="23" t="s">
        <v>31</v>
      </c>
      <c r="F1695" s="136" t="s">
        <v>7</v>
      </c>
      <c r="G1695" s="136">
        <v>1</v>
      </c>
      <c r="H1695" s="136">
        <v>1</v>
      </c>
      <c r="I1695" s="133">
        <v>1</v>
      </c>
      <c r="J1695" s="136">
        <v>1</v>
      </c>
      <c r="K1695" s="136">
        <v>1</v>
      </c>
      <c r="L1695" s="136">
        <v>1</v>
      </c>
      <c r="M1695" s="136">
        <v>1</v>
      </c>
      <c r="N1695" s="23">
        <v>0</v>
      </c>
      <c r="O1695" s="136">
        <v>0</v>
      </c>
      <c r="P1695" s="136">
        <v>0</v>
      </c>
      <c r="Q1695" s="133" t="str">
        <f t="shared" si="27"/>
        <v>1100110</v>
      </c>
      <c r="R1695" s="20">
        <v>94273</v>
      </c>
      <c r="S1695" s="21"/>
      <c r="AH1695" s="207"/>
      <c r="AI1695"/>
      <c r="AJ1695" s="136" t="s">
        <v>1840</v>
      </c>
    </row>
    <row r="1696" spans="1:36" ht="13.5" customHeight="1" x14ac:dyDescent="0.2">
      <c r="A1696" s="209">
        <v>94274</v>
      </c>
      <c r="B1696" s="136" t="s">
        <v>703</v>
      </c>
      <c r="C1696" s="136" t="s">
        <v>703</v>
      </c>
      <c r="D1696" s="136" t="s">
        <v>96</v>
      </c>
      <c r="E1696" s="23" t="s">
        <v>31</v>
      </c>
      <c r="F1696" s="136" t="s">
        <v>7</v>
      </c>
      <c r="G1696" s="136">
        <v>1</v>
      </c>
      <c r="H1696" s="136">
        <v>1</v>
      </c>
      <c r="I1696" s="133">
        <v>1</v>
      </c>
      <c r="J1696" s="136">
        <v>1</v>
      </c>
      <c r="K1696" s="136">
        <v>1</v>
      </c>
      <c r="L1696" s="136">
        <v>1</v>
      </c>
      <c r="M1696" s="136">
        <v>1</v>
      </c>
      <c r="N1696" s="23">
        <v>0</v>
      </c>
      <c r="O1696" s="136">
        <v>0</v>
      </c>
      <c r="P1696" s="136">
        <v>0</v>
      </c>
      <c r="Q1696" s="133" t="str">
        <f t="shared" si="27"/>
        <v>1100110</v>
      </c>
      <c r="R1696" s="20">
        <v>94274</v>
      </c>
      <c r="S1696" s="21"/>
      <c r="AH1696" s="207"/>
      <c r="AI1696"/>
      <c r="AJ1696" s="136" t="s">
        <v>1840</v>
      </c>
    </row>
    <row r="1697" spans="1:36" ht="13.5" customHeight="1" x14ac:dyDescent="0.2">
      <c r="A1697" s="209">
        <v>94277</v>
      </c>
      <c r="B1697" s="136" t="s">
        <v>703</v>
      </c>
      <c r="C1697" s="136" t="s">
        <v>703</v>
      </c>
      <c r="D1697" s="136" t="s">
        <v>96</v>
      </c>
      <c r="E1697" s="23" t="s">
        <v>31</v>
      </c>
      <c r="F1697" s="136" t="s">
        <v>7</v>
      </c>
      <c r="G1697" s="136">
        <v>1</v>
      </c>
      <c r="H1697" s="136">
        <v>1</v>
      </c>
      <c r="I1697" s="133">
        <v>1</v>
      </c>
      <c r="J1697" s="136">
        <v>1</v>
      </c>
      <c r="K1697" s="136">
        <v>1</v>
      </c>
      <c r="L1697" s="136">
        <v>1</v>
      </c>
      <c r="M1697" s="136">
        <v>1</v>
      </c>
      <c r="N1697" s="23">
        <v>0</v>
      </c>
      <c r="O1697" s="136">
        <v>0</v>
      </c>
      <c r="P1697" s="136">
        <v>0</v>
      </c>
      <c r="Q1697" s="133" t="str">
        <f t="shared" si="27"/>
        <v>1100110</v>
      </c>
      <c r="R1697" s="20">
        <v>94277</v>
      </c>
      <c r="S1697" s="21"/>
      <c r="AH1697" s="207"/>
      <c r="AI1697"/>
      <c r="AJ1697" s="136" t="s">
        <v>1840</v>
      </c>
    </row>
    <row r="1698" spans="1:36" ht="13.5" customHeight="1" x14ac:dyDescent="0.2">
      <c r="A1698" s="209">
        <v>94278</v>
      </c>
      <c r="B1698" s="136" t="s">
        <v>703</v>
      </c>
      <c r="C1698" s="136" t="s">
        <v>703</v>
      </c>
      <c r="D1698" s="136" t="s">
        <v>96</v>
      </c>
      <c r="E1698" s="23" t="s">
        <v>31</v>
      </c>
      <c r="F1698" s="136" t="s">
        <v>7</v>
      </c>
      <c r="G1698" s="136">
        <v>1</v>
      </c>
      <c r="H1698" s="136">
        <v>1</v>
      </c>
      <c r="I1698" s="133">
        <v>1</v>
      </c>
      <c r="J1698" s="136">
        <v>1</v>
      </c>
      <c r="K1698" s="136">
        <v>1</v>
      </c>
      <c r="L1698" s="136">
        <v>1</v>
      </c>
      <c r="M1698" s="136">
        <v>1</v>
      </c>
      <c r="N1698" s="23">
        <v>0</v>
      </c>
      <c r="O1698" s="136">
        <v>0</v>
      </c>
      <c r="P1698" s="136">
        <v>0</v>
      </c>
      <c r="Q1698" s="133" t="str">
        <f t="shared" si="27"/>
        <v>1100110</v>
      </c>
      <c r="R1698" s="20">
        <v>94278</v>
      </c>
      <c r="S1698" s="21"/>
      <c r="AH1698" s="207"/>
      <c r="AI1698"/>
      <c r="AJ1698" s="136" t="s">
        <v>1840</v>
      </c>
    </row>
    <row r="1699" spans="1:36" ht="13.5" customHeight="1" x14ac:dyDescent="0.2">
      <c r="A1699" s="209">
        <v>94279</v>
      </c>
      <c r="B1699" s="136" t="s">
        <v>703</v>
      </c>
      <c r="C1699" s="136" t="s">
        <v>703</v>
      </c>
      <c r="D1699" s="136" t="s">
        <v>96</v>
      </c>
      <c r="E1699" s="23" t="s">
        <v>31</v>
      </c>
      <c r="F1699" s="136" t="s">
        <v>7</v>
      </c>
      <c r="G1699" s="136">
        <v>1</v>
      </c>
      <c r="H1699" s="136">
        <v>1</v>
      </c>
      <c r="I1699" s="133">
        <v>1</v>
      </c>
      <c r="J1699" s="136">
        <v>1</v>
      </c>
      <c r="K1699" s="136">
        <v>1</v>
      </c>
      <c r="L1699" s="136">
        <v>1</v>
      </c>
      <c r="M1699" s="136">
        <v>1</v>
      </c>
      <c r="N1699" s="23">
        <v>0</v>
      </c>
      <c r="O1699" s="136">
        <v>0</v>
      </c>
      <c r="P1699" s="136">
        <v>0</v>
      </c>
      <c r="Q1699" s="133" t="str">
        <f t="shared" si="27"/>
        <v>1100110</v>
      </c>
      <c r="R1699" s="20">
        <v>94279</v>
      </c>
      <c r="S1699" s="21"/>
      <c r="AH1699" s="207"/>
      <c r="AI1699"/>
      <c r="AJ1699" s="136" t="s">
        <v>1840</v>
      </c>
    </row>
    <row r="1700" spans="1:36" ht="13.5" customHeight="1" x14ac:dyDescent="0.2">
      <c r="A1700" s="209">
        <v>94280</v>
      </c>
      <c r="B1700" s="136" t="s">
        <v>703</v>
      </c>
      <c r="C1700" s="136" t="s">
        <v>703</v>
      </c>
      <c r="D1700" s="136" t="s">
        <v>96</v>
      </c>
      <c r="E1700" s="23" t="s">
        <v>31</v>
      </c>
      <c r="F1700" s="136" t="s">
        <v>7</v>
      </c>
      <c r="G1700" s="136">
        <v>1</v>
      </c>
      <c r="H1700" s="136">
        <v>1</v>
      </c>
      <c r="I1700" s="133">
        <v>1</v>
      </c>
      <c r="J1700" s="136">
        <v>1</v>
      </c>
      <c r="K1700" s="136">
        <v>1</v>
      </c>
      <c r="L1700" s="136">
        <v>1</v>
      </c>
      <c r="M1700" s="136">
        <v>1</v>
      </c>
      <c r="N1700" s="23">
        <v>0</v>
      </c>
      <c r="O1700" s="136">
        <v>0</v>
      </c>
      <c r="P1700" s="136">
        <v>0</v>
      </c>
      <c r="Q1700" s="133" t="str">
        <f t="shared" si="27"/>
        <v>1100110</v>
      </c>
      <c r="R1700" s="20">
        <v>94280</v>
      </c>
      <c r="S1700" s="21"/>
      <c r="AH1700" s="207"/>
      <c r="AI1700"/>
      <c r="AJ1700" s="136" t="s">
        <v>1840</v>
      </c>
    </row>
    <row r="1701" spans="1:36" ht="13.5" customHeight="1" x14ac:dyDescent="0.2">
      <c r="A1701" s="209">
        <v>94282</v>
      </c>
      <c r="B1701" s="136" t="s">
        <v>703</v>
      </c>
      <c r="C1701" s="136" t="s">
        <v>703</v>
      </c>
      <c r="D1701" s="136" t="s">
        <v>96</v>
      </c>
      <c r="E1701" s="23" t="s">
        <v>31</v>
      </c>
      <c r="F1701" s="136" t="s">
        <v>7</v>
      </c>
      <c r="G1701" s="136">
        <v>1</v>
      </c>
      <c r="H1701" s="136">
        <v>1</v>
      </c>
      <c r="I1701" s="133">
        <v>1</v>
      </c>
      <c r="J1701" s="136">
        <v>1</v>
      </c>
      <c r="K1701" s="136">
        <v>1</v>
      </c>
      <c r="L1701" s="136">
        <v>1</v>
      </c>
      <c r="M1701" s="136">
        <v>1</v>
      </c>
      <c r="N1701" s="23">
        <v>0</v>
      </c>
      <c r="O1701" s="136">
        <v>0</v>
      </c>
      <c r="P1701" s="136">
        <v>0</v>
      </c>
      <c r="Q1701" s="133" t="str">
        <f t="shared" si="27"/>
        <v>1100110</v>
      </c>
      <c r="R1701" s="20">
        <v>94282</v>
      </c>
      <c r="S1701" s="21"/>
      <c r="AH1701" s="207"/>
      <c r="AI1701"/>
      <c r="AJ1701" s="136" t="s">
        <v>1840</v>
      </c>
    </row>
    <row r="1702" spans="1:36" ht="13.5" customHeight="1" x14ac:dyDescent="0.2">
      <c r="A1702" s="209">
        <v>94283</v>
      </c>
      <c r="B1702" s="136" t="s">
        <v>703</v>
      </c>
      <c r="C1702" s="136" t="s">
        <v>703</v>
      </c>
      <c r="D1702" s="136" t="s">
        <v>96</v>
      </c>
      <c r="E1702" s="23" t="s">
        <v>31</v>
      </c>
      <c r="F1702" s="136" t="s">
        <v>7</v>
      </c>
      <c r="G1702" s="136">
        <v>1</v>
      </c>
      <c r="H1702" s="136">
        <v>1</v>
      </c>
      <c r="I1702" s="133">
        <v>1</v>
      </c>
      <c r="J1702" s="136">
        <v>1</v>
      </c>
      <c r="K1702" s="136">
        <v>1</v>
      </c>
      <c r="L1702" s="136">
        <v>1</v>
      </c>
      <c r="M1702" s="136">
        <v>1</v>
      </c>
      <c r="N1702" s="23">
        <v>0</v>
      </c>
      <c r="O1702" s="136">
        <v>0</v>
      </c>
      <c r="P1702" s="136">
        <v>0</v>
      </c>
      <c r="Q1702" s="133" t="str">
        <f t="shared" si="27"/>
        <v>1100110</v>
      </c>
      <c r="R1702" s="20">
        <v>94283</v>
      </c>
      <c r="S1702" s="21"/>
      <c r="AH1702" s="207"/>
      <c r="AI1702"/>
      <c r="AJ1702" s="136" t="s">
        <v>1840</v>
      </c>
    </row>
    <row r="1703" spans="1:36" ht="13.5" customHeight="1" x14ac:dyDescent="0.2">
      <c r="A1703" s="209">
        <v>94284</v>
      </c>
      <c r="B1703" s="136" t="s">
        <v>703</v>
      </c>
      <c r="C1703" s="136" t="s">
        <v>703</v>
      </c>
      <c r="D1703" s="136" t="s">
        <v>96</v>
      </c>
      <c r="E1703" s="23" t="s">
        <v>31</v>
      </c>
      <c r="F1703" s="136" t="s">
        <v>7</v>
      </c>
      <c r="G1703" s="136">
        <v>1</v>
      </c>
      <c r="H1703" s="136">
        <v>1</v>
      </c>
      <c r="I1703" s="133">
        <v>1</v>
      </c>
      <c r="J1703" s="136">
        <v>1</v>
      </c>
      <c r="K1703" s="136">
        <v>1</v>
      </c>
      <c r="L1703" s="136">
        <v>1</v>
      </c>
      <c r="M1703" s="136">
        <v>1</v>
      </c>
      <c r="N1703" s="23">
        <v>0</v>
      </c>
      <c r="O1703" s="136">
        <v>0</v>
      </c>
      <c r="P1703" s="136">
        <v>0</v>
      </c>
      <c r="Q1703" s="133" t="str">
        <f t="shared" si="27"/>
        <v>1100110</v>
      </c>
      <c r="R1703" s="20">
        <v>94284</v>
      </c>
      <c r="S1703" s="21"/>
      <c r="AH1703" s="207"/>
      <c r="AI1703"/>
      <c r="AJ1703" s="136" t="s">
        <v>1840</v>
      </c>
    </row>
    <row r="1704" spans="1:36" ht="13.5" customHeight="1" x14ac:dyDescent="0.2">
      <c r="A1704" s="209">
        <v>94285</v>
      </c>
      <c r="B1704" s="136" t="s">
        <v>703</v>
      </c>
      <c r="C1704" s="136" t="s">
        <v>703</v>
      </c>
      <c r="D1704" s="136" t="s">
        <v>96</v>
      </c>
      <c r="E1704" s="23" t="s">
        <v>31</v>
      </c>
      <c r="F1704" s="136" t="s">
        <v>7</v>
      </c>
      <c r="G1704" s="136">
        <v>1</v>
      </c>
      <c r="H1704" s="136">
        <v>1</v>
      </c>
      <c r="I1704" s="133">
        <v>1</v>
      </c>
      <c r="J1704" s="136">
        <v>1</v>
      </c>
      <c r="K1704" s="136">
        <v>1</v>
      </c>
      <c r="L1704" s="136">
        <v>1</v>
      </c>
      <c r="M1704" s="136">
        <v>1</v>
      </c>
      <c r="N1704" s="23">
        <v>0</v>
      </c>
      <c r="O1704" s="136">
        <v>0</v>
      </c>
      <c r="P1704" s="136">
        <v>0</v>
      </c>
      <c r="Q1704" s="133" t="str">
        <f t="shared" si="27"/>
        <v>1100110</v>
      </c>
      <c r="R1704" s="20">
        <v>94285</v>
      </c>
      <c r="S1704" s="21"/>
      <c r="AH1704" s="207"/>
      <c r="AI1704"/>
      <c r="AJ1704" s="136" t="s">
        <v>1840</v>
      </c>
    </row>
    <row r="1705" spans="1:36" ht="13.5" customHeight="1" x14ac:dyDescent="0.2">
      <c r="A1705" s="209">
        <v>94286</v>
      </c>
      <c r="B1705" s="136" t="s">
        <v>703</v>
      </c>
      <c r="C1705" s="136" t="s">
        <v>703</v>
      </c>
      <c r="D1705" s="136" t="s">
        <v>96</v>
      </c>
      <c r="E1705" s="23" t="s">
        <v>31</v>
      </c>
      <c r="F1705" s="136" t="s">
        <v>7</v>
      </c>
      <c r="G1705" s="136">
        <v>1</v>
      </c>
      <c r="H1705" s="136">
        <v>1</v>
      </c>
      <c r="I1705" s="133">
        <v>1</v>
      </c>
      <c r="J1705" s="136">
        <v>1</v>
      </c>
      <c r="K1705" s="136">
        <v>1</v>
      </c>
      <c r="L1705" s="136">
        <v>1</v>
      </c>
      <c r="M1705" s="136">
        <v>1</v>
      </c>
      <c r="N1705" s="23">
        <v>0</v>
      </c>
      <c r="O1705" s="136">
        <v>0</v>
      </c>
      <c r="P1705" s="136">
        <v>0</v>
      </c>
      <c r="Q1705" s="133" t="str">
        <f t="shared" si="27"/>
        <v>1100110</v>
      </c>
      <c r="R1705" s="20">
        <v>94286</v>
      </c>
      <c r="S1705" s="21"/>
      <c r="AH1705" s="207"/>
      <c r="AI1705"/>
      <c r="AJ1705" s="136" t="s">
        <v>1840</v>
      </c>
    </row>
    <row r="1706" spans="1:36" ht="13.5" customHeight="1" x14ac:dyDescent="0.2">
      <c r="A1706" s="209">
        <v>94287</v>
      </c>
      <c r="B1706" s="136" t="s">
        <v>703</v>
      </c>
      <c r="C1706" s="136" t="s">
        <v>703</v>
      </c>
      <c r="D1706" s="136" t="s">
        <v>96</v>
      </c>
      <c r="E1706" s="23" t="s">
        <v>31</v>
      </c>
      <c r="F1706" s="136" t="s">
        <v>7</v>
      </c>
      <c r="G1706" s="136">
        <v>1</v>
      </c>
      <c r="H1706" s="136">
        <v>1</v>
      </c>
      <c r="I1706" s="133">
        <v>1</v>
      </c>
      <c r="J1706" s="136">
        <v>1</v>
      </c>
      <c r="K1706" s="136">
        <v>1</v>
      </c>
      <c r="L1706" s="136">
        <v>1</v>
      </c>
      <c r="M1706" s="136">
        <v>1</v>
      </c>
      <c r="N1706" s="23">
        <v>0</v>
      </c>
      <c r="O1706" s="136">
        <v>0</v>
      </c>
      <c r="P1706" s="136">
        <v>0</v>
      </c>
      <c r="Q1706" s="133" t="str">
        <f t="shared" si="27"/>
        <v>1100110</v>
      </c>
      <c r="R1706" s="20">
        <v>94287</v>
      </c>
      <c r="S1706" s="21"/>
      <c r="AH1706" s="207"/>
      <c r="AI1706"/>
      <c r="AJ1706" s="136" t="s">
        <v>1840</v>
      </c>
    </row>
    <row r="1707" spans="1:36" ht="13.5" customHeight="1" x14ac:dyDescent="0.2">
      <c r="A1707" s="209">
        <v>94288</v>
      </c>
      <c r="B1707" s="136" t="s">
        <v>703</v>
      </c>
      <c r="C1707" s="136" t="s">
        <v>703</v>
      </c>
      <c r="D1707" s="136" t="s">
        <v>96</v>
      </c>
      <c r="E1707" s="23" t="s">
        <v>31</v>
      </c>
      <c r="F1707" s="136" t="s">
        <v>7</v>
      </c>
      <c r="G1707" s="136">
        <v>1</v>
      </c>
      <c r="H1707" s="136">
        <v>1</v>
      </c>
      <c r="I1707" s="133">
        <v>1</v>
      </c>
      <c r="J1707" s="136">
        <v>1</v>
      </c>
      <c r="K1707" s="136">
        <v>1</v>
      </c>
      <c r="L1707" s="136">
        <v>1</v>
      </c>
      <c r="M1707" s="136">
        <v>1</v>
      </c>
      <c r="N1707" s="23">
        <v>0</v>
      </c>
      <c r="O1707" s="136">
        <v>0</v>
      </c>
      <c r="P1707" s="136">
        <v>0</v>
      </c>
      <c r="Q1707" s="133" t="str">
        <f t="shared" si="27"/>
        <v>1100110</v>
      </c>
      <c r="R1707" s="20">
        <v>94288</v>
      </c>
      <c r="S1707" s="21"/>
      <c r="AH1707" s="207"/>
      <c r="AI1707"/>
      <c r="AJ1707" s="136" t="s">
        <v>1840</v>
      </c>
    </row>
    <row r="1708" spans="1:36" ht="13.5" customHeight="1" x14ac:dyDescent="0.2">
      <c r="A1708" s="209">
        <v>94289</v>
      </c>
      <c r="B1708" s="136" t="s">
        <v>703</v>
      </c>
      <c r="C1708" s="136" t="s">
        <v>703</v>
      </c>
      <c r="D1708" s="136" t="s">
        <v>96</v>
      </c>
      <c r="E1708" s="23" t="s">
        <v>31</v>
      </c>
      <c r="F1708" s="136" t="s">
        <v>7</v>
      </c>
      <c r="G1708" s="136">
        <v>1</v>
      </c>
      <c r="H1708" s="136">
        <v>1</v>
      </c>
      <c r="I1708" s="133">
        <v>1</v>
      </c>
      <c r="J1708" s="136">
        <v>1</v>
      </c>
      <c r="K1708" s="136">
        <v>1</v>
      </c>
      <c r="L1708" s="136">
        <v>1</v>
      </c>
      <c r="M1708" s="136">
        <v>1</v>
      </c>
      <c r="N1708" s="23">
        <v>0</v>
      </c>
      <c r="O1708" s="136">
        <v>0</v>
      </c>
      <c r="P1708" s="136">
        <v>0</v>
      </c>
      <c r="Q1708" s="133" t="str">
        <f t="shared" si="27"/>
        <v>1100110</v>
      </c>
      <c r="R1708" s="20">
        <v>94289</v>
      </c>
      <c r="S1708" s="21"/>
      <c r="AH1708" s="207"/>
      <c r="AI1708"/>
      <c r="AJ1708" s="136" t="s">
        <v>1840</v>
      </c>
    </row>
    <row r="1709" spans="1:36" ht="13.5" customHeight="1" x14ac:dyDescent="0.2">
      <c r="A1709" s="209">
        <v>94290</v>
      </c>
      <c r="B1709" s="136" t="s">
        <v>703</v>
      </c>
      <c r="C1709" s="136" t="s">
        <v>703</v>
      </c>
      <c r="D1709" s="136" t="s">
        <v>96</v>
      </c>
      <c r="E1709" s="23" t="s">
        <v>31</v>
      </c>
      <c r="F1709" s="136" t="s">
        <v>7</v>
      </c>
      <c r="G1709" s="136">
        <v>1</v>
      </c>
      <c r="H1709" s="136">
        <v>1</v>
      </c>
      <c r="I1709" s="133">
        <v>1</v>
      </c>
      <c r="J1709" s="136">
        <v>1</v>
      </c>
      <c r="K1709" s="136">
        <v>1</v>
      </c>
      <c r="L1709" s="136">
        <v>1</v>
      </c>
      <c r="M1709" s="136">
        <v>1</v>
      </c>
      <c r="N1709" s="23">
        <v>0</v>
      </c>
      <c r="O1709" s="136">
        <v>0</v>
      </c>
      <c r="P1709" s="136">
        <v>0</v>
      </c>
      <c r="Q1709" s="133" t="str">
        <f t="shared" si="27"/>
        <v>1100110</v>
      </c>
      <c r="R1709" s="20">
        <v>94290</v>
      </c>
      <c r="S1709" s="21"/>
      <c r="AH1709" s="207"/>
      <c r="AI1709"/>
      <c r="AJ1709" s="136" t="s">
        <v>1840</v>
      </c>
    </row>
    <row r="1710" spans="1:36" ht="13.5" customHeight="1" x14ac:dyDescent="0.2">
      <c r="A1710" s="209">
        <v>94291</v>
      </c>
      <c r="B1710" s="136" t="s">
        <v>703</v>
      </c>
      <c r="C1710" s="136" t="s">
        <v>703</v>
      </c>
      <c r="D1710" s="136" t="s">
        <v>96</v>
      </c>
      <c r="E1710" s="23" t="s">
        <v>31</v>
      </c>
      <c r="F1710" s="136" t="s">
        <v>7</v>
      </c>
      <c r="G1710" s="136">
        <v>1</v>
      </c>
      <c r="H1710" s="136">
        <v>1</v>
      </c>
      <c r="I1710" s="133">
        <v>1</v>
      </c>
      <c r="J1710" s="136">
        <v>1</v>
      </c>
      <c r="K1710" s="136">
        <v>1</v>
      </c>
      <c r="L1710" s="136">
        <v>1</v>
      </c>
      <c r="M1710" s="136">
        <v>1</v>
      </c>
      <c r="N1710" s="23">
        <v>0</v>
      </c>
      <c r="O1710" s="136">
        <v>0</v>
      </c>
      <c r="P1710" s="136">
        <v>0</v>
      </c>
      <c r="Q1710" s="133" t="str">
        <f t="shared" si="27"/>
        <v>1100110</v>
      </c>
      <c r="R1710" s="20">
        <v>94291</v>
      </c>
      <c r="S1710" s="21"/>
      <c r="AH1710" s="207"/>
      <c r="AI1710"/>
      <c r="AJ1710" s="136" t="s">
        <v>1840</v>
      </c>
    </row>
    <row r="1711" spans="1:36" ht="13.5" customHeight="1" x14ac:dyDescent="0.2">
      <c r="A1711" s="209">
        <v>94293</v>
      </c>
      <c r="B1711" s="136" t="s">
        <v>703</v>
      </c>
      <c r="C1711" s="136" t="s">
        <v>703</v>
      </c>
      <c r="D1711" s="136" t="s">
        <v>96</v>
      </c>
      <c r="E1711" s="23" t="s">
        <v>31</v>
      </c>
      <c r="F1711" s="136" t="s">
        <v>7</v>
      </c>
      <c r="G1711" s="136">
        <v>1</v>
      </c>
      <c r="H1711" s="136">
        <v>1</v>
      </c>
      <c r="I1711" s="133">
        <v>1</v>
      </c>
      <c r="J1711" s="136">
        <v>1</v>
      </c>
      <c r="K1711" s="136">
        <v>1</v>
      </c>
      <c r="L1711" s="136">
        <v>1</v>
      </c>
      <c r="M1711" s="136">
        <v>1</v>
      </c>
      <c r="N1711" s="23">
        <v>0</v>
      </c>
      <c r="O1711" s="136">
        <v>0</v>
      </c>
      <c r="P1711" s="136">
        <v>0</v>
      </c>
      <c r="Q1711" s="133" t="str">
        <f t="shared" si="27"/>
        <v>1100110</v>
      </c>
      <c r="R1711" s="20">
        <v>94293</v>
      </c>
      <c r="S1711" s="21"/>
      <c r="AH1711" s="207"/>
      <c r="AI1711"/>
      <c r="AJ1711" s="136" t="s">
        <v>1840</v>
      </c>
    </row>
    <row r="1712" spans="1:36" ht="13.5" customHeight="1" x14ac:dyDescent="0.2">
      <c r="A1712" s="209">
        <v>94294</v>
      </c>
      <c r="B1712" s="136" t="s">
        <v>703</v>
      </c>
      <c r="C1712" s="136" t="s">
        <v>703</v>
      </c>
      <c r="D1712" s="136" t="s">
        <v>96</v>
      </c>
      <c r="E1712" s="23" t="s">
        <v>31</v>
      </c>
      <c r="F1712" s="136" t="s">
        <v>7</v>
      </c>
      <c r="G1712" s="136">
        <v>1</v>
      </c>
      <c r="H1712" s="136">
        <v>1</v>
      </c>
      <c r="I1712" s="133">
        <v>1</v>
      </c>
      <c r="J1712" s="136">
        <v>1</v>
      </c>
      <c r="K1712" s="136">
        <v>1</v>
      </c>
      <c r="L1712" s="136">
        <v>1</v>
      </c>
      <c r="M1712" s="136">
        <v>1</v>
      </c>
      <c r="N1712" s="23">
        <v>0</v>
      </c>
      <c r="O1712" s="136">
        <v>0</v>
      </c>
      <c r="P1712" s="136">
        <v>0</v>
      </c>
      <c r="Q1712" s="133" t="str">
        <f t="shared" si="27"/>
        <v>1100110</v>
      </c>
      <c r="R1712" s="20">
        <v>94294</v>
      </c>
      <c r="S1712" s="21"/>
      <c r="AH1712" s="207"/>
      <c r="AI1712"/>
      <c r="AJ1712" s="136" t="s">
        <v>1840</v>
      </c>
    </row>
    <row r="1713" spans="1:36" ht="13.5" customHeight="1" x14ac:dyDescent="0.2">
      <c r="A1713" s="209">
        <v>94295</v>
      </c>
      <c r="B1713" s="136" t="s">
        <v>703</v>
      </c>
      <c r="C1713" s="136" t="s">
        <v>703</v>
      </c>
      <c r="D1713" s="136" t="s">
        <v>96</v>
      </c>
      <c r="E1713" s="23" t="s">
        <v>31</v>
      </c>
      <c r="F1713" s="136" t="s">
        <v>7</v>
      </c>
      <c r="G1713" s="136">
        <v>1</v>
      </c>
      <c r="H1713" s="136">
        <v>1</v>
      </c>
      <c r="I1713" s="133">
        <v>1</v>
      </c>
      <c r="J1713" s="136">
        <v>1</v>
      </c>
      <c r="K1713" s="136">
        <v>1</v>
      </c>
      <c r="L1713" s="136">
        <v>1</v>
      </c>
      <c r="M1713" s="136">
        <v>1</v>
      </c>
      <c r="N1713" s="23">
        <v>0</v>
      </c>
      <c r="O1713" s="136">
        <v>0</v>
      </c>
      <c r="P1713" s="136">
        <v>0</v>
      </c>
      <c r="Q1713" s="133" t="str">
        <f t="shared" si="27"/>
        <v>1100110</v>
      </c>
      <c r="R1713" s="20">
        <v>94295</v>
      </c>
      <c r="S1713" s="21"/>
      <c r="AH1713" s="207"/>
      <c r="AI1713"/>
      <c r="AJ1713" s="136" t="s">
        <v>1840</v>
      </c>
    </row>
    <row r="1714" spans="1:36" ht="13.5" customHeight="1" x14ac:dyDescent="0.2">
      <c r="A1714" s="209">
        <v>94296</v>
      </c>
      <c r="B1714" s="136" t="s">
        <v>703</v>
      </c>
      <c r="C1714" s="136" t="s">
        <v>703</v>
      </c>
      <c r="D1714" s="136" t="s">
        <v>96</v>
      </c>
      <c r="E1714" s="23" t="s">
        <v>31</v>
      </c>
      <c r="F1714" s="136" t="s">
        <v>7</v>
      </c>
      <c r="G1714" s="136">
        <v>1</v>
      </c>
      <c r="H1714" s="136">
        <v>1</v>
      </c>
      <c r="I1714" s="133">
        <v>1</v>
      </c>
      <c r="J1714" s="136">
        <v>1</v>
      </c>
      <c r="K1714" s="136">
        <v>1</v>
      </c>
      <c r="L1714" s="136">
        <v>1</v>
      </c>
      <c r="M1714" s="136">
        <v>1</v>
      </c>
      <c r="N1714" s="23">
        <v>0</v>
      </c>
      <c r="O1714" s="136">
        <v>0</v>
      </c>
      <c r="P1714" s="136">
        <v>0</v>
      </c>
      <c r="Q1714" s="133" t="str">
        <f t="shared" si="27"/>
        <v>1100110</v>
      </c>
      <c r="R1714" s="20">
        <v>94296</v>
      </c>
      <c r="S1714" s="21"/>
      <c r="AH1714" s="207"/>
      <c r="AI1714"/>
      <c r="AJ1714" s="136" t="s">
        <v>1840</v>
      </c>
    </row>
    <row r="1715" spans="1:36" ht="13.5" customHeight="1" x14ac:dyDescent="0.2">
      <c r="A1715" s="209">
        <v>94297</v>
      </c>
      <c r="B1715" s="136" t="s">
        <v>703</v>
      </c>
      <c r="C1715" s="136" t="s">
        <v>703</v>
      </c>
      <c r="D1715" s="136" t="s">
        <v>96</v>
      </c>
      <c r="E1715" s="23" t="s">
        <v>31</v>
      </c>
      <c r="F1715" s="136" t="s">
        <v>7</v>
      </c>
      <c r="G1715" s="136">
        <v>1</v>
      </c>
      <c r="H1715" s="136">
        <v>1</v>
      </c>
      <c r="I1715" s="133">
        <v>1</v>
      </c>
      <c r="J1715" s="136">
        <v>1</v>
      </c>
      <c r="K1715" s="136">
        <v>1</v>
      </c>
      <c r="L1715" s="136">
        <v>1</v>
      </c>
      <c r="M1715" s="136">
        <v>1</v>
      </c>
      <c r="N1715" s="23">
        <v>0</v>
      </c>
      <c r="O1715" s="136">
        <v>0</v>
      </c>
      <c r="P1715" s="136">
        <v>0</v>
      </c>
      <c r="Q1715" s="133" t="str">
        <f t="shared" si="27"/>
        <v>1100110</v>
      </c>
      <c r="R1715" s="20">
        <v>94297</v>
      </c>
      <c r="S1715" s="21"/>
      <c r="AH1715" s="207"/>
      <c r="AI1715"/>
      <c r="AJ1715" s="136" t="s">
        <v>1840</v>
      </c>
    </row>
    <row r="1716" spans="1:36" ht="13.5" customHeight="1" x14ac:dyDescent="0.2">
      <c r="A1716" s="209">
        <v>94298</v>
      </c>
      <c r="B1716" s="136" t="s">
        <v>703</v>
      </c>
      <c r="C1716" s="136" t="s">
        <v>703</v>
      </c>
      <c r="D1716" s="136" t="s">
        <v>96</v>
      </c>
      <c r="E1716" s="23" t="s">
        <v>31</v>
      </c>
      <c r="F1716" s="136" t="s">
        <v>7</v>
      </c>
      <c r="G1716" s="136">
        <v>1</v>
      </c>
      <c r="H1716" s="136">
        <v>1</v>
      </c>
      <c r="I1716" s="133">
        <v>1</v>
      </c>
      <c r="J1716" s="136">
        <v>1</v>
      </c>
      <c r="K1716" s="136">
        <v>1</v>
      </c>
      <c r="L1716" s="136">
        <v>1</v>
      </c>
      <c r="M1716" s="136">
        <v>1</v>
      </c>
      <c r="N1716" s="23">
        <v>0</v>
      </c>
      <c r="O1716" s="136">
        <v>0</v>
      </c>
      <c r="P1716" s="136">
        <v>0</v>
      </c>
      <c r="Q1716" s="133" t="str">
        <f t="shared" si="27"/>
        <v>1100110</v>
      </c>
      <c r="R1716" s="20">
        <v>94298</v>
      </c>
      <c r="S1716" s="21"/>
      <c r="AH1716" s="207"/>
      <c r="AI1716"/>
      <c r="AJ1716" s="136" t="s">
        <v>1840</v>
      </c>
    </row>
    <row r="1717" spans="1:36" ht="13.5" customHeight="1" x14ac:dyDescent="0.2">
      <c r="A1717" s="209">
        <v>94299</v>
      </c>
      <c r="B1717" s="136" t="s">
        <v>703</v>
      </c>
      <c r="C1717" s="136" t="s">
        <v>703</v>
      </c>
      <c r="D1717" s="136" t="s">
        <v>96</v>
      </c>
      <c r="E1717" s="23" t="s">
        <v>31</v>
      </c>
      <c r="F1717" s="136" t="s">
        <v>7</v>
      </c>
      <c r="G1717" s="136">
        <v>1</v>
      </c>
      <c r="H1717" s="136">
        <v>1</v>
      </c>
      <c r="I1717" s="133">
        <v>1</v>
      </c>
      <c r="J1717" s="136">
        <v>1</v>
      </c>
      <c r="K1717" s="136">
        <v>1</v>
      </c>
      <c r="L1717" s="136">
        <v>1</v>
      </c>
      <c r="M1717" s="136">
        <v>1</v>
      </c>
      <c r="N1717" s="23">
        <v>0</v>
      </c>
      <c r="O1717" s="136">
        <v>0</v>
      </c>
      <c r="P1717" s="136">
        <v>0</v>
      </c>
      <c r="Q1717" s="133" t="str">
        <f t="shared" si="27"/>
        <v>1100110</v>
      </c>
      <c r="R1717" s="20">
        <v>94299</v>
      </c>
      <c r="S1717" s="21"/>
      <c r="AH1717" s="207"/>
      <c r="AI1717"/>
      <c r="AJ1717" s="136" t="s">
        <v>1840</v>
      </c>
    </row>
    <row r="1718" spans="1:36" ht="13.5" customHeight="1" x14ac:dyDescent="0.2">
      <c r="A1718" s="209">
        <v>94301</v>
      </c>
      <c r="B1718" s="136" t="s">
        <v>22</v>
      </c>
      <c r="C1718" s="136" t="s">
        <v>704</v>
      </c>
      <c r="D1718" s="136" t="s">
        <v>96</v>
      </c>
      <c r="E1718" s="136" t="s">
        <v>1511</v>
      </c>
      <c r="F1718" s="23" t="s">
        <v>1883</v>
      </c>
      <c r="G1718" s="136">
        <v>1</v>
      </c>
      <c r="H1718" s="136">
        <v>1</v>
      </c>
      <c r="I1718" s="133">
        <v>0</v>
      </c>
      <c r="J1718" s="136">
        <v>1</v>
      </c>
      <c r="K1718" s="136">
        <v>1</v>
      </c>
      <c r="L1718" s="136">
        <v>1</v>
      </c>
      <c r="M1718" s="136">
        <v>1</v>
      </c>
      <c r="N1718" s="23">
        <v>1</v>
      </c>
      <c r="O1718" s="136">
        <v>0</v>
      </c>
      <c r="P1718" s="136">
        <v>0</v>
      </c>
      <c r="Q1718" s="133" t="str">
        <f t="shared" si="27"/>
        <v>1100111</v>
      </c>
      <c r="R1718" s="20">
        <v>94301</v>
      </c>
      <c r="S1718" s="21"/>
      <c r="AH1718" s="207"/>
      <c r="AI1718"/>
      <c r="AJ1718" s="136" t="s">
        <v>1841</v>
      </c>
    </row>
    <row r="1719" spans="1:36" ht="13.5" customHeight="1" x14ac:dyDescent="0.2">
      <c r="A1719" s="209">
        <v>94302</v>
      </c>
      <c r="B1719" s="136" t="s">
        <v>22</v>
      </c>
      <c r="C1719" s="136" t="s">
        <v>704</v>
      </c>
      <c r="D1719" s="136" t="s">
        <v>96</v>
      </c>
      <c r="E1719" s="136" t="s">
        <v>1511</v>
      </c>
      <c r="F1719" s="23" t="s">
        <v>1883</v>
      </c>
      <c r="G1719" s="136">
        <v>1</v>
      </c>
      <c r="H1719" s="136">
        <v>1</v>
      </c>
      <c r="I1719" s="133">
        <v>0</v>
      </c>
      <c r="J1719" s="136">
        <v>1</v>
      </c>
      <c r="K1719" s="136">
        <v>1</v>
      </c>
      <c r="L1719" s="136">
        <v>1</v>
      </c>
      <c r="M1719" s="136">
        <v>1</v>
      </c>
      <c r="N1719" s="23">
        <v>1</v>
      </c>
      <c r="O1719" s="136">
        <v>0</v>
      </c>
      <c r="P1719" s="136">
        <v>0</v>
      </c>
      <c r="Q1719" s="133" t="str">
        <f t="shared" si="27"/>
        <v>1100111</v>
      </c>
      <c r="R1719" s="20">
        <v>94302</v>
      </c>
      <c r="S1719" s="21"/>
      <c r="AH1719" s="207"/>
      <c r="AI1719"/>
      <c r="AJ1719" s="136" t="s">
        <v>1841</v>
      </c>
    </row>
    <row r="1720" spans="1:36" ht="13.5" customHeight="1" x14ac:dyDescent="0.2">
      <c r="A1720" s="209">
        <v>94303</v>
      </c>
      <c r="B1720" s="136" t="s">
        <v>22</v>
      </c>
      <c r="C1720" s="136" t="s">
        <v>704</v>
      </c>
      <c r="D1720" s="136" t="s">
        <v>96</v>
      </c>
      <c r="E1720" s="136" t="s">
        <v>1511</v>
      </c>
      <c r="F1720" s="23" t="s">
        <v>1883</v>
      </c>
      <c r="G1720" s="136">
        <v>1</v>
      </c>
      <c r="H1720" s="136">
        <v>1</v>
      </c>
      <c r="I1720" s="133">
        <v>0</v>
      </c>
      <c r="J1720" s="136">
        <v>1</v>
      </c>
      <c r="K1720" s="136">
        <v>1</v>
      </c>
      <c r="L1720" s="136">
        <v>1</v>
      </c>
      <c r="M1720" s="136">
        <v>1</v>
      </c>
      <c r="N1720" s="23">
        <v>1</v>
      </c>
      <c r="O1720" s="136">
        <v>0</v>
      </c>
      <c r="P1720" s="136">
        <v>0</v>
      </c>
      <c r="Q1720" s="133" t="str">
        <f t="shared" si="27"/>
        <v>1100111</v>
      </c>
      <c r="R1720" s="20">
        <v>94303</v>
      </c>
      <c r="S1720" s="21"/>
      <c r="AH1720" s="207"/>
      <c r="AI1720"/>
      <c r="AJ1720" s="136" t="s">
        <v>1841</v>
      </c>
    </row>
    <row r="1721" spans="1:36" ht="13.5" customHeight="1" x14ac:dyDescent="0.2">
      <c r="A1721" s="209">
        <v>94304</v>
      </c>
      <c r="B1721" s="136" t="s">
        <v>22</v>
      </c>
      <c r="C1721" s="136" t="s">
        <v>704</v>
      </c>
      <c r="D1721" s="136" t="s">
        <v>96</v>
      </c>
      <c r="E1721" s="136" t="s">
        <v>1511</v>
      </c>
      <c r="F1721" s="23" t="s">
        <v>1883</v>
      </c>
      <c r="G1721" s="136">
        <v>1</v>
      </c>
      <c r="H1721" s="136">
        <v>1</v>
      </c>
      <c r="I1721" s="133">
        <v>0</v>
      </c>
      <c r="J1721" s="136">
        <v>1</v>
      </c>
      <c r="K1721" s="136">
        <v>1</v>
      </c>
      <c r="L1721" s="136">
        <v>1</v>
      </c>
      <c r="M1721" s="136">
        <v>1</v>
      </c>
      <c r="N1721" s="23">
        <v>1</v>
      </c>
      <c r="O1721" s="136">
        <v>0</v>
      </c>
      <c r="P1721" s="136">
        <v>0</v>
      </c>
      <c r="Q1721" s="133" t="str">
        <f t="shared" si="27"/>
        <v>1100111</v>
      </c>
      <c r="R1721" s="20">
        <v>94304</v>
      </c>
      <c r="S1721" s="21"/>
      <c r="AH1721" s="207"/>
      <c r="AI1721"/>
      <c r="AJ1721" s="136" t="s">
        <v>1841</v>
      </c>
    </row>
    <row r="1722" spans="1:36" ht="13.5" customHeight="1" x14ac:dyDescent="0.2">
      <c r="A1722" s="209">
        <v>94305</v>
      </c>
      <c r="B1722" s="136" t="s">
        <v>22</v>
      </c>
      <c r="C1722" s="136" t="s">
        <v>705</v>
      </c>
      <c r="D1722" s="136" t="s">
        <v>96</v>
      </c>
      <c r="E1722" s="136" t="s">
        <v>1511</v>
      </c>
      <c r="F1722" s="23" t="s">
        <v>1883</v>
      </c>
      <c r="G1722" s="136">
        <v>1</v>
      </c>
      <c r="H1722" s="136">
        <v>1</v>
      </c>
      <c r="I1722" s="133">
        <v>0</v>
      </c>
      <c r="J1722" s="136">
        <v>1</v>
      </c>
      <c r="K1722" s="136">
        <v>1</v>
      </c>
      <c r="L1722" s="136">
        <v>1</v>
      </c>
      <c r="M1722" s="136">
        <v>1</v>
      </c>
      <c r="N1722" s="23">
        <v>1</v>
      </c>
      <c r="O1722" s="136">
        <v>0</v>
      </c>
      <c r="P1722" s="136">
        <v>0</v>
      </c>
      <c r="Q1722" s="133" t="str">
        <f t="shared" si="27"/>
        <v>1100111</v>
      </c>
      <c r="R1722" s="20">
        <v>94305</v>
      </c>
      <c r="S1722" s="21"/>
      <c r="AH1722" s="207"/>
      <c r="AI1722"/>
      <c r="AJ1722" s="136" t="s">
        <v>1841</v>
      </c>
    </row>
    <row r="1723" spans="1:36" ht="13.5" customHeight="1" x14ac:dyDescent="0.2">
      <c r="A1723" s="209">
        <v>94306</v>
      </c>
      <c r="B1723" s="136" t="s">
        <v>22</v>
      </c>
      <c r="C1723" s="136" t="s">
        <v>704</v>
      </c>
      <c r="D1723" s="136" t="s">
        <v>96</v>
      </c>
      <c r="E1723" s="136" t="s">
        <v>1511</v>
      </c>
      <c r="F1723" s="23" t="s">
        <v>1883</v>
      </c>
      <c r="G1723" s="136">
        <v>1</v>
      </c>
      <c r="H1723" s="136">
        <v>1</v>
      </c>
      <c r="I1723" s="133">
        <v>0</v>
      </c>
      <c r="J1723" s="136">
        <v>1</v>
      </c>
      <c r="K1723" s="136">
        <v>1</v>
      </c>
      <c r="L1723" s="136">
        <v>1</v>
      </c>
      <c r="M1723" s="136">
        <v>1</v>
      </c>
      <c r="N1723" s="23">
        <v>1</v>
      </c>
      <c r="O1723" s="136">
        <v>0</v>
      </c>
      <c r="P1723" s="136">
        <v>0</v>
      </c>
      <c r="Q1723" s="133" t="str">
        <f t="shared" si="27"/>
        <v>1100111</v>
      </c>
      <c r="R1723" s="20">
        <v>94306</v>
      </c>
      <c r="S1723" s="21"/>
      <c r="AH1723" s="207"/>
      <c r="AI1723"/>
      <c r="AJ1723" s="136" t="s">
        <v>1841</v>
      </c>
    </row>
    <row r="1724" spans="1:36" ht="13.5" customHeight="1" x14ac:dyDescent="0.2">
      <c r="A1724" s="209">
        <v>94307</v>
      </c>
      <c r="B1724" s="136" t="s">
        <v>37</v>
      </c>
      <c r="C1724" s="136" t="s">
        <v>704</v>
      </c>
      <c r="D1724" s="136" t="s">
        <v>96</v>
      </c>
      <c r="E1724" s="136" t="s">
        <v>25</v>
      </c>
      <c r="F1724" s="23" t="s">
        <v>1882</v>
      </c>
      <c r="G1724" s="136">
        <v>1</v>
      </c>
      <c r="H1724" s="136">
        <v>0</v>
      </c>
      <c r="I1724" s="133">
        <v>0</v>
      </c>
      <c r="J1724" s="136">
        <v>1</v>
      </c>
      <c r="K1724" s="136">
        <v>1</v>
      </c>
      <c r="L1724" s="136">
        <v>1</v>
      </c>
      <c r="M1724" s="136">
        <v>1</v>
      </c>
      <c r="N1724" s="23">
        <v>1</v>
      </c>
      <c r="O1724" s="136">
        <v>0</v>
      </c>
      <c r="P1724" s="136">
        <v>0</v>
      </c>
      <c r="Q1724" s="133" t="str">
        <f t="shared" si="27"/>
        <v>1000111</v>
      </c>
      <c r="R1724" s="20">
        <v>94307</v>
      </c>
      <c r="S1724" s="21"/>
      <c r="AH1724" s="207"/>
      <c r="AI1724"/>
      <c r="AJ1724" s="136" t="s">
        <v>1841</v>
      </c>
    </row>
    <row r="1725" spans="1:36" ht="13.5" customHeight="1" x14ac:dyDescent="0.2">
      <c r="A1725" s="209">
        <v>94308</v>
      </c>
      <c r="B1725" s="136" t="s">
        <v>37</v>
      </c>
      <c r="C1725" s="136" t="s">
        <v>704</v>
      </c>
      <c r="D1725" s="136" t="s">
        <v>96</v>
      </c>
      <c r="E1725" s="136" t="s">
        <v>25</v>
      </c>
      <c r="F1725" s="23" t="s">
        <v>1882</v>
      </c>
      <c r="G1725" s="136">
        <v>1</v>
      </c>
      <c r="H1725" s="136">
        <v>0</v>
      </c>
      <c r="I1725" s="133">
        <v>0</v>
      </c>
      <c r="J1725" s="136">
        <v>1</v>
      </c>
      <c r="K1725" s="136">
        <v>1</v>
      </c>
      <c r="L1725" s="136">
        <v>1</v>
      </c>
      <c r="M1725" s="136">
        <v>1</v>
      </c>
      <c r="N1725" s="23">
        <v>1</v>
      </c>
      <c r="O1725" s="136">
        <v>0</v>
      </c>
      <c r="P1725" s="136">
        <v>0</v>
      </c>
      <c r="Q1725" s="133" t="str">
        <f t="shared" si="27"/>
        <v>1000111</v>
      </c>
      <c r="R1725" s="20">
        <v>94308</v>
      </c>
      <c r="S1725" s="21"/>
      <c r="AH1725" s="207"/>
      <c r="AI1725"/>
      <c r="AJ1725" s="136" t="s">
        <v>1841</v>
      </c>
    </row>
    <row r="1726" spans="1:36" ht="13.5" customHeight="1" x14ac:dyDescent="0.2">
      <c r="A1726" s="209">
        <v>94309</v>
      </c>
      <c r="B1726" s="136" t="s">
        <v>22</v>
      </c>
      <c r="C1726" s="136" t="s">
        <v>704</v>
      </c>
      <c r="D1726" s="136" t="s">
        <v>96</v>
      </c>
      <c r="E1726" s="136" t="s">
        <v>1511</v>
      </c>
      <c r="F1726" s="23" t="s">
        <v>1883</v>
      </c>
      <c r="G1726" s="136">
        <v>1</v>
      </c>
      <c r="H1726" s="136">
        <v>1</v>
      </c>
      <c r="I1726" s="133">
        <v>0</v>
      </c>
      <c r="J1726" s="136">
        <v>1</v>
      </c>
      <c r="K1726" s="136">
        <v>1</v>
      </c>
      <c r="L1726" s="136">
        <v>1</v>
      </c>
      <c r="M1726" s="136">
        <v>1</v>
      </c>
      <c r="N1726" s="23">
        <v>1</v>
      </c>
      <c r="O1726" s="136">
        <v>0</v>
      </c>
      <c r="P1726" s="136">
        <v>0</v>
      </c>
      <c r="Q1726" s="133" t="str">
        <f t="shared" si="27"/>
        <v>1100111</v>
      </c>
      <c r="R1726" s="20">
        <v>94309</v>
      </c>
      <c r="S1726" s="21"/>
      <c r="AH1726" s="207"/>
      <c r="AI1726"/>
      <c r="AJ1726" s="136" t="s">
        <v>1841</v>
      </c>
    </row>
    <row r="1727" spans="1:36" ht="13.5" customHeight="1" x14ac:dyDescent="0.2">
      <c r="A1727" s="209">
        <v>94310</v>
      </c>
      <c r="B1727" s="136" t="s">
        <v>22</v>
      </c>
      <c r="C1727" s="136" t="s">
        <v>704</v>
      </c>
      <c r="D1727" s="136" t="s">
        <v>96</v>
      </c>
      <c r="E1727" s="136" t="s">
        <v>36</v>
      </c>
      <c r="F1727" s="136" t="s">
        <v>36</v>
      </c>
      <c r="G1727" s="136">
        <v>1</v>
      </c>
      <c r="H1727" s="136">
        <v>0</v>
      </c>
      <c r="I1727" s="133">
        <v>0</v>
      </c>
      <c r="J1727" s="136">
        <v>1</v>
      </c>
      <c r="K1727" s="136">
        <v>1</v>
      </c>
      <c r="L1727" s="136">
        <v>1</v>
      </c>
      <c r="M1727" s="136">
        <v>1</v>
      </c>
      <c r="N1727" s="23">
        <v>0</v>
      </c>
      <c r="O1727" s="136">
        <v>0</v>
      </c>
      <c r="P1727" s="136">
        <v>0</v>
      </c>
      <c r="Q1727" s="133" t="str">
        <f t="shared" si="27"/>
        <v>1000110</v>
      </c>
      <c r="R1727" s="20">
        <v>94310</v>
      </c>
      <c r="S1727" s="21"/>
      <c r="AH1727" s="207"/>
      <c r="AI1727"/>
      <c r="AJ1727" s="136" t="s">
        <v>1841</v>
      </c>
    </row>
    <row r="1728" spans="1:36" ht="13.5" customHeight="1" x14ac:dyDescent="0.2">
      <c r="A1728" s="209">
        <v>94401</v>
      </c>
      <c r="B1728" s="136" t="s">
        <v>37</v>
      </c>
      <c r="C1728" s="136" t="s">
        <v>37</v>
      </c>
      <c r="D1728" s="136" t="s">
        <v>96</v>
      </c>
      <c r="E1728" s="136" t="s">
        <v>1510</v>
      </c>
      <c r="F1728" s="23" t="s">
        <v>1882</v>
      </c>
      <c r="G1728" s="136">
        <v>1</v>
      </c>
      <c r="H1728" s="136">
        <v>1</v>
      </c>
      <c r="I1728" s="133">
        <v>0</v>
      </c>
      <c r="J1728" s="136">
        <v>1</v>
      </c>
      <c r="K1728" s="136">
        <v>1</v>
      </c>
      <c r="L1728" s="136">
        <v>1</v>
      </c>
      <c r="M1728" s="136">
        <v>1</v>
      </c>
      <c r="N1728" s="23">
        <v>1</v>
      </c>
      <c r="O1728" s="136">
        <v>0</v>
      </c>
      <c r="P1728" s="136">
        <v>0</v>
      </c>
      <c r="Q1728" s="133" t="str">
        <f t="shared" si="27"/>
        <v>1100111</v>
      </c>
      <c r="R1728" s="20">
        <v>94401</v>
      </c>
      <c r="S1728" s="21"/>
      <c r="AH1728" s="207"/>
      <c r="AI1728"/>
      <c r="AJ1728" s="136" t="s">
        <v>1841</v>
      </c>
    </row>
    <row r="1729" spans="1:36" ht="13.5" customHeight="1" x14ac:dyDescent="0.2">
      <c r="A1729" s="209">
        <v>94402</v>
      </c>
      <c r="B1729" s="136" t="s">
        <v>37</v>
      </c>
      <c r="C1729" s="136" t="s">
        <v>37</v>
      </c>
      <c r="D1729" s="136" t="s">
        <v>96</v>
      </c>
      <c r="E1729" s="23" t="s">
        <v>1510</v>
      </c>
      <c r="F1729" s="23" t="s">
        <v>1882</v>
      </c>
      <c r="G1729" s="136">
        <v>1</v>
      </c>
      <c r="H1729" s="136">
        <v>1</v>
      </c>
      <c r="I1729" s="133">
        <v>1</v>
      </c>
      <c r="J1729" s="136">
        <v>1</v>
      </c>
      <c r="K1729" s="136">
        <v>1</v>
      </c>
      <c r="L1729" s="136">
        <v>1</v>
      </c>
      <c r="M1729" s="136">
        <v>1</v>
      </c>
      <c r="N1729" s="23">
        <v>1</v>
      </c>
      <c r="O1729" s="136">
        <v>0</v>
      </c>
      <c r="P1729" s="136">
        <v>0</v>
      </c>
      <c r="Q1729" s="133" t="str">
        <f t="shared" si="27"/>
        <v>1100111</v>
      </c>
      <c r="R1729" s="20">
        <v>94402</v>
      </c>
      <c r="S1729" s="21"/>
      <c r="AH1729" s="207"/>
      <c r="AI1729"/>
      <c r="AJ1729" s="136" t="s">
        <v>1841</v>
      </c>
    </row>
    <row r="1730" spans="1:36" ht="13.5" customHeight="1" x14ac:dyDescent="0.2">
      <c r="A1730" s="209">
        <v>94403</v>
      </c>
      <c r="B1730" s="136" t="s">
        <v>37</v>
      </c>
      <c r="C1730" s="136" t="s">
        <v>37</v>
      </c>
      <c r="D1730" s="136" t="s">
        <v>96</v>
      </c>
      <c r="E1730" s="23" t="s">
        <v>1510</v>
      </c>
      <c r="F1730" s="23" t="s">
        <v>1882</v>
      </c>
      <c r="G1730" s="136">
        <v>1</v>
      </c>
      <c r="H1730" s="136">
        <v>1</v>
      </c>
      <c r="I1730" s="133">
        <v>1</v>
      </c>
      <c r="J1730" s="136">
        <v>1</v>
      </c>
      <c r="K1730" s="136">
        <v>1</v>
      </c>
      <c r="L1730" s="136">
        <v>1</v>
      </c>
      <c r="M1730" s="136">
        <v>1</v>
      </c>
      <c r="N1730" s="23">
        <v>1</v>
      </c>
      <c r="O1730" s="136">
        <v>0</v>
      </c>
      <c r="P1730" s="136">
        <v>0</v>
      </c>
      <c r="Q1730" s="133" t="str">
        <f t="shared" si="27"/>
        <v>1100111</v>
      </c>
      <c r="R1730" s="20">
        <v>94403</v>
      </c>
      <c r="S1730" s="21"/>
      <c r="AH1730" s="207"/>
      <c r="AI1730"/>
      <c r="AJ1730" s="136" t="s">
        <v>1841</v>
      </c>
    </row>
    <row r="1731" spans="1:36" ht="13.5" customHeight="1" x14ac:dyDescent="0.2">
      <c r="A1731" s="209">
        <v>94404</v>
      </c>
      <c r="B1731" s="136" t="s">
        <v>37</v>
      </c>
      <c r="C1731" s="136" t="s">
        <v>37</v>
      </c>
      <c r="D1731" s="136" t="s">
        <v>96</v>
      </c>
      <c r="E1731" s="23" t="s">
        <v>1510</v>
      </c>
      <c r="F1731" s="23" t="s">
        <v>1882</v>
      </c>
      <c r="G1731" s="136">
        <v>1</v>
      </c>
      <c r="H1731" s="136">
        <v>1</v>
      </c>
      <c r="I1731" s="133">
        <v>1</v>
      </c>
      <c r="J1731" s="136">
        <v>1</v>
      </c>
      <c r="K1731" s="136">
        <v>1</v>
      </c>
      <c r="L1731" s="136">
        <v>1</v>
      </c>
      <c r="M1731" s="136">
        <v>1</v>
      </c>
      <c r="N1731" s="23">
        <v>1</v>
      </c>
      <c r="O1731" s="136">
        <v>0</v>
      </c>
      <c r="P1731" s="136">
        <v>0</v>
      </c>
      <c r="Q1731" s="133" t="str">
        <f t="shared" si="27"/>
        <v>1100111</v>
      </c>
      <c r="R1731" s="20">
        <v>94404</v>
      </c>
      <c r="S1731" s="21"/>
      <c r="AH1731" s="207"/>
      <c r="AI1731"/>
      <c r="AJ1731" s="136" t="s">
        <v>1841</v>
      </c>
    </row>
    <row r="1732" spans="1:36" ht="13.5" customHeight="1" x14ac:dyDescent="0.2">
      <c r="A1732" s="209">
        <v>94405</v>
      </c>
      <c r="B1732" s="136" t="s">
        <v>37</v>
      </c>
      <c r="C1732" s="136" t="s">
        <v>37</v>
      </c>
      <c r="D1732" s="136" t="s">
        <v>96</v>
      </c>
      <c r="E1732" s="136" t="s">
        <v>25</v>
      </c>
      <c r="F1732" s="23" t="s">
        <v>1882</v>
      </c>
      <c r="G1732" s="136">
        <v>1</v>
      </c>
      <c r="H1732" s="136">
        <v>0</v>
      </c>
      <c r="I1732" s="133">
        <v>0</v>
      </c>
      <c r="J1732" s="136">
        <v>1</v>
      </c>
      <c r="K1732" s="136">
        <v>1</v>
      </c>
      <c r="L1732" s="136">
        <v>1</v>
      </c>
      <c r="M1732" s="136">
        <v>1</v>
      </c>
      <c r="N1732" s="23">
        <v>1</v>
      </c>
      <c r="O1732" s="136">
        <v>0</v>
      </c>
      <c r="P1732" s="136">
        <v>0</v>
      </c>
      <c r="Q1732" s="133" t="str">
        <f t="shared" si="27"/>
        <v>1000111</v>
      </c>
      <c r="R1732" s="20">
        <v>94405</v>
      </c>
      <c r="S1732" s="21"/>
      <c r="AH1732" s="207"/>
      <c r="AI1732"/>
      <c r="AJ1732" s="136" t="s">
        <v>1841</v>
      </c>
    </row>
    <row r="1733" spans="1:36" ht="13.5" customHeight="1" x14ac:dyDescent="0.2">
      <c r="A1733" s="209">
        <v>94406</v>
      </c>
      <c r="B1733" s="136" t="s">
        <v>37</v>
      </c>
      <c r="C1733" s="136" t="s">
        <v>37</v>
      </c>
      <c r="D1733" s="136" t="s">
        <v>96</v>
      </c>
      <c r="E1733" s="136" t="s">
        <v>25</v>
      </c>
      <c r="F1733" s="23" t="s">
        <v>1882</v>
      </c>
      <c r="G1733" s="136">
        <v>1</v>
      </c>
      <c r="H1733" s="136">
        <v>0</v>
      </c>
      <c r="I1733" s="133">
        <v>0</v>
      </c>
      <c r="J1733" s="136">
        <v>1</v>
      </c>
      <c r="K1733" s="136">
        <v>1</v>
      </c>
      <c r="L1733" s="136">
        <v>1</v>
      </c>
      <c r="M1733" s="136">
        <v>1</v>
      </c>
      <c r="N1733" s="23">
        <v>1</v>
      </c>
      <c r="O1733" s="136">
        <v>0</v>
      </c>
      <c r="P1733" s="136">
        <v>0</v>
      </c>
      <c r="Q1733" s="133" t="str">
        <f t="shared" si="27"/>
        <v>1000111</v>
      </c>
      <c r="R1733" s="20">
        <v>94406</v>
      </c>
      <c r="S1733" s="21"/>
      <c r="AH1733" s="207"/>
      <c r="AI1733"/>
      <c r="AJ1733" s="136" t="s">
        <v>1841</v>
      </c>
    </row>
    <row r="1734" spans="1:36" ht="13.5" customHeight="1" x14ac:dyDescent="0.2">
      <c r="A1734" s="209">
        <v>94407</v>
      </c>
      <c r="B1734" s="136" t="s">
        <v>37</v>
      </c>
      <c r="C1734" s="136" t="s">
        <v>37</v>
      </c>
      <c r="D1734" s="136" t="s">
        <v>96</v>
      </c>
      <c r="E1734" s="136" t="s">
        <v>25</v>
      </c>
      <c r="F1734" s="23" t="s">
        <v>1882</v>
      </c>
      <c r="G1734" s="136">
        <v>1</v>
      </c>
      <c r="H1734" s="136">
        <v>0</v>
      </c>
      <c r="I1734" s="133">
        <v>0</v>
      </c>
      <c r="J1734" s="136">
        <v>1</v>
      </c>
      <c r="K1734" s="136">
        <v>1</v>
      </c>
      <c r="L1734" s="136">
        <v>1</v>
      </c>
      <c r="M1734" s="136">
        <v>1</v>
      </c>
      <c r="N1734" s="23">
        <v>1</v>
      </c>
      <c r="O1734" s="136">
        <v>0</v>
      </c>
      <c r="P1734" s="136">
        <v>0</v>
      </c>
      <c r="Q1734" s="133" t="str">
        <f t="shared" ref="Q1734:Q1797" si="28">$G1734&amp;$H1734&amp;$O1734&amp;$P1734&amp;$L1734&amp;$J1734&amp;N1734</f>
        <v>1000111</v>
      </c>
      <c r="R1734" s="20">
        <v>94407</v>
      </c>
      <c r="S1734" s="21"/>
      <c r="AH1734" s="207"/>
      <c r="AI1734"/>
      <c r="AJ1734" s="136" t="s">
        <v>1841</v>
      </c>
    </row>
    <row r="1735" spans="1:36" ht="13.5" customHeight="1" x14ac:dyDescent="0.2">
      <c r="A1735" s="209">
        <v>94408</v>
      </c>
      <c r="B1735" s="136" t="s">
        <v>37</v>
      </c>
      <c r="C1735" s="136" t="s">
        <v>37</v>
      </c>
      <c r="D1735" s="136" t="s">
        <v>96</v>
      </c>
      <c r="E1735" s="136" t="s">
        <v>25</v>
      </c>
      <c r="F1735" s="23" t="s">
        <v>1882</v>
      </c>
      <c r="G1735" s="136">
        <v>1</v>
      </c>
      <c r="H1735" s="136">
        <v>0</v>
      </c>
      <c r="I1735" s="133">
        <v>0</v>
      </c>
      <c r="J1735" s="136">
        <v>1</v>
      </c>
      <c r="K1735" s="136">
        <v>1</v>
      </c>
      <c r="L1735" s="136">
        <v>1</v>
      </c>
      <c r="M1735" s="136">
        <v>1</v>
      </c>
      <c r="N1735" s="23">
        <v>1</v>
      </c>
      <c r="O1735" s="136">
        <v>0</v>
      </c>
      <c r="P1735" s="136">
        <v>0</v>
      </c>
      <c r="Q1735" s="133" t="str">
        <f t="shared" si="28"/>
        <v>1000111</v>
      </c>
      <c r="R1735" s="20">
        <v>94408</v>
      </c>
      <c r="S1735" s="21"/>
      <c r="AH1735" s="207"/>
      <c r="AI1735"/>
      <c r="AJ1735" s="136" t="s">
        <v>1841</v>
      </c>
    </row>
    <row r="1736" spans="1:36" ht="13.5" customHeight="1" x14ac:dyDescent="0.2">
      <c r="A1736" s="209">
        <v>94409</v>
      </c>
      <c r="B1736" s="136" t="s">
        <v>37</v>
      </c>
      <c r="C1736" s="136" t="s">
        <v>37</v>
      </c>
      <c r="D1736" s="136" t="s">
        <v>96</v>
      </c>
      <c r="E1736" s="136" t="s">
        <v>25</v>
      </c>
      <c r="F1736" s="23" t="s">
        <v>1882</v>
      </c>
      <c r="G1736" s="136">
        <v>1</v>
      </c>
      <c r="H1736" s="136">
        <v>0</v>
      </c>
      <c r="I1736" s="133">
        <v>0</v>
      </c>
      <c r="J1736" s="136">
        <v>1</v>
      </c>
      <c r="K1736" s="136">
        <v>1</v>
      </c>
      <c r="L1736" s="136">
        <v>1</v>
      </c>
      <c r="M1736" s="136">
        <v>1</v>
      </c>
      <c r="N1736" s="23">
        <v>1</v>
      </c>
      <c r="O1736" s="136">
        <v>0</v>
      </c>
      <c r="P1736" s="136">
        <v>0</v>
      </c>
      <c r="Q1736" s="133" t="str">
        <f t="shared" si="28"/>
        <v>1000111</v>
      </c>
      <c r="R1736" s="20">
        <v>94409</v>
      </c>
      <c r="S1736" s="21"/>
      <c r="AH1736" s="207"/>
      <c r="AI1736"/>
      <c r="AJ1736" s="136" t="s">
        <v>1841</v>
      </c>
    </row>
    <row r="1737" spans="1:36" ht="13.5" customHeight="1" x14ac:dyDescent="0.2">
      <c r="A1737" s="209">
        <v>94497</v>
      </c>
      <c r="B1737" s="136" t="s">
        <v>37</v>
      </c>
      <c r="C1737" s="136" t="s">
        <v>37</v>
      </c>
      <c r="D1737" s="136" t="s">
        <v>96</v>
      </c>
      <c r="E1737" s="23" t="s">
        <v>1510</v>
      </c>
      <c r="F1737" s="23" t="s">
        <v>1882</v>
      </c>
      <c r="G1737" s="136">
        <v>1</v>
      </c>
      <c r="H1737" s="136">
        <v>1</v>
      </c>
      <c r="I1737" s="133">
        <v>1</v>
      </c>
      <c r="J1737" s="136">
        <v>1</v>
      </c>
      <c r="K1737" s="136">
        <v>1</v>
      </c>
      <c r="L1737" s="136">
        <v>1</v>
      </c>
      <c r="M1737" s="136">
        <v>1</v>
      </c>
      <c r="N1737" s="23">
        <v>1</v>
      </c>
      <c r="O1737" s="136">
        <v>0</v>
      </c>
      <c r="P1737" s="136">
        <v>0</v>
      </c>
      <c r="Q1737" s="133" t="str">
        <f t="shared" si="28"/>
        <v>1100111</v>
      </c>
      <c r="R1737" s="20">
        <v>94497</v>
      </c>
      <c r="S1737" s="21"/>
      <c r="AH1737" s="207"/>
      <c r="AI1737"/>
      <c r="AJ1737" s="136" t="s">
        <v>1841</v>
      </c>
    </row>
    <row r="1738" spans="1:36" ht="13.5" customHeight="1" x14ac:dyDescent="0.2">
      <c r="A1738" s="209">
        <v>94501</v>
      </c>
      <c r="B1738" s="136" t="s">
        <v>35</v>
      </c>
      <c r="C1738" s="136" t="s">
        <v>35</v>
      </c>
      <c r="D1738" s="136" t="s">
        <v>96</v>
      </c>
      <c r="E1738" s="136" t="s">
        <v>14</v>
      </c>
      <c r="F1738" s="23" t="s">
        <v>1885</v>
      </c>
      <c r="G1738" s="136">
        <v>1</v>
      </c>
      <c r="H1738" s="136">
        <v>1</v>
      </c>
      <c r="I1738" s="133">
        <v>1</v>
      </c>
      <c r="J1738" s="136">
        <v>1</v>
      </c>
      <c r="K1738" s="136">
        <v>1</v>
      </c>
      <c r="L1738" s="136">
        <v>1</v>
      </c>
      <c r="M1738" s="136">
        <v>1</v>
      </c>
      <c r="N1738" s="23">
        <v>1</v>
      </c>
      <c r="O1738" s="136">
        <v>0</v>
      </c>
      <c r="P1738" s="136">
        <v>0</v>
      </c>
      <c r="Q1738" s="133" t="str">
        <f t="shared" si="28"/>
        <v>1100111</v>
      </c>
      <c r="R1738" s="20">
        <v>94501</v>
      </c>
      <c r="S1738" s="21"/>
      <c r="AH1738" s="207"/>
      <c r="AI1738"/>
      <c r="AJ1738" s="136" t="s">
        <v>1841</v>
      </c>
    </row>
    <row r="1739" spans="1:36" ht="13.5" customHeight="1" x14ac:dyDescent="0.2">
      <c r="A1739" s="209">
        <v>94502</v>
      </c>
      <c r="B1739" s="136" t="s">
        <v>35</v>
      </c>
      <c r="C1739" s="136" t="s">
        <v>35</v>
      </c>
      <c r="D1739" s="136" t="s">
        <v>96</v>
      </c>
      <c r="E1739" s="136" t="s">
        <v>14</v>
      </c>
      <c r="F1739" s="23" t="s">
        <v>1885</v>
      </c>
      <c r="G1739" s="136">
        <v>1</v>
      </c>
      <c r="H1739" s="136">
        <v>1</v>
      </c>
      <c r="I1739" s="133">
        <v>1</v>
      </c>
      <c r="J1739" s="136">
        <v>1</v>
      </c>
      <c r="K1739" s="136">
        <v>1</v>
      </c>
      <c r="L1739" s="136">
        <v>1</v>
      </c>
      <c r="M1739" s="136">
        <v>1</v>
      </c>
      <c r="N1739" s="23">
        <v>1</v>
      </c>
      <c r="O1739" s="136">
        <v>0</v>
      </c>
      <c r="P1739" s="136">
        <v>0</v>
      </c>
      <c r="Q1739" s="133" t="str">
        <f t="shared" si="28"/>
        <v>1100111</v>
      </c>
      <c r="R1739" s="20">
        <v>94502</v>
      </c>
      <c r="S1739" s="21"/>
      <c r="AH1739" s="207"/>
      <c r="AI1739"/>
      <c r="AJ1739" s="136" t="s">
        <v>1841</v>
      </c>
    </row>
    <row r="1740" spans="1:36" ht="13.5" customHeight="1" x14ac:dyDescent="0.2">
      <c r="A1740" s="209">
        <v>94503</v>
      </c>
      <c r="B1740" s="136" t="s">
        <v>706</v>
      </c>
      <c r="C1740" s="136" t="s">
        <v>707</v>
      </c>
      <c r="D1740" s="136" t="s">
        <v>96</v>
      </c>
      <c r="E1740" s="136" t="s">
        <v>66</v>
      </c>
      <c r="F1740" s="136" t="s">
        <v>66</v>
      </c>
      <c r="G1740" s="136">
        <v>0</v>
      </c>
      <c r="H1740" s="136">
        <v>0</v>
      </c>
      <c r="I1740" s="133">
        <v>0</v>
      </c>
      <c r="J1740" s="136">
        <v>1</v>
      </c>
      <c r="K1740" s="136">
        <v>1</v>
      </c>
      <c r="L1740" s="136">
        <v>1</v>
      </c>
      <c r="M1740" s="136">
        <v>1</v>
      </c>
      <c r="N1740" s="23">
        <v>0</v>
      </c>
      <c r="O1740" s="136">
        <v>0</v>
      </c>
      <c r="P1740" s="136">
        <v>0</v>
      </c>
      <c r="Q1740" s="133" t="str">
        <f t="shared" si="28"/>
        <v>0000110</v>
      </c>
      <c r="R1740" s="20">
        <v>94503</v>
      </c>
      <c r="S1740" s="21"/>
      <c r="AH1740" s="207"/>
      <c r="AI1740"/>
      <c r="AJ1740" s="136" t="s">
        <v>1841</v>
      </c>
    </row>
    <row r="1741" spans="1:36" ht="13.5" customHeight="1" x14ac:dyDescent="0.2">
      <c r="A1741" s="209">
        <v>94505</v>
      </c>
      <c r="B1741" s="136" t="s">
        <v>34</v>
      </c>
      <c r="C1741" s="136" t="s">
        <v>708</v>
      </c>
      <c r="D1741" s="136" t="s">
        <v>96</v>
      </c>
      <c r="E1741" s="136" t="s">
        <v>11</v>
      </c>
      <c r="F1741" s="136" t="s">
        <v>11</v>
      </c>
      <c r="G1741" s="136">
        <v>1</v>
      </c>
      <c r="H1741" s="136">
        <v>0</v>
      </c>
      <c r="I1741" s="133">
        <v>0</v>
      </c>
      <c r="J1741" s="136">
        <v>1</v>
      </c>
      <c r="K1741" s="136">
        <v>1</v>
      </c>
      <c r="L1741" s="136">
        <v>1</v>
      </c>
      <c r="M1741" s="136">
        <v>1</v>
      </c>
      <c r="N1741" s="23">
        <v>0</v>
      </c>
      <c r="O1741" s="136">
        <v>0</v>
      </c>
      <c r="P1741" s="136">
        <v>0</v>
      </c>
      <c r="Q1741" s="133" t="str">
        <f t="shared" si="28"/>
        <v>1000110</v>
      </c>
      <c r="R1741" s="20">
        <v>94505</v>
      </c>
      <c r="S1741" s="21"/>
      <c r="AH1741" s="207"/>
      <c r="AI1741"/>
      <c r="AJ1741" s="136" t="s">
        <v>1841</v>
      </c>
    </row>
    <row r="1742" spans="1:36" ht="13.5" customHeight="1" x14ac:dyDescent="0.2">
      <c r="A1742" s="209">
        <v>94506</v>
      </c>
      <c r="B1742" s="136" t="s">
        <v>34</v>
      </c>
      <c r="C1742" s="136" t="s">
        <v>709</v>
      </c>
      <c r="D1742" s="136" t="s">
        <v>96</v>
      </c>
      <c r="E1742" s="23" t="s">
        <v>1512</v>
      </c>
      <c r="F1742" s="23" t="s">
        <v>1886</v>
      </c>
      <c r="G1742" s="136">
        <v>1</v>
      </c>
      <c r="H1742" s="136">
        <v>1</v>
      </c>
      <c r="I1742" s="133">
        <v>1</v>
      </c>
      <c r="J1742" s="136">
        <v>1</v>
      </c>
      <c r="K1742" s="136">
        <v>1</v>
      </c>
      <c r="L1742" s="136">
        <v>1</v>
      </c>
      <c r="M1742" s="136">
        <v>1</v>
      </c>
      <c r="N1742" s="23">
        <v>1</v>
      </c>
      <c r="O1742" s="136">
        <v>0</v>
      </c>
      <c r="P1742" s="136">
        <v>0</v>
      </c>
      <c r="Q1742" s="133" t="str">
        <f t="shared" si="28"/>
        <v>1100111</v>
      </c>
      <c r="R1742" s="20">
        <v>94506</v>
      </c>
      <c r="S1742" s="21"/>
      <c r="AH1742" s="207"/>
      <c r="AI1742"/>
      <c r="AJ1742" s="136" t="s">
        <v>1841</v>
      </c>
    </row>
    <row r="1743" spans="1:36" ht="13.5" customHeight="1" x14ac:dyDescent="0.2">
      <c r="A1743" s="209">
        <v>94507</v>
      </c>
      <c r="B1743" s="136" t="s">
        <v>34</v>
      </c>
      <c r="C1743" s="136" t="s">
        <v>710</v>
      </c>
      <c r="D1743" s="136" t="s">
        <v>96</v>
      </c>
      <c r="E1743" s="23" t="s">
        <v>1512</v>
      </c>
      <c r="F1743" s="23" t="s">
        <v>1886</v>
      </c>
      <c r="G1743" s="136">
        <v>1</v>
      </c>
      <c r="H1743" s="136">
        <v>1</v>
      </c>
      <c r="I1743" s="133">
        <v>1</v>
      </c>
      <c r="J1743" s="136">
        <v>1</v>
      </c>
      <c r="K1743" s="136">
        <v>1</v>
      </c>
      <c r="L1743" s="136">
        <v>1</v>
      </c>
      <c r="M1743" s="136">
        <v>1</v>
      </c>
      <c r="N1743" s="23">
        <v>1</v>
      </c>
      <c r="O1743" s="136">
        <v>0</v>
      </c>
      <c r="P1743" s="136">
        <v>0</v>
      </c>
      <c r="Q1743" s="133" t="str">
        <f t="shared" si="28"/>
        <v>1100111</v>
      </c>
      <c r="R1743" s="20">
        <v>94507</v>
      </c>
      <c r="S1743" s="21"/>
      <c r="AH1743" s="207"/>
      <c r="AI1743"/>
      <c r="AJ1743" s="136" t="s">
        <v>1841</v>
      </c>
    </row>
    <row r="1744" spans="1:36" ht="13.5" customHeight="1" x14ac:dyDescent="0.2">
      <c r="A1744" s="209">
        <v>94508</v>
      </c>
      <c r="B1744" s="136" t="s">
        <v>706</v>
      </c>
      <c r="C1744" s="136" t="s">
        <v>711</v>
      </c>
      <c r="D1744" s="136" t="s">
        <v>96</v>
      </c>
      <c r="E1744" s="136" t="s">
        <v>66</v>
      </c>
      <c r="F1744" s="136" t="s">
        <v>66</v>
      </c>
      <c r="G1744" s="136">
        <v>0</v>
      </c>
      <c r="H1744" s="136">
        <v>0</v>
      </c>
      <c r="I1744" s="133">
        <v>0</v>
      </c>
      <c r="J1744" s="136">
        <v>1</v>
      </c>
      <c r="K1744" s="136">
        <v>1</v>
      </c>
      <c r="L1744" s="136">
        <v>1</v>
      </c>
      <c r="M1744" s="136">
        <v>1</v>
      </c>
      <c r="N1744" s="23">
        <v>0</v>
      </c>
      <c r="O1744" s="136">
        <v>0</v>
      </c>
      <c r="P1744" s="136">
        <v>0</v>
      </c>
      <c r="Q1744" s="133" t="str">
        <f t="shared" si="28"/>
        <v>0000110</v>
      </c>
      <c r="R1744" s="20">
        <v>94508</v>
      </c>
      <c r="S1744" s="21"/>
      <c r="AH1744" s="207"/>
      <c r="AI1744"/>
      <c r="AJ1744" s="136" t="s">
        <v>1841</v>
      </c>
    </row>
    <row r="1745" spans="1:36" ht="13.5" customHeight="1" x14ac:dyDescent="0.2">
      <c r="A1745" s="209">
        <v>94509</v>
      </c>
      <c r="B1745" s="136" t="s">
        <v>34</v>
      </c>
      <c r="C1745" s="136" t="s">
        <v>712</v>
      </c>
      <c r="D1745" s="136" t="s">
        <v>96</v>
      </c>
      <c r="E1745" s="136" t="s">
        <v>1512</v>
      </c>
      <c r="F1745" s="23" t="s">
        <v>1886</v>
      </c>
      <c r="G1745" s="136">
        <v>1</v>
      </c>
      <c r="H1745" s="136">
        <v>1</v>
      </c>
      <c r="I1745" s="133">
        <v>0</v>
      </c>
      <c r="J1745" s="136">
        <v>1</v>
      </c>
      <c r="K1745" s="136">
        <v>1</v>
      </c>
      <c r="L1745" s="136">
        <v>1</v>
      </c>
      <c r="M1745" s="136">
        <v>1</v>
      </c>
      <c r="N1745" s="23">
        <v>1</v>
      </c>
      <c r="O1745" s="136">
        <v>0</v>
      </c>
      <c r="P1745" s="136">
        <v>0</v>
      </c>
      <c r="Q1745" s="133" t="str">
        <f t="shared" si="28"/>
        <v>1100111</v>
      </c>
      <c r="R1745" s="20">
        <v>94509</v>
      </c>
      <c r="S1745" s="21"/>
      <c r="AH1745" s="207"/>
      <c r="AI1745"/>
      <c r="AJ1745" s="136" t="s">
        <v>1841</v>
      </c>
    </row>
    <row r="1746" spans="1:36" ht="13.5" customHeight="1" x14ac:dyDescent="0.2">
      <c r="A1746" s="209">
        <v>94510</v>
      </c>
      <c r="B1746" s="136" t="s">
        <v>23</v>
      </c>
      <c r="C1746" s="136" t="s">
        <v>713</v>
      </c>
      <c r="D1746" s="136" t="s">
        <v>96</v>
      </c>
      <c r="E1746" s="136" t="s">
        <v>1506</v>
      </c>
      <c r="F1746" s="23" t="s">
        <v>1887</v>
      </c>
      <c r="G1746" s="136">
        <v>1</v>
      </c>
      <c r="H1746" s="136">
        <v>1</v>
      </c>
      <c r="I1746" s="133">
        <v>0</v>
      </c>
      <c r="J1746" s="136">
        <v>1</v>
      </c>
      <c r="K1746" s="136">
        <v>1</v>
      </c>
      <c r="L1746" s="136">
        <v>1</v>
      </c>
      <c r="M1746" s="136">
        <v>1</v>
      </c>
      <c r="N1746" s="23">
        <v>1</v>
      </c>
      <c r="O1746" s="136">
        <v>0</v>
      </c>
      <c r="P1746" s="136">
        <v>0</v>
      </c>
      <c r="Q1746" s="133" t="str">
        <f t="shared" si="28"/>
        <v>1100111</v>
      </c>
      <c r="R1746" s="20">
        <v>94510</v>
      </c>
      <c r="S1746" s="21"/>
      <c r="AH1746" s="207"/>
      <c r="AI1746"/>
      <c r="AJ1746" s="136" t="s">
        <v>1841</v>
      </c>
    </row>
    <row r="1747" spans="1:36" ht="13.5" customHeight="1" x14ac:dyDescent="0.2">
      <c r="A1747" s="209">
        <v>94511</v>
      </c>
      <c r="B1747" s="136" t="s">
        <v>34</v>
      </c>
      <c r="C1747" s="136" t="s">
        <v>714</v>
      </c>
      <c r="D1747" s="136" t="s">
        <v>96</v>
      </c>
      <c r="E1747" s="136" t="s">
        <v>1512</v>
      </c>
      <c r="F1747" s="23" t="s">
        <v>1886</v>
      </c>
      <c r="G1747" s="136">
        <v>1</v>
      </c>
      <c r="H1747" s="136">
        <v>1</v>
      </c>
      <c r="I1747" s="133">
        <v>0</v>
      </c>
      <c r="J1747" s="136">
        <v>1</v>
      </c>
      <c r="K1747" s="136">
        <v>1</v>
      </c>
      <c r="L1747" s="136">
        <v>1</v>
      </c>
      <c r="M1747" s="136">
        <v>1</v>
      </c>
      <c r="N1747" s="23">
        <v>1</v>
      </c>
      <c r="O1747" s="136">
        <v>0</v>
      </c>
      <c r="P1747" s="136">
        <v>0</v>
      </c>
      <c r="Q1747" s="133" t="str">
        <f t="shared" si="28"/>
        <v>1100111</v>
      </c>
      <c r="R1747" s="20">
        <v>94511</v>
      </c>
      <c r="S1747" s="21"/>
      <c r="AH1747" s="207"/>
      <c r="AI1747"/>
      <c r="AJ1747" s="136" t="s">
        <v>1841</v>
      </c>
    </row>
    <row r="1748" spans="1:36" ht="13.5" customHeight="1" x14ac:dyDescent="0.2">
      <c r="A1748" s="209">
        <v>94512</v>
      </c>
      <c r="B1748" s="136" t="s">
        <v>23</v>
      </c>
      <c r="C1748" s="136" t="s">
        <v>715</v>
      </c>
      <c r="D1748" s="136" t="s">
        <v>96</v>
      </c>
      <c r="E1748" s="136" t="s">
        <v>5</v>
      </c>
      <c r="F1748" s="136" t="s">
        <v>5</v>
      </c>
      <c r="G1748" s="136">
        <v>1</v>
      </c>
      <c r="H1748" s="136">
        <v>0</v>
      </c>
      <c r="I1748" s="133">
        <v>0</v>
      </c>
      <c r="J1748" s="136">
        <v>1</v>
      </c>
      <c r="K1748" s="136">
        <v>1</v>
      </c>
      <c r="L1748" s="136">
        <v>1</v>
      </c>
      <c r="M1748" s="136">
        <v>1</v>
      </c>
      <c r="N1748" s="23">
        <v>0</v>
      </c>
      <c r="O1748" s="136">
        <v>0</v>
      </c>
      <c r="P1748" s="136">
        <v>0</v>
      </c>
      <c r="Q1748" s="133" t="str">
        <f t="shared" si="28"/>
        <v>1000110</v>
      </c>
      <c r="R1748" s="20">
        <v>94512</v>
      </c>
      <c r="S1748" s="21"/>
      <c r="AH1748" s="207"/>
      <c r="AI1748"/>
      <c r="AJ1748" s="136" t="s">
        <v>1841</v>
      </c>
    </row>
    <row r="1749" spans="1:36" ht="13.5" customHeight="1" x14ac:dyDescent="0.2">
      <c r="A1749" s="209">
        <v>94513</v>
      </c>
      <c r="B1749" s="136" t="s">
        <v>34</v>
      </c>
      <c r="C1749" s="136" t="s">
        <v>716</v>
      </c>
      <c r="D1749" s="136" t="s">
        <v>96</v>
      </c>
      <c r="E1749" s="136" t="s">
        <v>1512</v>
      </c>
      <c r="F1749" s="23" t="s">
        <v>1886</v>
      </c>
      <c r="G1749" s="136">
        <v>1</v>
      </c>
      <c r="H1749" s="136">
        <v>1</v>
      </c>
      <c r="I1749" s="133">
        <v>0</v>
      </c>
      <c r="J1749" s="136">
        <v>1</v>
      </c>
      <c r="K1749" s="136">
        <v>1</v>
      </c>
      <c r="L1749" s="136">
        <v>1</v>
      </c>
      <c r="M1749" s="136">
        <v>1</v>
      </c>
      <c r="N1749" s="23">
        <v>1</v>
      </c>
      <c r="O1749" s="136">
        <v>0</v>
      </c>
      <c r="P1749" s="136">
        <v>0</v>
      </c>
      <c r="Q1749" s="133" t="str">
        <f t="shared" si="28"/>
        <v>1100111</v>
      </c>
      <c r="R1749" s="20">
        <v>94513</v>
      </c>
      <c r="S1749" s="21"/>
      <c r="AH1749" s="207"/>
      <c r="AI1749"/>
      <c r="AJ1749" s="136" t="s">
        <v>1841</v>
      </c>
    </row>
    <row r="1750" spans="1:36" ht="13.5" customHeight="1" x14ac:dyDescent="0.2">
      <c r="A1750" s="209">
        <v>94514</v>
      </c>
      <c r="B1750" s="136" t="s">
        <v>34</v>
      </c>
      <c r="C1750" s="136" t="s">
        <v>717</v>
      </c>
      <c r="D1750" s="136" t="s">
        <v>96</v>
      </c>
      <c r="E1750" s="136" t="s">
        <v>11</v>
      </c>
      <c r="F1750" s="136" t="s">
        <v>11</v>
      </c>
      <c r="G1750" s="136">
        <v>1</v>
      </c>
      <c r="H1750" s="136">
        <v>0</v>
      </c>
      <c r="I1750" s="133">
        <v>0</v>
      </c>
      <c r="J1750" s="136">
        <v>1</v>
      </c>
      <c r="K1750" s="136">
        <v>1</v>
      </c>
      <c r="L1750" s="136">
        <v>1</v>
      </c>
      <c r="M1750" s="136">
        <v>1</v>
      </c>
      <c r="N1750" s="23">
        <v>0</v>
      </c>
      <c r="O1750" s="136">
        <v>0</v>
      </c>
      <c r="P1750" s="136">
        <v>0</v>
      </c>
      <c r="Q1750" s="133" t="str">
        <f t="shared" si="28"/>
        <v>1000110</v>
      </c>
      <c r="R1750" s="20">
        <v>94514</v>
      </c>
      <c r="S1750" s="21"/>
      <c r="AH1750" s="207"/>
      <c r="AI1750"/>
      <c r="AJ1750" s="136" t="s">
        <v>1841</v>
      </c>
    </row>
    <row r="1751" spans="1:36" ht="13.5" customHeight="1" x14ac:dyDescent="0.2">
      <c r="A1751" s="209">
        <v>94515</v>
      </c>
      <c r="B1751" s="136" t="s">
        <v>706</v>
      </c>
      <c r="C1751" s="136" t="s">
        <v>718</v>
      </c>
      <c r="D1751" s="136" t="s">
        <v>96</v>
      </c>
      <c r="E1751" s="136" t="s">
        <v>66</v>
      </c>
      <c r="F1751" s="136" t="s">
        <v>66</v>
      </c>
      <c r="G1751" s="136">
        <v>0</v>
      </c>
      <c r="H1751" s="136">
        <v>0</v>
      </c>
      <c r="I1751" s="133">
        <v>0</v>
      </c>
      <c r="J1751" s="136">
        <v>1</v>
      </c>
      <c r="K1751" s="136">
        <v>1</v>
      </c>
      <c r="L1751" s="136">
        <v>1</v>
      </c>
      <c r="M1751" s="136">
        <v>1</v>
      </c>
      <c r="N1751" s="23">
        <v>0</v>
      </c>
      <c r="O1751" s="136">
        <v>0</v>
      </c>
      <c r="P1751" s="136">
        <v>0</v>
      </c>
      <c r="Q1751" s="133" t="str">
        <f t="shared" si="28"/>
        <v>0000110</v>
      </c>
      <c r="R1751" s="20">
        <v>94515</v>
      </c>
      <c r="S1751" s="21"/>
      <c r="AH1751" s="207"/>
      <c r="AI1751"/>
      <c r="AJ1751" s="136" t="s">
        <v>1841</v>
      </c>
    </row>
    <row r="1752" spans="1:36" ht="13.5" customHeight="1" x14ac:dyDescent="0.2">
      <c r="A1752" s="209">
        <v>94516</v>
      </c>
      <c r="B1752" s="136" t="s">
        <v>34</v>
      </c>
      <c r="C1752" s="136" t="s">
        <v>719</v>
      </c>
      <c r="D1752" s="136" t="s">
        <v>96</v>
      </c>
      <c r="E1752" s="23" t="s">
        <v>1512</v>
      </c>
      <c r="F1752" s="23" t="s">
        <v>1886</v>
      </c>
      <c r="G1752" s="136">
        <v>1</v>
      </c>
      <c r="H1752" s="136">
        <v>1</v>
      </c>
      <c r="I1752" s="133">
        <v>1</v>
      </c>
      <c r="J1752" s="136">
        <v>1</v>
      </c>
      <c r="K1752" s="136">
        <v>1</v>
      </c>
      <c r="L1752" s="136">
        <v>1</v>
      </c>
      <c r="M1752" s="136">
        <v>1</v>
      </c>
      <c r="N1752" s="23">
        <v>1</v>
      </c>
      <c r="O1752" s="136">
        <v>0</v>
      </c>
      <c r="P1752" s="136">
        <v>0</v>
      </c>
      <c r="Q1752" s="133" t="str">
        <f t="shared" si="28"/>
        <v>1100111</v>
      </c>
      <c r="R1752" s="20">
        <v>94516</v>
      </c>
      <c r="S1752" s="21"/>
      <c r="AH1752" s="207"/>
      <c r="AI1752"/>
      <c r="AJ1752" s="136" t="s">
        <v>1841</v>
      </c>
    </row>
    <row r="1753" spans="1:36" ht="13.5" customHeight="1" x14ac:dyDescent="0.2">
      <c r="A1753" s="209">
        <v>94517</v>
      </c>
      <c r="B1753" s="136" t="s">
        <v>34</v>
      </c>
      <c r="C1753" s="136" t="s">
        <v>720</v>
      </c>
      <c r="D1753" s="136" t="s">
        <v>96</v>
      </c>
      <c r="E1753" s="136" t="s">
        <v>1512</v>
      </c>
      <c r="F1753" s="23" t="s">
        <v>1886</v>
      </c>
      <c r="G1753" s="136">
        <v>1</v>
      </c>
      <c r="H1753" s="136">
        <v>1</v>
      </c>
      <c r="I1753" s="133">
        <v>0</v>
      </c>
      <c r="J1753" s="136">
        <v>1</v>
      </c>
      <c r="K1753" s="136">
        <v>1</v>
      </c>
      <c r="L1753" s="136">
        <v>1</v>
      </c>
      <c r="M1753" s="136">
        <v>1</v>
      </c>
      <c r="N1753" s="23">
        <v>1</v>
      </c>
      <c r="O1753" s="136">
        <v>0</v>
      </c>
      <c r="P1753" s="136">
        <v>0</v>
      </c>
      <c r="Q1753" s="133" t="str">
        <f t="shared" si="28"/>
        <v>1100111</v>
      </c>
      <c r="R1753" s="20">
        <v>94517</v>
      </c>
      <c r="S1753" s="21"/>
      <c r="AH1753" s="207"/>
      <c r="AI1753"/>
      <c r="AJ1753" s="136" t="s">
        <v>1841</v>
      </c>
    </row>
    <row r="1754" spans="1:36" ht="13.5" customHeight="1" x14ac:dyDescent="0.2">
      <c r="A1754" s="209">
        <v>94518</v>
      </c>
      <c r="B1754" s="136" t="s">
        <v>34</v>
      </c>
      <c r="C1754" s="136" t="s">
        <v>721</v>
      </c>
      <c r="D1754" s="136" t="s">
        <v>96</v>
      </c>
      <c r="E1754" s="23" t="s">
        <v>1512</v>
      </c>
      <c r="F1754" s="23" t="s">
        <v>1886</v>
      </c>
      <c r="G1754" s="136">
        <v>1</v>
      </c>
      <c r="H1754" s="136">
        <v>1</v>
      </c>
      <c r="I1754" s="133">
        <v>1</v>
      </c>
      <c r="J1754" s="136">
        <v>1</v>
      </c>
      <c r="K1754" s="136">
        <v>1</v>
      </c>
      <c r="L1754" s="136">
        <v>1</v>
      </c>
      <c r="M1754" s="136">
        <v>1</v>
      </c>
      <c r="N1754" s="23">
        <v>1</v>
      </c>
      <c r="O1754" s="136">
        <v>0</v>
      </c>
      <c r="P1754" s="136">
        <v>0</v>
      </c>
      <c r="Q1754" s="133" t="str">
        <f t="shared" si="28"/>
        <v>1100111</v>
      </c>
      <c r="R1754" s="20">
        <v>94518</v>
      </c>
      <c r="S1754" s="21"/>
      <c r="AH1754" s="207"/>
      <c r="AI1754"/>
      <c r="AJ1754" s="136" t="s">
        <v>1841</v>
      </c>
    </row>
    <row r="1755" spans="1:36" ht="13.5" customHeight="1" x14ac:dyDescent="0.2">
      <c r="A1755" s="209">
        <v>94519</v>
      </c>
      <c r="B1755" s="136" t="s">
        <v>34</v>
      </c>
      <c r="C1755" s="136" t="s">
        <v>721</v>
      </c>
      <c r="D1755" s="136" t="s">
        <v>96</v>
      </c>
      <c r="E1755" s="23" t="s">
        <v>1512</v>
      </c>
      <c r="F1755" s="23" t="s">
        <v>1886</v>
      </c>
      <c r="G1755" s="136">
        <v>1</v>
      </c>
      <c r="H1755" s="136">
        <v>1</v>
      </c>
      <c r="I1755" s="133">
        <v>1</v>
      </c>
      <c r="J1755" s="136">
        <v>1</v>
      </c>
      <c r="K1755" s="136">
        <v>1</v>
      </c>
      <c r="L1755" s="136">
        <v>1</v>
      </c>
      <c r="M1755" s="136">
        <v>1</v>
      </c>
      <c r="N1755" s="23">
        <v>1</v>
      </c>
      <c r="O1755" s="136">
        <v>0</v>
      </c>
      <c r="P1755" s="136">
        <v>0</v>
      </c>
      <c r="Q1755" s="133" t="str">
        <f t="shared" si="28"/>
        <v>1100111</v>
      </c>
      <c r="R1755" s="20">
        <v>94519</v>
      </c>
      <c r="S1755" s="21"/>
      <c r="AH1755" s="207"/>
      <c r="AI1755"/>
      <c r="AJ1755" s="136" t="s">
        <v>1841</v>
      </c>
    </row>
    <row r="1756" spans="1:36" ht="13.5" customHeight="1" x14ac:dyDescent="0.2">
      <c r="A1756" s="209">
        <v>94520</v>
      </c>
      <c r="B1756" s="136" t="s">
        <v>34</v>
      </c>
      <c r="C1756" s="136" t="s">
        <v>721</v>
      </c>
      <c r="D1756" s="136" t="s">
        <v>96</v>
      </c>
      <c r="E1756" s="23" t="s">
        <v>1512</v>
      </c>
      <c r="F1756" s="23" t="s">
        <v>1886</v>
      </c>
      <c r="G1756" s="136">
        <v>1</v>
      </c>
      <c r="H1756" s="136">
        <v>1</v>
      </c>
      <c r="I1756" s="133">
        <v>1</v>
      </c>
      <c r="J1756" s="136">
        <v>1</v>
      </c>
      <c r="K1756" s="136">
        <v>1</v>
      </c>
      <c r="L1756" s="136">
        <v>1</v>
      </c>
      <c r="M1756" s="136">
        <v>1</v>
      </c>
      <c r="N1756" s="23">
        <v>1</v>
      </c>
      <c r="O1756" s="136">
        <v>0</v>
      </c>
      <c r="P1756" s="136">
        <v>0</v>
      </c>
      <c r="Q1756" s="133" t="str">
        <f t="shared" si="28"/>
        <v>1100111</v>
      </c>
      <c r="R1756" s="20">
        <v>94520</v>
      </c>
      <c r="S1756" s="21"/>
      <c r="AH1756" s="207"/>
      <c r="AI1756"/>
      <c r="AJ1756" s="136" t="s">
        <v>1841</v>
      </c>
    </row>
    <row r="1757" spans="1:36" ht="13.5" customHeight="1" x14ac:dyDescent="0.2">
      <c r="A1757" s="209">
        <v>94521</v>
      </c>
      <c r="B1757" s="136" t="s">
        <v>34</v>
      </c>
      <c r="C1757" s="136" t="s">
        <v>721</v>
      </c>
      <c r="D1757" s="136" t="s">
        <v>96</v>
      </c>
      <c r="E1757" s="23" t="s">
        <v>1512</v>
      </c>
      <c r="F1757" s="23" t="s">
        <v>1886</v>
      </c>
      <c r="G1757" s="136">
        <v>1</v>
      </c>
      <c r="H1757" s="136">
        <v>1</v>
      </c>
      <c r="I1757" s="133">
        <v>1</v>
      </c>
      <c r="J1757" s="136">
        <v>1</v>
      </c>
      <c r="K1757" s="136">
        <v>1</v>
      </c>
      <c r="L1757" s="136">
        <v>1</v>
      </c>
      <c r="M1757" s="136">
        <v>1</v>
      </c>
      <c r="N1757" s="23">
        <v>1</v>
      </c>
      <c r="O1757" s="136">
        <v>0</v>
      </c>
      <c r="P1757" s="136">
        <v>0</v>
      </c>
      <c r="Q1757" s="133" t="str">
        <f t="shared" si="28"/>
        <v>1100111</v>
      </c>
      <c r="R1757" s="20">
        <v>94521</v>
      </c>
      <c r="S1757" s="21"/>
      <c r="AH1757" s="207"/>
      <c r="AI1757"/>
      <c r="AJ1757" s="136" t="s">
        <v>1841</v>
      </c>
    </row>
    <row r="1758" spans="1:36" ht="13.5" customHeight="1" x14ac:dyDescent="0.2">
      <c r="A1758" s="209">
        <v>94522</v>
      </c>
      <c r="B1758" s="136" t="s">
        <v>34</v>
      </c>
      <c r="C1758" s="136" t="s">
        <v>721</v>
      </c>
      <c r="D1758" s="136" t="s">
        <v>96</v>
      </c>
      <c r="E1758" s="23" t="s">
        <v>1512</v>
      </c>
      <c r="F1758" s="23" t="s">
        <v>1886</v>
      </c>
      <c r="G1758" s="136">
        <v>1</v>
      </c>
      <c r="H1758" s="136">
        <v>1</v>
      </c>
      <c r="I1758" s="133">
        <v>1</v>
      </c>
      <c r="J1758" s="136">
        <v>1</v>
      </c>
      <c r="K1758" s="136">
        <v>1</v>
      </c>
      <c r="L1758" s="136">
        <v>1</v>
      </c>
      <c r="M1758" s="136">
        <v>1</v>
      </c>
      <c r="N1758" s="23">
        <v>1</v>
      </c>
      <c r="O1758" s="136">
        <v>0</v>
      </c>
      <c r="P1758" s="136">
        <v>0</v>
      </c>
      <c r="Q1758" s="133" t="str">
        <f t="shared" si="28"/>
        <v>1100111</v>
      </c>
      <c r="R1758" s="20">
        <v>94522</v>
      </c>
      <c r="S1758" s="21"/>
      <c r="AH1758" s="207"/>
      <c r="AI1758"/>
      <c r="AJ1758" s="136" t="s">
        <v>1841</v>
      </c>
    </row>
    <row r="1759" spans="1:36" ht="13.5" customHeight="1" x14ac:dyDescent="0.2">
      <c r="A1759" s="209">
        <v>94523</v>
      </c>
      <c r="B1759" s="136" t="s">
        <v>34</v>
      </c>
      <c r="C1759" s="136" t="s">
        <v>722</v>
      </c>
      <c r="D1759" s="136" t="s">
        <v>96</v>
      </c>
      <c r="E1759" s="136" t="s">
        <v>1512</v>
      </c>
      <c r="F1759" s="23" t="s">
        <v>1886</v>
      </c>
      <c r="G1759" s="136">
        <v>1</v>
      </c>
      <c r="H1759" s="136">
        <v>1</v>
      </c>
      <c r="I1759" s="133">
        <v>0</v>
      </c>
      <c r="J1759" s="136">
        <v>1</v>
      </c>
      <c r="K1759" s="136">
        <v>1</v>
      </c>
      <c r="L1759" s="136">
        <v>1</v>
      </c>
      <c r="M1759" s="136">
        <v>1</v>
      </c>
      <c r="N1759" s="23">
        <v>1</v>
      </c>
      <c r="O1759" s="136">
        <v>0</v>
      </c>
      <c r="P1759" s="136">
        <v>0</v>
      </c>
      <c r="Q1759" s="133" t="str">
        <f t="shared" si="28"/>
        <v>1100111</v>
      </c>
      <c r="R1759" s="20">
        <v>94523</v>
      </c>
      <c r="S1759" s="21"/>
      <c r="AH1759" s="207"/>
      <c r="AI1759"/>
      <c r="AJ1759" s="136" t="s">
        <v>1841</v>
      </c>
    </row>
    <row r="1760" spans="1:36" ht="13.5" customHeight="1" x14ac:dyDescent="0.2">
      <c r="A1760" s="209">
        <v>94524</v>
      </c>
      <c r="B1760" s="136" t="s">
        <v>34</v>
      </c>
      <c r="C1760" s="136" t="s">
        <v>721</v>
      </c>
      <c r="D1760" s="136" t="s">
        <v>96</v>
      </c>
      <c r="E1760" s="23" t="s">
        <v>1512</v>
      </c>
      <c r="F1760" s="23" t="s">
        <v>1886</v>
      </c>
      <c r="G1760" s="136">
        <v>1</v>
      </c>
      <c r="H1760" s="136">
        <v>1</v>
      </c>
      <c r="I1760" s="133">
        <v>1</v>
      </c>
      <c r="J1760" s="136">
        <v>1</v>
      </c>
      <c r="K1760" s="136">
        <v>1</v>
      </c>
      <c r="L1760" s="136">
        <v>1</v>
      </c>
      <c r="M1760" s="136">
        <v>1</v>
      </c>
      <c r="N1760" s="23">
        <v>1</v>
      </c>
      <c r="O1760" s="136">
        <v>0</v>
      </c>
      <c r="P1760" s="136">
        <v>0</v>
      </c>
      <c r="Q1760" s="133" t="str">
        <f t="shared" si="28"/>
        <v>1100111</v>
      </c>
      <c r="R1760" s="20">
        <v>94524</v>
      </c>
      <c r="S1760" s="21"/>
      <c r="AH1760" s="207"/>
      <c r="AI1760"/>
      <c r="AJ1760" s="136" t="s">
        <v>1841</v>
      </c>
    </row>
    <row r="1761" spans="1:36" ht="13.5" customHeight="1" x14ac:dyDescent="0.2">
      <c r="A1761" s="209">
        <v>94525</v>
      </c>
      <c r="B1761" s="136" t="s">
        <v>34</v>
      </c>
      <c r="C1761" s="136" t="s">
        <v>723</v>
      </c>
      <c r="D1761" s="136" t="s">
        <v>96</v>
      </c>
      <c r="E1761" s="23" t="s">
        <v>1512</v>
      </c>
      <c r="F1761" s="23" t="s">
        <v>1886</v>
      </c>
      <c r="G1761" s="136">
        <v>1</v>
      </c>
      <c r="H1761" s="136">
        <v>1</v>
      </c>
      <c r="I1761" s="133">
        <v>1</v>
      </c>
      <c r="J1761" s="136">
        <v>1</v>
      </c>
      <c r="K1761" s="136">
        <v>1</v>
      </c>
      <c r="L1761" s="136">
        <v>1</v>
      </c>
      <c r="M1761" s="136">
        <v>1</v>
      </c>
      <c r="N1761" s="23">
        <v>1</v>
      </c>
      <c r="O1761" s="136">
        <v>0</v>
      </c>
      <c r="P1761" s="136">
        <v>0</v>
      </c>
      <c r="Q1761" s="133" t="str">
        <f t="shared" si="28"/>
        <v>1100111</v>
      </c>
      <c r="R1761" s="20">
        <v>94525</v>
      </c>
      <c r="S1761" s="21"/>
      <c r="AH1761" s="207"/>
      <c r="AI1761"/>
      <c r="AJ1761" s="136" t="s">
        <v>1841</v>
      </c>
    </row>
    <row r="1762" spans="1:36" ht="13.5" customHeight="1" x14ac:dyDescent="0.2">
      <c r="A1762" s="209">
        <v>94526</v>
      </c>
      <c r="B1762" s="136" t="s">
        <v>34</v>
      </c>
      <c r="C1762" s="136" t="s">
        <v>709</v>
      </c>
      <c r="D1762" s="136" t="s">
        <v>96</v>
      </c>
      <c r="E1762" s="23" t="s">
        <v>1512</v>
      </c>
      <c r="F1762" s="23" t="s">
        <v>1886</v>
      </c>
      <c r="G1762" s="136">
        <v>1</v>
      </c>
      <c r="H1762" s="136">
        <v>1</v>
      </c>
      <c r="I1762" s="133">
        <v>1</v>
      </c>
      <c r="J1762" s="136">
        <v>1</v>
      </c>
      <c r="K1762" s="136">
        <v>1</v>
      </c>
      <c r="L1762" s="136">
        <v>1</v>
      </c>
      <c r="M1762" s="136">
        <v>1</v>
      </c>
      <c r="N1762" s="23">
        <v>1</v>
      </c>
      <c r="O1762" s="136">
        <v>0</v>
      </c>
      <c r="P1762" s="136">
        <v>0</v>
      </c>
      <c r="Q1762" s="133" t="str">
        <f t="shared" si="28"/>
        <v>1100111</v>
      </c>
      <c r="R1762" s="20">
        <v>94526</v>
      </c>
      <c r="S1762" s="21"/>
      <c r="AH1762" s="207"/>
      <c r="AI1762"/>
      <c r="AJ1762" s="136" t="s">
        <v>1841</v>
      </c>
    </row>
    <row r="1763" spans="1:36" ht="13.5" customHeight="1" x14ac:dyDescent="0.2">
      <c r="A1763" s="209">
        <v>94527</v>
      </c>
      <c r="B1763" s="136" t="s">
        <v>34</v>
      </c>
      <c r="C1763" s="136" t="s">
        <v>721</v>
      </c>
      <c r="D1763" s="136" t="s">
        <v>96</v>
      </c>
      <c r="E1763" s="23" t="s">
        <v>1512</v>
      </c>
      <c r="F1763" s="23" t="s">
        <v>1886</v>
      </c>
      <c r="G1763" s="136">
        <v>1</v>
      </c>
      <c r="H1763" s="136">
        <v>1</v>
      </c>
      <c r="I1763" s="133">
        <v>1</v>
      </c>
      <c r="J1763" s="136">
        <v>1</v>
      </c>
      <c r="K1763" s="136">
        <v>1</v>
      </c>
      <c r="L1763" s="136">
        <v>1</v>
      </c>
      <c r="M1763" s="136">
        <v>1</v>
      </c>
      <c r="N1763" s="23">
        <v>1</v>
      </c>
      <c r="O1763" s="136">
        <v>0</v>
      </c>
      <c r="P1763" s="136">
        <v>0</v>
      </c>
      <c r="Q1763" s="133" t="str">
        <f t="shared" si="28"/>
        <v>1100111</v>
      </c>
      <c r="R1763" s="20">
        <v>94527</v>
      </c>
      <c r="S1763" s="21"/>
      <c r="AH1763" s="207"/>
      <c r="AI1763"/>
      <c r="AJ1763" s="136" t="s">
        <v>1841</v>
      </c>
    </row>
    <row r="1764" spans="1:36" ht="13.5" customHeight="1" x14ac:dyDescent="0.2">
      <c r="A1764" s="209">
        <v>94528</v>
      </c>
      <c r="B1764" s="136" t="s">
        <v>34</v>
      </c>
      <c r="C1764" s="136" t="s">
        <v>724</v>
      </c>
      <c r="D1764" s="136" t="s">
        <v>96</v>
      </c>
      <c r="E1764" s="23" t="s">
        <v>1512</v>
      </c>
      <c r="F1764" s="23" t="s">
        <v>1886</v>
      </c>
      <c r="G1764" s="136">
        <v>1</v>
      </c>
      <c r="H1764" s="136">
        <v>1</v>
      </c>
      <c r="I1764" s="133">
        <v>1</v>
      </c>
      <c r="J1764" s="136">
        <v>1</v>
      </c>
      <c r="K1764" s="136">
        <v>1</v>
      </c>
      <c r="L1764" s="136">
        <v>1</v>
      </c>
      <c r="M1764" s="136">
        <v>1</v>
      </c>
      <c r="N1764" s="23">
        <v>1</v>
      </c>
      <c r="O1764" s="136">
        <v>0</v>
      </c>
      <c r="P1764" s="136">
        <v>0</v>
      </c>
      <c r="Q1764" s="133" t="str">
        <f t="shared" si="28"/>
        <v>1100111</v>
      </c>
      <c r="R1764" s="20">
        <v>94528</v>
      </c>
      <c r="S1764" s="21"/>
      <c r="AH1764" s="207"/>
      <c r="AI1764"/>
      <c r="AJ1764" s="136" t="s">
        <v>1841</v>
      </c>
    </row>
    <row r="1765" spans="1:36" ht="13.5" customHeight="1" x14ac:dyDescent="0.2">
      <c r="A1765" s="209">
        <v>94529</v>
      </c>
      <c r="B1765" s="136" t="s">
        <v>34</v>
      </c>
      <c r="C1765" s="136" t="s">
        <v>721</v>
      </c>
      <c r="D1765" s="136" t="s">
        <v>96</v>
      </c>
      <c r="E1765" s="23" t="s">
        <v>1512</v>
      </c>
      <c r="F1765" s="23" t="s">
        <v>1886</v>
      </c>
      <c r="G1765" s="136">
        <v>1</v>
      </c>
      <c r="H1765" s="136">
        <v>1</v>
      </c>
      <c r="I1765" s="133">
        <v>1</v>
      </c>
      <c r="J1765" s="136">
        <v>1</v>
      </c>
      <c r="K1765" s="136">
        <v>1</v>
      </c>
      <c r="L1765" s="136">
        <v>1</v>
      </c>
      <c r="M1765" s="136">
        <v>1</v>
      </c>
      <c r="N1765" s="23">
        <v>1</v>
      </c>
      <c r="O1765" s="136">
        <v>0</v>
      </c>
      <c r="P1765" s="136">
        <v>0</v>
      </c>
      <c r="Q1765" s="133" t="str">
        <f t="shared" si="28"/>
        <v>1100111</v>
      </c>
      <c r="R1765" s="20">
        <v>94529</v>
      </c>
      <c r="S1765" s="21"/>
      <c r="AH1765" s="207"/>
      <c r="AI1765"/>
      <c r="AJ1765" s="136" t="s">
        <v>1841</v>
      </c>
    </row>
    <row r="1766" spans="1:36" ht="13.5" customHeight="1" x14ac:dyDescent="0.2">
      <c r="A1766" s="209">
        <v>94530</v>
      </c>
      <c r="B1766" s="136" t="s">
        <v>34</v>
      </c>
      <c r="C1766" s="136" t="s">
        <v>725</v>
      </c>
      <c r="D1766" s="136" t="s">
        <v>96</v>
      </c>
      <c r="E1766" s="23" t="s">
        <v>1512</v>
      </c>
      <c r="F1766" s="23" t="s">
        <v>1886</v>
      </c>
      <c r="G1766" s="136">
        <v>1</v>
      </c>
      <c r="H1766" s="136">
        <v>1</v>
      </c>
      <c r="I1766" s="133">
        <v>1</v>
      </c>
      <c r="J1766" s="136">
        <v>1</v>
      </c>
      <c r="K1766" s="136">
        <v>1</v>
      </c>
      <c r="L1766" s="136">
        <v>1</v>
      </c>
      <c r="M1766" s="136">
        <v>1</v>
      </c>
      <c r="N1766" s="23">
        <v>1</v>
      </c>
      <c r="O1766" s="136">
        <v>0</v>
      </c>
      <c r="P1766" s="136">
        <v>0</v>
      </c>
      <c r="Q1766" s="133" t="str">
        <f t="shared" si="28"/>
        <v>1100111</v>
      </c>
      <c r="R1766" s="20">
        <v>94530</v>
      </c>
      <c r="S1766" s="21"/>
      <c r="AH1766" s="207"/>
      <c r="AI1766"/>
      <c r="AJ1766" s="136" t="s">
        <v>1841</v>
      </c>
    </row>
    <row r="1767" spans="1:36" ht="13.5" customHeight="1" x14ac:dyDescent="0.2">
      <c r="A1767" s="209">
        <v>94531</v>
      </c>
      <c r="B1767" s="136" t="s">
        <v>34</v>
      </c>
      <c r="C1767" s="136" t="s">
        <v>712</v>
      </c>
      <c r="D1767" s="136" t="s">
        <v>96</v>
      </c>
      <c r="E1767" s="136" t="s">
        <v>1512</v>
      </c>
      <c r="F1767" s="23" t="s">
        <v>1886</v>
      </c>
      <c r="G1767" s="136">
        <v>1</v>
      </c>
      <c r="H1767" s="136">
        <v>1</v>
      </c>
      <c r="I1767" s="133">
        <v>0</v>
      </c>
      <c r="J1767" s="136">
        <v>1</v>
      </c>
      <c r="K1767" s="136">
        <v>1</v>
      </c>
      <c r="L1767" s="136">
        <v>1</v>
      </c>
      <c r="M1767" s="136">
        <v>1</v>
      </c>
      <c r="N1767" s="23">
        <v>1</v>
      </c>
      <c r="O1767" s="136">
        <v>0</v>
      </c>
      <c r="P1767" s="136">
        <v>0</v>
      </c>
      <c r="Q1767" s="133" t="str">
        <f t="shared" si="28"/>
        <v>1100111</v>
      </c>
      <c r="R1767" s="20">
        <v>94531</v>
      </c>
      <c r="S1767" s="21"/>
      <c r="AH1767" s="207"/>
      <c r="AI1767"/>
      <c r="AJ1767" s="136" t="s">
        <v>1841</v>
      </c>
    </row>
    <row r="1768" spans="1:36" ht="13.5" customHeight="1" x14ac:dyDescent="0.2">
      <c r="A1768" s="209">
        <v>94533</v>
      </c>
      <c r="B1768" s="136" t="s">
        <v>23</v>
      </c>
      <c r="C1768" s="136" t="s">
        <v>726</v>
      </c>
      <c r="D1768" s="136" t="s">
        <v>96</v>
      </c>
      <c r="E1768" s="136" t="s">
        <v>5</v>
      </c>
      <c r="F1768" s="136" t="s">
        <v>5</v>
      </c>
      <c r="G1768" s="136">
        <v>1</v>
      </c>
      <c r="H1768" s="136">
        <v>0</v>
      </c>
      <c r="I1768" s="133">
        <v>0</v>
      </c>
      <c r="J1768" s="136">
        <v>1</v>
      </c>
      <c r="K1768" s="136">
        <v>1</v>
      </c>
      <c r="L1768" s="136">
        <v>1</v>
      </c>
      <c r="M1768" s="136">
        <v>1</v>
      </c>
      <c r="N1768" s="23">
        <v>0</v>
      </c>
      <c r="O1768" s="136">
        <v>0</v>
      </c>
      <c r="P1768" s="136">
        <v>0</v>
      </c>
      <c r="Q1768" s="133" t="str">
        <f t="shared" si="28"/>
        <v>1000110</v>
      </c>
      <c r="R1768" s="20">
        <v>94533</v>
      </c>
      <c r="S1768" s="21"/>
      <c r="AH1768" s="207"/>
      <c r="AI1768"/>
      <c r="AJ1768" s="136" t="s">
        <v>1841</v>
      </c>
    </row>
    <row r="1769" spans="1:36" ht="13.5" customHeight="1" x14ac:dyDescent="0.2">
      <c r="A1769" s="209">
        <v>94534</v>
      </c>
      <c r="B1769" s="136" t="s">
        <v>23</v>
      </c>
      <c r="C1769" s="136" t="s">
        <v>726</v>
      </c>
      <c r="D1769" s="136" t="s">
        <v>96</v>
      </c>
      <c r="E1769" s="136" t="s">
        <v>5</v>
      </c>
      <c r="F1769" s="136" t="s">
        <v>5</v>
      </c>
      <c r="G1769" s="136">
        <v>1</v>
      </c>
      <c r="H1769" s="136">
        <v>0</v>
      </c>
      <c r="I1769" s="133">
        <v>0</v>
      </c>
      <c r="J1769" s="136">
        <v>1</v>
      </c>
      <c r="K1769" s="136">
        <v>1</v>
      </c>
      <c r="L1769" s="136">
        <v>1</v>
      </c>
      <c r="M1769" s="136">
        <v>1</v>
      </c>
      <c r="N1769" s="23">
        <v>0</v>
      </c>
      <c r="O1769" s="136">
        <v>0</v>
      </c>
      <c r="P1769" s="136">
        <v>0</v>
      </c>
      <c r="Q1769" s="133" t="str">
        <f t="shared" si="28"/>
        <v>1000110</v>
      </c>
      <c r="R1769" s="20">
        <v>94534</v>
      </c>
      <c r="S1769" s="21"/>
      <c r="AH1769" s="207"/>
      <c r="AI1769"/>
      <c r="AJ1769" s="136" t="s">
        <v>1841</v>
      </c>
    </row>
    <row r="1770" spans="1:36" ht="13.5" customHeight="1" x14ac:dyDescent="0.2">
      <c r="A1770" s="209">
        <v>94535</v>
      </c>
      <c r="B1770" s="136" t="s">
        <v>23</v>
      </c>
      <c r="C1770" s="136" t="s">
        <v>727</v>
      </c>
      <c r="D1770" s="136" t="s">
        <v>96</v>
      </c>
      <c r="E1770" s="136" t="s">
        <v>5</v>
      </c>
      <c r="F1770" s="136" t="s">
        <v>5</v>
      </c>
      <c r="G1770" s="136">
        <v>1</v>
      </c>
      <c r="H1770" s="136">
        <v>0</v>
      </c>
      <c r="I1770" s="133">
        <v>0</v>
      </c>
      <c r="J1770" s="136">
        <v>1</v>
      </c>
      <c r="K1770" s="136">
        <v>1</v>
      </c>
      <c r="L1770" s="136">
        <v>1</v>
      </c>
      <c r="M1770" s="136">
        <v>1</v>
      </c>
      <c r="N1770" s="23">
        <v>0</v>
      </c>
      <c r="O1770" s="136">
        <v>0</v>
      </c>
      <c r="P1770" s="136">
        <v>0</v>
      </c>
      <c r="Q1770" s="133" t="str">
        <f t="shared" si="28"/>
        <v>1000110</v>
      </c>
      <c r="R1770" s="20">
        <v>94535</v>
      </c>
      <c r="S1770" s="21"/>
      <c r="AH1770" s="207"/>
      <c r="AI1770"/>
      <c r="AJ1770" s="136" t="s">
        <v>1841</v>
      </c>
    </row>
    <row r="1771" spans="1:36" ht="13.5" customHeight="1" x14ac:dyDescent="0.2">
      <c r="A1771" s="209">
        <v>94536</v>
      </c>
      <c r="B1771" s="136" t="s">
        <v>35</v>
      </c>
      <c r="C1771" s="136" t="s">
        <v>728</v>
      </c>
      <c r="D1771" s="136" t="s">
        <v>96</v>
      </c>
      <c r="E1771" s="136" t="s">
        <v>14</v>
      </c>
      <c r="F1771" s="23" t="s">
        <v>1885</v>
      </c>
      <c r="G1771" s="136">
        <v>1</v>
      </c>
      <c r="H1771" s="136">
        <v>1</v>
      </c>
      <c r="I1771" s="133">
        <v>1</v>
      </c>
      <c r="J1771" s="136">
        <v>1</v>
      </c>
      <c r="K1771" s="136">
        <v>1</v>
      </c>
      <c r="L1771" s="136">
        <v>1</v>
      </c>
      <c r="M1771" s="136">
        <v>1</v>
      </c>
      <c r="N1771" s="23">
        <v>1</v>
      </c>
      <c r="O1771" s="136">
        <v>0</v>
      </c>
      <c r="P1771" s="136">
        <v>0</v>
      </c>
      <c r="Q1771" s="133" t="str">
        <f t="shared" si="28"/>
        <v>1100111</v>
      </c>
      <c r="R1771" s="20">
        <v>94536</v>
      </c>
      <c r="S1771" s="21"/>
      <c r="AH1771" s="207"/>
      <c r="AI1771"/>
      <c r="AJ1771" s="136" t="s">
        <v>1841</v>
      </c>
    </row>
    <row r="1772" spans="1:36" ht="13.5" customHeight="1" x14ac:dyDescent="0.2">
      <c r="A1772" s="209">
        <v>94537</v>
      </c>
      <c r="B1772" s="136" t="s">
        <v>35</v>
      </c>
      <c r="C1772" s="136" t="s">
        <v>728</v>
      </c>
      <c r="D1772" s="136" t="s">
        <v>96</v>
      </c>
      <c r="E1772" s="136" t="s">
        <v>14</v>
      </c>
      <c r="F1772" s="23" t="s">
        <v>1885</v>
      </c>
      <c r="G1772" s="136">
        <v>1</v>
      </c>
      <c r="H1772" s="136">
        <v>1</v>
      </c>
      <c r="I1772" s="133">
        <v>1</v>
      </c>
      <c r="J1772" s="136">
        <v>1</v>
      </c>
      <c r="K1772" s="136">
        <v>1</v>
      </c>
      <c r="L1772" s="136">
        <v>1</v>
      </c>
      <c r="M1772" s="136">
        <v>1</v>
      </c>
      <c r="N1772" s="23">
        <v>1</v>
      </c>
      <c r="O1772" s="136">
        <v>0</v>
      </c>
      <c r="P1772" s="136">
        <v>0</v>
      </c>
      <c r="Q1772" s="133" t="str">
        <f t="shared" si="28"/>
        <v>1100111</v>
      </c>
      <c r="R1772" s="20">
        <v>94537</v>
      </c>
      <c r="S1772" s="21"/>
      <c r="AH1772" s="207"/>
      <c r="AI1772"/>
      <c r="AJ1772" s="136" t="s">
        <v>1841</v>
      </c>
    </row>
    <row r="1773" spans="1:36" ht="13.5" customHeight="1" x14ac:dyDescent="0.2">
      <c r="A1773" s="209">
        <v>94538</v>
      </c>
      <c r="B1773" s="136" t="s">
        <v>35</v>
      </c>
      <c r="C1773" s="136" t="s">
        <v>728</v>
      </c>
      <c r="D1773" s="136" t="s">
        <v>96</v>
      </c>
      <c r="E1773" s="136" t="s">
        <v>14</v>
      </c>
      <c r="F1773" s="23" t="s">
        <v>1885</v>
      </c>
      <c r="G1773" s="136">
        <v>1</v>
      </c>
      <c r="H1773" s="136">
        <v>1</v>
      </c>
      <c r="I1773" s="133">
        <v>1</v>
      </c>
      <c r="J1773" s="136">
        <v>1</v>
      </c>
      <c r="K1773" s="136">
        <v>1</v>
      </c>
      <c r="L1773" s="136">
        <v>1</v>
      </c>
      <c r="M1773" s="136">
        <v>1</v>
      </c>
      <c r="N1773" s="23">
        <v>1</v>
      </c>
      <c r="O1773" s="136">
        <v>0</v>
      </c>
      <c r="P1773" s="136">
        <v>0</v>
      </c>
      <c r="Q1773" s="133" t="str">
        <f t="shared" si="28"/>
        <v>1100111</v>
      </c>
      <c r="R1773" s="20">
        <v>94538</v>
      </c>
      <c r="S1773" s="21"/>
      <c r="AH1773" s="207"/>
      <c r="AI1773"/>
      <c r="AJ1773" s="136" t="s">
        <v>1841</v>
      </c>
    </row>
    <row r="1774" spans="1:36" ht="13.5" customHeight="1" x14ac:dyDescent="0.2">
      <c r="A1774" s="209">
        <v>94539</v>
      </c>
      <c r="B1774" s="136" t="s">
        <v>35</v>
      </c>
      <c r="C1774" s="136" t="s">
        <v>728</v>
      </c>
      <c r="D1774" s="136" t="s">
        <v>96</v>
      </c>
      <c r="E1774" s="136" t="s">
        <v>14</v>
      </c>
      <c r="F1774" s="23" t="s">
        <v>1885</v>
      </c>
      <c r="G1774" s="136">
        <v>1</v>
      </c>
      <c r="H1774" s="136">
        <v>1</v>
      </c>
      <c r="I1774" s="133">
        <v>1</v>
      </c>
      <c r="J1774" s="136">
        <v>1</v>
      </c>
      <c r="K1774" s="136">
        <v>1</v>
      </c>
      <c r="L1774" s="136">
        <v>1</v>
      </c>
      <c r="M1774" s="136">
        <v>1</v>
      </c>
      <c r="N1774" s="23">
        <v>1</v>
      </c>
      <c r="O1774" s="136">
        <v>0</v>
      </c>
      <c r="P1774" s="136">
        <v>0</v>
      </c>
      <c r="Q1774" s="133" t="str">
        <f t="shared" si="28"/>
        <v>1100111</v>
      </c>
      <c r="R1774" s="20">
        <v>94539</v>
      </c>
      <c r="S1774" s="21"/>
      <c r="AH1774" s="207"/>
      <c r="AI1774"/>
      <c r="AJ1774" s="136" t="s">
        <v>1841</v>
      </c>
    </row>
    <row r="1775" spans="1:36" ht="13.5" customHeight="1" x14ac:dyDescent="0.2">
      <c r="A1775" s="209">
        <v>94540</v>
      </c>
      <c r="B1775" s="136" t="s">
        <v>35</v>
      </c>
      <c r="C1775" s="136" t="s">
        <v>729</v>
      </c>
      <c r="D1775" s="136" t="s">
        <v>96</v>
      </c>
      <c r="E1775" s="136" t="s">
        <v>14</v>
      </c>
      <c r="F1775" s="23" t="s">
        <v>1885</v>
      </c>
      <c r="G1775" s="136">
        <v>1</v>
      </c>
      <c r="H1775" s="136">
        <v>1</v>
      </c>
      <c r="I1775" s="133">
        <v>1</v>
      </c>
      <c r="J1775" s="136">
        <v>1</v>
      </c>
      <c r="K1775" s="136">
        <v>1</v>
      </c>
      <c r="L1775" s="136">
        <v>1</v>
      </c>
      <c r="M1775" s="136">
        <v>1</v>
      </c>
      <c r="N1775" s="23">
        <v>1</v>
      </c>
      <c r="O1775" s="136">
        <v>0</v>
      </c>
      <c r="P1775" s="136">
        <v>0</v>
      </c>
      <c r="Q1775" s="133" t="str">
        <f t="shared" si="28"/>
        <v>1100111</v>
      </c>
      <c r="R1775" s="20">
        <v>94540</v>
      </c>
      <c r="S1775" s="21"/>
      <c r="AH1775" s="207"/>
      <c r="AI1775"/>
      <c r="AJ1775" s="136" t="s">
        <v>1841</v>
      </c>
    </row>
    <row r="1776" spans="1:36" ht="13.5" customHeight="1" x14ac:dyDescent="0.2">
      <c r="A1776" s="209">
        <v>94541</v>
      </c>
      <c r="B1776" s="136" t="s">
        <v>35</v>
      </c>
      <c r="C1776" s="136" t="s">
        <v>729</v>
      </c>
      <c r="D1776" s="136" t="s">
        <v>96</v>
      </c>
      <c r="E1776" s="136" t="s">
        <v>14</v>
      </c>
      <c r="F1776" s="23" t="s">
        <v>1885</v>
      </c>
      <c r="G1776" s="136">
        <v>1</v>
      </c>
      <c r="H1776" s="136">
        <v>1</v>
      </c>
      <c r="I1776" s="133">
        <v>1</v>
      </c>
      <c r="J1776" s="136">
        <v>1</v>
      </c>
      <c r="K1776" s="136">
        <v>1</v>
      </c>
      <c r="L1776" s="136">
        <v>1</v>
      </c>
      <c r="M1776" s="136">
        <v>1</v>
      </c>
      <c r="N1776" s="23">
        <v>1</v>
      </c>
      <c r="O1776" s="136">
        <v>0</v>
      </c>
      <c r="P1776" s="136">
        <v>0</v>
      </c>
      <c r="Q1776" s="133" t="str">
        <f t="shared" si="28"/>
        <v>1100111</v>
      </c>
      <c r="R1776" s="20">
        <v>94541</v>
      </c>
      <c r="S1776" s="21"/>
      <c r="AH1776" s="207"/>
      <c r="AI1776"/>
      <c r="AJ1776" s="136" t="s">
        <v>1841</v>
      </c>
    </row>
    <row r="1777" spans="1:36" ht="13.5" customHeight="1" x14ac:dyDescent="0.2">
      <c r="A1777" s="209">
        <v>94542</v>
      </c>
      <c r="B1777" s="136" t="s">
        <v>35</v>
      </c>
      <c r="C1777" s="136" t="s">
        <v>729</v>
      </c>
      <c r="D1777" s="136" t="s">
        <v>96</v>
      </c>
      <c r="E1777" s="136" t="s">
        <v>14</v>
      </c>
      <c r="F1777" s="23" t="s">
        <v>1885</v>
      </c>
      <c r="G1777" s="136">
        <v>1</v>
      </c>
      <c r="H1777" s="136">
        <v>1</v>
      </c>
      <c r="I1777" s="133">
        <v>1</v>
      </c>
      <c r="J1777" s="136">
        <v>1</v>
      </c>
      <c r="K1777" s="136">
        <v>1</v>
      </c>
      <c r="L1777" s="136">
        <v>1</v>
      </c>
      <c r="M1777" s="136">
        <v>1</v>
      </c>
      <c r="N1777" s="23">
        <v>1</v>
      </c>
      <c r="O1777" s="136">
        <v>0</v>
      </c>
      <c r="P1777" s="136">
        <v>0</v>
      </c>
      <c r="Q1777" s="133" t="str">
        <f t="shared" si="28"/>
        <v>1100111</v>
      </c>
      <c r="R1777" s="20">
        <v>94542</v>
      </c>
      <c r="S1777" s="21"/>
      <c r="AH1777" s="207"/>
      <c r="AI1777"/>
      <c r="AJ1777" s="136" t="s">
        <v>1841</v>
      </c>
    </row>
    <row r="1778" spans="1:36" ht="13.5" customHeight="1" x14ac:dyDescent="0.2">
      <c r="A1778" s="209">
        <v>94543</v>
      </c>
      <c r="B1778" s="136" t="s">
        <v>35</v>
      </c>
      <c r="C1778" s="136" t="s">
        <v>729</v>
      </c>
      <c r="D1778" s="136" t="s">
        <v>96</v>
      </c>
      <c r="E1778" s="136" t="s">
        <v>14</v>
      </c>
      <c r="F1778" s="23" t="s">
        <v>1885</v>
      </c>
      <c r="G1778" s="136">
        <v>1</v>
      </c>
      <c r="H1778" s="136">
        <v>1</v>
      </c>
      <c r="I1778" s="133">
        <v>1</v>
      </c>
      <c r="J1778" s="136">
        <v>1</v>
      </c>
      <c r="K1778" s="136">
        <v>1</v>
      </c>
      <c r="L1778" s="136">
        <v>1</v>
      </c>
      <c r="M1778" s="136">
        <v>1</v>
      </c>
      <c r="N1778" s="23">
        <v>1</v>
      </c>
      <c r="O1778" s="136">
        <v>0</v>
      </c>
      <c r="P1778" s="136">
        <v>0</v>
      </c>
      <c r="Q1778" s="133" t="str">
        <f t="shared" si="28"/>
        <v>1100111</v>
      </c>
      <c r="R1778" s="20">
        <v>94543</v>
      </c>
      <c r="S1778" s="21"/>
      <c r="AH1778" s="207"/>
      <c r="AI1778"/>
      <c r="AJ1778" s="136" t="s">
        <v>1841</v>
      </c>
    </row>
    <row r="1779" spans="1:36" ht="13.5" customHeight="1" x14ac:dyDescent="0.2">
      <c r="A1779" s="209">
        <v>94544</v>
      </c>
      <c r="B1779" s="136" t="s">
        <v>35</v>
      </c>
      <c r="C1779" s="136" t="s">
        <v>729</v>
      </c>
      <c r="D1779" s="136" t="s">
        <v>96</v>
      </c>
      <c r="E1779" s="136" t="s">
        <v>14</v>
      </c>
      <c r="F1779" s="23" t="s">
        <v>1885</v>
      </c>
      <c r="G1779" s="136">
        <v>1</v>
      </c>
      <c r="H1779" s="136">
        <v>1</v>
      </c>
      <c r="I1779" s="133">
        <v>1</v>
      </c>
      <c r="J1779" s="136">
        <v>1</v>
      </c>
      <c r="K1779" s="136">
        <v>1</v>
      </c>
      <c r="L1779" s="136">
        <v>1</v>
      </c>
      <c r="M1779" s="136">
        <v>1</v>
      </c>
      <c r="N1779" s="23">
        <v>1</v>
      </c>
      <c r="O1779" s="136">
        <v>0</v>
      </c>
      <c r="P1779" s="136">
        <v>0</v>
      </c>
      <c r="Q1779" s="133" t="str">
        <f t="shared" si="28"/>
        <v>1100111</v>
      </c>
      <c r="R1779" s="20">
        <v>94544</v>
      </c>
      <c r="S1779" s="21"/>
      <c r="AH1779" s="207"/>
      <c r="AI1779"/>
      <c r="AJ1779" s="136" t="s">
        <v>1841</v>
      </c>
    </row>
    <row r="1780" spans="1:36" ht="13.5" customHeight="1" x14ac:dyDescent="0.2">
      <c r="A1780" s="209">
        <v>94545</v>
      </c>
      <c r="B1780" s="136" t="s">
        <v>35</v>
      </c>
      <c r="C1780" s="136" t="s">
        <v>729</v>
      </c>
      <c r="D1780" s="136" t="s">
        <v>96</v>
      </c>
      <c r="E1780" s="136" t="s">
        <v>14</v>
      </c>
      <c r="F1780" s="23" t="s">
        <v>1885</v>
      </c>
      <c r="G1780" s="136">
        <v>1</v>
      </c>
      <c r="H1780" s="136">
        <v>1</v>
      </c>
      <c r="I1780" s="133">
        <v>1</v>
      </c>
      <c r="J1780" s="136">
        <v>1</v>
      </c>
      <c r="K1780" s="136">
        <v>1</v>
      </c>
      <c r="L1780" s="136">
        <v>1</v>
      </c>
      <c r="M1780" s="136">
        <v>1</v>
      </c>
      <c r="N1780" s="23">
        <v>1</v>
      </c>
      <c r="O1780" s="136">
        <v>0</v>
      </c>
      <c r="P1780" s="136">
        <v>0</v>
      </c>
      <c r="Q1780" s="133" t="str">
        <f t="shared" si="28"/>
        <v>1100111</v>
      </c>
      <c r="R1780" s="20">
        <v>94545</v>
      </c>
      <c r="S1780" s="21"/>
      <c r="AH1780" s="207"/>
      <c r="AI1780"/>
      <c r="AJ1780" s="136" t="s">
        <v>1841</v>
      </c>
    </row>
    <row r="1781" spans="1:36" ht="13.5" customHeight="1" x14ac:dyDescent="0.2">
      <c r="A1781" s="209">
        <v>94546</v>
      </c>
      <c r="B1781" s="136" t="s">
        <v>35</v>
      </c>
      <c r="C1781" s="136" t="s">
        <v>730</v>
      </c>
      <c r="D1781" s="136" t="s">
        <v>96</v>
      </c>
      <c r="E1781" s="136" t="s">
        <v>14</v>
      </c>
      <c r="F1781" s="23" t="s">
        <v>1885</v>
      </c>
      <c r="G1781" s="136">
        <v>1</v>
      </c>
      <c r="H1781" s="136">
        <v>1</v>
      </c>
      <c r="I1781" s="133">
        <v>1</v>
      </c>
      <c r="J1781" s="136">
        <v>1</v>
      </c>
      <c r="K1781" s="136">
        <v>1</v>
      </c>
      <c r="L1781" s="136">
        <v>1</v>
      </c>
      <c r="M1781" s="136">
        <v>1</v>
      </c>
      <c r="N1781" s="23">
        <v>1</v>
      </c>
      <c r="O1781" s="136">
        <v>0</v>
      </c>
      <c r="P1781" s="136">
        <v>0</v>
      </c>
      <c r="Q1781" s="133" t="str">
        <f t="shared" si="28"/>
        <v>1100111</v>
      </c>
      <c r="R1781" s="20">
        <v>94546</v>
      </c>
      <c r="S1781" s="21"/>
      <c r="AH1781" s="207"/>
      <c r="AI1781"/>
      <c r="AJ1781" s="136" t="s">
        <v>1841</v>
      </c>
    </row>
    <row r="1782" spans="1:36" ht="13.5" customHeight="1" x14ac:dyDescent="0.2">
      <c r="A1782" s="209">
        <v>94547</v>
      </c>
      <c r="B1782" s="136" t="s">
        <v>34</v>
      </c>
      <c r="C1782" s="136" t="s">
        <v>731</v>
      </c>
      <c r="D1782" s="136" t="s">
        <v>96</v>
      </c>
      <c r="E1782" s="23" t="s">
        <v>1512</v>
      </c>
      <c r="F1782" s="23" t="s">
        <v>1886</v>
      </c>
      <c r="G1782" s="136">
        <v>1</v>
      </c>
      <c r="H1782" s="136">
        <v>1</v>
      </c>
      <c r="I1782" s="133">
        <v>1</v>
      </c>
      <c r="J1782" s="136">
        <v>1</v>
      </c>
      <c r="K1782" s="136">
        <v>1</v>
      </c>
      <c r="L1782" s="136">
        <v>1</v>
      </c>
      <c r="M1782" s="136">
        <v>1</v>
      </c>
      <c r="N1782" s="23">
        <v>1</v>
      </c>
      <c r="O1782" s="136">
        <v>0</v>
      </c>
      <c r="P1782" s="136">
        <v>0</v>
      </c>
      <c r="Q1782" s="133" t="str">
        <f t="shared" si="28"/>
        <v>1100111</v>
      </c>
      <c r="R1782" s="20">
        <v>94547</v>
      </c>
      <c r="S1782" s="21"/>
      <c r="AH1782" s="207"/>
      <c r="AI1782"/>
      <c r="AJ1782" s="136" t="s">
        <v>1841</v>
      </c>
    </row>
    <row r="1783" spans="1:36" ht="13.5" customHeight="1" x14ac:dyDescent="0.2">
      <c r="A1783" s="209">
        <v>94548</v>
      </c>
      <c r="B1783" s="136" t="s">
        <v>34</v>
      </c>
      <c r="C1783" s="136" t="s">
        <v>732</v>
      </c>
      <c r="D1783" s="136" t="s">
        <v>96</v>
      </c>
      <c r="E1783" s="136" t="s">
        <v>1512</v>
      </c>
      <c r="F1783" s="23" t="s">
        <v>1886</v>
      </c>
      <c r="G1783" s="136">
        <v>1</v>
      </c>
      <c r="H1783" s="136">
        <v>1</v>
      </c>
      <c r="I1783" s="133">
        <v>0</v>
      </c>
      <c r="J1783" s="136">
        <v>1</v>
      </c>
      <c r="K1783" s="136">
        <v>1</v>
      </c>
      <c r="L1783" s="136">
        <v>1</v>
      </c>
      <c r="M1783" s="136">
        <v>1</v>
      </c>
      <c r="N1783" s="23">
        <v>1</v>
      </c>
      <c r="O1783" s="136">
        <v>0</v>
      </c>
      <c r="P1783" s="136">
        <v>0</v>
      </c>
      <c r="Q1783" s="133" t="str">
        <f t="shared" si="28"/>
        <v>1100111</v>
      </c>
      <c r="R1783" s="20">
        <v>94548</v>
      </c>
      <c r="S1783" s="21"/>
      <c r="AH1783" s="207"/>
      <c r="AI1783"/>
      <c r="AJ1783" s="136" t="s">
        <v>1841</v>
      </c>
    </row>
    <row r="1784" spans="1:36" ht="13.5" customHeight="1" x14ac:dyDescent="0.2">
      <c r="A1784" s="209">
        <v>94549</v>
      </c>
      <c r="B1784" s="136" t="s">
        <v>34</v>
      </c>
      <c r="C1784" s="136" t="s">
        <v>733</v>
      </c>
      <c r="D1784" s="136" t="s">
        <v>96</v>
      </c>
      <c r="E1784" s="23" t="s">
        <v>1512</v>
      </c>
      <c r="F1784" s="23" t="s">
        <v>1886</v>
      </c>
      <c r="G1784" s="136">
        <v>1</v>
      </c>
      <c r="H1784" s="136">
        <v>1</v>
      </c>
      <c r="I1784" s="133">
        <v>1</v>
      </c>
      <c r="J1784" s="136">
        <v>1</v>
      </c>
      <c r="K1784" s="136">
        <v>1</v>
      </c>
      <c r="L1784" s="136">
        <v>1</v>
      </c>
      <c r="M1784" s="136">
        <v>1</v>
      </c>
      <c r="N1784" s="23">
        <v>1</v>
      </c>
      <c r="O1784" s="136">
        <v>0</v>
      </c>
      <c r="P1784" s="136">
        <v>0</v>
      </c>
      <c r="Q1784" s="133" t="str">
        <f t="shared" si="28"/>
        <v>1100111</v>
      </c>
      <c r="R1784" s="20">
        <v>94549</v>
      </c>
      <c r="S1784" s="21"/>
      <c r="AH1784" s="207"/>
      <c r="AI1784"/>
      <c r="AJ1784" s="136" t="s">
        <v>1841</v>
      </c>
    </row>
    <row r="1785" spans="1:36" ht="13.5" customHeight="1" x14ac:dyDescent="0.2">
      <c r="A1785" s="209">
        <v>94550</v>
      </c>
      <c r="B1785" s="136" t="s">
        <v>35</v>
      </c>
      <c r="C1785" s="136" t="s">
        <v>734</v>
      </c>
      <c r="D1785" s="136" t="s">
        <v>96</v>
      </c>
      <c r="E1785" s="136" t="s">
        <v>14</v>
      </c>
      <c r="F1785" s="23" t="s">
        <v>1885</v>
      </c>
      <c r="G1785" s="136">
        <v>1</v>
      </c>
      <c r="H1785" s="136">
        <v>1</v>
      </c>
      <c r="I1785" s="133">
        <v>1</v>
      </c>
      <c r="J1785" s="136">
        <v>1</v>
      </c>
      <c r="K1785" s="136">
        <v>1</v>
      </c>
      <c r="L1785" s="136">
        <v>1</v>
      </c>
      <c r="M1785" s="136">
        <v>1</v>
      </c>
      <c r="N1785" s="23">
        <v>1</v>
      </c>
      <c r="O1785" s="136">
        <v>0</v>
      </c>
      <c r="P1785" s="136">
        <v>0</v>
      </c>
      <c r="Q1785" s="133" t="str">
        <f t="shared" si="28"/>
        <v>1100111</v>
      </c>
      <c r="R1785" s="20">
        <v>94550</v>
      </c>
      <c r="S1785" s="21"/>
      <c r="AH1785" s="207"/>
      <c r="AI1785"/>
      <c r="AJ1785" s="136" t="s">
        <v>1841</v>
      </c>
    </row>
    <row r="1786" spans="1:36" ht="13.5" customHeight="1" x14ac:dyDescent="0.2">
      <c r="A1786" s="209">
        <v>94551</v>
      </c>
      <c r="B1786" s="136" t="s">
        <v>35</v>
      </c>
      <c r="C1786" s="136" t="s">
        <v>734</v>
      </c>
      <c r="D1786" s="136" t="s">
        <v>96</v>
      </c>
      <c r="E1786" s="136" t="s">
        <v>14</v>
      </c>
      <c r="F1786" s="23" t="s">
        <v>1885</v>
      </c>
      <c r="G1786" s="136">
        <v>1</v>
      </c>
      <c r="H1786" s="136">
        <v>1</v>
      </c>
      <c r="I1786" s="133">
        <v>1</v>
      </c>
      <c r="J1786" s="136">
        <v>1</v>
      </c>
      <c r="K1786" s="136">
        <v>1</v>
      </c>
      <c r="L1786" s="136">
        <v>1</v>
      </c>
      <c r="M1786" s="136">
        <v>1</v>
      </c>
      <c r="N1786" s="23">
        <v>1</v>
      </c>
      <c r="O1786" s="136">
        <v>0</v>
      </c>
      <c r="P1786" s="136">
        <v>0</v>
      </c>
      <c r="Q1786" s="133" t="str">
        <f t="shared" si="28"/>
        <v>1100111</v>
      </c>
      <c r="R1786" s="20">
        <v>94551</v>
      </c>
      <c r="S1786" s="21"/>
      <c r="AH1786" s="207"/>
      <c r="AI1786"/>
      <c r="AJ1786" s="136" t="s">
        <v>1841</v>
      </c>
    </row>
    <row r="1787" spans="1:36" ht="13.5" customHeight="1" x14ac:dyDescent="0.2">
      <c r="A1787" s="209">
        <v>94552</v>
      </c>
      <c r="B1787" s="136" t="s">
        <v>35</v>
      </c>
      <c r="C1787" s="136" t="s">
        <v>730</v>
      </c>
      <c r="D1787" s="136" t="s">
        <v>96</v>
      </c>
      <c r="E1787" s="136" t="s">
        <v>14</v>
      </c>
      <c r="F1787" s="23" t="s">
        <v>1885</v>
      </c>
      <c r="G1787" s="136">
        <v>1</v>
      </c>
      <c r="H1787" s="136">
        <v>1</v>
      </c>
      <c r="I1787" s="133">
        <v>1</v>
      </c>
      <c r="J1787" s="136">
        <v>1</v>
      </c>
      <c r="K1787" s="136">
        <v>1</v>
      </c>
      <c r="L1787" s="136">
        <v>1</v>
      </c>
      <c r="M1787" s="136">
        <v>1</v>
      </c>
      <c r="N1787" s="23">
        <v>1</v>
      </c>
      <c r="O1787" s="136">
        <v>0</v>
      </c>
      <c r="P1787" s="136">
        <v>0</v>
      </c>
      <c r="Q1787" s="133" t="str">
        <f t="shared" si="28"/>
        <v>1100111</v>
      </c>
      <c r="R1787" s="20">
        <v>94552</v>
      </c>
      <c r="S1787" s="21"/>
      <c r="AH1787" s="207"/>
      <c r="AI1787"/>
      <c r="AJ1787" s="136" t="s">
        <v>1841</v>
      </c>
    </row>
    <row r="1788" spans="1:36" ht="13.5" customHeight="1" x14ac:dyDescent="0.2">
      <c r="A1788" s="209">
        <v>94553</v>
      </c>
      <c r="B1788" s="136" t="s">
        <v>34</v>
      </c>
      <c r="C1788" s="136" t="s">
        <v>735</v>
      </c>
      <c r="D1788" s="136" t="s">
        <v>96</v>
      </c>
      <c r="E1788" s="23" t="s">
        <v>1512</v>
      </c>
      <c r="F1788" s="23" t="s">
        <v>1886</v>
      </c>
      <c r="G1788" s="136">
        <v>1</v>
      </c>
      <c r="H1788" s="136">
        <v>1</v>
      </c>
      <c r="I1788" s="133">
        <v>1</v>
      </c>
      <c r="J1788" s="136">
        <v>1</v>
      </c>
      <c r="K1788" s="136">
        <v>1</v>
      </c>
      <c r="L1788" s="136">
        <v>1</v>
      </c>
      <c r="M1788" s="136">
        <v>1</v>
      </c>
      <c r="N1788" s="23">
        <v>1</v>
      </c>
      <c r="O1788" s="136">
        <v>0</v>
      </c>
      <c r="P1788" s="136">
        <v>0</v>
      </c>
      <c r="Q1788" s="133" t="str">
        <f t="shared" si="28"/>
        <v>1100111</v>
      </c>
      <c r="R1788" s="20">
        <v>94553</v>
      </c>
      <c r="S1788" s="21"/>
      <c r="AH1788" s="207"/>
      <c r="AI1788"/>
      <c r="AJ1788" s="136" t="s">
        <v>1841</v>
      </c>
    </row>
    <row r="1789" spans="1:36" ht="13.5" customHeight="1" x14ac:dyDescent="0.2">
      <c r="A1789" s="209">
        <v>94555</v>
      </c>
      <c r="B1789" s="136" t="s">
        <v>35</v>
      </c>
      <c r="C1789" s="136" t="s">
        <v>728</v>
      </c>
      <c r="D1789" s="136" t="s">
        <v>96</v>
      </c>
      <c r="E1789" s="136" t="s">
        <v>14</v>
      </c>
      <c r="F1789" s="23" t="s">
        <v>1885</v>
      </c>
      <c r="G1789" s="136">
        <v>1</v>
      </c>
      <c r="H1789" s="136">
        <v>1</v>
      </c>
      <c r="I1789" s="133">
        <v>1</v>
      </c>
      <c r="J1789" s="136">
        <v>1</v>
      </c>
      <c r="K1789" s="136">
        <v>1</v>
      </c>
      <c r="L1789" s="136">
        <v>1</v>
      </c>
      <c r="M1789" s="136">
        <v>1</v>
      </c>
      <c r="N1789" s="23">
        <v>1</v>
      </c>
      <c r="O1789" s="136">
        <v>0</v>
      </c>
      <c r="P1789" s="136">
        <v>0</v>
      </c>
      <c r="Q1789" s="133" t="str">
        <f t="shared" si="28"/>
        <v>1100111</v>
      </c>
      <c r="R1789" s="20">
        <v>94555</v>
      </c>
      <c r="S1789" s="21"/>
      <c r="AH1789" s="207"/>
      <c r="AI1789"/>
      <c r="AJ1789" s="136" t="s">
        <v>1841</v>
      </c>
    </row>
    <row r="1790" spans="1:36" ht="13.5" customHeight="1" x14ac:dyDescent="0.2">
      <c r="A1790" s="209">
        <v>94556</v>
      </c>
      <c r="B1790" s="136" t="s">
        <v>34</v>
      </c>
      <c r="C1790" s="136" t="s">
        <v>736</v>
      </c>
      <c r="D1790" s="136" t="s">
        <v>96</v>
      </c>
      <c r="E1790" s="23" t="s">
        <v>1512</v>
      </c>
      <c r="F1790" s="23" t="s">
        <v>1886</v>
      </c>
      <c r="G1790" s="136">
        <v>1</v>
      </c>
      <c r="H1790" s="136">
        <v>1</v>
      </c>
      <c r="I1790" s="133">
        <v>1</v>
      </c>
      <c r="J1790" s="136">
        <v>1</v>
      </c>
      <c r="K1790" s="136">
        <v>1</v>
      </c>
      <c r="L1790" s="136">
        <v>1</v>
      </c>
      <c r="M1790" s="136">
        <v>1</v>
      </c>
      <c r="N1790" s="23">
        <v>1</v>
      </c>
      <c r="O1790" s="136">
        <v>0</v>
      </c>
      <c r="P1790" s="136">
        <v>0</v>
      </c>
      <c r="Q1790" s="133" t="str">
        <f t="shared" si="28"/>
        <v>1100111</v>
      </c>
      <c r="R1790" s="20">
        <v>94556</v>
      </c>
      <c r="S1790" s="21"/>
      <c r="AH1790" s="207"/>
      <c r="AI1790"/>
      <c r="AJ1790" s="136" t="s">
        <v>1841</v>
      </c>
    </row>
    <row r="1791" spans="1:36" ht="13.5" customHeight="1" x14ac:dyDescent="0.2">
      <c r="A1791" s="209">
        <v>94557</v>
      </c>
      <c r="B1791" s="136" t="s">
        <v>35</v>
      </c>
      <c r="C1791" s="136" t="s">
        <v>729</v>
      </c>
      <c r="D1791" s="136" t="s">
        <v>96</v>
      </c>
      <c r="E1791" s="136" t="s">
        <v>14</v>
      </c>
      <c r="F1791" s="23" t="s">
        <v>1885</v>
      </c>
      <c r="G1791" s="136">
        <v>1</v>
      </c>
      <c r="H1791" s="136">
        <v>1</v>
      </c>
      <c r="I1791" s="133">
        <v>1</v>
      </c>
      <c r="J1791" s="136">
        <v>1</v>
      </c>
      <c r="K1791" s="136">
        <v>1</v>
      </c>
      <c r="L1791" s="136">
        <v>1</v>
      </c>
      <c r="M1791" s="136">
        <v>1</v>
      </c>
      <c r="N1791" s="23">
        <v>1</v>
      </c>
      <c r="O1791" s="136">
        <v>0</v>
      </c>
      <c r="P1791" s="136">
        <v>0</v>
      </c>
      <c r="Q1791" s="133" t="str">
        <f t="shared" si="28"/>
        <v>1100111</v>
      </c>
      <c r="R1791" s="20">
        <v>94557</v>
      </c>
      <c r="S1791" s="21"/>
      <c r="AH1791" s="207"/>
      <c r="AI1791"/>
      <c r="AJ1791" s="136" t="s">
        <v>1841</v>
      </c>
    </row>
    <row r="1792" spans="1:36" ht="13.5" customHeight="1" x14ac:dyDescent="0.2">
      <c r="A1792" s="209">
        <v>94558</v>
      </c>
      <c r="B1792" s="136" t="s">
        <v>706</v>
      </c>
      <c r="C1792" s="136" t="s">
        <v>706</v>
      </c>
      <c r="D1792" s="136" t="s">
        <v>96</v>
      </c>
      <c r="E1792" s="136" t="s">
        <v>66</v>
      </c>
      <c r="F1792" s="136" t="s">
        <v>66</v>
      </c>
      <c r="G1792" s="136">
        <v>0</v>
      </c>
      <c r="H1792" s="136">
        <v>0</v>
      </c>
      <c r="I1792" s="133">
        <v>0</v>
      </c>
      <c r="J1792" s="136">
        <v>1</v>
      </c>
      <c r="K1792" s="136">
        <v>1</v>
      </c>
      <c r="L1792" s="136">
        <v>1</v>
      </c>
      <c r="M1792" s="136">
        <v>1</v>
      </c>
      <c r="N1792" s="23">
        <v>0</v>
      </c>
      <c r="O1792" s="136">
        <v>0</v>
      </c>
      <c r="P1792" s="136">
        <v>0</v>
      </c>
      <c r="Q1792" s="133" t="str">
        <f t="shared" si="28"/>
        <v>0000110</v>
      </c>
      <c r="R1792" s="20">
        <v>94558</v>
      </c>
      <c r="S1792" s="21"/>
      <c r="AH1792" s="207"/>
      <c r="AI1792"/>
      <c r="AJ1792" s="136" t="s">
        <v>1841</v>
      </c>
    </row>
    <row r="1793" spans="1:36" ht="13.5" customHeight="1" x14ac:dyDescent="0.2">
      <c r="A1793" s="209">
        <v>94559</v>
      </c>
      <c r="B1793" s="136" t="s">
        <v>706</v>
      </c>
      <c r="C1793" s="136" t="s">
        <v>706</v>
      </c>
      <c r="D1793" s="136" t="s">
        <v>96</v>
      </c>
      <c r="E1793" s="136" t="s">
        <v>66</v>
      </c>
      <c r="F1793" s="136" t="s">
        <v>66</v>
      </c>
      <c r="G1793" s="136">
        <v>0</v>
      </c>
      <c r="H1793" s="136">
        <v>0</v>
      </c>
      <c r="I1793" s="133">
        <v>0</v>
      </c>
      <c r="J1793" s="136">
        <v>1</v>
      </c>
      <c r="K1793" s="136">
        <v>1</v>
      </c>
      <c r="L1793" s="136">
        <v>1</v>
      </c>
      <c r="M1793" s="136">
        <v>1</v>
      </c>
      <c r="N1793" s="23">
        <v>0</v>
      </c>
      <c r="O1793" s="136">
        <v>0</v>
      </c>
      <c r="P1793" s="136">
        <v>0</v>
      </c>
      <c r="Q1793" s="133" t="str">
        <f t="shared" si="28"/>
        <v>0000110</v>
      </c>
      <c r="R1793" s="20">
        <v>94559</v>
      </c>
      <c r="S1793" s="21"/>
      <c r="AH1793" s="207"/>
      <c r="AI1793"/>
      <c r="AJ1793" s="136" t="s">
        <v>1841</v>
      </c>
    </row>
    <row r="1794" spans="1:36" ht="13.5" customHeight="1" x14ac:dyDescent="0.2">
      <c r="A1794" s="209">
        <v>94560</v>
      </c>
      <c r="B1794" s="136" t="s">
        <v>35</v>
      </c>
      <c r="C1794" s="136" t="s">
        <v>737</v>
      </c>
      <c r="D1794" s="136" t="s">
        <v>96</v>
      </c>
      <c r="E1794" s="136" t="s">
        <v>14</v>
      </c>
      <c r="F1794" s="23" t="s">
        <v>1885</v>
      </c>
      <c r="G1794" s="136">
        <v>1</v>
      </c>
      <c r="H1794" s="136">
        <v>1</v>
      </c>
      <c r="I1794" s="133">
        <v>1</v>
      </c>
      <c r="J1794" s="136">
        <v>1</v>
      </c>
      <c r="K1794" s="136">
        <v>1</v>
      </c>
      <c r="L1794" s="136">
        <v>1</v>
      </c>
      <c r="M1794" s="136">
        <v>1</v>
      </c>
      <c r="N1794" s="23">
        <v>1</v>
      </c>
      <c r="O1794" s="136">
        <v>0</v>
      </c>
      <c r="P1794" s="136">
        <v>0</v>
      </c>
      <c r="Q1794" s="133" t="str">
        <f t="shared" si="28"/>
        <v>1100111</v>
      </c>
      <c r="R1794" s="20">
        <v>94560</v>
      </c>
      <c r="S1794" s="21"/>
      <c r="AH1794" s="207"/>
      <c r="AI1794"/>
      <c r="AJ1794" s="136" t="s">
        <v>1841</v>
      </c>
    </row>
    <row r="1795" spans="1:36" ht="13.5" customHeight="1" x14ac:dyDescent="0.2">
      <c r="A1795" s="209">
        <v>94561</v>
      </c>
      <c r="B1795" s="136" t="s">
        <v>34</v>
      </c>
      <c r="C1795" s="136" t="s">
        <v>738</v>
      </c>
      <c r="D1795" s="136" t="s">
        <v>96</v>
      </c>
      <c r="E1795" s="136" t="s">
        <v>1512</v>
      </c>
      <c r="F1795" s="23" t="s">
        <v>1886</v>
      </c>
      <c r="G1795" s="136">
        <v>1</v>
      </c>
      <c r="H1795" s="136">
        <v>1</v>
      </c>
      <c r="I1795" s="133">
        <v>0</v>
      </c>
      <c r="J1795" s="136">
        <v>1</v>
      </c>
      <c r="K1795" s="136">
        <v>1</v>
      </c>
      <c r="L1795" s="136">
        <v>1</v>
      </c>
      <c r="M1795" s="136">
        <v>1</v>
      </c>
      <c r="N1795" s="23">
        <v>1</v>
      </c>
      <c r="O1795" s="136">
        <v>0</v>
      </c>
      <c r="P1795" s="136">
        <v>0</v>
      </c>
      <c r="Q1795" s="133" t="str">
        <f t="shared" si="28"/>
        <v>1100111</v>
      </c>
      <c r="R1795" s="20">
        <v>94561</v>
      </c>
      <c r="S1795" s="21"/>
      <c r="AH1795" s="207"/>
      <c r="AI1795"/>
      <c r="AJ1795" s="136" t="s">
        <v>1841</v>
      </c>
    </row>
    <row r="1796" spans="1:36" ht="13.5" customHeight="1" x14ac:dyDescent="0.2">
      <c r="A1796" s="209">
        <v>94562</v>
      </c>
      <c r="B1796" s="136" t="s">
        <v>706</v>
      </c>
      <c r="C1796" s="136" t="s">
        <v>739</v>
      </c>
      <c r="D1796" s="136" t="s">
        <v>96</v>
      </c>
      <c r="E1796" s="136" t="s">
        <v>66</v>
      </c>
      <c r="F1796" s="136" t="s">
        <v>66</v>
      </c>
      <c r="G1796" s="136">
        <v>0</v>
      </c>
      <c r="H1796" s="136">
        <v>0</v>
      </c>
      <c r="I1796" s="133">
        <v>0</v>
      </c>
      <c r="J1796" s="136">
        <v>1</v>
      </c>
      <c r="K1796" s="136">
        <v>1</v>
      </c>
      <c r="L1796" s="136">
        <v>1</v>
      </c>
      <c r="M1796" s="136">
        <v>1</v>
      </c>
      <c r="N1796" s="23">
        <v>0</v>
      </c>
      <c r="O1796" s="136">
        <v>0</v>
      </c>
      <c r="P1796" s="136">
        <v>0</v>
      </c>
      <c r="Q1796" s="133" t="str">
        <f t="shared" si="28"/>
        <v>0000110</v>
      </c>
      <c r="R1796" s="20">
        <v>94562</v>
      </c>
      <c r="S1796" s="21"/>
      <c r="AH1796" s="207"/>
      <c r="AI1796"/>
      <c r="AJ1796" s="136" t="s">
        <v>1841</v>
      </c>
    </row>
    <row r="1797" spans="1:36" ht="13.5" customHeight="1" x14ac:dyDescent="0.2">
      <c r="A1797" s="209">
        <v>94563</v>
      </c>
      <c r="B1797" s="136" t="s">
        <v>34</v>
      </c>
      <c r="C1797" s="136" t="s">
        <v>740</v>
      </c>
      <c r="D1797" s="136" t="s">
        <v>96</v>
      </c>
      <c r="E1797" s="23" t="s">
        <v>1512</v>
      </c>
      <c r="F1797" s="23" t="s">
        <v>1886</v>
      </c>
      <c r="G1797" s="136">
        <v>1</v>
      </c>
      <c r="H1797" s="136">
        <v>1</v>
      </c>
      <c r="I1797" s="133">
        <v>1</v>
      </c>
      <c r="J1797" s="136">
        <v>1</v>
      </c>
      <c r="K1797" s="136">
        <v>1</v>
      </c>
      <c r="L1797" s="136">
        <v>1</v>
      </c>
      <c r="M1797" s="136">
        <v>1</v>
      </c>
      <c r="N1797" s="23">
        <v>1</v>
      </c>
      <c r="O1797" s="136">
        <v>0</v>
      </c>
      <c r="P1797" s="136">
        <v>0</v>
      </c>
      <c r="Q1797" s="133" t="str">
        <f t="shared" si="28"/>
        <v>1100111</v>
      </c>
      <c r="R1797" s="20">
        <v>94563</v>
      </c>
      <c r="S1797" s="21"/>
      <c r="AH1797" s="207"/>
      <c r="AI1797"/>
      <c r="AJ1797" s="136" t="s">
        <v>1841</v>
      </c>
    </row>
    <row r="1798" spans="1:36" ht="13.5" customHeight="1" x14ac:dyDescent="0.2">
      <c r="A1798" s="209">
        <v>94564</v>
      </c>
      <c r="B1798" s="136" t="s">
        <v>34</v>
      </c>
      <c r="C1798" s="136" t="s">
        <v>741</v>
      </c>
      <c r="D1798" s="136" t="s">
        <v>96</v>
      </c>
      <c r="E1798" s="23" t="s">
        <v>1512</v>
      </c>
      <c r="F1798" s="23" t="s">
        <v>1886</v>
      </c>
      <c r="G1798" s="136">
        <v>1</v>
      </c>
      <c r="H1798" s="136">
        <v>1</v>
      </c>
      <c r="I1798" s="133">
        <v>1</v>
      </c>
      <c r="J1798" s="136">
        <v>1</v>
      </c>
      <c r="K1798" s="136">
        <v>1</v>
      </c>
      <c r="L1798" s="136">
        <v>1</v>
      </c>
      <c r="M1798" s="136">
        <v>1</v>
      </c>
      <c r="N1798" s="23">
        <v>1</v>
      </c>
      <c r="O1798" s="136">
        <v>0</v>
      </c>
      <c r="P1798" s="136">
        <v>0</v>
      </c>
      <c r="Q1798" s="133" t="str">
        <f t="shared" ref="Q1798:Q1861" si="29">$G1798&amp;$H1798&amp;$O1798&amp;$P1798&amp;$L1798&amp;$J1798&amp;N1798</f>
        <v>1100111</v>
      </c>
      <c r="R1798" s="20">
        <v>94564</v>
      </c>
      <c r="S1798" s="21"/>
      <c r="AH1798" s="207"/>
      <c r="AI1798"/>
      <c r="AJ1798" s="136" t="s">
        <v>1841</v>
      </c>
    </row>
    <row r="1799" spans="1:36" ht="13.5" customHeight="1" x14ac:dyDescent="0.2">
      <c r="A1799" s="209">
        <v>94565</v>
      </c>
      <c r="B1799" s="136" t="s">
        <v>34</v>
      </c>
      <c r="C1799" s="136" t="s">
        <v>742</v>
      </c>
      <c r="D1799" s="136" t="s">
        <v>96</v>
      </c>
      <c r="E1799" s="23" t="s">
        <v>1512</v>
      </c>
      <c r="F1799" s="23" t="s">
        <v>1886</v>
      </c>
      <c r="G1799" s="136">
        <v>1</v>
      </c>
      <c r="H1799" s="136">
        <v>1</v>
      </c>
      <c r="I1799" s="133">
        <v>1</v>
      </c>
      <c r="J1799" s="136">
        <v>1</v>
      </c>
      <c r="K1799" s="136">
        <v>1</v>
      </c>
      <c r="L1799" s="136">
        <v>1</v>
      </c>
      <c r="M1799" s="136">
        <v>1</v>
      </c>
      <c r="N1799" s="23">
        <v>1</v>
      </c>
      <c r="O1799" s="136">
        <v>0</v>
      </c>
      <c r="P1799" s="136">
        <v>0</v>
      </c>
      <c r="Q1799" s="133" t="str">
        <f t="shared" si="29"/>
        <v>1100111</v>
      </c>
      <c r="R1799" s="20">
        <v>94565</v>
      </c>
      <c r="S1799" s="21"/>
      <c r="AH1799" s="207"/>
      <c r="AI1799"/>
      <c r="AJ1799" s="136" t="s">
        <v>1841</v>
      </c>
    </row>
    <row r="1800" spans="1:36" ht="13.5" customHeight="1" x14ac:dyDescent="0.2">
      <c r="A1800" s="209">
        <v>94566</v>
      </c>
      <c r="B1800" s="136" t="s">
        <v>35</v>
      </c>
      <c r="C1800" s="136" t="s">
        <v>743</v>
      </c>
      <c r="D1800" s="136" t="s">
        <v>96</v>
      </c>
      <c r="E1800" s="136" t="s">
        <v>14</v>
      </c>
      <c r="F1800" s="23" t="s">
        <v>1885</v>
      </c>
      <c r="G1800" s="136">
        <v>1</v>
      </c>
      <c r="H1800" s="136">
        <v>1</v>
      </c>
      <c r="I1800" s="133">
        <v>1</v>
      </c>
      <c r="J1800" s="136">
        <v>1</v>
      </c>
      <c r="K1800" s="136">
        <v>1</v>
      </c>
      <c r="L1800" s="136">
        <v>1</v>
      </c>
      <c r="M1800" s="136">
        <v>1</v>
      </c>
      <c r="N1800" s="23">
        <v>1</v>
      </c>
      <c r="O1800" s="136">
        <v>0</v>
      </c>
      <c r="P1800" s="136">
        <v>0</v>
      </c>
      <c r="Q1800" s="133" t="str">
        <f t="shared" si="29"/>
        <v>1100111</v>
      </c>
      <c r="R1800" s="20">
        <v>94566</v>
      </c>
      <c r="S1800" s="21"/>
      <c r="AH1800" s="207"/>
      <c r="AI1800"/>
      <c r="AJ1800" s="136" t="s">
        <v>1841</v>
      </c>
    </row>
    <row r="1801" spans="1:36" ht="13.5" customHeight="1" x14ac:dyDescent="0.2">
      <c r="A1801" s="209">
        <v>94567</v>
      </c>
      <c r="B1801" s="136" t="s">
        <v>706</v>
      </c>
      <c r="C1801" s="136" t="s">
        <v>744</v>
      </c>
      <c r="D1801" s="136" t="s">
        <v>96</v>
      </c>
      <c r="E1801" s="136" t="s">
        <v>66</v>
      </c>
      <c r="F1801" s="136" t="s">
        <v>66</v>
      </c>
      <c r="G1801" s="136">
        <v>0</v>
      </c>
      <c r="H1801" s="136">
        <v>0</v>
      </c>
      <c r="I1801" s="133">
        <v>0</v>
      </c>
      <c r="J1801" s="136">
        <v>1</v>
      </c>
      <c r="K1801" s="136">
        <v>1</v>
      </c>
      <c r="L1801" s="136">
        <v>1</v>
      </c>
      <c r="M1801" s="136">
        <v>1</v>
      </c>
      <c r="N1801" s="23">
        <v>0</v>
      </c>
      <c r="O1801" s="136">
        <v>0</v>
      </c>
      <c r="P1801" s="136">
        <v>0</v>
      </c>
      <c r="Q1801" s="133" t="str">
        <f t="shared" si="29"/>
        <v>0000110</v>
      </c>
      <c r="R1801" s="20">
        <v>94567</v>
      </c>
      <c r="S1801" s="21"/>
      <c r="AH1801" s="207"/>
      <c r="AI1801"/>
      <c r="AJ1801" s="136" t="s">
        <v>1841</v>
      </c>
    </row>
    <row r="1802" spans="1:36" ht="13.5" customHeight="1" x14ac:dyDescent="0.2">
      <c r="A1802" s="209">
        <v>94568</v>
      </c>
      <c r="B1802" s="136" t="s">
        <v>35</v>
      </c>
      <c r="C1802" s="136" t="s">
        <v>745</v>
      </c>
      <c r="D1802" s="136" t="s">
        <v>96</v>
      </c>
      <c r="E1802" s="136" t="s">
        <v>14</v>
      </c>
      <c r="F1802" s="23" t="s">
        <v>1885</v>
      </c>
      <c r="G1802" s="136">
        <v>1</v>
      </c>
      <c r="H1802" s="136">
        <v>1</v>
      </c>
      <c r="I1802" s="133">
        <v>1</v>
      </c>
      <c r="J1802" s="136">
        <v>1</v>
      </c>
      <c r="K1802" s="136">
        <v>1</v>
      </c>
      <c r="L1802" s="136">
        <v>1</v>
      </c>
      <c r="M1802" s="136">
        <v>1</v>
      </c>
      <c r="N1802" s="23">
        <v>1</v>
      </c>
      <c r="O1802" s="136">
        <v>0</v>
      </c>
      <c r="P1802" s="136">
        <v>0</v>
      </c>
      <c r="Q1802" s="133" t="str">
        <f t="shared" si="29"/>
        <v>1100111</v>
      </c>
      <c r="R1802" s="20">
        <v>94568</v>
      </c>
      <c r="S1802" s="21"/>
      <c r="AH1802" s="207"/>
      <c r="AI1802"/>
      <c r="AJ1802" s="136" t="s">
        <v>1841</v>
      </c>
    </row>
    <row r="1803" spans="1:36" ht="13.5" customHeight="1" x14ac:dyDescent="0.2">
      <c r="A1803" s="209">
        <v>94569</v>
      </c>
      <c r="B1803" s="136" t="s">
        <v>34</v>
      </c>
      <c r="C1803" s="136" t="s">
        <v>746</v>
      </c>
      <c r="D1803" s="136" t="s">
        <v>96</v>
      </c>
      <c r="E1803" s="23" t="s">
        <v>1512</v>
      </c>
      <c r="F1803" s="23" t="s">
        <v>1886</v>
      </c>
      <c r="G1803" s="136">
        <v>1</v>
      </c>
      <c r="H1803" s="136">
        <v>1</v>
      </c>
      <c r="I1803" s="133">
        <v>1</v>
      </c>
      <c r="J1803" s="136">
        <v>1</v>
      </c>
      <c r="K1803" s="136">
        <v>1</v>
      </c>
      <c r="L1803" s="136">
        <v>1</v>
      </c>
      <c r="M1803" s="136">
        <v>1</v>
      </c>
      <c r="N1803" s="23">
        <v>1</v>
      </c>
      <c r="O1803" s="136">
        <v>0</v>
      </c>
      <c r="P1803" s="136">
        <v>0</v>
      </c>
      <c r="Q1803" s="133" t="str">
        <f t="shared" si="29"/>
        <v>1100111</v>
      </c>
      <c r="R1803" s="20">
        <v>94569</v>
      </c>
      <c r="S1803" s="21"/>
      <c r="AH1803" s="207"/>
      <c r="AI1803"/>
      <c r="AJ1803" s="136" t="s">
        <v>1841</v>
      </c>
    </row>
    <row r="1804" spans="1:36" ht="13.5" customHeight="1" x14ac:dyDescent="0.2">
      <c r="A1804" s="209">
        <v>94570</v>
      </c>
      <c r="B1804" s="136" t="s">
        <v>34</v>
      </c>
      <c r="C1804" s="136" t="s">
        <v>736</v>
      </c>
      <c r="D1804" s="136" t="s">
        <v>96</v>
      </c>
      <c r="E1804" s="23" t="s">
        <v>1512</v>
      </c>
      <c r="F1804" s="23" t="s">
        <v>1886</v>
      </c>
      <c r="G1804" s="136">
        <v>1</v>
      </c>
      <c r="H1804" s="136">
        <v>1</v>
      </c>
      <c r="I1804" s="133">
        <v>1</v>
      </c>
      <c r="J1804" s="136">
        <v>1</v>
      </c>
      <c r="K1804" s="136">
        <v>1</v>
      </c>
      <c r="L1804" s="136">
        <v>1</v>
      </c>
      <c r="M1804" s="136">
        <v>1</v>
      </c>
      <c r="N1804" s="23">
        <v>1</v>
      </c>
      <c r="O1804" s="136">
        <v>0</v>
      </c>
      <c r="P1804" s="136">
        <v>0</v>
      </c>
      <c r="Q1804" s="133" t="str">
        <f t="shared" si="29"/>
        <v>1100111</v>
      </c>
      <c r="R1804" s="20">
        <v>94570</v>
      </c>
      <c r="S1804" s="21"/>
      <c r="AH1804" s="207"/>
      <c r="AI1804"/>
      <c r="AJ1804" s="136" t="s">
        <v>1841</v>
      </c>
    </row>
    <row r="1805" spans="1:36" ht="13.5" customHeight="1" x14ac:dyDescent="0.2">
      <c r="A1805" s="209">
        <v>94571</v>
      </c>
      <c r="B1805" s="136" t="s">
        <v>23</v>
      </c>
      <c r="C1805" s="136" t="s">
        <v>747</v>
      </c>
      <c r="D1805" s="136" t="s">
        <v>96</v>
      </c>
      <c r="E1805" s="136" t="s">
        <v>5</v>
      </c>
      <c r="F1805" s="136" t="s">
        <v>5</v>
      </c>
      <c r="G1805" s="136">
        <v>1</v>
      </c>
      <c r="H1805" s="136">
        <v>0</v>
      </c>
      <c r="I1805" s="133">
        <v>0</v>
      </c>
      <c r="J1805" s="136">
        <v>1</v>
      </c>
      <c r="K1805" s="136">
        <v>1</v>
      </c>
      <c r="L1805" s="136">
        <v>1</v>
      </c>
      <c r="M1805" s="136">
        <v>1</v>
      </c>
      <c r="N1805" s="23">
        <v>0</v>
      </c>
      <c r="O1805" s="136">
        <v>0</v>
      </c>
      <c r="P1805" s="136">
        <v>0</v>
      </c>
      <c r="Q1805" s="133" t="str">
        <f t="shared" si="29"/>
        <v>1000110</v>
      </c>
      <c r="R1805" s="20">
        <v>94571</v>
      </c>
      <c r="S1805" s="21"/>
      <c r="AH1805" s="207"/>
      <c r="AI1805"/>
      <c r="AJ1805" s="136" t="s">
        <v>1841</v>
      </c>
    </row>
    <row r="1806" spans="1:36" ht="13.5" customHeight="1" x14ac:dyDescent="0.2">
      <c r="A1806" s="209">
        <v>94572</v>
      </c>
      <c r="B1806" s="136" t="s">
        <v>34</v>
      </c>
      <c r="C1806" s="136" t="s">
        <v>748</v>
      </c>
      <c r="D1806" s="136" t="s">
        <v>96</v>
      </c>
      <c r="E1806" s="23" t="s">
        <v>1512</v>
      </c>
      <c r="F1806" s="23" t="s">
        <v>1886</v>
      </c>
      <c r="G1806" s="136">
        <v>1</v>
      </c>
      <c r="H1806" s="136">
        <v>1</v>
      </c>
      <c r="I1806" s="133">
        <v>1</v>
      </c>
      <c r="J1806" s="136">
        <v>1</v>
      </c>
      <c r="K1806" s="136">
        <v>1</v>
      </c>
      <c r="L1806" s="136">
        <v>1</v>
      </c>
      <c r="M1806" s="136">
        <v>1</v>
      </c>
      <c r="N1806" s="23">
        <v>1</v>
      </c>
      <c r="O1806" s="136">
        <v>0</v>
      </c>
      <c r="P1806" s="136">
        <v>0</v>
      </c>
      <c r="Q1806" s="133" t="str">
        <f t="shared" si="29"/>
        <v>1100111</v>
      </c>
      <c r="R1806" s="20">
        <v>94572</v>
      </c>
      <c r="S1806" s="21"/>
      <c r="AH1806" s="207"/>
      <c r="AI1806"/>
      <c r="AJ1806" s="136" t="s">
        <v>1841</v>
      </c>
    </row>
    <row r="1807" spans="1:36" ht="13.5" customHeight="1" x14ac:dyDescent="0.2">
      <c r="A1807" s="209">
        <v>94573</v>
      </c>
      <c r="B1807" s="136" t="s">
        <v>706</v>
      </c>
      <c r="C1807" s="136" t="s">
        <v>749</v>
      </c>
      <c r="D1807" s="136" t="s">
        <v>96</v>
      </c>
      <c r="E1807" s="136" t="s">
        <v>66</v>
      </c>
      <c r="F1807" s="136" t="s">
        <v>66</v>
      </c>
      <c r="G1807" s="136">
        <v>0</v>
      </c>
      <c r="H1807" s="136">
        <v>0</v>
      </c>
      <c r="I1807" s="133">
        <v>0</v>
      </c>
      <c r="J1807" s="136">
        <v>1</v>
      </c>
      <c r="K1807" s="136">
        <v>1</v>
      </c>
      <c r="L1807" s="136">
        <v>1</v>
      </c>
      <c r="M1807" s="136">
        <v>1</v>
      </c>
      <c r="N1807" s="23">
        <v>0</v>
      </c>
      <c r="O1807" s="136">
        <v>0</v>
      </c>
      <c r="P1807" s="136">
        <v>0</v>
      </c>
      <c r="Q1807" s="133" t="str">
        <f t="shared" si="29"/>
        <v>0000110</v>
      </c>
      <c r="R1807" s="20">
        <v>94573</v>
      </c>
      <c r="S1807" s="21"/>
      <c r="AH1807" s="207"/>
      <c r="AI1807"/>
      <c r="AJ1807" s="136" t="s">
        <v>1841</v>
      </c>
    </row>
    <row r="1808" spans="1:36" ht="13.5" customHeight="1" x14ac:dyDescent="0.2">
      <c r="A1808" s="209">
        <v>94574</v>
      </c>
      <c r="B1808" s="136" t="s">
        <v>706</v>
      </c>
      <c r="C1808" s="136" t="s">
        <v>750</v>
      </c>
      <c r="D1808" s="136" t="s">
        <v>96</v>
      </c>
      <c r="E1808" s="136" t="s">
        <v>66</v>
      </c>
      <c r="F1808" s="136" t="s">
        <v>66</v>
      </c>
      <c r="G1808" s="136">
        <v>0</v>
      </c>
      <c r="H1808" s="136">
        <v>0</v>
      </c>
      <c r="I1808" s="133">
        <v>0</v>
      </c>
      <c r="J1808" s="136">
        <v>1</v>
      </c>
      <c r="K1808" s="136">
        <v>1</v>
      </c>
      <c r="L1808" s="136">
        <v>1</v>
      </c>
      <c r="M1808" s="136">
        <v>1</v>
      </c>
      <c r="N1808" s="23">
        <v>0</v>
      </c>
      <c r="O1808" s="136">
        <v>0</v>
      </c>
      <c r="P1808" s="136">
        <v>0</v>
      </c>
      <c r="Q1808" s="133" t="str">
        <f t="shared" si="29"/>
        <v>0000110</v>
      </c>
      <c r="R1808" s="20">
        <v>94574</v>
      </c>
      <c r="S1808" s="21"/>
      <c r="AH1808" s="207"/>
      <c r="AI1808"/>
      <c r="AJ1808" s="136" t="s">
        <v>1841</v>
      </c>
    </row>
    <row r="1809" spans="1:36" ht="13.5" customHeight="1" x14ac:dyDescent="0.2">
      <c r="A1809" s="209">
        <v>94575</v>
      </c>
      <c r="B1809" s="136" t="s">
        <v>34</v>
      </c>
      <c r="C1809" s="136" t="s">
        <v>736</v>
      </c>
      <c r="D1809" s="136" t="s">
        <v>96</v>
      </c>
      <c r="E1809" s="23" t="s">
        <v>1512</v>
      </c>
      <c r="F1809" s="23" t="s">
        <v>1886</v>
      </c>
      <c r="G1809" s="136">
        <v>1</v>
      </c>
      <c r="H1809" s="136">
        <v>1</v>
      </c>
      <c r="I1809" s="133">
        <v>1</v>
      </c>
      <c r="J1809" s="136">
        <v>1</v>
      </c>
      <c r="K1809" s="136">
        <v>1</v>
      </c>
      <c r="L1809" s="136">
        <v>1</v>
      </c>
      <c r="M1809" s="136">
        <v>1</v>
      </c>
      <c r="N1809" s="23">
        <v>1</v>
      </c>
      <c r="O1809" s="136">
        <v>0</v>
      </c>
      <c r="P1809" s="136">
        <v>0</v>
      </c>
      <c r="Q1809" s="133" t="str">
        <f t="shared" si="29"/>
        <v>1100111</v>
      </c>
      <c r="R1809" s="20">
        <v>94575</v>
      </c>
      <c r="S1809" s="21"/>
      <c r="AH1809" s="207"/>
      <c r="AI1809"/>
      <c r="AJ1809" s="136" t="s">
        <v>1841</v>
      </c>
    </row>
    <row r="1810" spans="1:36" ht="13.5" customHeight="1" x14ac:dyDescent="0.2">
      <c r="A1810" s="209">
        <v>94576</v>
      </c>
      <c r="B1810" s="136" t="s">
        <v>706</v>
      </c>
      <c r="C1810" s="136" t="s">
        <v>751</v>
      </c>
      <c r="D1810" s="136" t="s">
        <v>96</v>
      </c>
      <c r="E1810" s="136" t="s">
        <v>66</v>
      </c>
      <c r="F1810" s="136" t="s">
        <v>66</v>
      </c>
      <c r="G1810" s="136">
        <v>0</v>
      </c>
      <c r="H1810" s="136">
        <v>0</v>
      </c>
      <c r="I1810" s="133">
        <v>0</v>
      </c>
      <c r="J1810" s="136">
        <v>1</v>
      </c>
      <c r="K1810" s="136">
        <v>1</v>
      </c>
      <c r="L1810" s="136">
        <v>1</v>
      </c>
      <c r="M1810" s="136">
        <v>1</v>
      </c>
      <c r="N1810" s="23">
        <v>0</v>
      </c>
      <c r="O1810" s="136">
        <v>0</v>
      </c>
      <c r="P1810" s="136">
        <v>0</v>
      </c>
      <c r="Q1810" s="133" t="str">
        <f t="shared" si="29"/>
        <v>0000110</v>
      </c>
      <c r="R1810" s="20">
        <v>94576</v>
      </c>
      <c r="S1810" s="21"/>
      <c r="AH1810" s="207"/>
      <c r="AI1810"/>
      <c r="AJ1810" s="136" t="s">
        <v>1841</v>
      </c>
    </row>
    <row r="1811" spans="1:36" ht="13.5" customHeight="1" x14ac:dyDescent="0.2">
      <c r="A1811" s="209">
        <v>94577</v>
      </c>
      <c r="B1811" s="136" t="s">
        <v>35</v>
      </c>
      <c r="C1811" s="136" t="s">
        <v>752</v>
      </c>
      <c r="D1811" s="136" t="s">
        <v>96</v>
      </c>
      <c r="E1811" s="136" t="s">
        <v>14</v>
      </c>
      <c r="F1811" s="23" t="s">
        <v>1885</v>
      </c>
      <c r="G1811" s="136">
        <v>1</v>
      </c>
      <c r="H1811" s="136">
        <v>1</v>
      </c>
      <c r="I1811" s="133">
        <v>1</v>
      </c>
      <c r="J1811" s="136">
        <v>1</v>
      </c>
      <c r="K1811" s="136">
        <v>1</v>
      </c>
      <c r="L1811" s="136">
        <v>1</v>
      </c>
      <c r="M1811" s="136">
        <v>1</v>
      </c>
      <c r="N1811" s="23">
        <v>1</v>
      </c>
      <c r="O1811" s="136">
        <v>0</v>
      </c>
      <c r="P1811" s="136">
        <v>0</v>
      </c>
      <c r="Q1811" s="133" t="str">
        <f t="shared" si="29"/>
        <v>1100111</v>
      </c>
      <c r="R1811" s="20">
        <v>94577</v>
      </c>
      <c r="S1811" s="21"/>
      <c r="AH1811" s="207"/>
      <c r="AI1811"/>
      <c r="AJ1811" s="136" t="s">
        <v>1841</v>
      </c>
    </row>
    <row r="1812" spans="1:36" ht="13.5" customHeight="1" x14ac:dyDescent="0.2">
      <c r="A1812" s="209">
        <v>94578</v>
      </c>
      <c r="B1812" s="136" t="s">
        <v>35</v>
      </c>
      <c r="C1812" s="136" t="s">
        <v>752</v>
      </c>
      <c r="D1812" s="136" t="s">
        <v>96</v>
      </c>
      <c r="E1812" s="136" t="s">
        <v>14</v>
      </c>
      <c r="F1812" s="23" t="s">
        <v>1885</v>
      </c>
      <c r="G1812" s="136">
        <v>1</v>
      </c>
      <c r="H1812" s="136">
        <v>1</v>
      </c>
      <c r="I1812" s="133">
        <v>1</v>
      </c>
      <c r="J1812" s="136">
        <v>1</v>
      </c>
      <c r="K1812" s="136">
        <v>1</v>
      </c>
      <c r="L1812" s="136">
        <v>1</v>
      </c>
      <c r="M1812" s="136">
        <v>1</v>
      </c>
      <c r="N1812" s="23">
        <v>1</v>
      </c>
      <c r="O1812" s="136">
        <v>0</v>
      </c>
      <c r="P1812" s="136">
        <v>0</v>
      </c>
      <c r="Q1812" s="133" t="str">
        <f t="shared" si="29"/>
        <v>1100111</v>
      </c>
      <c r="R1812" s="20">
        <v>94578</v>
      </c>
      <c r="S1812" s="21"/>
      <c r="AH1812" s="207"/>
      <c r="AI1812"/>
      <c r="AJ1812" s="136" t="s">
        <v>1841</v>
      </c>
    </row>
    <row r="1813" spans="1:36" ht="13.5" customHeight="1" x14ac:dyDescent="0.2">
      <c r="A1813" s="209">
        <v>94579</v>
      </c>
      <c r="B1813" s="136" t="s">
        <v>35</v>
      </c>
      <c r="C1813" s="136" t="s">
        <v>752</v>
      </c>
      <c r="D1813" s="136" t="s">
        <v>96</v>
      </c>
      <c r="E1813" s="136" t="s">
        <v>14</v>
      </c>
      <c r="F1813" s="23" t="s">
        <v>1885</v>
      </c>
      <c r="G1813" s="136">
        <v>1</v>
      </c>
      <c r="H1813" s="136">
        <v>1</v>
      </c>
      <c r="I1813" s="133">
        <v>1</v>
      </c>
      <c r="J1813" s="136">
        <v>1</v>
      </c>
      <c r="K1813" s="136">
        <v>1</v>
      </c>
      <c r="L1813" s="136">
        <v>1</v>
      </c>
      <c r="M1813" s="136">
        <v>1</v>
      </c>
      <c r="N1813" s="23">
        <v>1</v>
      </c>
      <c r="O1813" s="136">
        <v>0</v>
      </c>
      <c r="P1813" s="136">
        <v>0</v>
      </c>
      <c r="Q1813" s="133" t="str">
        <f t="shared" si="29"/>
        <v>1100111</v>
      </c>
      <c r="R1813" s="20">
        <v>94579</v>
      </c>
      <c r="S1813" s="21"/>
      <c r="AH1813" s="207"/>
      <c r="AI1813"/>
      <c r="AJ1813" s="136" t="s">
        <v>1841</v>
      </c>
    </row>
    <row r="1814" spans="1:36" ht="13.5" customHeight="1" x14ac:dyDescent="0.2">
      <c r="A1814" s="209">
        <v>94580</v>
      </c>
      <c r="B1814" s="136" t="s">
        <v>35</v>
      </c>
      <c r="C1814" s="136" t="s">
        <v>753</v>
      </c>
      <c r="D1814" s="136" t="s">
        <v>96</v>
      </c>
      <c r="E1814" s="136" t="s">
        <v>14</v>
      </c>
      <c r="F1814" s="23" t="s">
        <v>1885</v>
      </c>
      <c r="G1814" s="136">
        <v>1</v>
      </c>
      <c r="H1814" s="136">
        <v>1</v>
      </c>
      <c r="I1814" s="133">
        <v>1</v>
      </c>
      <c r="J1814" s="136">
        <v>1</v>
      </c>
      <c r="K1814" s="136">
        <v>1</v>
      </c>
      <c r="L1814" s="136">
        <v>1</v>
      </c>
      <c r="M1814" s="136">
        <v>1</v>
      </c>
      <c r="N1814" s="23">
        <v>1</v>
      </c>
      <c r="O1814" s="136">
        <v>0</v>
      </c>
      <c r="P1814" s="136">
        <v>0</v>
      </c>
      <c r="Q1814" s="133" t="str">
        <f t="shared" si="29"/>
        <v>1100111</v>
      </c>
      <c r="R1814" s="20">
        <v>94580</v>
      </c>
      <c r="S1814" s="21"/>
      <c r="AH1814" s="207"/>
      <c r="AI1814"/>
      <c r="AJ1814" s="136" t="s">
        <v>1841</v>
      </c>
    </row>
    <row r="1815" spans="1:36" ht="13.5" customHeight="1" x14ac:dyDescent="0.2">
      <c r="A1815" s="209">
        <v>94581</v>
      </c>
      <c r="B1815" s="136" t="s">
        <v>706</v>
      </c>
      <c r="C1815" s="136" t="s">
        <v>706</v>
      </c>
      <c r="D1815" s="136" t="s">
        <v>96</v>
      </c>
      <c r="E1815" s="136" t="s">
        <v>66</v>
      </c>
      <c r="F1815" s="136" t="s">
        <v>66</v>
      </c>
      <c r="G1815" s="136">
        <v>0</v>
      </c>
      <c r="H1815" s="136">
        <v>0</v>
      </c>
      <c r="I1815" s="133">
        <v>0</v>
      </c>
      <c r="J1815" s="136">
        <v>1</v>
      </c>
      <c r="K1815" s="136">
        <v>1</v>
      </c>
      <c r="L1815" s="136">
        <v>1</v>
      </c>
      <c r="M1815" s="136">
        <v>1</v>
      </c>
      <c r="N1815" s="23">
        <v>0</v>
      </c>
      <c r="O1815" s="136">
        <v>0</v>
      </c>
      <c r="P1815" s="136">
        <v>0</v>
      </c>
      <c r="Q1815" s="133" t="str">
        <f t="shared" si="29"/>
        <v>0000110</v>
      </c>
      <c r="R1815" s="20">
        <v>94581</v>
      </c>
      <c r="S1815" s="21"/>
      <c r="AH1815" s="207"/>
      <c r="AI1815"/>
      <c r="AJ1815" s="136" t="s">
        <v>1841</v>
      </c>
    </row>
    <row r="1816" spans="1:36" ht="13.5" customHeight="1" x14ac:dyDescent="0.2">
      <c r="A1816" s="209">
        <v>94582</v>
      </c>
      <c r="B1816" s="136" t="s">
        <v>34</v>
      </c>
      <c r="C1816" s="136" t="s">
        <v>754</v>
      </c>
      <c r="D1816" s="136" t="s">
        <v>96</v>
      </c>
      <c r="E1816" s="23" t="s">
        <v>1512</v>
      </c>
      <c r="F1816" s="23" t="s">
        <v>1886</v>
      </c>
      <c r="G1816" s="136">
        <v>1</v>
      </c>
      <c r="H1816" s="136">
        <v>1</v>
      </c>
      <c r="I1816" s="133">
        <v>1</v>
      </c>
      <c r="J1816" s="136">
        <v>1</v>
      </c>
      <c r="K1816" s="136">
        <v>1</v>
      </c>
      <c r="L1816" s="136">
        <v>1</v>
      </c>
      <c r="M1816" s="136">
        <v>1</v>
      </c>
      <c r="N1816" s="23">
        <v>1</v>
      </c>
      <c r="O1816" s="136">
        <v>0</v>
      </c>
      <c r="P1816" s="136">
        <v>0</v>
      </c>
      <c r="Q1816" s="133" t="str">
        <f t="shared" si="29"/>
        <v>1100111</v>
      </c>
      <c r="R1816" s="20">
        <v>94582</v>
      </c>
      <c r="S1816" s="21"/>
      <c r="AH1816" s="207"/>
      <c r="AI1816"/>
      <c r="AJ1816" s="136" t="s">
        <v>1841</v>
      </c>
    </row>
    <row r="1817" spans="1:36" ht="13.5" customHeight="1" x14ac:dyDescent="0.2">
      <c r="A1817" s="209">
        <v>94583</v>
      </c>
      <c r="B1817" s="136" t="s">
        <v>34</v>
      </c>
      <c r="C1817" s="136" t="s">
        <v>754</v>
      </c>
      <c r="D1817" s="136" t="s">
        <v>96</v>
      </c>
      <c r="E1817" s="23" t="s">
        <v>1512</v>
      </c>
      <c r="F1817" s="23" t="s">
        <v>1886</v>
      </c>
      <c r="G1817" s="136">
        <v>1</v>
      </c>
      <c r="H1817" s="136">
        <v>1</v>
      </c>
      <c r="I1817" s="133">
        <v>1</v>
      </c>
      <c r="J1817" s="136">
        <v>1</v>
      </c>
      <c r="K1817" s="136">
        <v>1</v>
      </c>
      <c r="L1817" s="136">
        <v>1</v>
      </c>
      <c r="M1817" s="136">
        <v>1</v>
      </c>
      <c r="N1817" s="23">
        <v>1</v>
      </c>
      <c r="O1817" s="136">
        <v>0</v>
      </c>
      <c r="P1817" s="136">
        <v>0</v>
      </c>
      <c r="Q1817" s="133" t="str">
        <f t="shared" si="29"/>
        <v>1100111</v>
      </c>
      <c r="R1817" s="20">
        <v>94583</v>
      </c>
      <c r="S1817" s="21"/>
      <c r="AH1817" s="207"/>
      <c r="AI1817"/>
      <c r="AJ1817" s="136" t="s">
        <v>1841</v>
      </c>
    </row>
    <row r="1818" spans="1:36" ht="13.5" customHeight="1" x14ac:dyDescent="0.2">
      <c r="A1818" s="209">
        <v>94585</v>
      </c>
      <c r="B1818" s="136" t="s">
        <v>23</v>
      </c>
      <c r="C1818" s="136" t="s">
        <v>755</v>
      </c>
      <c r="D1818" s="136" t="s">
        <v>96</v>
      </c>
      <c r="E1818" s="136" t="s">
        <v>5</v>
      </c>
      <c r="F1818" s="136" t="s">
        <v>5</v>
      </c>
      <c r="G1818" s="136">
        <v>1</v>
      </c>
      <c r="H1818" s="136">
        <v>0</v>
      </c>
      <c r="I1818" s="133">
        <v>0</v>
      </c>
      <c r="J1818" s="136">
        <v>1</v>
      </c>
      <c r="K1818" s="136">
        <v>1</v>
      </c>
      <c r="L1818" s="136">
        <v>1</v>
      </c>
      <c r="M1818" s="136">
        <v>1</v>
      </c>
      <c r="N1818" s="23">
        <v>0</v>
      </c>
      <c r="O1818" s="136">
        <v>0</v>
      </c>
      <c r="P1818" s="136">
        <v>0</v>
      </c>
      <c r="Q1818" s="133" t="str">
        <f t="shared" si="29"/>
        <v>1000110</v>
      </c>
      <c r="R1818" s="20">
        <v>94585</v>
      </c>
      <c r="S1818" s="21"/>
      <c r="AH1818" s="207"/>
      <c r="AI1818"/>
      <c r="AJ1818" s="136" t="s">
        <v>1841</v>
      </c>
    </row>
    <row r="1819" spans="1:36" ht="13.5" customHeight="1" x14ac:dyDescent="0.2">
      <c r="A1819" s="209">
        <v>94586</v>
      </c>
      <c r="B1819" s="136" t="s">
        <v>35</v>
      </c>
      <c r="C1819" s="136" t="s">
        <v>756</v>
      </c>
      <c r="D1819" s="136" t="s">
        <v>96</v>
      </c>
      <c r="E1819" s="136" t="s">
        <v>14</v>
      </c>
      <c r="F1819" s="23" t="s">
        <v>1885</v>
      </c>
      <c r="G1819" s="136">
        <v>1</v>
      </c>
      <c r="H1819" s="136">
        <v>1</v>
      </c>
      <c r="I1819" s="133">
        <v>1</v>
      </c>
      <c r="J1819" s="136">
        <v>1</v>
      </c>
      <c r="K1819" s="136">
        <v>1</v>
      </c>
      <c r="L1819" s="136">
        <v>1</v>
      </c>
      <c r="M1819" s="136">
        <v>1</v>
      </c>
      <c r="N1819" s="23">
        <v>1</v>
      </c>
      <c r="O1819" s="136">
        <v>0</v>
      </c>
      <c r="P1819" s="136">
        <v>0</v>
      </c>
      <c r="Q1819" s="133" t="str">
        <f t="shared" si="29"/>
        <v>1100111</v>
      </c>
      <c r="R1819" s="20">
        <v>94586</v>
      </c>
      <c r="S1819" s="21"/>
      <c r="AH1819" s="207"/>
      <c r="AI1819"/>
      <c r="AJ1819" s="136" t="s">
        <v>1841</v>
      </c>
    </row>
    <row r="1820" spans="1:36" ht="13.5" customHeight="1" x14ac:dyDescent="0.2">
      <c r="A1820" s="209">
        <v>94587</v>
      </c>
      <c r="B1820" s="136" t="s">
        <v>35</v>
      </c>
      <c r="C1820" s="136" t="s">
        <v>757</v>
      </c>
      <c r="D1820" s="136" t="s">
        <v>96</v>
      </c>
      <c r="E1820" s="136" t="s">
        <v>14</v>
      </c>
      <c r="F1820" s="23" t="s">
        <v>1885</v>
      </c>
      <c r="G1820" s="136">
        <v>1</v>
      </c>
      <c r="H1820" s="136">
        <v>1</v>
      </c>
      <c r="I1820" s="133">
        <v>1</v>
      </c>
      <c r="J1820" s="136">
        <v>1</v>
      </c>
      <c r="K1820" s="136">
        <v>1</v>
      </c>
      <c r="L1820" s="136">
        <v>1</v>
      </c>
      <c r="M1820" s="136">
        <v>1</v>
      </c>
      <c r="N1820" s="23">
        <v>1</v>
      </c>
      <c r="O1820" s="136">
        <v>0</v>
      </c>
      <c r="P1820" s="136">
        <v>0</v>
      </c>
      <c r="Q1820" s="133" t="str">
        <f t="shared" si="29"/>
        <v>1100111</v>
      </c>
      <c r="R1820" s="20">
        <v>94587</v>
      </c>
      <c r="S1820" s="21"/>
      <c r="AH1820" s="207"/>
      <c r="AI1820"/>
      <c r="AJ1820" s="136" t="s">
        <v>1841</v>
      </c>
    </row>
    <row r="1821" spans="1:36" ht="13.5" customHeight="1" x14ac:dyDescent="0.2">
      <c r="A1821" s="209">
        <v>94588</v>
      </c>
      <c r="B1821" s="136" t="s">
        <v>35</v>
      </c>
      <c r="C1821" s="136" t="s">
        <v>743</v>
      </c>
      <c r="D1821" s="136" t="s">
        <v>96</v>
      </c>
      <c r="E1821" s="136" t="s">
        <v>14</v>
      </c>
      <c r="F1821" s="23" t="s">
        <v>1885</v>
      </c>
      <c r="G1821" s="136">
        <v>1</v>
      </c>
      <c r="H1821" s="136">
        <v>1</v>
      </c>
      <c r="I1821" s="133">
        <v>1</v>
      </c>
      <c r="J1821" s="136">
        <v>1</v>
      </c>
      <c r="K1821" s="136">
        <v>1</v>
      </c>
      <c r="L1821" s="136">
        <v>1</v>
      </c>
      <c r="M1821" s="136">
        <v>1</v>
      </c>
      <c r="N1821" s="23">
        <v>1</v>
      </c>
      <c r="O1821" s="136">
        <v>0</v>
      </c>
      <c r="P1821" s="136">
        <v>0</v>
      </c>
      <c r="Q1821" s="133" t="str">
        <f t="shared" si="29"/>
        <v>1100111</v>
      </c>
      <c r="R1821" s="20">
        <v>94588</v>
      </c>
      <c r="S1821" s="21"/>
      <c r="AH1821" s="207"/>
      <c r="AI1821"/>
      <c r="AJ1821" s="136" t="s">
        <v>1841</v>
      </c>
    </row>
    <row r="1822" spans="1:36" ht="13.5" customHeight="1" x14ac:dyDescent="0.2">
      <c r="A1822" s="209">
        <v>94589</v>
      </c>
      <c r="B1822" s="136" t="s">
        <v>23</v>
      </c>
      <c r="C1822" s="136" t="s">
        <v>758</v>
      </c>
      <c r="D1822" s="136" t="s">
        <v>96</v>
      </c>
      <c r="E1822" s="136" t="s">
        <v>5</v>
      </c>
      <c r="F1822" s="136" t="s">
        <v>5</v>
      </c>
      <c r="G1822" s="136">
        <v>1</v>
      </c>
      <c r="H1822" s="136">
        <v>0</v>
      </c>
      <c r="I1822" s="133">
        <v>0</v>
      </c>
      <c r="J1822" s="136">
        <v>1</v>
      </c>
      <c r="K1822" s="136">
        <v>1</v>
      </c>
      <c r="L1822" s="136">
        <v>1</v>
      </c>
      <c r="M1822" s="136">
        <v>1</v>
      </c>
      <c r="N1822" s="23">
        <v>0</v>
      </c>
      <c r="O1822" s="136">
        <v>0</v>
      </c>
      <c r="P1822" s="136">
        <v>0</v>
      </c>
      <c r="Q1822" s="133" t="str">
        <f t="shared" si="29"/>
        <v>1000110</v>
      </c>
      <c r="R1822" s="20">
        <v>94589</v>
      </c>
      <c r="S1822" s="21"/>
      <c r="AH1822" s="207"/>
      <c r="AI1822"/>
      <c r="AJ1822" s="136" t="s">
        <v>1841</v>
      </c>
    </row>
    <row r="1823" spans="1:36" ht="13.5" customHeight="1" x14ac:dyDescent="0.2">
      <c r="A1823" s="209">
        <v>94590</v>
      </c>
      <c r="B1823" s="136" t="s">
        <v>23</v>
      </c>
      <c r="C1823" s="136" t="s">
        <v>758</v>
      </c>
      <c r="D1823" s="136" t="s">
        <v>96</v>
      </c>
      <c r="E1823" s="136" t="s">
        <v>5</v>
      </c>
      <c r="F1823" s="136" t="s">
        <v>5</v>
      </c>
      <c r="G1823" s="136">
        <v>1</v>
      </c>
      <c r="H1823" s="136">
        <v>0</v>
      </c>
      <c r="I1823" s="133">
        <v>0</v>
      </c>
      <c r="J1823" s="136">
        <v>1</v>
      </c>
      <c r="K1823" s="136">
        <v>1</v>
      </c>
      <c r="L1823" s="136">
        <v>1</v>
      </c>
      <c r="M1823" s="136">
        <v>1</v>
      </c>
      <c r="N1823" s="23">
        <v>0</v>
      </c>
      <c r="O1823" s="136">
        <v>0</v>
      </c>
      <c r="P1823" s="136">
        <v>0</v>
      </c>
      <c r="Q1823" s="133" t="str">
        <f t="shared" si="29"/>
        <v>1000110</v>
      </c>
      <c r="R1823" s="20">
        <v>94590</v>
      </c>
      <c r="S1823" s="21"/>
      <c r="AH1823" s="207"/>
      <c r="AI1823"/>
      <c r="AJ1823" s="136" t="s">
        <v>1841</v>
      </c>
    </row>
    <row r="1824" spans="1:36" ht="13.5" customHeight="1" x14ac:dyDescent="0.2">
      <c r="A1824" s="209">
        <v>94591</v>
      </c>
      <c r="B1824" s="136" t="s">
        <v>23</v>
      </c>
      <c r="C1824" s="136" t="s">
        <v>758</v>
      </c>
      <c r="D1824" s="136" t="s">
        <v>96</v>
      </c>
      <c r="E1824" s="136" t="s">
        <v>1506</v>
      </c>
      <c r="F1824" s="23" t="s">
        <v>1887</v>
      </c>
      <c r="G1824" s="136">
        <v>1</v>
      </c>
      <c r="H1824" s="136">
        <v>1</v>
      </c>
      <c r="I1824" s="133">
        <v>0</v>
      </c>
      <c r="J1824" s="136">
        <v>1</v>
      </c>
      <c r="K1824" s="136">
        <v>1</v>
      </c>
      <c r="L1824" s="136">
        <v>1</v>
      </c>
      <c r="M1824" s="136">
        <v>1</v>
      </c>
      <c r="N1824" s="23">
        <v>1</v>
      </c>
      <c r="O1824" s="136">
        <v>0</v>
      </c>
      <c r="P1824" s="136">
        <v>0</v>
      </c>
      <c r="Q1824" s="133" t="str">
        <f t="shared" si="29"/>
        <v>1100111</v>
      </c>
      <c r="R1824" s="20">
        <v>94591</v>
      </c>
      <c r="S1824" s="21"/>
      <c r="AH1824" s="207"/>
      <c r="AI1824"/>
      <c r="AJ1824" s="136" t="s">
        <v>1841</v>
      </c>
    </row>
    <row r="1825" spans="1:36" ht="13.5" customHeight="1" x14ac:dyDescent="0.2">
      <c r="A1825" s="209">
        <v>94592</v>
      </c>
      <c r="B1825" s="136" t="s">
        <v>23</v>
      </c>
      <c r="C1825" s="136" t="s">
        <v>758</v>
      </c>
      <c r="D1825" s="136" t="s">
        <v>96</v>
      </c>
      <c r="E1825" s="136" t="s">
        <v>5</v>
      </c>
      <c r="F1825" s="136" t="s">
        <v>5</v>
      </c>
      <c r="G1825" s="136">
        <v>1</v>
      </c>
      <c r="H1825" s="136">
        <v>0</v>
      </c>
      <c r="I1825" s="133">
        <v>0</v>
      </c>
      <c r="J1825" s="136">
        <v>1</v>
      </c>
      <c r="K1825" s="136">
        <v>1</v>
      </c>
      <c r="L1825" s="136">
        <v>1</v>
      </c>
      <c r="M1825" s="136">
        <v>1</v>
      </c>
      <c r="N1825" s="23">
        <v>0</v>
      </c>
      <c r="O1825" s="136">
        <v>0</v>
      </c>
      <c r="P1825" s="136">
        <v>0</v>
      </c>
      <c r="Q1825" s="133" t="str">
        <f t="shared" si="29"/>
        <v>1000110</v>
      </c>
      <c r="R1825" s="20">
        <v>94592</v>
      </c>
      <c r="S1825" s="21"/>
      <c r="AH1825" s="207"/>
      <c r="AI1825"/>
      <c r="AJ1825" s="136" t="s">
        <v>1841</v>
      </c>
    </row>
    <row r="1826" spans="1:36" ht="13.5" customHeight="1" x14ac:dyDescent="0.2">
      <c r="A1826" s="209">
        <v>94595</v>
      </c>
      <c r="B1826" s="136" t="s">
        <v>34</v>
      </c>
      <c r="C1826" s="136" t="s">
        <v>759</v>
      </c>
      <c r="D1826" s="136" t="s">
        <v>96</v>
      </c>
      <c r="E1826" s="23" t="s">
        <v>1512</v>
      </c>
      <c r="F1826" s="23" t="s">
        <v>1886</v>
      </c>
      <c r="G1826" s="136">
        <v>1</v>
      </c>
      <c r="H1826" s="136">
        <v>1</v>
      </c>
      <c r="I1826" s="133">
        <v>1</v>
      </c>
      <c r="J1826" s="136">
        <v>1</v>
      </c>
      <c r="K1826" s="136">
        <v>1</v>
      </c>
      <c r="L1826" s="136">
        <v>1</v>
      </c>
      <c r="M1826" s="136">
        <v>1</v>
      </c>
      <c r="N1826" s="23">
        <v>1</v>
      </c>
      <c r="O1826" s="136">
        <v>0</v>
      </c>
      <c r="P1826" s="136">
        <v>0</v>
      </c>
      <c r="Q1826" s="133" t="str">
        <f t="shared" si="29"/>
        <v>1100111</v>
      </c>
      <c r="R1826" s="20">
        <v>94595</v>
      </c>
      <c r="S1826" s="21"/>
      <c r="AH1826" s="207"/>
      <c r="AI1826"/>
      <c r="AJ1826" s="136" t="s">
        <v>1841</v>
      </c>
    </row>
    <row r="1827" spans="1:36" ht="13.5" customHeight="1" x14ac:dyDescent="0.2">
      <c r="A1827" s="209">
        <v>94596</v>
      </c>
      <c r="B1827" s="136" t="s">
        <v>34</v>
      </c>
      <c r="C1827" s="136" t="s">
        <v>759</v>
      </c>
      <c r="D1827" s="136" t="s">
        <v>96</v>
      </c>
      <c r="E1827" s="23" t="s">
        <v>1512</v>
      </c>
      <c r="F1827" s="23" t="s">
        <v>1886</v>
      </c>
      <c r="G1827" s="136">
        <v>1</v>
      </c>
      <c r="H1827" s="136">
        <v>1</v>
      </c>
      <c r="I1827" s="133">
        <v>1</v>
      </c>
      <c r="J1827" s="136">
        <v>1</v>
      </c>
      <c r="K1827" s="136">
        <v>1</v>
      </c>
      <c r="L1827" s="136">
        <v>1</v>
      </c>
      <c r="M1827" s="136">
        <v>1</v>
      </c>
      <c r="N1827" s="23">
        <v>1</v>
      </c>
      <c r="O1827" s="136">
        <v>0</v>
      </c>
      <c r="P1827" s="136">
        <v>0</v>
      </c>
      <c r="Q1827" s="133" t="str">
        <f t="shared" si="29"/>
        <v>1100111</v>
      </c>
      <c r="R1827" s="20">
        <v>94596</v>
      </c>
      <c r="S1827" s="21"/>
      <c r="AH1827" s="207"/>
      <c r="AI1827"/>
      <c r="AJ1827" s="136" t="s">
        <v>1841</v>
      </c>
    </row>
    <row r="1828" spans="1:36" ht="13.5" customHeight="1" x14ac:dyDescent="0.2">
      <c r="A1828" s="209">
        <v>94597</v>
      </c>
      <c r="B1828" s="136" t="s">
        <v>34</v>
      </c>
      <c r="C1828" s="136" t="s">
        <v>759</v>
      </c>
      <c r="D1828" s="136" t="s">
        <v>96</v>
      </c>
      <c r="E1828" s="23" t="s">
        <v>1512</v>
      </c>
      <c r="F1828" s="23" t="s">
        <v>1886</v>
      </c>
      <c r="G1828" s="136">
        <v>1</v>
      </c>
      <c r="H1828" s="136">
        <v>1</v>
      </c>
      <c r="I1828" s="133">
        <v>1</v>
      </c>
      <c r="J1828" s="136">
        <v>1</v>
      </c>
      <c r="K1828" s="136">
        <v>1</v>
      </c>
      <c r="L1828" s="136">
        <v>1</v>
      </c>
      <c r="M1828" s="136">
        <v>1</v>
      </c>
      <c r="N1828" s="23">
        <v>1</v>
      </c>
      <c r="O1828" s="136">
        <v>0</v>
      </c>
      <c r="P1828" s="136">
        <v>0</v>
      </c>
      <c r="Q1828" s="133" t="str">
        <f t="shared" si="29"/>
        <v>1100111</v>
      </c>
      <c r="R1828" s="20">
        <v>94597</v>
      </c>
      <c r="S1828" s="21"/>
      <c r="AH1828" s="207"/>
      <c r="AI1828"/>
      <c r="AJ1828" s="136" t="s">
        <v>1841</v>
      </c>
    </row>
    <row r="1829" spans="1:36" ht="13.5" customHeight="1" x14ac:dyDescent="0.2">
      <c r="A1829" s="209">
        <v>94598</v>
      </c>
      <c r="B1829" s="136" t="s">
        <v>34</v>
      </c>
      <c r="C1829" s="136" t="s">
        <v>759</v>
      </c>
      <c r="D1829" s="136" t="s">
        <v>96</v>
      </c>
      <c r="E1829" s="23" t="s">
        <v>1512</v>
      </c>
      <c r="F1829" s="23" t="s">
        <v>1886</v>
      </c>
      <c r="G1829" s="136">
        <v>1</v>
      </c>
      <c r="H1829" s="136">
        <v>1</v>
      </c>
      <c r="I1829" s="133">
        <v>1</v>
      </c>
      <c r="J1829" s="136">
        <v>1</v>
      </c>
      <c r="K1829" s="136">
        <v>1</v>
      </c>
      <c r="L1829" s="136">
        <v>1</v>
      </c>
      <c r="M1829" s="136">
        <v>1</v>
      </c>
      <c r="N1829" s="23">
        <v>1</v>
      </c>
      <c r="O1829" s="136">
        <v>0</v>
      </c>
      <c r="P1829" s="136">
        <v>0</v>
      </c>
      <c r="Q1829" s="133" t="str">
        <f t="shared" si="29"/>
        <v>1100111</v>
      </c>
      <c r="R1829" s="20">
        <v>94598</v>
      </c>
      <c r="S1829" s="21"/>
      <c r="AH1829" s="207"/>
      <c r="AI1829"/>
      <c r="AJ1829" s="136" t="s">
        <v>1841</v>
      </c>
    </row>
    <row r="1830" spans="1:36" ht="13.5" customHeight="1" x14ac:dyDescent="0.2">
      <c r="A1830" s="209">
        <v>94599</v>
      </c>
      <c r="B1830" s="136" t="s">
        <v>706</v>
      </c>
      <c r="C1830" s="136" t="s">
        <v>760</v>
      </c>
      <c r="D1830" s="136" t="s">
        <v>96</v>
      </c>
      <c r="E1830" s="136" t="s">
        <v>66</v>
      </c>
      <c r="F1830" s="136" t="s">
        <v>66</v>
      </c>
      <c r="G1830" s="136">
        <v>0</v>
      </c>
      <c r="H1830" s="136">
        <v>0</v>
      </c>
      <c r="I1830" s="133">
        <v>0</v>
      </c>
      <c r="J1830" s="136">
        <v>1</v>
      </c>
      <c r="K1830" s="136">
        <v>1</v>
      </c>
      <c r="L1830" s="136">
        <v>1</v>
      </c>
      <c r="M1830" s="136">
        <v>1</v>
      </c>
      <c r="N1830" s="23">
        <v>0</v>
      </c>
      <c r="O1830" s="136">
        <v>0</v>
      </c>
      <c r="P1830" s="136">
        <v>0</v>
      </c>
      <c r="Q1830" s="133" t="str">
        <f t="shared" si="29"/>
        <v>0000110</v>
      </c>
      <c r="R1830" s="20">
        <v>94599</v>
      </c>
      <c r="S1830" s="21"/>
      <c r="AH1830" s="207"/>
      <c r="AI1830"/>
      <c r="AJ1830" s="136" t="s">
        <v>1841</v>
      </c>
    </row>
    <row r="1831" spans="1:36" ht="13.5" customHeight="1" x14ac:dyDescent="0.2">
      <c r="A1831" s="209">
        <v>94601</v>
      </c>
      <c r="B1831" s="136" t="s">
        <v>35</v>
      </c>
      <c r="C1831" s="136" t="s">
        <v>761</v>
      </c>
      <c r="D1831" s="136" t="s">
        <v>96</v>
      </c>
      <c r="E1831" s="136" t="s">
        <v>14</v>
      </c>
      <c r="F1831" s="23" t="s">
        <v>1885</v>
      </c>
      <c r="G1831" s="136">
        <v>1</v>
      </c>
      <c r="H1831" s="136">
        <v>1</v>
      </c>
      <c r="I1831" s="133">
        <v>1</v>
      </c>
      <c r="J1831" s="136">
        <v>1</v>
      </c>
      <c r="K1831" s="136">
        <v>1</v>
      </c>
      <c r="L1831" s="136">
        <v>1</v>
      </c>
      <c r="M1831" s="136">
        <v>1</v>
      </c>
      <c r="N1831" s="23">
        <v>1</v>
      </c>
      <c r="O1831" s="136">
        <v>0</v>
      </c>
      <c r="P1831" s="136">
        <v>0</v>
      </c>
      <c r="Q1831" s="133" t="str">
        <f t="shared" si="29"/>
        <v>1100111</v>
      </c>
      <c r="R1831" s="20">
        <v>94601</v>
      </c>
      <c r="S1831" s="21"/>
      <c r="AH1831" s="207"/>
      <c r="AI1831"/>
      <c r="AJ1831" s="136" t="s">
        <v>1841</v>
      </c>
    </row>
    <row r="1832" spans="1:36" ht="13.5" customHeight="1" x14ac:dyDescent="0.2">
      <c r="A1832" s="209">
        <v>94602</v>
      </c>
      <c r="B1832" s="136" t="s">
        <v>35</v>
      </c>
      <c r="C1832" s="136" t="s">
        <v>761</v>
      </c>
      <c r="D1832" s="136" t="s">
        <v>96</v>
      </c>
      <c r="E1832" s="136" t="s">
        <v>14</v>
      </c>
      <c r="F1832" s="23" t="s">
        <v>1885</v>
      </c>
      <c r="G1832" s="136">
        <v>1</v>
      </c>
      <c r="H1832" s="136">
        <v>1</v>
      </c>
      <c r="I1832" s="133">
        <v>1</v>
      </c>
      <c r="J1832" s="136">
        <v>1</v>
      </c>
      <c r="K1832" s="136">
        <v>1</v>
      </c>
      <c r="L1832" s="136">
        <v>1</v>
      </c>
      <c r="M1832" s="136">
        <v>1</v>
      </c>
      <c r="N1832" s="23">
        <v>1</v>
      </c>
      <c r="O1832" s="136">
        <v>0</v>
      </c>
      <c r="P1832" s="136">
        <v>0</v>
      </c>
      <c r="Q1832" s="133" t="str">
        <f t="shared" si="29"/>
        <v>1100111</v>
      </c>
      <c r="R1832" s="20">
        <v>94602</v>
      </c>
      <c r="S1832" s="21"/>
      <c r="AH1832" s="207"/>
      <c r="AI1832"/>
      <c r="AJ1832" s="136" t="s">
        <v>1841</v>
      </c>
    </row>
    <row r="1833" spans="1:36" ht="13.5" customHeight="1" x14ac:dyDescent="0.2">
      <c r="A1833" s="209">
        <v>94603</v>
      </c>
      <c r="B1833" s="136" t="s">
        <v>35</v>
      </c>
      <c r="C1833" s="136" t="s">
        <v>761</v>
      </c>
      <c r="D1833" s="136" t="s">
        <v>96</v>
      </c>
      <c r="E1833" s="136" t="s">
        <v>14</v>
      </c>
      <c r="F1833" s="23" t="s">
        <v>1885</v>
      </c>
      <c r="G1833" s="136">
        <v>1</v>
      </c>
      <c r="H1833" s="136">
        <v>1</v>
      </c>
      <c r="I1833" s="133">
        <v>1</v>
      </c>
      <c r="J1833" s="136">
        <v>1</v>
      </c>
      <c r="K1833" s="136">
        <v>1</v>
      </c>
      <c r="L1833" s="136">
        <v>1</v>
      </c>
      <c r="M1833" s="136">
        <v>1</v>
      </c>
      <c r="N1833" s="23">
        <v>1</v>
      </c>
      <c r="O1833" s="136">
        <v>0</v>
      </c>
      <c r="P1833" s="136">
        <v>0</v>
      </c>
      <c r="Q1833" s="133" t="str">
        <f t="shared" si="29"/>
        <v>1100111</v>
      </c>
      <c r="R1833" s="20">
        <v>94603</v>
      </c>
      <c r="S1833" s="21"/>
      <c r="AH1833" s="207"/>
      <c r="AI1833"/>
      <c r="AJ1833" s="136" t="s">
        <v>1841</v>
      </c>
    </row>
    <row r="1834" spans="1:36" ht="13.5" customHeight="1" x14ac:dyDescent="0.2">
      <c r="A1834" s="209">
        <v>94604</v>
      </c>
      <c r="B1834" s="136" t="s">
        <v>35</v>
      </c>
      <c r="C1834" s="136" t="s">
        <v>761</v>
      </c>
      <c r="D1834" s="136" t="s">
        <v>96</v>
      </c>
      <c r="E1834" s="136" t="s">
        <v>14</v>
      </c>
      <c r="F1834" s="23" t="s">
        <v>1885</v>
      </c>
      <c r="G1834" s="136">
        <v>1</v>
      </c>
      <c r="H1834" s="136">
        <v>1</v>
      </c>
      <c r="I1834" s="133">
        <v>1</v>
      </c>
      <c r="J1834" s="136">
        <v>1</v>
      </c>
      <c r="K1834" s="136">
        <v>1</v>
      </c>
      <c r="L1834" s="136">
        <v>1</v>
      </c>
      <c r="M1834" s="136">
        <v>1</v>
      </c>
      <c r="N1834" s="23">
        <v>1</v>
      </c>
      <c r="O1834" s="136">
        <v>0</v>
      </c>
      <c r="P1834" s="136">
        <v>0</v>
      </c>
      <c r="Q1834" s="133" t="str">
        <f t="shared" si="29"/>
        <v>1100111</v>
      </c>
      <c r="R1834" s="20">
        <v>94604</v>
      </c>
      <c r="S1834" s="21"/>
      <c r="AH1834" s="207"/>
      <c r="AI1834"/>
      <c r="AJ1834" s="136" t="s">
        <v>1841</v>
      </c>
    </row>
    <row r="1835" spans="1:36" ht="13.5" customHeight="1" x14ac:dyDescent="0.2">
      <c r="A1835" s="209">
        <v>94605</v>
      </c>
      <c r="B1835" s="136" t="s">
        <v>35</v>
      </c>
      <c r="C1835" s="136" t="s">
        <v>761</v>
      </c>
      <c r="D1835" s="136" t="s">
        <v>96</v>
      </c>
      <c r="E1835" s="136" t="s">
        <v>14</v>
      </c>
      <c r="F1835" s="23" t="s">
        <v>1885</v>
      </c>
      <c r="G1835" s="136">
        <v>1</v>
      </c>
      <c r="H1835" s="136">
        <v>1</v>
      </c>
      <c r="I1835" s="133">
        <v>1</v>
      </c>
      <c r="J1835" s="136">
        <v>1</v>
      </c>
      <c r="K1835" s="136">
        <v>1</v>
      </c>
      <c r="L1835" s="136">
        <v>1</v>
      </c>
      <c r="M1835" s="136">
        <v>1</v>
      </c>
      <c r="N1835" s="23">
        <v>1</v>
      </c>
      <c r="O1835" s="136">
        <v>0</v>
      </c>
      <c r="P1835" s="136">
        <v>0</v>
      </c>
      <c r="Q1835" s="133" t="str">
        <f t="shared" si="29"/>
        <v>1100111</v>
      </c>
      <c r="R1835" s="20">
        <v>94605</v>
      </c>
      <c r="S1835" s="21"/>
      <c r="AH1835" s="207"/>
      <c r="AI1835"/>
      <c r="AJ1835" s="136" t="s">
        <v>1841</v>
      </c>
    </row>
    <row r="1836" spans="1:36" ht="13.5" customHeight="1" x14ac:dyDescent="0.2">
      <c r="A1836" s="209">
        <v>94606</v>
      </c>
      <c r="B1836" s="136" t="s">
        <v>35</v>
      </c>
      <c r="C1836" s="136" t="s">
        <v>761</v>
      </c>
      <c r="D1836" s="136" t="s">
        <v>96</v>
      </c>
      <c r="E1836" s="136" t="s">
        <v>14</v>
      </c>
      <c r="F1836" s="23" t="s">
        <v>1885</v>
      </c>
      <c r="G1836" s="136">
        <v>1</v>
      </c>
      <c r="H1836" s="136">
        <v>1</v>
      </c>
      <c r="I1836" s="133">
        <v>1</v>
      </c>
      <c r="J1836" s="136">
        <v>1</v>
      </c>
      <c r="K1836" s="136">
        <v>1</v>
      </c>
      <c r="L1836" s="136">
        <v>1</v>
      </c>
      <c r="M1836" s="136">
        <v>1</v>
      </c>
      <c r="N1836" s="23">
        <v>1</v>
      </c>
      <c r="O1836" s="136">
        <v>0</v>
      </c>
      <c r="P1836" s="136">
        <v>0</v>
      </c>
      <c r="Q1836" s="133" t="str">
        <f t="shared" si="29"/>
        <v>1100111</v>
      </c>
      <c r="R1836" s="20">
        <v>94606</v>
      </c>
      <c r="S1836" s="21"/>
      <c r="AH1836" s="207"/>
      <c r="AI1836"/>
      <c r="AJ1836" s="136" t="s">
        <v>1841</v>
      </c>
    </row>
    <row r="1837" spans="1:36" ht="13.5" customHeight="1" x14ac:dyDescent="0.2">
      <c r="A1837" s="209">
        <v>94607</v>
      </c>
      <c r="B1837" s="136" t="s">
        <v>35</v>
      </c>
      <c r="C1837" s="136" t="s">
        <v>761</v>
      </c>
      <c r="D1837" s="136" t="s">
        <v>96</v>
      </c>
      <c r="E1837" s="136" t="s">
        <v>14</v>
      </c>
      <c r="F1837" s="23" t="s">
        <v>1885</v>
      </c>
      <c r="G1837" s="136">
        <v>1</v>
      </c>
      <c r="H1837" s="136">
        <v>1</v>
      </c>
      <c r="I1837" s="133">
        <v>1</v>
      </c>
      <c r="J1837" s="136">
        <v>1</v>
      </c>
      <c r="K1837" s="136">
        <v>1</v>
      </c>
      <c r="L1837" s="136">
        <v>1</v>
      </c>
      <c r="M1837" s="136">
        <v>1</v>
      </c>
      <c r="N1837" s="23">
        <v>1</v>
      </c>
      <c r="O1837" s="136">
        <v>0</v>
      </c>
      <c r="P1837" s="136">
        <v>0</v>
      </c>
      <c r="Q1837" s="133" t="str">
        <f t="shared" si="29"/>
        <v>1100111</v>
      </c>
      <c r="R1837" s="20">
        <v>94607</v>
      </c>
      <c r="S1837" s="21"/>
      <c r="AH1837" s="207"/>
      <c r="AI1837"/>
      <c r="AJ1837" s="136" t="s">
        <v>1841</v>
      </c>
    </row>
    <row r="1838" spans="1:36" ht="13.5" customHeight="1" x14ac:dyDescent="0.2">
      <c r="A1838" s="209">
        <v>94608</v>
      </c>
      <c r="B1838" s="136" t="s">
        <v>35</v>
      </c>
      <c r="C1838" s="136" t="s">
        <v>762</v>
      </c>
      <c r="D1838" s="136" t="s">
        <v>96</v>
      </c>
      <c r="E1838" s="136" t="s">
        <v>14</v>
      </c>
      <c r="F1838" s="23" t="s">
        <v>1885</v>
      </c>
      <c r="G1838" s="136">
        <v>1</v>
      </c>
      <c r="H1838" s="136">
        <v>1</v>
      </c>
      <c r="I1838" s="133">
        <v>1</v>
      </c>
      <c r="J1838" s="136">
        <v>1</v>
      </c>
      <c r="K1838" s="136">
        <v>1</v>
      </c>
      <c r="L1838" s="136">
        <v>1</v>
      </c>
      <c r="M1838" s="136">
        <v>1</v>
      </c>
      <c r="N1838" s="23">
        <v>1</v>
      </c>
      <c r="O1838" s="136">
        <v>0</v>
      </c>
      <c r="P1838" s="136">
        <v>0</v>
      </c>
      <c r="Q1838" s="133" t="str">
        <f t="shared" si="29"/>
        <v>1100111</v>
      </c>
      <c r="R1838" s="20">
        <v>94608</v>
      </c>
      <c r="S1838" s="21"/>
      <c r="AH1838" s="207"/>
      <c r="AI1838"/>
      <c r="AJ1838" s="136" t="s">
        <v>1841</v>
      </c>
    </row>
    <row r="1839" spans="1:36" ht="13.5" customHeight="1" x14ac:dyDescent="0.2">
      <c r="A1839" s="209">
        <v>94609</v>
      </c>
      <c r="B1839" s="136" t="s">
        <v>35</v>
      </c>
      <c r="C1839" s="136" t="s">
        <v>761</v>
      </c>
      <c r="D1839" s="136" t="s">
        <v>96</v>
      </c>
      <c r="E1839" s="136" t="s">
        <v>14</v>
      </c>
      <c r="F1839" s="23" t="s">
        <v>1885</v>
      </c>
      <c r="G1839" s="136">
        <v>1</v>
      </c>
      <c r="H1839" s="136">
        <v>1</v>
      </c>
      <c r="I1839" s="133">
        <v>1</v>
      </c>
      <c r="J1839" s="136">
        <v>1</v>
      </c>
      <c r="K1839" s="136">
        <v>1</v>
      </c>
      <c r="L1839" s="136">
        <v>1</v>
      </c>
      <c r="M1839" s="136">
        <v>1</v>
      </c>
      <c r="N1839" s="23">
        <v>1</v>
      </c>
      <c r="O1839" s="136">
        <v>0</v>
      </c>
      <c r="P1839" s="136">
        <v>0</v>
      </c>
      <c r="Q1839" s="133" t="str">
        <f t="shared" si="29"/>
        <v>1100111</v>
      </c>
      <c r="R1839" s="20">
        <v>94609</v>
      </c>
      <c r="S1839" s="21"/>
      <c r="AH1839" s="207"/>
      <c r="AI1839"/>
      <c r="AJ1839" s="136" t="s">
        <v>1841</v>
      </c>
    </row>
    <row r="1840" spans="1:36" ht="13.5" customHeight="1" x14ac:dyDescent="0.2">
      <c r="A1840" s="209">
        <v>94610</v>
      </c>
      <c r="B1840" s="136" t="s">
        <v>35</v>
      </c>
      <c r="C1840" s="136" t="s">
        <v>761</v>
      </c>
      <c r="D1840" s="136" t="s">
        <v>96</v>
      </c>
      <c r="E1840" s="136" t="s">
        <v>14</v>
      </c>
      <c r="F1840" s="23" t="s">
        <v>1885</v>
      </c>
      <c r="G1840" s="136">
        <v>1</v>
      </c>
      <c r="H1840" s="136">
        <v>1</v>
      </c>
      <c r="I1840" s="133">
        <v>1</v>
      </c>
      <c r="J1840" s="136">
        <v>1</v>
      </c>
      <c r="K1840" s="136">
        <v>1</v>
      </c>
      <c r="L1840" s="136">
        <v>1</v>
      </c>
      <c r="M1840" s="136">
        <v>1</v>
      </c>
      <c r="N1840" s="23">
        <v>1</v>
      </c>
      <c r="O1840" s="136">
        <v>0</v>
      </c>
      <c r="P1840" s="136">
        <v>0</v>
      </c>
      <c r="Q1840" s="133" t="str">
        <f t="shared" si="29"/>
        <v>1100111</v>
      </c>
      <c r="R1840" s="20">
        <v>94610</v>
      </c>
      <c r="S1840" s="21"/>
      <c r="AH1840" s="207"/>
      <c r="AI1840"/>
      <c r="AJ1840" s="136" t="s">
        <v>1841</v>
      </c>
    </row>
    <row r="1841" spans="1:36" ht="13.5" customHeight="1" x14ac:dyDescent="0.2">
      <c r="A1841" s="209">
        <v>94611</v>
      </c>
      <c r="B1841" s="136" t="s">
        <v>35</v>
      </c>
      <c r="C1841" s="136" t="s">
        <v>761</v>
      </c>
      <c r="D1841" s="136" t="s">
        <v>96</v>
      </c>
      <c r="E1841" s="136" t="s">
        <v>14</v>
      </c>
      <c r="F1841" s="23" t="s">
        <v>1885</v>
      </c>
      <c r="G1841" s="136">
        <v>1</v>
      </c>
      <c r="H1841" s="136">
        <v>1</v>
      </c>
      <c r="I1841" s="133">
        <v>1</v>
      </c>
      <c r="J1841" s="136">
        <v>1</v>
      </c>
      <c r="K1841" s="136">
        <v>1</v>
      </c>
      <c r="L1841" s="136">
        <v>1</v>
      </c>
      <c r="M1841" s="136">
        <v>1</v>
      </c>
      <c r="N1841" s="23">
        <v>1</v>
      </c>
      <c r="O1841" s="136">
        <v>0</v>
      </c>
      <c r="P1841" s="136">
        <v>0</v>
      </c>
      <c r="Q1841" s="133" t="str">
        <f t="shared" si="29"/>
        <v>1100111</v>
      </c>
      <c r="R1841" s="20">
        <v>94611</v>
      </c>
      <c r="S1841" s="21"/>
      <c r="AH1841" s="207"/>
      <c r="AI1841"/>
      <c r="AJ1841" s="136" t="s">
        <v>1841</v>
      </c>
    </row>
    <row r="1842" spans="1:36" ht="13.5" customHeight="1" x14ac:dyDescent="0.2">
      <c r="A1842" s="209">
        <v>94612</v>
      </c>
      <c r="B1842" s="136" t="s">
        <v>35</v>
      </c>
      <c r="C1842" s="136" t="s">
        <v>761</v>
      </c>
      <c r="D1842" s="136" t="s">
        <v>96</v>
      </c>
      <c r="E1842" s="136" t="s">
        <v>14</v>
      </c>
      <c r="F1842" s="23" t="s">
        <v>1885</v>
      </c>
      <c r="G1842" s="136">
        <v>1</v>
      </c>
      <c r="H1842" s="136">
        <v>1</v>
      </c>
      <c r="I1842" s="133">
        <v>1</v>
      </c>
      <c r="J1842" s="136">
        <v>1</v>
      </c>
      <c r="K1842" s="136">
        <v>1</v>
      </c>
      <c r="L1842" s="136">
        <v>1</v>
      </c>
      <c r="M1842" s="136">
        <v>1</v>
      </c>
      <c r="N1842" s="23">
        <v>1</v>
      </c>
      <c r="O1842" s="136">
        <v>0</v>
      </c>
      <c r="P1842" s="136">
        <v>0</v>
      </c>
      <c r="Q1842" s="133" t="str">
        <f t="shared" si="29"/>
        <v>1100111</v>
      </c>
      <c r="R1842" s="20">
        <v>94612</v>
      </c>
      <c r="S1842" s="21"/>
      <c r="AH1842" s="207"/>
      <c r="AI1842"/>
      <c r="AJ1842" s="136" t="s">
        <v>1841</v>
      </c>
    </row>
    <row r="1843" spans="1:36" ht="13.5" customHeight="1" x14ac:dyDescent="0.2">
      <c r="A1843" s="209">
        <v>94613</v>
      </c>
      <c r="B1843" s="136" t="s">
        <v>35</v>
      </c>
      <c r="C1843" s="136" t="s">
        <v>761</v>
      </c>
      <c r="D1843" s="136" t="s">
        <v>96</v>
      </c>
      <c r="E1843" s="136" t="s">
        <v>14</v>
      </c>
      <c r="F1843" s="23" t="s">
        <v>1885</v>
      </c>
      <c r="G1843" s="136">
        <v>1</v>
      </c>
      <c r="H1843" s="136">
        <v>1</v>
      </c>
      <c r="I1843" s="133">
        <v>1</v>
      </c>
      <c r="J1843" s="136">
        <v>1</v>
      </c>
      <c r="K1843" s="136">
        <v>1</v>
      </c>
      <c r="L1843" s="136">
        <v>1</v>
      </c>
      <c r="M1843" s="136">
        <v>1</v>
      </c>
      <c r="N1843" s="23">
        <v>1</v>
      </c>
      <c r="O1843" s="136">
        <v>0</v>
      </c>
      <c r="P1843" s="136">
        <v>0</v>
      </c>
      <c r="Q1843" s="133" t="str">
        <f t="shared" si="29"/>
        <v>1100111</v>
      </c>
      <c r="R1843" s="20">
        <v>94613</v>
      </c>
      <c r="S1843" s="21"/>
      <c r="AH1843" s="207"/>
      <c r="AI1843"/>
      <c r="AJ1843" s="136" t="s">
        <v>1841</v>
      </c>
    </row>
    <row r="1844" spans="1:36" ht="13.5" customHeight="1" x14ac:dyDescent="0.2">
      <c r="A1844" s="209">
        <v>94614</v>
      </c>
      <c r="B1844" s="136" t="s">
        <v>35</v>
      </c>
      <c r="C1844" s="136" t="s">
        <v>761</v>
      </c>
      <c r="D1844" s="136" t="s">
        <v>96</v>
      </c>
      <c r="E1844" s="136" t="s">
        <v>14</v>
      </c>
      <c r="F1844" s="23" t="s">
        <v>1885</v>
      </c>
      <c r="G1844" s="136">
        <v>1</v>
      </c>
      <c r="H1844" s="136">
        <v>1</v>
      </c>
      <c r="I1844" s="133">
        <v>1</v>
      </c>
      <c r="J1844" s="136">
        <v>1</v>
      </c>
      <c r="K1844" s="136">
        <v>1</v>
      </c>
      <c r="L1844" s="136">
        <v>1</v>
      </c>
      <c r="M1844" s="136">
        <v>1</v>
      </c>
      <c r="N1844" s="23">
        <v>1</v>
      </c>
      <c r="O1844" s="136">
        <v>0</v>
      </c>
      <c r="P1844" s="136">
        <v>0</v>
      </c>
      <c r="Q1844" s="133" t="str">
        <f t="shared" si="29"/>
        <v>1100111</v>
      </c>
      <c r="R1844" s="20">
        <v>94614</v>
      </c>
      <c r="S1844" s="21"/>
      <c r="AH1844" s="207"/>
      <c r="AI1844"/>
      <c r="AJ1844" s="136" t="s">
        <v>1841</v>
      </c>
    </row>
    <row r="1845" spans="1:36" ht="13.5" customHeight="1" x14ac:dyDescent="0.2">
      <c r="A1845" s="209">
        <v>94615</v>
      </c>
      <c r="B1845" s="136" t="s">
        <v>35</v>
      </c>
      <c r="C1845" s="136" t="s">
        <v>761</v>
      </c>
      <c r="D1845" s="136" t="s">
        <v>96</v>
      </c>
      <c r="E1845" s="136" t="s">
        <v>14</v>
      </c>
      <c r="F1845" s="23" t="s">
        <v>1885</v>
      </c>
      <c r="G1845" s="136">
        <v>1</v>
      </c>
      <c r="H1845" s="136">
        <v>1</v>
      </c>
      <c r="I1845" s="133">
        <v>1</v>
      </c>
      <c r="J1845" s="136">
        <v>1</v>
      </c>
      <c r="K1845" s="136">
        <v>1</v>
      </c>
      <c r="L1845" s="136">
        <v>1</v>
      </c>
      <c r="M1845" s="136">
        <v>1</v>
      </c>
      <c r="N1845" s="23">
        <v>1</v>
      </c>
      <c r="O1845" s="136">
        <v>0</v>
      </c>
      <c r="P1845" s="136">
        <v>0</v>
      </c>
      <c r="Q1845" s="133" t="str">
        <f t="shared" si="29"/>
        <v>1100111</v>
      </c>
      <c r="R1845" s="20">
        <v>94615</v>
      </c>
      <c r="S1845" s="21"/>
      <c r="AH1845" s="207"/>
      <c r="AI1845"/>
      <c r="AJ1845" s="136" t="s">
        <v>1841</v>
      </c>
    </row>
    <row r="1846" spans="1:36" ht="13.5" customHeight="1" x14ac:dyDescent="0.2">
      <c r="A1846" s="209">
        <v>94617</v>
      </c>
      <c r="B1846" s="136" t="s">
        <v>35</v>
      </c>
      <c r="C1846" s="136" t="s">
        <v>761</v>
      </c>
      <c r="D1846" s="136" t="s">
        <v>96</v>
      </c>
      <c r="E1846" s="136" t="s">
        <v>14</v>
      </c>
      <c r="F1846" s="23" t="s">
        <v>1885</v>
      </c>
      <c r="G1846" s="136">
        <v>1</v>
      </c>
      <c r="H1846" s="136">
        <v>1</v>
      </c>
      <c r="I1846" s="133">
        <v>1</v>
      </c>
      <c r="J1846" s="136">
        <v>1</v>
      </c>
      <c r="K1846" s="136">
        <v>1</v>
      </c>
      <c r="L1846" s="136">
        <v>1</v>
      </c>
      <c r="M1846" s="136">
        <v>1</v>
      </c>
      <c r="N1846" s="23">
        <v>1</v>
      </c>
      <c r="O1846" s="136">
        <v>0</v>
      </c>
      <c r="P1846" s="136">
        <v>0</v>
      </c>
      <c r="Q1846" s="133" t="str">
        <f t="shared" si="29"/>
        <v>1100111</v>
      </c>
      <c r="R1846" s="20">
        <v>94617</v>
      </c>
      <c r="S1846" s="21"/>
      <c r="AH1846" s="207"/>
      <c r="AI1846"/>
      <c r="AJ1846" s="136" t="s">
        <v>1841</v>
      </c>
    </row>
    <row r="1847" spans="1:36" ht="13.5" customHeight="1" x14ac:dyDescent="0.2">
      <c r="A1847" s="209">
        <v>94618</v>
      </c>
      <c r="B1847" s="136" t="s">
        <v>35</v>
      </c>
      <c r="C1847" s="136" t="s">
        <v>761</v>
      </c>
      <c r="D1847" s="136" t="s">
        <v>96</v>
      </c>
      <c r="E1847" s="136" t="s">
        <v>14</v>
      </c>
      <c r="F1847" s="23" t="s">
        <v>1885</v>
      </c>
      <c r="G1847" s="136">
        <v>1</v>
      </c>
      <c r="H1847" s="136">
        <v>1</v>
      </c>
      <c r="I1847" s="133">
        <v>1</v>
      </c>
      <c r="J1847" s="136">
        <v>1</v>
      </c>
      <c r="K1847" s="136">
        <v>1</v>
      </c>
      <c r="L1847" s="136">
        <v>1</v>
      </c>
      <c r="M1847" s="136">
        <v>1</v>
      </c>
      <c r="N1847" s="23">
        <v>1</v>
      </c>
      <c r="O1847" s="136">
        <v>0</v>
      </c>
      <c r="P1847" s="136">
        <v>0</v>
      </c>
      <c r="Q1847" s="133" t="str">
        <f t="shared" si="29"/>
        <v>1100111</v>
      </c>
      <c r="R1847" s="20">
        <v>94618</v>
      </c>
      <c r="S1847" s="21"/>
      <c r="AH1847" s="207"/>
      <c r="AI1847"/>
      <c r="AJ1847" s="136" t="s">
        <v>1841</v>
      </c>
    </row>
    <row r="1848" spans="1:36" ht="13.5" customHeight="1" x14ac:dyDescent="0.2">
      <c r="A1848" s="209">
        <v>94619</v>
      </c>
      <c r="B1848" s="136" t="s">
        <v>35</v>
      </c>
      <c r="C1848" s="136" t="s">
        <v>761</v>
      </c>
      <c r="D1848" s="136" t="s">
        <v>96</v>
      </c>
      <c r="E1848" s="136" t="s">
        <v>14</v>
      </c>
      <c r="F1848" s="23" t="s">
        <v>1885</v>
      </c>
      <c r="G1848" s="136">
        <v>1</v>
      </c>
      <c r="H1848" s="136">
        <v>1</v>
      </c>
      <c r="I1848" s="133">
        <v>1</v>
      </c>
      <c r="J1848" s="136">
        <v>1</v>
      </c>
      <c r="K1848" s="136">
        <v>1</v>
      </c>
      <c r="L1848" s="136">
        <v>1</v>
      </c>
      <c r="M1848" s="136">
        <v>1</v>
      </c>
      <c r="N1848" s="23">
        <v>1</v>
      </c>
      <c r="O1848" s="136">
        <v>0</v>
      </c>
      <c r="P1848" s="136">
        <v>0</v>
      </c>
      <c r="Q1848" s="133" t="str">
        <f t="shared" si="29"/>
        <v>1100111</v>
      </c>
      <c r="R1848" s="20">
        <v>94619</v>
      </c>
      <c r="S1848" s="21"/>
      <c r="AH1848" s="207"/>
      <c r="AI1848"/>
      <c r="AJ1848" s="136" t="s">
        <v>1841</v>
      </c>
    </row>
    <row r="1849" spans="1:36" ht="13.5" customHeight="1" x14ac:dyDescent="0.2">
      <c r="A1849" s="209">
        <v>94620</v>
      </c>
      <c r="B1849" s="136" t="s">
        <v>35</v>
      </c>
      <c r="C1849" s="136" t="s">
        <v>763</v>
      </c>
      <c r="D1849" s="136" t="s">
        <v>96</v>
      </c>
      <c r="E1849" s="136" t="s">
        <v>14</v>
      </c>
      <c r="F1849" s="23" t="s">
        <v>1885</v>
      </c>
      <c r="G1849" s="136">
        <v>1</v>
      </c>
      <c r="H1849" s="136">
        <v>1</v>
      </c>
      <c r="I1849" s="133">
        <v>1</v>
      </c>
      <c r="J1849" s="136">
        <v>1</v>
      </c>
      <c r="K1849" s="136">
        <v>1</v>
      </c>
      <c r="L1849" s="136">
        <v>1</v>
      </c>
      <c r="M1849" s="136">
        <v>1</v>
      </c>
      <c r="N1849" s="23">
        <v>1</v>
      </c>
      <c r="O1849" s="136">
        <v>0</v>
      </c>
      <c r="P1849" s="136">
        <v>0</v>
      </c>
      <c r="Q1849" s="133" t="str">
        <f t="shared" si="29"/>
        <v>1100111</v>
      </c>
      <c r="R1849" s="20">
        <v>94620</v>
      </c>
      <c r="S1849" s="21"/>
      <c r="AH1849" s="207"/>
      <c r="AI1849"/>
      <c r="AJ1849" s="136" t="s">
        <v>1841</v>
      </c>
    </row>
    <row r="1850" spans="1:36" ht="13.5" customHeight="1" x14ac:dyDescent="0.2">
      <c r="A1850" s="209">
        <v>94621</v>
      </c>
      <c r="B1850" s="136" t="s">
        <v>35</v>
      </c>
      <c r="C1850" s="136" t="s">
        <v>761</v>
      </c>
      <c r="D1850" s="136" t="s">
        <v>96</v>
      </c>
      <c r="E1850" s="136" t="s">
        <v>14</v>
      </c>
      <c r="F1850" s="23" t="s">
        <v>1885</v>
      </c>
      <c r="G1850" s="136">
        <v>1</v>
      </c>
      <c r="H1850" s="136">
        <v>1</v>
      </c>
      <c r="I1850" s="133">
        <v>1</v>
      </c>
      <c r="J1850" s="136">
        <v>1</v>
      </c>
      <c r="K1850" s="136">
        <v>1</v>
      </c>
      <c r="L1850" s="136">
        <v>1</v>
      </c>
      <c r="M1850" s="136">
        <v>1</v>
      </c>
      <c r="N1850" s="23">
        <v>1</v>
      </c>
      <c r="O1850" s="136">
        <v>0</v>
      </c>
      <c r="P1850" s="136">
        <v>0</v>
      </c>
      <c r="Q1850" s="133" t="str">
        <f t="shared" si="29"/>
        <v>1100111</v>
      </c>
      <c r="R1850" s="20">
        <v>94621</v>
      </c>
      <c r="S1850" s="21"/>
      <c r="AH1850" s="207"/>
      <c r="AI1850"/>
      <c r="AJ1850" s="136" t="s">
        <v>1841</v>
      </c>
    </row>
    <row r="1851" spans="1:36" ht="13.5" customHeight="1" x14ac:dyDescent="0.2">
      <c r="A1851" s="209">
        <v>94622</v>
      </c>
      <c r="B1851" s="136" t="s">
        <v>35</v>
      </c>
      <c r="C1851" s="136" t="s">
        <v>761</v>
      </c>
      <c r="D1851" s="136" t="s">
        <v>96</v>
      </c>
      <c r="E1851" s="136" t="s">
        <v>14</v>
      </c>
      <c r="F1851" s="23" t="s">
        <v>1885</v>
      </c>
      <c r="G1851" s="136">
        <v>1</v>
      </c>
      <c r="H1851" s="136">
        <v>1</v>
      </c>
      <c r="I1851" s="133">
        <v>1</v>
      </c>
      <c r="J1851" s="136">
        <v>1</v>
      </c>
      <c r="K1851" s="136">
        <v>1</v>
      </c>
      <c r="L1851" s="136">
        <v>1</v>
      </c>
      <c r="M1851" s="136">
        <v>1</v>
      </c>
      <c r="N1851" s="23">
        <v>1</v>
      </c>
      <c r="O1851" s="136">
        <v>0</v>
      </c>
      <c r="P1851" s="136">
        <v>0</v>
      </c>
      <c r="Q1851" s="133" t="str">
        <f t="shared" si="29"/>
        <v>1100111</v>
      </c>
      <c r="R1851" s="20">
        <v>94622</v>
      </c>
      <c r="S1851" s="21"/>
      <c r="AH1851" s="207"/>
      <c r="AI1851"/>
      <c r="AJ1851" s="136" t="s">
        <v>1841</v>
      </c>
    </row>
    <row r="1852" spans="1:36" ht="13.5" customHeight="1" x14ac:dyDescent="0.2">
      <c r="A1852" s="209">
        <v>94623</v>
      </c>
      <c r="B1852" s="136" t="s">
        <v>35</v>
      </c>
      <c r="C1852" s="136" t="s">
        <v>761</v>
      </c>
      <c r="D1852" s="136" t="s">
        <v>96</v>
      </c>
      <c r="E1852" s="136" t="s">
        <v>14</v>
      </c>
      <c r="F1852" s="23" t="s">
        <v>1885</v>
      </c>
      <c r="G1852" s="136">
        <v>1</v>
      </c>
      <c r="H1852" s="136">
        <v>1</v>
      </c>
      <c r="I1852" s="133">
        <v>1</v>
      </c>
      <c r="J1852" s="136">
        <v>1</v>
      </c>
      <c r="K1852" s="136">
        <v>1</v>
      </c>
      <c r="L1852" s="136">
        <v>1</v>
      </c>
      <c r="M1852" s="136">
        <v>1</v>
      </c>
      <c r="N1852" s="23">
        <v>1</v>
      </c>
      <c r="O1852" s="136">
        <v>0</v>
      </c>
      <c r="P1852" s="136">
        <v>0</v>
      </c>
      <c r="Q1852" s="133" t="str">
        <f t="shared" si="29"/>
        <v>1100111</v>
      </c>
      <c r="R1852" s="20">
        <v>94623</v>
      </c>
      <c r="S1852" s="21"/>
      <c r="AH1852" s="207"/>
      <c r="AI1852"/>
      <c r="AJ1852" s="136" t="s">
        <v>1841</v>
      </c>
    </row>
    <row r="1853" spans="1:36" ht="13.5" customHeight="1" x14ac:dyDescent="0.2">
      <c r="A1853" s="209">
        <v>94624</v>
      </c>
      <c r="B1853" s="136" t="s">
        <v>35</v>
      </c>
      <c r="C1853" s="136" t="s">
        <v>761</v>
      </c>
      <c r="D1853" s="136" t="s">
        <v>96</v>
      </c>
      <c r="E1853" s="136" t="s">
        <v>14</v>
      </c>
      <c r="F1853" s="23" t="s">
        <v>1885</v>
      </c>
      <c r="G1853" s="136">
        <v>1</v>
      </c>
      <c r="H1853" s="136">
        <v>1</v>
      </c>
      <c r="I1853" s="133">
        <v>1</v>
      </c>
      <c r="J1853" s="136">
        <v>1</v>
      </c>
      <c r="K1853" s="136">
        <v>1</v>
      </c>
      <c r="L1853" s="136">
        <v>1</v>
      </c>
      <c r="M1853" s="136">
        <v>1</v>
      </c>
      <c r="N1853" s="23">
        <v>1</v>
      </c>
      <c r="O1853" s="136">
        <v>0</v>
      </c>
      <c r="P1853" s="136">
        <v>0</v>
      </c>
      <c r="Q1853" s="133" t="str">
        <f t="shared" si="29"/>
        <v>1100111</v>
      </c>
      <c r="R1853" s="20">
        <v>94624</v>
      </c>
      <c r="S1853" s="21"/>
      <c r="AH1853" s="207"/>
      <c r="AI1853"/>
      <c r="AJ1853" s="136" t="s">
        <v>1841</v>
      </c>
    </row>
    <row r="1854" spans="1:36" ht="13.5" customHeight="1" x14ac:dyDescent="0.2">
      <c r="A1854" s="209">
        <v>94625</v>
      </c>
      <c r="B1854" s="136" t="s">
        <v>35</v>
      </c>
      <c r="C1854" s="136" t="s">
        <v>761</v>
      </c>
      <c r="D1854" s="136" t="s">
        <v>96</v>
      </c>
      <c r="E1854" s="136" t="s">
        <v>14</v>
      </c>
      <c r="F1854" s="136" t="s">
        <v>14</v>
      </c>
      <c r="G1854" s="136">
        <v>1</v>
      </c>
      <c r="H1854" s="136">
        <v>1</v>
      </c>
      <c r="I1854" s="133">
        <v>1</v>
      </c>
      <c r="J1854" s="136">
        <v>1</v>
      </c>
      <c r="K1854" s="136">
        <v>1</v>
      </c>
      <c r="L1854" s="136">
        <v>1</v>
      </c>
      <c r="M1854" s="136">
        <v>1</v>
      </c>
      <c r="N1854" s="23">
        <v>0</v>
      </c>
      <c r="O1854" s="136">
        <v>0</v>
      </c>
      <c r="P1854" s="136">
        <v>0</v>
      </c>
      <c r="Q1854" s="133" t="str">
        <f t="shared" si="29"/>
        <v>1100110</v>
      </c>
      <c r="R1854" s="20">
        <v>94625</v>
      </c>
      <c r="S1854" s="21"/>
      <c r="AH1854" s="207"/>
      <c r="AI1854"/>
      <c r="AJ1854" s="136" t="s">
        <v>1841</v>
      </c>
    </row>
    <row r="1855" spans="1:36" ht="13.5" customHeight="1" x14ac:dyDescent="0.2">
      <c r="A1855" s="209">
        <v>94627</v>
      </c>
      <c r="B1855" s="136" t="s">
        <v>35</v>
      </c>
      <c r="C1855" s="136" t="s">
        <v>761</v>
      </c>
      <c r="D1855" s="136" t="s">
        <v>96</v>
      </c>
      <c r="E1855" s="136" t="s">
        <v>14</v>
      </c>
      <c r="F1855" s="136" t="s">
        <v>14</v>
      </c>
      <c r="G1855" s="136">
        <v>1</v>
      </c>
      <c r="H1855" s="136">
        <v>1</v>
      </c>
      <c r="I1855" s="133">
        <v>1</v>
      </c>
      <c r="J1855" s="136">
        <v>1</v>
      </c>
      <c r="K1855" s="136">
        <v>1</v>
      </c>
      <c r="L1855" s="136">
        <v>1</v>
      </c>
      <c r="M1855" s="136">
        <v>1</v>
      </c>
      <c r="N1855" s="23">
        <v>0</v>
      </c>
      <c r="O1855" s="136">
        <v>0</v>
      </c>
      <c r="P1855" s="136">
        <v>0</v>
      </c>
      <c r="Q1855" s="133" t="str">
        <f t="shared" si="29"/>
        <v>1100110</v>
      </c>
      <c r="R1855" s="20">
        <v>94627</v>
      </c>
      <c r="S1855" s="21"/>
      <c r="AH1855" s="207"/>
      <c r="AI1855"/>
      <c r="AJ1855" s="136" t="s">
        <v>1841</v>
      </c>
    </row>
    <row r="1856" spans="1:36" ht="13.5" customHeight="1" x14ac:dyDescent="0.2">
      <c r="A1856" s="209">
        <v>94643</v>
      </c>
      <c r="B1856" s="136" t="s">
        <v>35</v>
      </c>
      <c r="C1856" s="136" t="s">
        <v>761</v>
      </c>
      <c r="D1856" s="136" t="s">
        <v>96</v>
      </c>
      <c r="E1856" s="136" t="s">
        <v>14</v>
      </c>
      <c r="F1856" s="136" t="s">
        <v>14</v>
      </c>
      <c r="G1856" s="136">
        <v>1</v>
      </c>
      <c r="H1856" s="136">
        <v>1</v>
      </c>
      <c r="I1856" s="133">
        <v>1</v>
      </c>
      <c r="J1856" s="136">
        <v>1</v>
      </c>
      <c r="K1856" s="136">
        <v>1</v>
      </c>
      <c r="L1856" s="136">
        <v>1</v>
      </c>
      <c r="M1856" s="136">
        <v>1</v>
      </c>
      <c r="N1856" s="23">
        <v>0</v>
      </c>
      <c r="O1856" s="136">
        <v>0</v>
      </c>
      <c r="P1856" s="136">
        <v>0</v>
      </c>
      <c r="Q1856" s="133" t="str">
        <f t="shared" si="29"/>
        <v>1100110</v>
      </c>
      <c r="R1856" s="20">
        <v>94643</v>
      </c>
      <c r="S1856" s="21"/>
      <c r="AH1856" s="207"/>
      <c r="AI1856"/>
      <c r="AJ1856" s="136" t="s">
        <v>1841</v>
      </c>
    </row>
    <row r="1857" spans="1:36" ht="13.5" customHeight="1" x14ac:dyDescent="0.2">
      <c r="A1857" s="209">
        <v>94649</v>
      </c>
      <c r="B1857" s="136" t="s">
        <v>35</v>
      </c>
      <c r="C1857" s="136" t="s">
        <v>761</v>
      </c>
      <c r="D1857" s="136" t="s">
        <v>96</v>
      </c>
      <c r="E1857" s="136" t="s">
        <v>14</v>
      </c>
      <c r="F1857" s="23" t="s">
        <v>1885</v>
      </c>
      <c r="G1857" s="136">
        <v>1</v>
      </c>
      <c r="H1857" s="136">
        <v>1</v>
      </c>
      <c r="I1857" s="133">
        <v>1</v>
      </c>
      <c r="J1857" s="136">
        <v>1</v>
      </c>
      <c r="K1857" s="136">
        <v>1</v>
      </c>
      <c r="L1857" s="136">
        <v>1</v>
      </c>
      <c r="M1857" s="136">
        <v>1</v>
      </c>
      <c r="N1857" s="23">
        <v>1</v>
      </c>
      <c r="O1857" s="136">
        <v>0</v>
      </c>
      <c r="P1857" s="136">
        <v>0</v>
      </c>
      <c r="Q1857" s="133" t="str">
        <f t="shared" si="29"/>
        <v>1100111</v>
      </c>
      <c r="R1857" s="20">
        <v>94649</v>
      </c>
      <c r="S1857" s="21"/>
      <c r="AH1857" s="207"/>
      <c r="AI1857"/>
      <c r="AJ1857" s="136" t="s">
        <v>1841</v>
      </c>
    </row>
    <row r="1858" spans="1:36" ht="13.5" customHeight="1" x14ac:dyDescent="0.2">
      <c r="A1858" s="209">
        <v>94659</v>
      </c>
      <c r="B1858" s="136" t="s">
        <v>35</v>
      </c>
      <c r="C1858" s="136" t="s">
        <v>761</v>
      </c>
      <c r="D1858" s="136" t="s">
        <v>96</v>
      </c>
      <c r="E1858" s="136" t="s">
        <v>14</v>
      </c>
      <c r="F1858" s="23" t="s">
        <v>1885</v>
      </c>
      <c r="G1858" s="136">
        <v>1</v>
      </c>
      <c r="H1858" s="136">
        <v>1</v>
      </c>
      <c r="I1858" s="133">
        <v>1</v>
      </c>
      <c r="J1858" s="136">
        <v>1</v>
      </c>
      <c r="K1858" s="136">
        <v>1</v>
      </c>
      <c r="L1858" s="136">
        <v>1</v>
      </c>
      <c r="M1858" s="136">
        <v>1</v>
      </c>
      <c r="N1858" s="23">
        <v>1</v>
      </c>
      <c r="O1858" s="136">
        <v>0</v>
      </c>
      <c r="P1858" s="136">
        <v>0</v>
      </c>
      <c r="Q1858" s="133" t="str">
        <f t="shared" si="29"/>
        <v>1100111</v>
      </c>
      <c r="R1858" s="20">
        <v>94659</v>
      </c>
      <c r="S1858" s="21"/>
      <c r="AH1858" s="207"/>
      <c r="AI1858"/>
      <c r="AJ1858" s="136" t="s">
        <v>1841</v>
      </c>
    </row>
    <row r="1859" spans="1:36" ht="13.5" customHeight="1" x14ac:dyDescent="0.2">
      <c r="A1859" s="209">
        <v>94660</v>
      </c>
      <c r="B1859" s="136" t="s">
        <v>35</v>
      </c>
      <c r="C1859" s="136" t="s">
        <v>761</v>
      </c>
      <c r="D1859" s="136" t="s">
        <v>96</v>
      </c>
      <c r="E1859" s="136" t="s">
        <v>14</v>
      </c>
      <c r="F1859" s="23" t="s">
        <v>1885</v>
      </c>
      <c r="G1859" s="136">
        <v>1</v>
      </c>
      <c r="H1859" s="136">
        <v>1</v>
      </c>
      <c r="I1859" s="133">
        <v>1</v>
      </c>
      <c r="J1859" s="136">
        <v>1</v>
      </c>
      <c r="K1859" s="136">
        <v>1</v>
      </c>
      <c r="L1859" s="136">
        <v>1</v>
      </c>
      <c r="M1859" s="136">
        <v>1</v>
      </c>
      <c r="N1859" s="23">
        <v>1</v>
      </c>
      <c r="O1859" s="136">
        <v>0</v>
      </c>
      <c r="P1859" s="136">
        <v>0</v>
      </c>
      <c r="Q1859" s="133" t="str">
        <f t="shared" si="29"/>
        <v>1100111</v>
      </c>
      <c r="R1859" s="20">
        <v>94660</v>
      </c>
      <c r="S1859" s="21"/>
      <c r="AH1859" s="207"/>
      <c r="AI1859"/>
      <c r="AJ1859" s="136" t="s">
        <v>1841</v>
      </c>
    </row>
    <row r="1860" spans="1:36" ht="13.5" customHeight="1" x14ac:dyDescent="0.2">
      <c r="A1860" s="209">
        <v>94661</v>
      </c>
      <c r="B1860" s="136" t="s">
        <v>35</v>
      </c>
      <c r="C1860" s="136" t="s">
        <v>761</v>
      </c>
      <c r="D1860" s="136" t="s">
        <v>96</v>
      </c>
      <c r="E1860" s="136" t="s">
        <v>14</v>
      </c>
      <c r="F1860" s="23" t="s">
        <v>1885</v>
      </c>
      <c r="G1860" s="136">
        <v>1</v>
      </c>
      <c r="H1860" s="136">
        <v>1</v>
      </c>
      <c r="I1860" s="133">
        <v>1</v>
      </c>
      <c r="J1860" s="136">
        <v>1</v>
      </c>
      <c r="K1860" s="136">
        <v>1</v>
      </c>
      <c r="L1860" s="136">
        <v>1</v>
      </c>
      <c r="M1860" s="136">
        <v>1</v>
      </c>
      <c r="N1860" s="23">
        <v>1</v>
      </c>
      <c r="O1860" s="136">
        <v>0</v>
      </c>
      <c r="P1860" s="136">
        <v>0</v>
      </c>
      <c r="Q1860" s="133" t="str">
        <f t="shared" si="29"/>
        <v>1100111</v>
      </c>
      <c r="R1860" s="20">
        <v>94661</v>
      </c>
      <c r="S1860" s="21"/>
      <c r="AH1860" s="207"/>
      <c r="AI1860"/>
      <c r="AJ1860" s="136" t="s">
        <v>1841</v>
      </c>
    </row>
    <row r="1861" spans="1:36" ht="13.5" customHeight="1" x14ac:dyDescent="0.2">
      <c r="A1861" s="209">
        <v>94662</v>
      </c>
      <c r="B1861" s="136" t="s">
        <v>35</v>
      </c>
      <c r="C1861" s="136" t="s">
        <v>762</v>
      </c>
      <c r="D1861" s="136" t="s">
        <v>96</v>
      </c>
      <c r="E1861" s="136" t="s">
        <v>14</v>
      </c>
      <c r="F1861" s="23" t="s">
        <v>1885</v>
      </c>
      <c r="G1861" s="136">
        <v>1</v>
      </c>
      <c r="H1861" s="136">
        <v>1</v>
      </c>
      <c r="I1861" s="133">
        <v>1</v>
      </c>
      <c r="J1861" s="136">
        <v>1</v>
      </c>
      <c r="K1861" s="136">
        <v>1</v>
      </c>
      <c r="L1861" s="136">
        <v>1</v>
      </c>
      <c r="M1861" s="136">
        <v>1</v>
      </c>
      <c r="N1861" s="23">
        <v>1</v>
      </c>
      <c r="O1861" s="136">
        <v>0</v>
      </c>
      <c r="P1861" s="136">
        <v>0</v>
      </c>
      <c r="Q1861" s="133" t="str">
        <f t="shared" si="29"/>
        <v>1100111</v>
      </c>
      <c r="R1861" s="20">
        <v>94662</v>
      </c>
      <c r="S1861" s="21"/>
      <c r="AH1861" s="207"/>
      <c r="AI1861"/>
      <c r="AJ1861" s="136" t="s">
        <v>1841</v>
      </c>
    </row>
    <row r="1862" spans="1:36" ht="13.5" customHeight="1" x14ac:dyDescent="0.2">
      <c r="A1862" s="209">
        <v>94666</v>
      </c>
      <c r="B1862" s="136" t="s">
        <v>35</v>
      </c>
      <c r="C1862" s="136" t="s">
        <v>761</v>
      </c>
      <c r="D1862" s="136" t="s">
        <v>96</v>
      </c>
      <c r="E1862" s="136" t="s">
        <v>14</v>
      </c>
      <c r="F1862" s="23" t="s">
        <v>1885</v>
      </c>
      <c r="G1862" s="136">
        <v>1</v>
      </c>
      <c r="H1862" s="136">
        <v>1</v>
      </c>
      <c r="I1862" s="133">
        <v>1</v>
      </c>
      <c r="J1862" s="136">
        <v>1</v>
      </c>
      <c r="K1862" s="136">
        <v>1</v>
      </c>
      <c r="L1862" s="136">
        <v>1</v>
      </c>
      <c r="M1862" s="136">
        <v>1</v>
      </c>
      <c r="N1862" s="23">
        <v>1</v>
      </c>
      <c r="O1862" s="136">
        <v>0</v>
      </c>
      <c r="P1862" s="136">
        <v>0</v>
      </c>
      <c r="Q1862" s="133" t="str">
        <f t="shared" ref="Q1862:Q1925" si="30">$G1862&amp;$H1862&amp;$O1862&amp;$P1862&amp;$L1862&amp;$J1862&amp;N1862</f>
        <v>1100111</v>
      </c>
      <c r="R1862" s="20">
        <v>94666</v>
      </c>
      <c r="S1862" s="21"/>
      <c r="AH1862" s="207"/>
      <c r="AI1862"/>
      <c r="AJ1862" s="136" t="s">
        <v>1841</v>
      </c>
    </row>
    <row r="1863" spans="1:36" ht="13.5" customHeight="1" x14ac:dyDescent="0.2">
      <c r="A1863" s="209">
        <v>94701</v>
      </c>
      <c r="B1863" s="136" t="s">
        <v>35</v>
      </c>
      <c r="C1863" s="136" t="s">
        <v>764</v>
      </c>
      <c r="D1863" s="136" t="s">
        <v>96</v>
      </c>
      <c r="E1863" s="136" t="s">
        <v>14</v>
      </c>
      <c r="F1863" s="23" t="s">
        <v>1885</v>
      </c>
      <c r="G1863" s="136">
        <v>1</v>
      </c>
      <c r="H1863" s="136">
        <v>1</v>
      </c>
      <c r="I1863" s="133">
        <v>1</v>
      </c>
      <c r="J1863" s="136">
        <v>1</v>
      </c>
      <c r="K1863" s="136">
        <v>1</v>
      </c>
      <c r="L1863" s="136">
        <v>1</v>
      </c>
      <c r="M1863" s="136">
        <v>1</v>
      </c>
      <c r="N1863" s="23">
        <v>1</v>
      </c>
      <c r="O1863" s="136">
        <v>0</v>
      </c>
      <c r="P1863" s="136">
        <v>0</v>
      </c>
      <c r="Q1863" s="133" t="str">
        <f t="shared" si="30"/>
        <v>1100111</v>
      </c>
      <c r="R1863" s="20">
        <v>94701</v>
      </c>
      <c r="S1863" s="21"/>
      <c r="AH1863" s="207"/>
      <c r="AI1863"/>
      <c r="AJ1863" s="136" t="s">
        <v>1841</v>
      </c>
    </row>
    <row r="1864" spans="1:36" ht="13.5" customHeight="1" x14ac:dyDescent="0.2">
      <c r="A1864" s="209">
        <v>94702</v>
      </c>
      <c r="B1864" s="136" t="s">
        <v>35</v>
      </c>
      <c r="C1864" s="136" t="s">
        <v>764</v>
      </c>
      <c r="D1864" s="136" t="s">
        <v>96</v>
      </c>
      <c r="E1864" s="136" t="s">
        <v>14</v>
      </c>
      <c r="F1864" s="23" t="s">
        <v>1885</v>
      </c>
      <c r="G1864" s="136">
        <v>1</v>
      </c>
      <c r="H1864" s="136">
        <v>1</v>
      </c>
      <c r="I1864" s="133">
        <v>1</v>
      </c>
      <c r="J1864" s="136">
        <v>1</v>
      </c>
      <c r="K1864" s="136">
        <v>1</v>
      </c>
      <c r="L1864" s="136">
        <v>1</v>
      </c>
      <c r="M1864" s="136">
        <v>1</v>
      </c>
      <c r="N1864" s="23">
        <v>1</v>
      </c>
      <c r="O1864" s="136">
        <v>0</v>
      </c>
      <c r="P1864" s="136">
        <v>0</v>
      </c>
      <c r="Q1864" s="133" t="str">
        <f t="shared" si="30"/>
        <v>1100111</v>
      </c>
      <c r="R1864" s="20">
        <v>94702</v>
      </c>
      <c r="S1864" s="21"/>
      <c r="AH1864" s="207"/>
      <c r="AI1864"/>
      <c r="AJ1864" s="136" t="s">
        <v>1841</v>
      </c>
    </row>
    <row r="1865" spans="1:36" ht="13.5" customHeight="1" x14ac:dyDescent="0.2">
      <c r="A1865" s="209">
        <v>94703</v>
      </c>
      <c r="B1865" s="136" t="s">
        <v>35</v>
      </c>
      <c r="C1865" s="136" t="s">
        <v>764</v>
      </c>
      <c r="D1865" s="136" t="s">
        <v>96</v>
      </c>
      <c r="E1865" s="136" t="s">
        <v>14</v>
      </c>
      <c r="F1865" s="23" t="s">
        <v>1885</v>
      </c>
      <c r="G1865" s="136">
        <v>1</v>
      </c>
      <c r="H1865" s="136">
        <v>1</v>
      </c>
      <c r="I1865" s="133">
        <v>1</v>
      </c>
      <c r="J1865" s="136">
        <v>1</v>
      </c>
      <c r="K1865" s="136">
        <v>1</v>
      </c>
      <c r="L1865" s="136">
        <v>1</v>
      </c>
      <c r="M1865" s="136">
        <v>1</v>
      </c>
      <c r="N1865" s="23">
        <v>1</v>
      </c>
      <c r="O1865" s="136">
        <v>0</v>
      </c>
      <c r="P1865" s="136">
        <v>0</v>
      </c>
      <c r="Q1865" s="133" t="str">
        <f t="shared" si="30"/>
        <v>1100111</v>
      </c>
      <c r="R1865" s="20">
        <v>94703</v>
      </c>
      <c r="S1865" s="21"/>
      <c r="AH1865" s="207"/>
      <c r="AI1865"/>
      <c r="AJ1865" s="136" t="s">
        <v>1841</v>
      </c>
    </row>
    <row r="1866" spans="1:36" ht="13.5" customHeight="1" x14ac:dyDescent="0.2">
      <c r="A1866" s="209">
        <v>94704</v>
      </c>
      <c r="B1866" s="136" t="s">
        <v>35</v>
      </c>
      <c r="C1866" s="136" t="s">
        <v>764</v>
      </c>
      <c r="D1866" s="136" t="s">
        <v>96</v>
      </c>
      <c r="E1866" s="136" t="s">
        <v>14</v>
      </c>
      <c r="F1866" s="23" t="s">
        <v>1885</v>
      </c>
      <c r="G1866" s="136">
        <v>1</v>
      </c>
      <c r="H1866" s="136">
        <v>1</v>
      </c>
      <c r="I1866" s="133">
        <v>1</v>
      </c>
      <c r="J1866" s="136">
        <v>1</v>
      </c>
      <c r="K1866" s="136">
        <v>1</v>
      </c>
      <c r="L1866" s="136">
        <v>1</v>
      </c>
      <c r="M1866" s="136">
        <v>1</v>
      </c>
      <c r="N1866" s="23">
        <v>1</v>
      </c>
      <c r="O1866" s="136">
        <v>0</v>
      </c>
      <c r="P1866" s="136">
        <v>0</v>
      </c>
      <c r="Q1866" s="133" t="str">
        <f t="shared" si="30"/>
        <v>1100111</v>
      </c>
      <c r="R1866" s="20">
        <v>94704</v>
      </c>
      <c r="S1866" s="21"/>
      <c r="AH1866" s="207"/>
      <c r="AI1866"/>
      <c r="AJ1866" s="136" t="s">
        <v>1841</v>
      </c>
    </row>
    <row r="1867" spans="1:36" ht="13.5" customHeight="1" x14ac:dyDescent="0.2">
      <c r="A1867" s="209">
        <v>94705</v>
      </c>
      <c r="B1867" s="136" t="s">
        <v>35</v>
      </c>
      <c r="C1867" s="136" t="s">
        <v>764</v>
      </c>
      <c r="D1867" s="136" t="s">
        <v>96</v>
      </c>
      <c r="E1867" s="136" t="s">
        <v>14</v>
      </c>
      <c r="F1867" s="23" t="s">
        <v>1885</v>
      </c>
      <c r="G1867" s="136">
        <v>1</v>
      </c>
      <c r="H1867" s="136">
        <v>1</v>
      </c>
      <c r="I1867" s="133">
        <v>1</v>
      </c>
      <c r="J1867" s="136">
        <v>1</v>
      </c>
      <c r="K1867" s="136">
        <v>1</v>
      </c>
      <c r="L1867" s="136">
        <v>1</v>
      </c>
      <c r="M1867" s="136">
        <v>1</v>
      </c>
      <c r="N1867" s="23">
        <v>1</v>
      </c>
      <c r="O1867" s="136">
        <v>0</v>
      </c>
      <c r="P1867" s="136">
        <v>0</v>
      </c>
      <c r="Q1867" s="133" t="str">
        <f t="shared" si="30"/>
        <v>1100111</v>
      </c>
      <c r="R1867" s="20">
        <v>94705</v>
      </c>
      <c r="S1867" s="21"/>
      <c r="AH1867" s="207"/>
      <c r="AI1867"/>
      <c r="AJ1867" s="136" t="s">
        <v>1841</v>
      </c>
    </row>
    <row r="1868" spans="1:36" ht="13.5" customHeight="1" x14ac:dyDescent="0.2">
      <c r="A1868" s="209">
        <v>94706</v>
      </c>
      <c r="B1868" s="136" t="s">
        <v>35</v>
      </c>
      <c r="C1868" s="136" t="s">
        <v>765</v>
      </c>
      <c r="D1868" s="136" t="s">
        <v>96</v>
      </c>
      <c r="E1868" s="136" t="s">
        <v>14</v>
      </c>
      <c r="F1868" s="23" t="s">
        <v>1885</v>
      </c>
      <c r="G1868" s="136">
        <v>1</v>
      </c>
      <c r="H1868" s="136">
        <v>1</v>
      </c>
      <c r="I1868" s="133">
        <v>1</v>
      </c>
      <c r="J1868" s="136">
        <v>1</v>
      </c>
      <c r="K1868" s="136">
        <v>1</v>
      </c>
      <c r="L1868" s="136">
        <v>1</v>
      </c>
      <c r="M1868" s="136">
        <v>1</v>
      </c>
      <c r="N1868" s="23">
        <v>1</v>
      </c>
      <c r="O1868" s="136">
        <v>0</v>
      </c>
      <c r="P1868" s="136">
        <v>0</v>
      </c>
      <c r="Q1868" s="133" t="str">
        <f t="shared" si="30"/>
        <v>1100111</v>
      </c>
      <c r="R1868" s="20">
        <v>94706</v>
      </c>
      <c r="S1868" s="21"/>
      <c r="AH1868" s="207"/>
      <c r="AI1868"/>
      <c r="AJ1868" s="136" t="s">
        <v>1841</v>
      </c>
    </row>
    <row r="1869" spans="1:36" ht="13.5" customHeight="1" x14ac:dyDescent="0.2">
      <c r="A1869" s="209">
        <v>94707</v>
      </c>
      <c r="B1869" s="136" t="s">
        <v>35</v>
      </c>
      <c r="C1869" s="136" t="s">
        <v>764</v>
      </c>
      <c r="D1869" s="136" t="s">
        <v>96</v>
      </c>
      <c r="E1869" s="136" t="s">
        <v>14</v>
      </c>
      <c r="F1869" s="23" t="s">
        <v>1885</v>
      </c>
      <c r="G1869" s="136">
        <v>1</v>
      </c>
      <c r="H1869" s="136">
        <v>1</v>
      </c>
      <c r="I1869" s="133">
        <v>1</v>
      </c>
      <c r="J1869" s="136">
        <v>1</v>
      </c>
      <c r="K1869" s="136">
        <v>1</v>
      </c>
      <c r="L1869" s="136">
        <v>1</v>
      </c>
      <c r="M1869" s="136">
        <v>1</v>
      </c>
      <c r="N1869" s="23">
        <v>1</v>
      </c>
      <c r="O1869" s="136">
        <v>0</v>
      </c>
      <c r="P1869" s="136">
        <v>0</v>
      </c>
      <c r="Q1869" s="133" t="str">
        <f t="shared" si="30"/>
        <v>1100111</v>
      </c>
      <c r="R1869" s="20">
        <v>94707</v>
      </c>
      <c r="S1869" s="21"/>
      <c r="AH1869" s="207"/>
      <c r="AI1869"/>
      <c r="AJ1869" s="136" t="s">
        <v>1841</v>
      </c>
    </row>
    <row r="1870" spans="1:36" ht="13.5" customHeight="1" x14ac:dyDescent="0.2">
      <c r="A1870" s="209">
        <v>94708</v>
      </c>
      <c r="B1870" s="136" t="s">
        <v>35</v>
      </c>
      <c r="C1870" s="136" t="s">
        <v>764</v>
      </c>
      <c r="D1870" s="136" t="s">
        <v>96</v>
      </c>
      <c r="E1870" s="136" t="s">
        <v>14</v>
      </c>
      <c r="F1870" s="23" t="s">
        <v>1885</v>
      </c>
      <c r="G1870" s="136">
        <v>1</v>
      </c>
      <c r="H1870" s="136">
        <v>1</v>
      </c>
      <c r="I1870" s="133">
        <v>1</v>
      </c>
      <c r="J1870" s="136">
        <v>1</v>
      </c>
      <c r="K1870" s="136">
        <v>1</v>
      </c>
      <c r="L1870" s="136">
        <v>1</v>
      </c>
      <c r="M1870" s="136">
        <v>1</v>
      </c>
      <c r="N1870" s="23">
        <v>1</v>
      </c>
      <c r="O1870" s="136">
        <v>0</v>
      </c>
      <c r="P1870" s="136">
        <v>0</v>
      </c>
      <c r="Q1870" s="133" t="str">
        <f t="shared" si="30"/>
        <v>1100111</v>
      </c>
      <c r="R1870" s="20">
        <v>94708</v>
      </c>
      <c r="S1870" s="21"/>
      <c r="AH1870" s="207"/>
      <c r="AI1870"/>
      <c r="AJ1870" s="136" t="s">
        <v>1841</v>
      </c>
    </row>
    <row r="1871" spans="1:36" ht="13.5" customHeight="1" x14ac:dyDescent="0.2">
      <c r="A1871" s="209">
        <v>94709</v>
      </c>
      <c r="B1871" s="136" t="s">
        <v>35</v>
      </c>
      <c r="C1871" s="136" t="s">
        <v>764</v>
      </c>
      <c r="D1871" s="136" t="s">
        <v>96</v>
      </c>
      <c r="E1871" s="136" t="s">
        <v>14</v>
      </c>
      <c r="F1871" s="23" t="s">
        <v>1885</v>
      </c>
      <c r="G1871" s="136">
        <v>1</v>
      </c>
      <c r="H1871" s="136">
        <v>1</v>
      </c>
      <c r="I1871" s="133">
        <v>1</v>
      </c>
      <c r="J1871" s="136">
        <v>1</v>
      </c>
      <c r="K1871" s="136">
        <v>1</v>
      </c>
      <c r="L1871" s="136">
        <v>1</v>
      </c>
      <c r="M1871" s="136">
        <v>1</v>
      </c>
      <c r="N1871" s="23">
        <v>1</v>
      </c>
      <c r="O1871" s="136">
        <v>0</v>
      </c>
      <c r="P1871" s="136">
        <v>0</v>
      </c>
      <c r="Q1871" s="133" t="str">
        <f t="shared" si="30"/>
        <v>1100111</v>
      </c>
      <c r="R1871" s="20">
        <v>94709</v>
      </c>
      <c r="S1871" s="21"/>
      <c r="AH1871" s="207"/>
      <c r="AI1871"/>
      <c r="AJ1871" s="136" t="s">
        <v>1841</v>
      </c>
    </row>
    <row r="1872" spans="1:36" ht="13.5" customHeight="1" x14ac:dyDescent="0.2">
      <c r="A1872" s="209">
        <v>94710</v>
      </c>
      <c r="B1872" s="136" t="s">
        <v>35</v>
      </c>
      <c r="C1872" s="136" t="s">
        <v>764</v>
      </c>
      <c r="D1872" s="136" t="s">
        <v>96</v>
      </c>
      <c r="E1872" s="136" t="s">
        <v>14</v>
      </c>
      <c r="F1872" s="23" t="s">
        <v>1885</v>
      </c>
      <c r="G1872" s="136">
        <v>1</v>
      </c>
      <c r="H1872" s="136">
        <v>1</v>
      </c>
      <c r="I1872" s="133">
        <v>1</v>
      </c>
      <c r="J1872" s="136">
        <v>1</v>
      </c>
      <c r="K1872" s="136">
        <v>1</v>
      </c>
      <c r="L1872" s="136">
        <v>1</v>
      </c>
      <c r="M1872" s="136">
        <v>1</v>
      </c>
      <c r="N1872" s="23">
        <v>1</v>
      </c>
      <c r="O1872" s="136">
        <v>0</v>
      </c>
      <c r="P1872" s="136">
        <v>0</v>
      </c>
      <c r="Q1872" s="133" t="str">
        <f t="shared" si="30"/>
        <v>1100111</v>
      </c>
      <c r="R1872" s="20">
        <v>94710</v>
      </c>
      <c r="S1872" s="21"/>
      <c r="AH1872" s="207"/>
      <c r="AI1872"/>
      <c r="AJ1872" s="136" t="s">
        <v>1841</v>
      </c>
    </row>
    <row r="1873" spans="1:36" ht="13.5" customHeight="1" x14ac:dyDescent="0.2">
      <c r="A1873" s="209">
        <v>94712</v>
      </c>
      <c r="B1873" s="136" t="s">
        <v>35</v>
      </c>
      <c r="C1873" s="136" t="s">
        <v>764</v>
      </c>
      <c r="D1873" s="136" t="s">
        <v>96</v>
      </c>
      <c r="E1873" s="136" t="s">
        <v>14</v>
      </c>
      <c r="F1873" s="23" t="s">
        <v>1885</v>
      </c>
      <c r="G1873" s="136">
        <v>1</v>
      </c>
      <c r="H1873" s="136">
        <v>1</v>
      </c>
      <c r="I1873" s="133">
        <v>1</v>
      </c>
      <c r="J1873" s="136">
        <v>1</v>
      </c>
      <c r="K1873" s="136">
        <v>1</v>
      </c>
      <c r="L1873" s="136">
        <v>1</v>
      </c>
      <c r="M1873" s="136">
        <v>1</v>
      </c>
      <c r="N1873" s="23">
        <v>1</v>
      </c>
      <c r="O1873" s="136">
        <v>0</v>
      </c>
      <c r="P1873" s="136">
        <v>0</v>
      </c>
      <c r="Q1873" s="133" t="str">
        <f t="shared" si="30"/>
        <v>1100111</v>
      </c>
      <c r="R1873" s="20">
        <v>94712</v>
      </c>
      <c r="S1873" s="21"/>
      <c r="AH1873" s="207"/>
      <c r="AI1873"/>
      <c r="AJ1873" s="136" t="s">
        <v>1841</v>
      </c>
    </row>
    <row r="1874" spans="1:36" ht="13.5" customHeight="1" x14ac:dyDescent="0.2">
      <c r="A1874" s="209">
        <v>94720</v>
      </c>
      <c r="B1874" s="136" t="s">
        <v>35</v>
      </c>
      <c r="C1874" s="136" t="s">
        <v>764</v>
      </c>
      <c r="D1874" s="136" t="s">
        <v>96</v>
      </c>
      <c r="E1874" s="136" t="s">
        <v>14</v>
      </c>
      <c r="F1874" s="23" t="s">
        <v>1885</v>
      </c>
      <c r="G1874" s="136">
        <v>1</v>
      </c>
      <c r="H1874" s="136">
        <v>1</v>
      </c>
      <c r="I1874" s="133">
        <v>1</v>
      </c>
      <c r="J1874" s="136">
        <v>1</v>
      </c>
      <c r="K1874" s="136">
        <v>1</v>
      </c>
      <c r="L1874" s="136">
        <v>1</v>
      </c>
      <c r="M1874" s="136">
        <v>1</v>
      </c>
      <c r="N1874" s="23">
        <v>1</v>
      </c>
      <c r="O1874" s="136">
        <v>0</v>
      </c>
      <c r="P1874" s="136">
        <v>0</v>
      </c>
      <c r="Q1874" s="133" t="str">
        <f t="shared" si="30"/>
        <v>1100111</v>
      </c>
      <c r="R1874" s="20">
        <v>94720</v>
      </c>
      <c r="S1874" s="21"/>
      <c r="AH1874" s="207"/>
      <c r="AI1874"/>
      <c r="AJ1874" s="136" t="s">
        <v>1841</v>
      </c>
    </row>
    <row r="1875" spans="1:36" ht="13.5" customHeight="1" x14ac:dyDescent="0.2">
      <c r="A1875" s="209">
        <v>94801</v>
      </c>
      <c r="B1875" s="136" t="s">
        <v>34</v>
      </c>
      <c r="C1875" s="136" t="s">
        <v>766</v>
      </c>
      <c r="D1875" s="136" t="s">
        <v>96</v>
      </c>
      <c r="E1875" s="23" t="s">
        <v>1512</v>
      </c>
      <c r="F1875" s="23" t="s">
        <v>1886</v>
      </c>
      <c r="G1875" s="136">
        <v>1</v>
      </c>
      <c r="H1875" s="136">
        <v>1</v>
      </c>
      <c r="I1875" s="133">
        <v>1</v>
      </c>
      <c r="J1875" s="136">
        <v>1</v>
      </c>
      <c r="K1875" s="136">
        <v>1</v>
      </c>
      <c r="L1875" s="136">
        <v>1</v>
      </c>
      <c r="M1875" s="136">
        <v>1</v>
      </c>
      <c r="N1875" s="23">
        <v>1</v>
      </c>
      <c r="O1875" s="136">
        <v>0</v>
      </c>
      <c r="P1875" s="136">
        <v>0</v>
      </c>
      <c r="Q1875" s="133" t="str">
        <f t="shared" si="30"/>
        <v>1100111</v>
      </c>
      <c r="R1875" s="20">
        <v>94801</v>
      </c>
      <c r="S1875" s="21"/>
      <c r="AH1875" s="207"/>
      <c r="AI1875"/>
      <c r="AJ1875" s="136" t="s">
        <v>1841</v>
      </c>
    </row>
    <row r="1876" spans="1:36" ht="13.5" customHeight="1" x14ac:dyDescent="0.2">
      <c r="A1876" s="209">
        <v>94802</v>
      </c>
      <c r="B1876" s="136" t="s">
        <v>34</v>
      </c>
      <c r="C1876" s="136" t="s">
        <v>766</v>
      </c>
      <c r="D1876" s="136" t="s">
        <v>96</v>
      </c>
      <c r="E1876" s="23" t="s">
        <v>1512</v>
      </c>
      <c r="F1876" s="23" t="s">
        <v>1886</v>
      </c>
      <c r="G1876" s="136">
        <v>1</v>
      </c>
      <c r="H1876" s="136">
        <v>1</v>
      </c>
      <c r="I1876" s="133">
        <v>1</v>
      </c>
      <c r="J1876" s="136">
        <v>1</v>
      </c>
      <c r="K1876" s="136">
        <v>1</v>
      </c>
      <c r="L1876" s="136">
        <v>1</v>
      </c>
      <c r="M1876" s="136">
        <v>1</v>
      </c>
      <c r="N1876" s="23">
        <v>1</v>
      </c>
      <c r="O1876" s="136">
        <v>0</v>
      </c>
      <c r="P1876" s="136">
        <v>0</v>
      </c>
      <c r="Q1876" s="133" t="str">
        <f t="shared" si="30"/>
        <v>1100111</v>
      </c>
      <c r="R1876" s="20">
        <v>94802</v>
      </c>
      <c r="S1876" s="21"/>
      <c r="AH1876" s="207"/>
      <c r="AI1876"/>
      <c r="AJ1876" s="136" t="s">
        <v>1841</v>
      </c>
    </row>
    <row r="1877" spans="1:36" ht="13.5" customHeight="1" x14ac:dyDescent="0.2">
      <c r="A1877" s="209">
        <v>94803</v>
      </c>
      <c r="B1877" s="136" t="s">
        <v>34</v>
      </c>
      <c r="C1877" s="136" t="s">
        <v>767</v>
      </c>
      <c r="D1877" s="136" t="s">
        <v>96</v>
      </c>
      <c r="E1877" s="23" t="s">
        <v>1512</v>
      </c>
      <c r="F1877" s="23" t="s">
        <v>1886</v>
      </c>
      <c r="G1877" s="136">
        <v>1</v>
      </c>
      <c r="H1877" s="136">
        <v>1</v>
      </c>
      <c r="I1877" s="133">
        <v>1</v>
      </c>
      <c r="J1877" s="136">
        <v>1</v>
      </c>
      <c r="K1877" s="136">
        <v>1</v>
      </c>
      <c r="L1877" s="136">
        <v>1</v>
      </c>
      <c r="M1877" s="136">
        <v>1</v>
      </c>
      <c r="N1877" s="23">
        <v>1</v>
      </c>
      <c r="O1877" s="136">
        <v>0</v>
      </c>
      <c r="P1877" s="136">
        <v>0</v>
      </c>
      <c r="Q1877" s="133" t="str">
        <f t="shared" si="30"/>
        <v>1100111</v>
      </c>
      <c r="R1877" s="20">
        <v>94803</v>
      </c>
      <c r="S1877" s="21"/>
      <c r="AH1877" s="207"/>
      <c r="AI1877"/>
      <c r="AJ1877" s="136" t="s">
        <v>1841</v>
      </c>
    </row>
    <row r="1878" spans="1:36" ht="13.5" customHeight="1" x14ac:dyDescent="0.2">
      <c r="A1878" s="209">
        <v>94804</v>
      </c>
      <c r="B1878" s="136" t="s">
        <v>34</v>
      </c>
      <c r="C1878" s="136" t="s">
        <v>766</v>
      </c>
      <c r="D1878" s="136" t="s">
        <v>96</v>
      </c>
      <c r="E1878" s="23" t="s">
        <v>1512</v>
      </c>
      <c r="F1878" s="23" t="s">
        <v>1886</v>
      </c>
      <c r="G1878" s="136">
        <v>1</v>
      </c>
      <c r="H1878" s="136">
        <v>1</v>
      </c>
      <c r="I1878" s="133">
        <v>1</v>
      </c>
      <c r="J1878" s="136">
        <v>1</v>
      </c>
      <c r="K1878" s="136">
        <v>1</v>
      </c>
      <c r="L1878" s="136">
        <v>1</v>
      </c>
      <c r="M1878" s="136">
        <v>1</v>
      </c>
      <c r="N1878" s="23">
        <v>1</v>
      </c>
      <c r="O1878" s="136">
        <v>0</v>
      </c>
      <c r="P1878" s="136">
        <v>0</v>
      </c>
      <c r="Q1878" s="133" t="str">
        <f t="shared" si="30"/>
        <v>1100111</v>
      </c>
      <c r="R1878" s="20">
        <v>94804</v>
      </c>
      <c r="S1878" s="21"/>
      <c r="AH1878" s="207"/>
      <c r="AI1878"/>
      <c r="AJ1878" s="136" t="s">
        <v>1841</v>
      </c>
    </row>
    <row r="1879" spans="1:36" ht="13.5" customHeight="1" x14ac:dyDescent="0.2">
      <c r="A1879" s="209">
        <v>94805</v>
      </c>
      <c r="B1879" s="136" t="s">
        <v>34</v>
      </c>
      <c r="C1879" s="136" t="s">
        <v>766</v>
      </c>
      <c r="D1879" s="136" t="s">
        <v>96</v>
      </c>
      <c r="E1879" s="23" t="s">
        <v>1512</v>
      </c>
      <c r="F1879" s="23" t="s">
        <v>1886</v>
      </c>
      <c r="G1879" s="136">
        <v>1</v>
      </c>
      <c r="H1879" s="136">
        <v>1</v>
      </c>
      <c r="I1879" s="133">
        <v>1</v>
      </c>
      <c r="J1879" s="136">
        <v>1</v>
      </c>
      <c r="K1879" s="136">
        <v>1</v>
      </c>
      <c r="L1879" s="136">
        <v>1</v>
      </c>
      <c r="M1879" s="136">
        <v>1</v>
      </c>
      <c r="N1879" s="23">
        <v>1</v>
      </c>
      <c r="O1879" s="136">
        <v>0</v>
      </c>
      <c r="P1879" s="136">
        <v>0</v>
      </c>
      <c r="Q1879" s="133" t="str">
        <f t="shared" si="30"/>
        <v>1100111</v>
      </c>
      <c r="R1879" s="20">
        <v>94805</v>
      </c>
      <c r="S1879" s="21"/>
      <c r="AH1879" s="207"/>
      <c r="AI1879"/>
      <c r="AJ1879" s="136" t="s">
        <v>1841</v>
      </c>
    </row>
    <row r="1880" spans="1:36" ht="13.5" customHeight="1" x14ac:dyDescent="0.2">
      <c r="A1880" s="209">
        <v>94806</v>
      </c>
      <c r="B1880" s="136" t="s">
        <v>34</v>
      </c>
      <c r="C1880" s="136" t="s">
        <v>768</v>
      </c>
      <c r="D1880" s="136" t="s">
        <v>96</v>
      </c>
      <c r="E1880" s="23" t="s">
        <v>1512</v>
      </c>
      <c r="F1880" s="23" t="s">
        <v>1886</v>
      </c>
      <c r="G1880" s="136">
        <v>1</v>
      </c>
      <c r="H1880" s="136">
        <v>1</v>
      </c>
      <c r="I1880" s="133">
        <v>1</v>
      </c>
      <c r="J1880" s="136">
        <v>1</v>
      </c>
      <c r="K1880" s="136">
        <v>1</v>
      </c>
      <c r="L1880" s="136">
        <v>1</v>
      </c>
      <c r="M1880" s="136">
        <v>1</v>
      </c>
      <c r="N1880" s="23">
        <v>1</v>
      </c>
      <c r="O1880" s="136">
        <v>0</v>
      </c>
      <c r="P1880" s="136">
        <v>0</v>
      </c>
      <c r="Q1880" s="133" t="str">
        <f t="shared" si="30"/>
        <v>1100111</v>
      </c>
      <c r="R1880" s="20">
        <v>94806</v>
      </c>
      <c r="S1880" s="21"/>
      <c r="AH1880" s="207"/>
      <c r="AI1880"/>
      <c r="AJ1880" s="136" t="s">
        <v>1841</v>
      </c>
    </row>
    <row r="1881" spans="1:36" ht="13.5" customHeight="1" x14ac:dyDescent="0.2">
      <c r="A1881" s="209">
        <v>94807</v>
      </c>
      <c r="B1881" s="136" t="s">
        <v>34</v>
      </c>
      <c r="C1881" s="136" t="s">
        <v>766</v>
      </c>
      <c r="D1881" s="136" t="s">
        <v>96</v>
      </c>
      <c r="E1881" s="23" t="s">
        <v>1512</v>
      </c>
      <c r="F1881" s="23" t="s">
        <v>1886</v>
      </c>
      <c r="G1881" s="136">
        <v>1</v>
      </c>
      <c r="H1881" s="136">
        <v>1</v>
      </c>
      <c r="I1881" s="133">
        <v>1</v>
      </c>
      <c r="J1881" s="136">
        <v>1</v>
      </c>
      <c r="K1881" s="136">
        <v>1</v>
      </c>
      <c r="L1881" s="136">
        <v>1</v>
      </c>
      <c r="M1881" s="136">
        <v>1</v>
      </c>
      <c r="N1881" s="23">
        <v>1</v>
      </c>
      <c r="O1881" s="136">
        <v>0</v>
      </c>
      <c r="P1881" s="136">
        <v>0</v>
      </c>
      <c r="Q1881" s="133" t="str">
        <f t="shared" si="30"/>
        <v>1100111</v>
      </c>
      <c r="R1881" s="20">
        <v>94807</v>
      </c>
      <c r="S1881" s="21"/>
      <c r="AH1881" s="207"/>
      <c r="AI1881"/>
      <c r="AJ1881" s="136" t="s">
        <v>1841</v>
      </c>
    </row>
    <row r="1882" spans="1:36" ht="13.5" customHeight="1" x14ac:dyDescent="0.2">
      <c r="A1882" s="209">
        <v>94808</v>
      </c>
      <c r="B1882" s="136" t="s">
        <v>34</v>
      </c>
      <c r="C1882" s="136" t="s">
        <v>766</v>
      </c>
      <c r="D1882" s="136" t="s">
        <v>96</v>
      </c>
      <c r="E1882" s="23" t="s">
        <v>1512</v>
      </c>
      <c r="F1882" s="23" t="s">
        <v>1886</v>
      </c>
      <c r="G1882" s="136">
        <v>1</v>
      </c>
      <c r="H1882" s="136">
        <v>1</v>
      </c>
      <c r="I1882" s="133">
        <v>1</v>
      </c>
      <c r="J1882" s="136">
        <v>1</v>
      </c>
      <c r="K1882" s="136">
        <v>1</v>
      </c>
      <c r="L1882" s="136">
        <v>1</v>
      </c>
      <c r="M1882" s="136">
        <v>1</v>
      </c>
      <c r="N1882" s="23">
        <v>1</v>
      </c>
      <c r="O1882" s="136">
        <v>0</v>
      </c>
      <c r="P1882" s="136">
        <v>0</v>
      </c>
      <c r="Q1882" s="133" t="str">
        <f t="shared" si="30"/>
        <v>1100111</v>
      </c>
      <c r="R1882" s="20">
        <v>94808</v>
      </c>
      <c r="S1882" s="21"/>
      <c r="AH1882" s="207"/>
      <c r="AI1882"/>
      <c r="AJ1882" s="136" t="s">
        <v>1841</v>
      </c>
    </row>
    <row r="1883" spans="1:36" ht="13.5" customHeight="1" x14ac:dyDescent="0.2">
      <c r="A1883" s="209">
        <v>94820</v>
      </c>
      <c r="B1883" s="136" t="s">
        <v>34</v>
      </c>
      <c r="C1883" s="136" t="s">
        <v>767</v>
      </c>
      <c r="D1883" s="136" t="s">
        <v>96</v>
      </c>
      <c r="E1883" s="23" t="s">
        <v>1512</v>
      </c>
      <c r="F1883" s="23" t="s">
        <v>1886</v>
      </c>
      <c r="G1883" s="136">
        <v>1</v>
      </c>
      <c r="H1883" s="136">
        <v>1</v>
      </c>
      <c r="I1883" s="133">
        <v>1</v>
      </c>
      <c r="J1883" s="136">
        <v>1</v>
      </c>
      <c r="K1883" s="136">
        <v>1</v>
      </c>
      <c r="L1883" s="136">
        <v>1</v>
      </c>
      <c r="M1883" s="136">
        <v>1</v>
      </c>
      <c r="N1883" s="23">
        <v>1</v>
      </c>
      <c r="O1883" s="136">
        <v>0</v>
      </c>
      <c r="P1883" s="136">
        <v>0</v>
      </c>
      <c r="Q1883" s="133" t="str">
        <f t="shared" si="30"/>
        <v>1100111</v>
      </c>
      <c r="R1883" s="20">
        <v>94820</v>
      </c>
      <c r="S1883" s="21"/>
      <c r="AH1883" s="207"/>
      <c r="AI1883"/>
      <c r="AJ1883" s="136" t="s">
        <v>1841</v>
      </c>
    </row>
    <row r="1884" spans="1:36" ht="13.5" customHeight="1" x14ac:dyDescent="0.2">
      <c r="A1884" s="209">
        <v>94850</v>
      </c>
      <c r="B1884" s="136" t="s">
        <v>34</v>
      </c>
      <c r="C1884" s="136" t="s">
        <v>766</v>
      </c>
      <c r="D1884" s="136" t="s">
        <v>96</v>
      </c>
      <c r="E1884" s="23" t="s">
        <v>1512</v>
      </c>
      <c r="F1884" s="23" t="s">
        <v>1886</v>
      </c>
      <c r="G1884" s="136">
        <v>1</v>
      </c>
      <c r="H1884" s="136">
        <v>1</v>
      </c>
      <c r="I1884" s="133">
        <v>1</v>
      </c>
      <c r="J1884" s="136">
        <v>1</v>
      </c>
      <c r="K1884" s="136">
        <v>1</v>
      </c>
      <c r="L1884" s="136">
        <v>1</v>
      </c>
      <c r="M1884" s="136">
        <v>1</v>
      </c>
      <c r="N1884" s="23">
        <v>1</v>
      </c>
      <c r="O1884" s="136">
        <v>0</v>
      </c>
      <c r="P1884" s="136">
        <v>0</v>
      </c>
      <c r="Q1884" s="133" t="str">
        <f t="shared" si="30"/>
        <v>1100111</v>
      </c>
      <c r="R1884" s="20">
        <v>94850</v>
      </c>
      <c r="S1884" s="21"/>
      <c r="AH1884" s="207"/>
      <c r="AI1884"/>
      <c r="AJ1884" s="136" t="s">
        <v>1841</v>
      </c>
    </row>
    <row r="1885" spans="1:36" ht="13.5" customHeight="1" x14ac:dyDescent="0.2">
      <c r="A1885" s="209">
        <v>94875</v>
      </c>
      <c r="B1885" s="136" t="s">
        <v>34</v>
      </c>
      <c r="C1885" s="136" t="s">
        <v>766</v>
      </c>
      <c r="D1885" s="136" t="s">
        <v>96</v>
      </c>
      <c r="E1885" s="136" t="s">
        <v>11</v>
      </c>
      <c r="F1885" s="136" t="s">
        <v>11</v>
      </c>
      <c r="G1885" s="136">
        <v>1</v>
      </c>
      <c r="H1885" s="136">
        <v>0</v>
      </c>
      <c r="I1885" s="133">
        <v>0</v>
      </c>
      <c r="J1885" s="136">
        <v>1</v>
      </c>
      <c r="K1885" s="136">
        <v>1</v>
      </c>
      <c r="L1885" s="136">
        <v>1</v>
      </c>
      <c r="M1885" s="136">
        <v>1</v>
      </c>
      <c r="N1885" s="23">
        <v>0</v>
      </c>
      <c r="O1885" s="136">
        <v>0</v>
      </c>
      <c r="P1885" s="136">
        <v>0</v>
      </c>
      <c r="Q1885" s="133" t="str">
        <f t="shared" si="30"/>
        <v>1000110</v>
      </c>
      <c r="R1885" s="20">
        <v>94875</v>
      </c>
      <c r="S1885" s="21"/>
      <c r="AH1885" s="207"/>
      <c r="AI1885"/>
      <c r="AJ1885" s="136" t="s">
        <v>1841</v>
      </c>
    </row>
    <row r="1886" spans="1:36" ht="13.5" customHeight="1" x14ac:dyDescent="0.2">
      <c r="A1886" s="209">
        <v>94901</v>
      </c>
      <c r="B1886" s="136" t="s">
        <v>769</v>
      </c>
      <c r="C1886" s="136" t="s">
        <v>770</v>
      </c>
      <c r="D1886" s="136" t="s">
        <v>96</v>
      </c>
      <c r="E1886" s="136" t="s">
        <v>1506</v>
      </c>
      <c r="F1886" s="23" t="s">
        <v>1887</v>
      </c>
      <c r="G1886" s="136">
        <v>1</v>
      </c>
      <c r="H1886" s="136">
        <v>1</v>
      </c>
      <c r="I1886" s="133">
        <v>0</v>
      </c>
      <c r="J1886" s="136">
        <v>1</v>
      </c>
      <c r="K1886" s="136">
        <v>1</v>
      </c>
      <c r="L1886" s="136">
        <v>1</v>
      </c>
      <c r="M1886" s="136">
        <v>1</v>
      </c>
      <c r="N1886" s="23">
        <v>1</v>
      </c>
      <c r="O1886" s="136">
        <v>0</v>
      </c>
      <c r="P1886" s="136">
        <v>0</v>
      </c>
      <c r="Q1886" s="133" t="str">
        <f t="shared" si="30"/>
        <v>1100111</v>
      </c>
      <c r="R1886" s="20">
        <v>94901</v>
      </c>
      <c r="S1886" s="21"/>
      <c r="AH1886" s="207"/>
      <c r="AI1886"/>
      <c r="AJ1886" s="136" t="s">
        <v>1841</v>
      </c>
    </row>
    <row r="1887" spans="1:36" ht="13.5" customHeight="1" x14ac:dyDescent="0.2">
      <c r="A1887" s="209">
        <v>94903</v>
      </c>
      <c r="B1887" s="136" t="s">
        <v>769</v>
      </c>
      <c r="C1887" s="136" t="s">
        <v>770</v>
      </c>
      <c r="D1887" s="136" t="s">
        <v>96</v>
      </c>
      <c r="E1887" s="136" t="s">
        <v>1506</v>
      </c>
      <c r="F1887" s="23" t="s">
        <v>1887</v>
      </c>
      <c r="G1887" s="136">
        <v>1</v>
      </c>
      <c r="H1887" s="136">
        <v>1</v>
      </c>
      <c r="I1887" s="133">
        <v>0</v>
      </c>
      <c r="J1887" s="136">
        <v>1</v>
      </c>
      <c r="K1887" s="136">
        <v>1</v>
      </c>
      <c r="L1887" s="136">
        <v>1</v>
      </c>
      <c r="M1887" s="136">
        <v>1</v>
      </c>
      <c r="N1887" s="23">
        <v>1</v>
      </c>
      <c r="O1887" s="136">
        <v>0</v>
      </c>
      <c r="P1887" s="136">
        <v>0</v>
      </c>
      <c r="Q1887" s="133" t="str">
        <f t="shared" si="30"/>
        <v>1100111</v>
      </c>
      <c r="R1887" s="20">
        <v>94903</v>
      </c>
      <c r="S1887" s="21"/>
      <c r="AH1887" s="207"/>
      <c r="AI1887"/>
      <c r="AJ1887" s="136" t="s">
        <v>1841</v>
      </c>
    </row>
    <row r="1888" spans="1:36" ht="13.5" customHeight="1" x14ac:dyDescent="0.2">
      <c r="A1888" s="209">
        <v>94904</v>
      </c>
      <c r="B1888" s="136" t="s">
        <v>769</v>
      </c>
      <c r="C1888" s="136" t="s">
        <v>771</v>
      </c>
      <c r="D1888" s="136" t="s">
        <v>96</v>
      </c>
      <c r="E1888" s="136" t="s">
        <v>1506</v>
      </c>
      <c r="F1888" s="23" t="s">
        <v>1887</v>
      </c>
      <c r="G1888" s="136">
        <v>1</v>
      </c>
      <c r="H1888" s="136">
        <v>1</v>
      </c>
      <c r="I1888" s="133">
        <v>0</v>
      </c>
      <c r="J1888" s="136">
        <v>1</v>
      </c>
      <c r="K1888" s="136">
        <v>1</v>
      </c>
      <c r="L1888" s="136">
        <v>1</v>
      </c>
      <c r="M1888" s="136">
        <v>1</v>
      </c>
      <c r="N1888" s="23">
        <v>1</v>
      </c>
      <c r="O1888" s="136">
        <v>0</v>
      </c>
      <c r="P1888" s="136">
        <v>0</v>
      </c>
      <c r="Q1888" s="133" t="str">
        <f t="shared" si="30"/>
        <v>1100111</v>
      </c>
      <c r="R1888" s="20">
        <v>94904</v>
      </c>
      <c r="S1888" s="21"/>
      <c r="AH1888" s="207"/>
      <c r="AI1888"/>
      <c r="AJ1888" s="136" t="s">
        <v>1841</v>
      </c>
    </row>
    <row r="1889" spans="1:36" ht="13.5" customHeight="1" x14ac:dyDescent="0.2">
      <c r="A1889" s="209">
        <v>94912</v>
      </c>
      <c r="B1889" s="136" t="s">
        <v>769</v>
      </c>
      <c r="C1889" s="136" t="s">
        <v>770</v>
      </c>
      <c r="D1889" s="136" t="s">
        <v>96</v>
      </c>
      <c r="E1889" s="136" t="s">
        <v>1506</v>
      </c>
      <c r="F1889" s="23" t="s">
        <v>1887</v>
      </c>
      <c r="G1889" s="136">
        <v>1</v>
      </c>
      <c r="H1889" s="136">
        <v>1</v>
      </c>
      <c r="I1889" s="133">
        <v>0</v>
      </c>
      <c r="J1889" s="136">
        <v>1</v>
      </c>
      <c r="K1889" s="136">
        <v>1</v>
      </c>
      <c r="L1889" s="136">
        <v>1</v>
      </c>
      <c r="M1889" s="136">
        <v>1</v>
      </c>
      <c r="N1889" s="23">
        <v>1</v>
      </c>
      <c r="O1889" s="136">
        <v>0</v>
      </c>
      <c r="P1889" s="136">
        <v>0</v>
      </c>
      <c r="Q1889" s="133" t="str">
        <f t="shared" si="30"/>
        <v>1100111</v>
      </c>
      <c r="R1889" s="20">
        <v>94912</v>
      </c>
      <c r="S1889" s="21"/>
      <c r="AH1889" s="207"/>
      <c r="AI1889"/>
      <c r="AJ1889" s="136" t="s">
        <v>1841</v>
      </c>
    </row>
    <row r="1890" spans="1:36" ht="13.5" customHeight="1" x14ac:dyDescent="0.2">
      <c r="A1890" s="209">
        <v>94913</v>
      </c>
      <c r="B1890" s="136" t="s">
        <v>769</v>
      </c>
      <c r="C1890" s="136" t="s">
        <v>770</v>
      </c>
      <c r="D1890" s="136" t="s">
        <v>96</v>
      </c>
      <c r="E1890" s="136" t="s">
        <v>1506</v>
      </c>
      <c r="F1890" s="23" t="s">
        <v>1887</v>
      </c>
      <c r="G1890" s="136">
        <v>1</v>
      </c>
      <c r="H1890" s="136">
        <v>1</v>
      </c>
      <c r="I1890" s="133">
        <v>0</v>
      </c>
      <c r="J1890" s="136">
        <v>1</v>
      </c>
      <c r="K1890" s="136">
        <v>1</v>
      </c>
      <c r="L1890" s="136">
        <v>1</v>
      </c>
      <c r="M1890" s="136">
        <v>1</v>
      </c>
      <c r="N1890" s="23">
        <v>1</v>
      </c>
      <c r="O1890" s="136">
        <v>0</v>
      </c>
      <c r="P1890" s="136">
        <v>0</v>
      </c>
      <c r="Q1890" s="133" t="str">
        <f t="shared" si="30"/>
        <v>1100111</v>
      </c>
      <c r="R1890" s="20">
        <v>94913</v>
      </c>
      <c r="S1890" s="21"/>
      <c r="AH1890" s="207"/>
      <c r="AI1890"/>
      <c r="AJ1890" s="136" t="s">
        <v>1841</v>
      </c>
    </row>
    <row r="1891" spans="1:36" ht="13.5" customHeight="1" x14ac:dyDescent="0.2">
      <c r="A1891" s="209">
        <v>94914</v>
      </c>
      <c r="B1891" s="136" t="s">
        <v>769</v>
      </c>
      <c r="C1891" s="136" t="s">
        <v>772</v>
      </c>
      <c r="D1891" s="136" t="s">
        <v>96</v>
      </c>
      <c r="E1891" s="136" t="s">
        <v>1506</v>
      </c>
      <c r="F1891" s="23" t="s">
        <v>1887</v>
      </c>
      <c r="G1891" s="136">
        <v>1</v>
      </c>
      <c r="H1891" s="136">
        <v>1</v>
      </c>
      <c r="I1891" s="133">
        <v>0</v>
      </c>
      <c r="J1891" s="136">
        <v>1</v>
      </c>
      <c r="K1891" s="136">
        <v>1</v>
      </c>
      <c r="L1891" s="136">
        <v>1</v>
      </c>
      <c r="M1891" s="136">
        <v>1</v>
      </c>
      <c r="N1891" s="23">
        <v>1</v>
      </c>
      <c r="O1891" s="136">
        <v>0</v>
      </c>
      <c r="P1891" s="136">
        <v>0</v>
      </c>
      <c r="Q1891" s="133" t="str">
        <f t="shared" si="30"/>
        <v>1100111</v>
      </c>
      <c r="R1891" s="20">
        <v>94914</v>
      </c>
      <c r="S1891" s="21"/>
      <c r="AH1891" s="207"/>
      <c r="AI1891"/>
      <c r="AJ1891" s="136" t="s">
        <v>1841</v>
      </c>
    </row>
    <row r="1892" spans="1:36" ht="13.5" customHeight="1" x14ac:dyDescent="0.2">
      <c r="A1892" s="209">
        <v>94915</v>
      </c>
      <c r="B1892" s="136" t="s">
        <v>769</v>
      </c>
      <c r="C1892" s="136" t="s">
        <v>770</v>
      </c>
      <c r="D1892" s="136" t="s">
        <v>96</v>
      </c>
      <c r="E1892" s="136" t="s">
        <v>1506</v>
      </c>
      <c r="F1892" s="23" t="s">
        <v>1887</v>
      </c>
      <c r="G1892" s="136">
        <v>1</v>
      </c>
      <c r="H1892" s="136">
        <v>1</v>
      </c>
      <c r="I1892" s="133">
        <v>0</v>
      </c>
      <c r="J1892" s="136">
        <v>1</v>
      </c>
      <c r="K1892" s="136">
        <v>1</v>
      </c>
      <c r="L1892" s="136">
        <v>1</v>
      </c>
      <c r="M1892" s="136">
        <v>1</v>
      </c>
      <c r="N1892" s="23">
        <v>1</v>
      </c>
      <c r="O1892" s="136">
        <v>0</v>
      </c>
      <c r="P1892" s="136">
        <v>0</v>
      </c>
      <c r="Q1892" s="133" t="str">
        <f t="shared" si="30"/>
        <v>1100111</v>
      </c>
      <c r="R1892" s="20">
        <v>94915</v>
      </c>
      <c r="S1892" s="21"/>
      <c r="AH1892" s="207"/>
      <c r="AI1892"/>
      <c r="AJ1892" s="136" t="s">
        <v>1841</v>
      </c>
    </row>
    <row r="1893" spans="1:36" ht="13.5" customHeight="1" x14ac:dyDescent="0.2">
      <c r="A1893" s="209">
        <v>94920</v>
      </c>
      <c r="B1893" s="136" t="s">
        <v>769</v>
      </c>
      <c r="C1893" s="136" t="s">
        <v>773</v>
      </c>
      <c r="D1893" s="136" t="s">
        <v>96</v>
      </c>
      <c r="E1893" s="136" t="s">
        <v>1506</v>
      </c>
      <c r="F1893" s="23" t="s">
        <v>1887</v>
      </c>
      <c r="G1893" s="136">
        <v>1</v>
      </c>
      <c r="H1893" s="136">
        <v>1</v>
      </c>
      <c r="I1893" s="133">
        <v>0</v>
      </c>
      <c r="J1893" s="136">
        <v>1</v>
      </c>
      <c r="K1893" s="136">
        <v>1</v>
      </c>
      <c r="L1893" s="136">
        <v>1</v>
      </c>
      <c r="M1893" s="136">
        <v>1</v>
      </c>
      <c r="N1893" s="23">
        <v>1</v>
      </c>
      <c r="O1893" s="136">
        <v>0</v>
      </c>
      <c r="P1893" s="136">
        <v>0</v>
      </c>
      <c r="Q1893" s="133" t="str">
        <f t="shared" si="30"/>
        <v>1100111</v>
      </c>
      <c r="R1893" s="20">
        <v>94920</v>
      </c>
      <c r="S1893" s="21"/>
      <c r="AH1893" s="207"/>
      <c r="AI1893"/>
      <c r="AJ1893" s="136" t="s">
        <v>1841</v>
      </c>
    </row>
    <row r="1894" spans="1:36" ht="13.5" customHeight="1" x14ac:dyDescent="0.2">
      <c r="A1894" s="209">
        <v>94922</v>
      </c>
      <c r="B1894" s="136" t="s">
        <v>774</v>
      </c>
      <c r="C1894" s="136" t="s">
        <v>775</v>
      </c>
      <c r="D1894" s="136" t="s">
        <v>96</v>
      </c>
      <c r="E1894" s="136" t="s">
        <v>5</v>
      </c>
      <c r="F1894" s="136" t="s">
        <v>5</v>
      </c>
      <c r="G1894" s="136">
        <v>1</v>
      </c>
      <c r="H1894" s="136">
        <v>0</v>
      </c>
      <c r="I1894" s="133">
        <v>0</v>
      </c>
      <c r="J1894" s="136">
        <v>1</v>
      </c>
      <c r="K1894" s="136">
        <v>1</v>
      </c>
      <c r="L1894" s="136">
        <v>1</v>
      </c>
      <c r="M1894" s="136">
        <v>1</v>
      </c>
      <c r="N1894" s="23">
        <v>0</v>
      </c>
      <c r="O1894" s="136">
        <v>0</v>
      </c>
      <c r="P1894" s="136">
        <v>0</v>
      </c>
      <c r="Q1894" s="133" t="str">
        <f t="shared" si="30"/>
        <v>1000110</v>
      </c>
      <c r="R1894" s="20">
        <v>94922</v>
      </c>
      <c r="S1894" s="21"/>
      <c r="AH1894" s="207"/>
      <c r="AI1894"/>
      <c r="AJ1894" s="136" t="s">
        <v>1841</v>
      </c>
    </row>
    <row r="1895" spans="1:36" ht="13.5" customHeight="1" x14ac:dyDescent="0.2">
      <c r="A1895" s="209">
        <v>94923</v>
      </c>
      <c r="B1895" s="136" t="s">
        <v>774</v>
      </c>
      <c r="C1895" s="136" t="s">
        <v>776</v>
      </c>
      <c r="D1895" s="136" t="s">
        <v>96</v>
      </c>
      <c r="E1895" s="136" t="s">
        <v>5</v>
      </c>
      <c r="F1895" s="136" t="s">
        <v>5</v>
      </c>
      <c r="G1895" s="136">
        <v>1</v>
      </c>
      <c r="H1895" s="136">
        <v>0</v>
      </c>
      <c r="I1895" s="133">
        <v>0</v>
      </c>
      <c r="J1895" s="136">
        <v>1</v>
      </c>
      <c r="K1895" s="136">
        <v>1</v>
      </c>
      <c r="L1895" s="136">
        <v>1</v>
      </c>
      <c r="M1895" s="136">
        <v>1</v>
      </c>
      <c r="N1895" s="23">
        <v>0</v>
      </c>
      <c r="O1895" s="136">
        <v>0</v>
      </c>
      <c r="P1895" s="136">
        <v>0</v>
      </c>
      <c r="Q1895" s="133" t="str">
        <f t="shared" si="30"/>
        <v>1000110</v>
      </c>
      <c r="R1895" s="20">
        <v>94923</v>
      </c>
      <c r="S1895" s="21"/>
      <c r="AH1895" s="207"/>
      <c r="AI1895"/>
      <c r="AJ1895" s="136" t="s">
        <v>1841</v>
      </c>
    </row>
    <row r="1896" spans="1:36" ht="13.5" customHeight="1" x14ac:dyDescent="0.2">
      <c r="A1896" s="209">
        <v>94924</v>
      </c>
      <c r="B1896" s="136" t="s">
        <v>769</v>
      </c>
      <c r="C1896" s="136" t="s">
        <v>777</v>
      </c>
      <c r="D1896" s="136" t="s">
        <v>96</v>
      </c>
      <c r="E1896" s="136" t="s">
        <v>1506</v>
      </c>
      <c r="F1896" s="23" t="s">
        <v>1887</v>
      </c>
      <c r="G1896" s="136">
        <v>1</v>
      </c>
      <c r="H1896" s="136">
        <v>1</v>
      </c>
      <c r="I1896" s="133">
        <v>0</v>
      </c>
      <c r="J1896" s="136">
        <v>1</v>
      </c>
      <c r="K1896" s="136">
        <v>1</v>
      </c>
      <c r="L1896" s="136">
        <v>1</v>
      </c>
      <c r="M1896" s="136">
        <v>1</v>
      </c>
      <c r="N1896" s="23">
        <v>1</v>
      </c>
      <c r="O1896" s="136">
        <v>0</v>
      </c>
      <c r="P1896" s="136">
        <v>0</v>
      </c>
      <c r="Q1896" s="133" t="str">
        <f t="shared" si="30"/>
        <v>1100111</v>
      </c>
      <c r="R1896" s="20">
        <v>94924</v>
      </c>
      <c r="S1896" s="21"/>
      <c r="AH1896" s="207"/>
      <c r="AI1896"/>
      <c r="AJ1896" s="136" t="s">
        <v>1841</v>
      </c>
    </row>
    <row r="1897" spans="1:36" ht="13.5" customHeight="1" x14ac:dyDescent="0.2">
      <c r="A1897" s="209">
        <v>94925</v>
      </c>
      <c r="B1897" s="136" t="s">
        <v>769</v>
      </c>
      <c r="C1897" s="136" t="s">
        <v>778</v>
      </c>
      <c r="D1897" s="136" t="s">
        <v>96</v>
      </c>
      <c r="E1897" s="136" t="s">
        <v>1506</v>
      </c>
      <c r="F1897" s="23" t="s">
        <v>1887</v>
      </c>
      <c r="G1897" s="136">
        <v>1</v>
      </c>
      <c r="H1897" s="136">
        <v>1</v>
      </c>
      <c r="I1897" s="133">
        <v>0</v>
      </c>
      <c r="J1897" s="136">
        <v>1</v>
      </c>
      <c r="K1897" s="136">
        <v>1</v>
      </c>
      <c r="L1897" s="136">
        <v>1</v>
      </c>
      <c r="M1897" s="136">
        <v>1</v>
      </c>
      <c r="N1897" s="23">
        <v>1</v>
      </c>
      <c r="O1897" s="136">
        <v>0</v>
      </c>
      <c r="P1897" s="136">
        <v>0</v>
      </c>
      <c r="Q1897" s="133" t="str">
        <f t="shared" si="30"/>
        <v>1100111</v>
      </c>
      <c r="R1897" s="20">
        <v>94925</v>
      </c>
      <c r="S1897" s="21"/>
      <c r="AH1897" s="207"/>
      <c r="AI1897"/>
      <c r="AJ1897" s="136" t="s">
        <v>1841</v>
      </c>
    </row>
    <row r="1898" spans="1:36" ht="13.5" customHeight="1" x14ac:dyDescent="0.2">
      <c r="A1898" s="209">
        <v>94926</v>
      </c>
      <c r="B1898" s="136" t="s">
        <v>774</v>
      </c>
      <c r="C1898" s="136" t="s">
        <v>779</v>
      </c>
      <c r="D1898" s="136" t="s">
        <v>96</v>
      </c>
      <c r="E1898" s="136" t="s">
        <v>5</v>
      </c>
      <c r="F1898" s="136" t="s">
        <v>5</v>
      </c>
      <c r="G1898" s="136">
        <v>1</v>
      </c>
      <c r="H1898" s="136">
        <v>0</v>
      </c>
      <c r="I1898" s="133">
        <v>0</v>
      </c>
      <c r="J1898" s="136">
        <v>1</v>
      </c>
      <c r="K1898" s="136">
        <v>1</v>
      </c>
      <c r="L1898" s="136">
        <v>1</v>
      </c>
      <c r="M1898" s="136">
        <v>1</v>
      </c>
      <c r="N1898" s="23">
        <v>0</v>
      </c>
      <c r="O1898" s="136">
        <v>0</v>
      </c>
      <c r="P1898" s="136">
        <v>0</v>
      </c>
      <c r="Q1898" s="133" t="str">
        <f t="shared" si="30"/>
        <v>1000110</v>
      </c>
      <c r="R1898" s="20">
        <v>94926</v>
      </c>
      <c r="S1898" s="21"/>
      <c r="AH1898" s="207"/>
      <c r="AI1898"/>
      <c r="AJ1898" s="136" t="s">
        <v>1841</v>
      </c>
    </row>
    <row r="1899" spans="1:36" ht="13.5" customHeight="1" x14ac:dyDescent="0.2">
      <c r="A1899" s="209">
        <v>94927</v>
      </c>
      <c r="B1899" s="136" t="s">
        <v>774</v>
      </c>
      <c r="C1899" s="136" t="s">
        <v>780</v>
      </c>
      <c r="D1899" s="136" t="s">
        <v>96</v>
      </c>
      <c r="E1899" s="136" t="s">
        <v>5</v>
      </c>
      <c r="F1899" s="136" t="s">
        <v>5</v>
      </c>
      <c r="G1899" s="136">
        <v>1</v>
      </c>
      <c r="H1899" s="136">
        <v>0</v>
      </c>
      <c r="I1899" s="133">
        <v>0</v>
      </c>
      <c r="J1899" s="136">
        <v>1</v>
      </c>
      <c r="K1899" s="136">
        <v>1</v>
      </c>
      <c r="L1899" s="136">
        <v>1</v>
      </c>
      <c r="M1899" s="136">
        <v>1</v>
      </c>
      <c r="N1899" s="23">
        <v>0</v>
      </c>
      <c r="O1899" s="136">
        <v>0</v>
      </c>
      <c r="P1899" s="136">
        <v>0</v>
      </c>
      <c r="Q1899" s="133" t="str">
        <f t="shared" si="30"/>
        <v>1000110</v>
      </c>
      <c r="R1899" s="20">
        <v>94927</v>
      </c>
      <c r="S1899" s="21"/>
      <c r="AH1899" s="207"/>
      <c r="AI1899"/>
      <c r="AJ1899" s="136" t="s">
        <v>1841</v>
      </c>
    </row>
    <row r="1900" spans="1:36" ht="13.5" customHeight="1" x14ac:dyDescent="0.2">
      <c r="A1900" s="209">
        <v>94928</v>
      </c>
      <c r="B1900" s="136" t="s">
        <v>774</v>
      </c>
      <c r="C1900" s="136" t="s">
        <v>780</v>
      </c>
      <c r="D1900" s="136" t="s">
        <v>96</v>
      </c>
      <c r="E1900" s="136" t="s">
        <v>1506</v>
      </c>
      <c r="F1900" s="23" t="s">
        <v>1887</v>
      </c>
      <c r="G1900" s="136">
        <v>1</v>
      </c>
      <c r="H1900" s="136">
        <v>1</v>
      </c>
      <c r="I1900" s="133">
        <v>0</v>
      </c>
      <c r="J1900" s="136">
        <v>1</v>
      </c>
      <c r="K1900" s="136">
        <v>1</v>
      </c>
      <c r="L1900" s="136">
        <v>1</v>
      </c>
      <c r="M1900" s="136">
        <v>1</v>
      </c>
      <c r="N1900" s="23">
        <v>1</v>
      </c>
      <c r="O1900" s="136">
        <v>0</v>
      </c>
      <c r="P1900" s="136">
        <v>0</v>
      </c>
      <c r="Q1900" s="133" t="str">
        <f t="shared" si="30"/>
        <v>1100111</v>
      </c>
      <c r="R1900" s="20">
        <v>94928</v>
      </c>
      <c r="S1900" s="21"/>
      <c r="AH1900" s="207"/>
      <c r="AI1900"/>
      <c r="AJ1900" s="136" t="s">
        <v>1841</v>
      </c>
    </row>
    <row r="1901" spans="1:36" ht="13.5" customHeight="1" x14ac:dyDescent="0.2">
      <c r="A1901" s="209">
        <v>94929</v>
      </c>
      <c r="B1901" s="136" t="s">
        <v>769</v>
      </c>
      <c r="C1901" s="136" t="s">
        <v>781</v>
      </c>
      <c r="D1901" s="136" t="s">
        <v>96</v>
      </c>
      <c r="E1901" s="136" t="s">
        <v>1506</v>
      </c>
      <c r="F1901" s="136" t="s">
        <v>5</v>
      </c>
      <c r="G1901" s="136">
        <v>1</v>
      </c>
      <c r="H1901" s="136">
        <v>1</v>
      </c>
      <c r="I1901" s="133">
        <v>0</v>
      </c>
      <c r="J1901" s="136">
        <v>1</v>
      </c>
      <c r="K1901" s="136">
        <v>1</v>
      </c>
      <c r="L1901" s="136">
        <v>1</v>
      </c>
      <c r="M1901" s="136">
        <v>1</v>
      </c>
      <c r="N1901" s="23">
        <v>0</v>
      </c>
      <c r="O1901" s="136">
        <v>0</v>
      </c>
      <c r="P1901" s="136">
        <v>0</v>
      </c>
      <c r="Q1901" s="133" t="str">
        <f t="shared" si="30"/>
        <v>1100110</v>
      </c>
      <c r="R1901" s="20">
        <v>94929</v>
      </c>
      <c r="S1901" s="21"/>
      <c r="AH1901" s="207"/>
      <c r="AI1901"/>
      <c r="AJ1901" s="136" t="s">
        <v>1841</v>
      </c>
    </row>
    <row r="1902" spans="1:36" ht="13.5" customHeight="1" x14ac:dyDescent="0.2">
      <c r="A1902" s="209">
        <v>94930</v>
      </c>
      <c r="B1902" s="136" t="s">
        <v>769</v>
      </c>
      <c r="C1902" s="136" t="s">
        <v>782</v>
      </c>
      <c r="D1902" s="136" t="s">
        <v>96</v>
      </c>
      <c r="E1902" s="136" t="s">
        <v>1506</v>
      </c>
      <c r="F1902" s="23" t="s">
        <v>1887</v>
      </c>
      <c r="G1902" s="136">
        <v>1</v>
      </c>
      <c r="H1902" s="136">
        <v>1</v>
      </c>
      <c r="I1902" s="133">
        <v>0</v>
      </c>
      <c r="J1902" s="136">
        <v>1</v>
      </c>
      <c r="K1902" s="136">
        <v>1</v>
      </c>
      <c r="L1902" s="136">
        <v>1</v>
      </c>
      <c r="M1902" s="136">
        <v>1</v>
      </c>
      <c r="N1902" s="23">
        <v>1</v>
      </c>
      <c r="O1902" s="136">
        <v>0</v>
      </c>
      <c r="P1902" s="136">
        <v>0</v>
      </c>
      <c r="Q1902" s="133" t="str">
        <f t="shared" si="30"/>
        <v>1100111</v>
      </c>
      <c r="R1902" s="20">
        <v>94930</v>
      </c>
      <c r="S1902" s="21"/>
      <c r="AH1902" s="207"/>
      <c r="AI1902"/>
      <c r="AJ1902" s="136" t="s">
        <v>1841</v>
      </c>
    </row>
    <row r="1903" spans="1:36" ht="13.5" customHeight="1" x14ac:dyDescent="0.2">
      <c r="A1903" s="209">
        <v>94931</v>
      </c>
      <c r="B1903" s="136" t="s">
        <v>774</v>
      </c>
      <c r="C1903" s="136" t="s">
        <v>779</v>
      </c>
      <c r="D1903" s="136" t="s">
        <v>96</v>
      </c>
      <c r="E1903" s="136" t="s">
        <v>1506</v>
      </c>
      <c r="F1903" s="23" t="s">
        <v>1887</v>
      </c>
      <c r="G1903" s="136">
        <v>1</v>
      </c>
      <c r="H1903" s="136">
        <v>1</v>
      </c>
      <c r="I1903" s="133">
        <v>0</v>
      </c>
      <c r="J1903" s="136">
        <v>1</v>
      </c>
      <c r="K1903" s="136">
        <v>1</v>
      </c>
      <c r="L1903" s="136">
        <v>1</v>
      </c>
      <c r="M1903" s="136">
        <v>1</v>
      </c>
      <c r="N1903" s="23">
        <v>1</v>
      </c>
      <c r="O1903" s="136">
        <v>0</v>
      </c>
      <c r="P1903" s="136">
        <v>0</v>
      </c>
      <c r="Q1903" s="133" t="str">
        <f t="shared" si="30"/>
        <v>1100111</v>
      </c>
      <c r="R1903" s="20">
        <v>94931</v>
      </c>
      <c r="S1903" s="21"/>
      <c r="AH1903" s="207"/>
      <c r="AI1903"/>
      <c r="AJ1903" s="136" t="s">
        <v>1841</v>
      </c>
    </row>
    <row r="1904" spans="1:36" ht="13.5" customHeight="1" x14ac:dyDescent="0.2">
      <c r="A1904" s="209">
        <v>94933</v>
      </c>
      <c r="B1904" s="136" t="s">
        <v>769</v>
      </c>
      <c r="C1904" s="136" t="s">
        <v>783</v>
      </c>
      <c r="D1904" s="136" t="s">
        <v>96</v>
      </c>
      <c r="E1904" s="136" t="s">
        <v>1506</v>
      </c>
      <c r="F1904" s="23" t="s">
        <v>1887</v>
      </c>
      <c r="G1904" s="136">
        <v>1</v>
      </c>
      <c r="H1904" s="136">
        <v>1</v>
      </c>
      <c r="I1904" s="133">
        <v>0</v>
      </c>
      <c r="J1904" s="136">
        <v>1</v>
      </c>
      <c r="K1904" s="136">
        <v>1</v>
      </c>
      <c r="L1904" s="136">
        <v>1</v>
      </c>
      <c r="M1904" s="136">
        <v>1</v>
      </c>
      <c r="N1904" s="23">
        <v>1</v>
      </c>
      <c r="O1904" s="136">
        <v>0</v>
      </c>
      <c r="P1904" s="136">
        <v>0</v>
      </c>
      <c r="Q1904" s="133" t="str">
        <f t="shared" si="30"/>
        <v>1100111</v>
      </c>
      <c r="R1904" s="20">
        <v>94933</v>
      </c>
      <c r="S1904" s="21"/>
      <c r="AH1904" s="207"/>
      <c r="AI1904"/>
      <c r="AJ1904" s="136" t="s">
        <v>1841</v>
      </c>
    </row>
    <row r="1905" spans="1:36" ht="13.5" customHeight="1" x14ac:dyDescent="0.2">
      <c r="A1905" s="209">
        <v>94937</v>
      </c>
      <c r="B1905" s="136" t="s">
        <v>769</v>
      </c>
      <c r="C1905" s="136" t="s">
        <v>784</v>
      </c>
      <c r="D1905" s="136" t="s">
        <v>96</v>
      </c>
      <c r="E1905" s="136" t="s">
        <v>1506</v>
      </c>
      <c r="F1905" s="23" t="s">
        <v>1887</v>
      </c>
      <c r="G1905" s="136">
        <v>1</v>
      </c>
      <c r="H1905" s="136">
        <v>1</v>
      </c>
      <c r="I1905" s="133">
        <v>0</v>
      </c>
      <c r="J1905" s="136">
        <v>1</v>
      </c>
      <c r="K1905" s="136">
        <v>1</v>
      </c>
      <c r="L1905" s="136">
        <v>1</v>
      </c>
      <c r="M1905" s="136">
        <v>1</v>
      </c>
      <c r="N1905" s="23">
        <v>1</v>
      </c>
      <c r="O1905" s="136">
        <v>0</v>
      </c>
      <c r="P1905" s="136">
        <v>0</v>
      </c>
      <c r="Q1905" s="133" t="str">
        <f t="shared" si="30"/>
        <v>1100111</v>
      </c>
      <c r="R1905" s="20">
        <v>94937</v>
      </c>
      <c r="S1905" s="21"/>
      <c r="AH1905" s="207"/>
      <c r="AI1905"/>
      <c r="AJ1905" s="136" t="s">
        <v>1841</v>
      </c>
    </row>
    <row r="1906" spans="1:36" ht="13.5" customHeight="1" x14ac:dyDescent="0.2">
      <c r="A1906" s="209">
        <v>94938</v>
      </c>
      <c r="B1906" s="136" t="s">
        <v>769</v>
      </c>
      <c r="C1906" s="136" t="s">
        <v>785</v>
      </c>
      <c r="D1906" s="136" t="s">
        <v>96</v>
      </c>
      <c r="E1906" s="136" t="s">
        <v>1506</v>
      </c>
      <c r="F1906" s="23" t="s">
        <v>1887</v>
      </c>
      <c r="G1906" s="136">
        <v>1</v>
      </c>
      <c r="H1906" s="136">
        <v>1</v>
      </c>
      <c r="I1906" s="133">
        <v>0</v>
      </c>
      <c r="J1906" s="136">
        <v>1</v>
      </c>
      <c r="K1906" s="136">
        <v>1</v>
      </c>
      <c r="L1906" s="136">
        <v>1</v>
      </c>
      <c r="M1906" s="136">
        <v>1</v>
      </c>
      <c r="N1906" s="23">
        <v>1</v>
      </c>
      <c r="O1906" s="136">
        <v>0</v>
      </c>
      <c r="P1906" s="136">
        <v>0</v>
      </c>
      <c r="Q1906" s="133" t="str">
        <f t="shared" si="30"/>
        <v>1100111</v>
      </c>
      <c r="R1906" s="20">
        <v>94938</v>
      </c>
      <c r="S1906" s="21"/>
      <c r="AH1906" s="207"/>
      <c r="AI1906"/>
      <c r="AJ1906" s="136" t="s">
        <v>1841</v>
      </c>
    </row>
    <row r="1907" spans="1:36" ht="13.5" customHeight="1" x14ac:dyDescent="0.2">
      <c r="A1907" s="209">
        <v>94939</v>
      </c>
      <c r="B1907" s="136" t="s">
        <v>769</v>
      </c>
      <c r="C1907" s="136" t="s">
        <v>786</v>
      </c>
      <c r="D1907" s="136" t="s">
        <v>96</v>
      </c>
      <c r="E1907" s="136" t="s">
        <v>1506</v>
      </c>
      <c r="F1907" s="23" t="s">
        <v>1887</v>
      </c>
      <c r="G1907" s="136">
        <v>1</v>
      </c>
      <c r="H1907" s="136">
        <v>1</v>
      </c>
      <c r="I1907" s="133">
        <v>0</v>
      </c>
      <c r="J1907" s="136">
        <v>1</v>
      </c>
      <c r="K1907" s="136">
        <v>1</v>
      </c>
      <c r="L1907" s="136">
        <v>1</v>
      </c>
      <c r="M1907" s="136">
        <v>1</v>
      </c>
      <c r="N1907" s="23">
        <v>1</v>
      </c>
      <c r="O1907" s="136">
        <v>0</v>
      </c>
      <c r="P1907" s="136">
        <v>0</v>
      </c>
      <c r="Q1907" s="133" t="str">
        <f t="shared" si="30"/>
        <v>1100111</v>
      </c>
      <c r="R1907" s="20">
        <v>94939</v>
      </c>
      <c r="S1907" s="21"/>
      <c r="AH1907" s="207"/>
      <c r="AI1907"/>
      <c r="AJ1907" s="136" t="s">
        <v>1841</v>
      </c>
    </row>
    <row r="1908" spans="1:36" ht="13.5" customHeight="1" x14ac:dyDescent="0.2">
      <c r="A1908" s="209">
        <v>94940</v>
      </c>
      <c r="B1908" s="136" t="s">
        <v>769</v>
      </c>
      <c r="C1908" s="136" t="s">
        <v>787</v>
      </c>
      <c r="D1908" s="136" t="s">
        <v>96</v>
      </c>
      <c r="E1908" s="136" t="s">
        <v>1506</v>
      </c>
      <c r="F1908" s="136" t="s">
        <v>5</v>
      </c>
      <c r="G1908" s="136">
        <v>1</v>
      </c>
      <c r="H1908" s="136">
        <v>1</v>
      </c>
      <c r="I1908" s="133">
        <v>0</v>
      </c>
      <c r="J1908" s="136">
        <v>1</v>
      </c>
      <c r="K1908" s="136">
        <v>1</v>
      </c>
      <c r="L1908" s="136">
        <v>1</v>
      </c>
      <c r="M1908" s="136">
        <v>1</v>
      </c>
      <c r="N1908" s="23">
        <v>0</v>
      </c>
      <c r="O1908" s="136">
        <v>0</v>
      </c>
      <c r="P1908" s="136">
        <v>0</v>
      </c>
      <c r="Q1908" s="133" t="str">
        <f t="shared" si="30"/>
        <v>1100110</v>
      </c>
      <c r="R1908" s="20">
        <v>94940</v>
      </c>
      <c r="S1908" s="21"/>
      <c r="AH1908" s="207"/>
      <c r="AI1908"/>
      <c r="AJ1908" s="136" t="s">
        <v>1841</v>
      </c>
    </row>
    <row r="1909" spans="1:36" ht="13.5" customHeight="1" x14ac:dyDescent="0.2">
      <c r="A1909" s="209">
        <v>94941</v>
      </c>
      <c r="B1909" s="136" t="s">
        <v>769</v>
      </c>
      <c r="C1909" s="136" t="s">
        <v>788</v>
      </c>
      <c r="D1909" s="136" t="s">
        <v>96</v>
      </c>
      <c r="E1909" s="136" t="s">
        <v>1506</v>
      </c>
      <c r="F1909" s="23" t="s">
        <v>1887</v>
      </c>
      <c r="G1909" s="136">
        <v>1</v>
      </c>
      <c r="H1909" s="136">
        <v>1</v>
      </c>
      <c r="I1909" s="133">
        <v>0</v>
      </c>
      <c r="J1909" s="136">
        <v>1</v>
      </c>
      <c r="K1909" s="136">
        <v>1</v>
      </c>
      <c r="L1909" s="136">
        <v>1</v>
      </c>
      <c r="M1909" s="136">
        <v>1</v>
      </c>
      <c r="N1909" s="23">
        <v>1</v>
      </c>
      <c r="O1909" s="136">
        <v>0</v>
      </c>
      <c r="P1909" s="136">
        <v>0</v>
      </c>
      <c r="Q1909" s="133" t="str">
        <f t="shared" si="30"/>
        <v>1100111</v>
      </c>
      <c r="R1909" s="20">
        <v>94941</v>
      </c>
      <c r="S1909" s="21"/>
      <c r="AH1909" s="207"/>
      <c r="AI1909"/>
      <c r="AJ1909" s="136" t="s">
        <v>1841</v>
      </c>
    </row>
    <row r="1910" spans="1:36" ht="13.5" customHeight="1" x14ac:dyDescent="0.2">
      <c r="A1910" s="209">
        <v>94942</v>
      </c>
      <c r="B1910" s="136" t="s">
        <v>769</v>
      </c>
      <c r="C1910" s="136" t="s">
        <v>788</v>
      </c>
      <c r="D1910" s="136" t="s">
        <v>96</v>
      </c>
      <c r="E1910" s="136" t="s">
        <v>1506</v>
      </c>
      <c r="F1910" s="23" t="s">
        <v>1887</v>
      </c>
      <c r="G1910" s="136">
        <v>1</v>
      </c>
      <c r="H1910" s="136">
        <v>1</v>
      </c>
      <c r="I1910" s="133">
        <v>0</v>
      </c>
      <c r="J1910" s="136">
        <v>1</v>
      </c>
      <c r="K1910" s="136">
        <v>1</v>
      </c>
      <c r="L1910" s="136">
        <v>1</v>
      </c>
      <c r="M1910" s="136">
        <v>1</v>
      </c>
      <c r="N1910" s="23">
        <v>1</v>
      </c>
      <c r="O1910" s="136">
        <v>0</v>
      </c>
      <c r="P1910" s="136">
        <v>0</v>
      </c>
      <c r="Q1910" s="133" t="str">
        <f t="shared" si="30"/>
        <v>1100111</v>
      </c>
      <c r="R1910" s="20">
        <v>94942</v>
      </c>
      <c r="S1910" s="21"/>
      <c r="AH1910" s="207"/>
      <c r="AI1910"/>
      <c r="AJ1910" s="136" t="s">
        <v>1841</v>
      </c>
    </row>
    <row r="1911" spans="1:36" ht="13.5" customHeight="1" x14ac:dyDescent="0.2">
      <c r="A1911" s="209">
        <v>94945</v>
      </c>
      <c r="B1911" s="136" t="s">
        <v>769</v>
      </c>
      <c r="C1911" s="136" t="s">
        <v>789</v>
      </c>
      <c r="D1911" s="136" t="s">
        <v>96</v>
      </c>
      <c r="E1911" s="136" t="s">
        <v>1506</v>
      </c>
      <c r="F1911" s="23" t="s">
        <v>1887</v>
      </c>
      <c r="G1911" s="136">
        <v>1</v>
      </c>
      <c r="H1911" s="136">
        <v>1</v>
      </c>
      <c r="I1911" s="133">
        <v>0</v>
      </c>
      <c r="J1911" s="136">
        <v>1</v>
      </c>
      <c r="K1911" s="136">
        <v>1</v>
      </c>
      <c r="L1911" s="136">
        <v>1</v>
      </c>
      <c r="M1911" s="136">
        <v>1</v>
      </c>
      <c r="N1911" s="23">
        <v>1</v>
      </c>
      <c r="O1911" s="136">
        <v>0</v>
      </c>
      <c r="P1911" s="136">
        <v>0</v>
      </c>
      <c r="Q1911" s="133" t="str">
        <f t="shared" si="30"/>
        <v>1100111</v>
      </c>
      <c r="R1911" s="20">
        <v>94945</v>
      </c>
      <c r="S1911" s="21"/>
      <c r="AH1911" s="207"/>
      <c r="AI1911"/>
      <c r="AJ1911" s="136" t="s">
        <v>1841</v>
      </c>
    </row>
    <row r="1912" spans="1:36" ht="13.5" customHeight="1" x14ac:dyDescent="0.2">
      <c r="A1912" s="209">
        <v>94946</v>
      </c>
      <c r="B1912" s="136" t="s">
        <v>769</v>
      </c>
      <c r="C1912" s="136" t="s">
        <v>790</v>
      </c>
      <c r="D1912" s="136" t="s">
        <v>96</v>
      </c>
      <c r="E1912" s="136" t="s">
        <v>1506</v>
      </c>
      <c r="F1912" s="23" t="s">
        <v>1887</v>
      </c>
      <c r="G1912" s="136">
        <v>1</v>
      </c>
      <c r="H1912" s="136">
        <v>1</v>
      </c>
      <c r="I1912" s="133">
        <v>0</v>
      </c>
      <c r="J1912" s="136">
        <v>1</v>
      </c>
      <c r="K1912" s="136">
        <v>1</v>
      </c>
      <c r="L1912" s="136">
        <v>1</v>
      </c>
      <c r="M1912" s="136">
        <v>1</v>
      </c>
      <c r="N1912" s="23">
        <v>1</v>
      </c>
      <c r="O1912" s="136">
        <v>0</v>
      </c>
      <c r="P1912" s="136">
        <v>0</v>
      </c>
      <c r="Q1912" s="133" t="str">
        <f t="shared" si="30"/>
        <v>1100111</v>
      </c>
      <c r="R1912" s="20">
        <v>94946</v>
      </c>
      <c r="S1912" s="21"/>
      <c r="AH1912" s="207"/>
      <c r="AI1912"/>
      <c r="AJ1912" s="136" t="s">
        <v>1841</v>
      </c>
    </row>
    <row r="1913" spans="1:36" ht="13.5" customHeight="1" x14ac:dyDescent="0.2">
      <c r="A1913" s="209">
        <v>94947</v>
      </c>
      <c r="B1913" s="136" t="s">
        <v>769</v>
      </c>
      <c r="C1913" s="136" t="s">
        <v>789</v>
      </c>
      <c r="D1913" s="136" t="s">
        <v>96</v>
      </c>
      <c r="E1913" s="136" t="s">
        <v>1506</v>
      </c>
      <c r="F1913" s="23" t="s">
        <v>1887</v>
      </c>
      <c r="G1913" s="136">
        <v>1</v>
      </c>
      <c r="H1913" s="136">
        <v>1</v>
      </c>
      <c r="I1913" s="133">
        <v>0</v>
      </c>
      <c r="J1913" s="136">
        <v>1</v>
      </c>
      <c r="K1913" s="136">
        <v>1</v>
      </c>
      <c r="L1913" s="136">
        <v>1</v>
      </c>
      <c r="M1913" s="136">
        <v>1</v>
      </c>
      <c r="N1913" s="23">
        <v>1</v>
      </c>
      <c r="O1913" s="136">
        <v>0</v>
      </c>
      <c r="P1913" s="136">
        <v>0</v>
      </c>
      <c r="Q1913" s="133" t="str">
        <f t="shared" si="30"/>
        <v>1100111</v>
      </c>
      <c r="R1913" s="20">
        <v>94947</v>
      </c>
      <c r="S1913" s="21"/>
      <c r="AH1913" s="207"/>
      <c r="AI1913"/>
      <c r="AJ1913" s="136" t="s">
        <v>1841</v>
      </c>
    </row>
    <row r="1914" spans="1:36" ht="13.5" customHeight="1" x14ac:dyDescent="0.2">
      <c r="A1914" s="209">
        <v>94948</v>
      </c>
      <c r="B1914" s="136" t="s">
        <v>769</v>
      </c>
      <c r="C1914" s="136" t="s">
        <v>789</v>
      </c>
      <c r="D1914" s="136" t="s">
        <v>96</v>
      </c>
      <c r="E1914" s="136" t="s">
        <v>1506</v>
      </c>
      <c r="F1914" s="23" t="s">
        <v>1887</v>
      </c>
      <c r="G1914" s="136">
        <v>1</v>
      </c>
      <c r="H1914" s="136">
        <v>1</v>
      </c>
      <c r="I1914" s="133">
        <v>0</v>
      </c>
      <c r="J1914" s="136">
        <v>1</v>
      </c>
      <c r="K1914" s="136">
        <v>1</v>
      </c>
      <c r="L1914" s="136">
        <v>1</v>
      </c>
      <c r="M1914" s="136">
        <v>1</v>
      </c>
      <c r="N1914" s="23">
        <v>1</v>
      </c>
      <c r="O1914" s="136">
        <v>0</v>
      </c>
      <c r="P1914" s="136">
        <v>0</v>
      </c>
      <c r="Q1914" s="133" t="str">
        <f t="shared" si="30"/>
        <v>1100111</v>
      </c>
      <c r="R1914" s="20">
        <v>94948</v>
      </c>
      <c r="S1914" s="21"/>
      <c r="AH1914" s="207"/>
      <c r="AI1914"/>
      <c r="AJ1914" s="136" t="s">
        <v>1841</v>
      </c>
    </row>
    <row r="1915" spans="1:36" ht="13.5" customHeight="1" x14ac:dyDescent="0.2">
      <c r="A1915" s="209">
        <v>94949</v>
      </c>
      <c r="B1915" s="136" t="s">
        <v>769</v>
      </c>
      <c r="C1915" s="136" t="s">
        <v>789</v>
      </c>
      <c r="D1915" s="136" t="s">
        <v>96</v>
      </c>
      <c r="E1915" s="136" t="s">
        <v>1506</v>
      </c>
      <c r="F1915" s="23" t="s">
        <v>1887</v>
      </c>
      <c r="G1915" s="136">
        <v>1</v>
      </c>
      <c r="H1915" s="136">
        <v>1</v>
      </c>
      <c r="I1915" s="133">
        <v>0</v>
      </c>
      <c r="J1915" s="136">
        <v>1</v>
      </c>
      <c r="K1915" s="136">
        <v>1</v>
      </c>
      <c r="L1915" s="136">
        <v>1</v>
      </c>
      <c r="M1915" s="136">
        <v>1</v>
      </c>
      <c r="N1915" s="23">
        <v>1</v>
      </c>
      <c r="O1915" s="136">
        <v>0</v>
      </c>
      <c r="P1915" s="136">
        <v>0</v>
      </c>
      <c r="Q1915" s="133" t="str">
        <f t="shared" si="30"/>
        <v>1100111</v>
      </c>
      <c r="R1915" s="20">
        <v>94949</v>
      </c>
      <c r="S1915" s="21"/>
      <c r="AH1915" s="207"/>
      <c r="AI1915"/>
      <c r="AJ1915" s="136" t="s">
        <v>1841</v>
      </c>
    </row>
    <row r="1916" spans="1:36" ht="13.5" customHeight="1" x14ac:dyDescent="0.2">
      <c r="A1916" s="209">
        <v>94950</v>
      </c>
      <c r="B1916" s="136" t="s">
        <v>769</v>
      </c>
      <c r="C1916" s="136" t="s">
        <v>791</v>
      </c>
      <c r="D1916" s="136" t="s">
        <v>96</v>
      </c>
      <c r="E1916" s="136" t="s">
        <v>1506</v>
      </c>
      <c r="F1916" s="23" t="s">
        <v>1887</v>
      </c>
      <c r="G1916" s="136">
        <v>1</v>
      </c>
      <c r="H1916" s="136">
        <v>1</v>
      </c>
      <c r="I1916" s="133">
        <v>0</v>
      </c>
      <c r="J1916" s="136">
        <v>1</v>
      </c>
      <c r="K1916" s="136">
        <v>1</v>
      </c>
      <c r="L1916" s="136">
        <v>1</v>
      </c>
      <c r="M1916" s="136">
        <v>1</v>
      </c>
      <c r="N1916" s="23">
        <v>1</v>
      </c>
      <c r="O1916" s="136">
        <v>0</v>
      </c>
      <c r="P1916" s="136">
        <v>0</v>
      </c>
      <c r="Q1916" s="133" t="str">
        <f t="shared" si="30"/>
        <v>1100111</v>
      </c>
      <c r="R1916" s="20">
        <v>94950</v>
      </c>
      <c r="S1916" s="21"/>
      <c r="AH1916" s="207"/>
      <c r="AI1916"/>
      <c r="AJ1916" s="136" t="s">
        <v>1841</v>
      </c>
    </row>
    <row r="1917" spans="1:36" ht="13.5" customHeight="1" x14ac:dyDescent="0.2">
      <c r="A1917" s="209">
        <v>94951</v>
      </c>
      <c r="B1917" s="136" t="s">
        <v>774</v>
      </c>
      <c r="C1917" s="136" t="s">
        <v>792</v>
      </c>
      <c r="D1917" s="136" t="s">
        <v>96</v>
      </c>
      <c r="E1917" s="136" t="s">
        <v>1506</v>
      </c>
      <c r="F1917" s="23" t="s">
        <v>1887</v>
      </c>
      <c r="G1917" s="136">
        <v>1</v>
      </c>
      <c r="H1917" s="136">
        <v>1</v>
      </c>
      <c r="I1917" s="133">
        <v>0</v>
      </c>
      <c r="J1917" s="136">
        <v>1</v>
      </c>
      <c r="K1917" s="136">
        <v>1</v>
      </c>
      <c r="L1917" s="136">
        <v>1</v>
      </c>
      <c r="M1917" s="136">
        <v>1</v>
      </c>
      <c r="N1917" s="23">
        <v>1</v>
      </c>
      <c r="O1917" s="136">
        <v>0</v>
      </c>
      <c r="P1917" s="136">
        <v>0</v>
      </c>
      <c r="Q1917" s="133" t="str">
        <f t="shared" si="30"/>
        <v>1100111</v>
      </c>
      <c r="R1917" s="20">
        <v>94951</v>
      </c>
      <c r="S1917" s="21"/>
      <c r="AH1917" s="207"/>
      <c r="AI1917"/>
      <c r="AJ1917" s="136" t="s">
        <v>1841</v>
      </c>
    </row>
    <row r="1918" spans="1:36" ht="13.5" customHeight="1" x14ac:dyDescent="0.2">
      <c r="A1918" s="209">
        <v>94952</v>
      </c>
      <c r="B1918" s="136" t="s">
        <v>774</v>
      </c>
      <c r="C1918" s="136" t="s">
        <v>793</v>
      </c>
      <c r="D1918" s="136" t="s">
        <v>96</v>
      </c>
      <c r="E1918" s="136" t="s">
        <v>1506</v>
      </c>
      <c r="F1918" s="23" t="s">
        <v>1887</v>
      </c>
      <c r="G1918" s="136">
        <v>1</v>
      </c>
      <c r="H1918" s="136">
        <v>1</v>
      </c>
      <c r="I1918" s="133">
        <v>0</v>
      </c>
      <c r="J1918" s="136">
        <v>1</v>
      </c>
      <c r="K1918" s="136">
        <v>1</v>
      </c>
      <c r="L1918" s="136">
        <v>1</v>
      </c>
      <c r="M1918" s="136">
        <v>1</v>
      </c>
      <c r="N1918" s="23">
        <v>1</v>
      </c>
      <c r="O1918" s="136">
        <v>0</v>
      </c>
      <c r="P1918" s="136">
        <v>0</v>
      </c>
      <c r="Q1918" s="133" t="str">
        <f t="shared" si="30"/>
        <v>1100111</v>
      </c>
      <c r="R1918" s="20">
        <v>94952</v>
      </c>
      <c r="S1918" s="21"/>
      <c r="AH1918" s="207"/>
      <c r="AI1918"/>
      <c r="AJ1918" s="136" t="s">
        <v>1841</v>
      </c>
    </row>
    <row r="1919" spans="1:36" ht="13.5" customHeight="1" x14ac:dyDescent="0.2">
      <c r="A1919" s="209">
        <v>94953</v>
      </c>
      <c r="B1919" s="136" t="s">
        <v>774</v>
      </c>
      <c r="C1919" s="136" t="s">
        <v>793</v>
      </c>
      <c r="D1919" s="136" t="s">
        <v>96</v>
      </c>
      <c r="E1919" s="136" t="s">
        <v>5</v>
      </c>
      <c r="F1919" s="136" t="s">
        <v>5</v>
      </c>
      <c r="G1919" s="136">
        <v>1</v>
      </c>
      <c r="H1919" s="136">
        <v>0</v>
      </c>
      <c r="I1919" s="133">
        <v>0</v>
      </c>
      <c r="J1919" s="136">
        <v>1</v>
      </c>
      <c r="K1919" s="136">
        <v>1</v>
      </c>
      <c r="L1919" s="136">
        <v>1</v>
      </c>
      <c r="M1919" s="136">
        <v>1</v>
      </c>
      <c r="N1919" s="23">
        <v>0</v>
      </c>
      <c r="O1919" s="136">
        <v>0</v>
      </c>
      <c r="P1919" s="136">
        <v>0</v>
      </c>
      <c r="Q1919" s="133" t="str">
        <f t="shared" si="30"/>
        <v>1000110</v>
      </c>
      <c r="R1919" s="20">
        <v>94953</v>
      </c>
      <c r="S1919" s="21"/>
      <c r="AH1919" s="207"/>
      <c r="AI1919"/>
      <c r="AJ1919" s="136" t="s">
        <v>1841</v>
      </c>
    </row>
    <row r="1920" spans="1:36" ht="13.5" customHeight="1" x14ac:dyDescent="0.2">
      <c r="A1920" s="209">
        <v>94954</v>
      </c>
      <c r="B1920" s="136" t="s">
        <v>774</v>
      </c>
      <c r="C1920" s="136" t="s">
        <v>793</v>
      </c>
      <c r="D1920" s="136" t="s">
        <v>96</v>
      </c>
      <c r="E1920" s="136" t="s">
        <v>1506</v>
      </c>
      <c r="F1920" s="23" t="s">
        <v>1887</v>
      </c>
      <c r="G1920" s="136">
        <v>1</v>
      </c>
      <c r="H1920" s="136">
        <v>1</v>
      </c>
      <c r="I1920" s="133">
        <v>0</v>
      </c>
      <c r="J1920" s="136">
        <v>1</v>
      </c>
      <c r="K1920" s="136">
        <v>1</v>
      </c>
      <c r="L1920" s="136">
        <v>1</v>
      </c>
      <c r="M1920" s="136">
        <v>1</v>
      </c>
      <c r="N1920" s="23">
        <v>1</v>
      </c>
      <c r="O1920" s="136">
        <v>0</v>
      </c>
      <c r="P1920" s="136">
        <v>0</v>
      </c>
      <c r="Q1920" s="133" t="str">
        <f t="shared" si="30"/>
        <v>1100111</v>
      </c>
      <c r="R1920" s="20">
        <v>94954</v>
      </c>
      <c r="S1920" s="21"/>
      <c r="AH1920" s="207"/>
      <c r="AI1920"/>
      <c r="AJ1920" s="136" t="s">
        <v>1841</v>
      </c>
    </row>
    <row r="1921" spans="1:36" ht="13.5" customHeight="1" x14ac:dyDescent="0.2">
      <c r="A1921" s="209">
        <v>94955</v>
      </c>
      <c r="B1921" s="136" t="s">
        <v>774</v>
      </c>
      <c r="C1921" s="136" t="s">
        <v>793</v>
      </c>
      <c r="D1921" s="136" t="s">
        <v>96</v>
      </c>
      <c r="E1921" s="136" t="s">
        <v>5</v>
      </c>
      <c r="F1921" s="136" t="s">
        <v>5</v>
      </c>
      <c r="G1921" s="136">
        <v>1</v>
      </c>
      <c r="H1921" s="136">
        <v>0</v>
      </c>
      <c r="I1921" s="133">
        <v>0</v>
      </c>
      <c r="J1921" s="136">
        <v>1</v>
      </c>
      <c r="K1921" s="136">
        <v>1</v>
      </c>
      <c r="L1921" s="136">
        <v>1</v>
      </c>
      <c r="M1921" s="136">
        <v>1</v>
      </c>
      <c r="N1921" s="23">
        <v>0</v>
      </c>
      <c r="O1921" s="136">
        <v>0</v>
      </c>
      <c r="P1921" s="136">
        <v>0</v>
      </c>
      <c r="Q1921" s="133" t="str">
        <f t="shared" si="30"/>
        <v>1000110</v>
      </c>
      <c r="R1921" s="20">
        <v>94955</v>
      </c>
      <c r="S1921" s="21"/>
      <c r="AH1921" s="207"/>
      <c r="AI1921"/>
      <c r="AJ1921" s="136" t="s">
        <v>1841</v>
      </c>
    </row>
    <row r="1922" spans="1:36" ht="13.5" customHeight="1" x14ac:dyDescent="0.2">
      <c r="A1922" s="209">
        <v>94956</v>
      </c>
      <c r="B1922" s="136" t="s">
        <v>769</v>
      </c>
      <c r="C1922" s="136" t="s">
        <v>794</v>
      </c>
      <c r="D1922" s="136" t="s">
        <v>96</v>
      </c>
      <c r="E1922" s="136" t="s">
        <v>1506</v>
      </c>
      <c r="F1922" s="23" t="s">
        <v>1887</v>
      </c>
      <c r="G1922" s="136">
        <v>1</v>
      </c>
      <c r="H1922" s="136">
        <v>1</v>
      </c>
      <c r="I1922" s="133">
        <v>0</v>
      </c>
      <c r="J1922" s="136">
        <v>1</v>
      </c>
      <c r="K1922" s="136">
        <v>1</v>
      </c>
      <c r="L1922" s="136">
        <v>1</v>
      </c>
      <c r="M1922" s="136">
        <v>1</v>
      </c>
      <c r="N1922" s="23">
        <v>1</v>
      </c>
      <c r="O1922" s="136">
        <v>0</v>
      </c>
      <c r="P1922" s="136">
        <v>0</v>
      </c>
      <c r="Q1922" s="133" t="str">
        <f t="shared" si="30"/>
        <v>1100111</v>
      </c>
      <c r="R1922" s="20">
        <v>94956</v>
      </c>
      <c r="S1922" s="21"/>
      <c r="AH1922" s="207"/>
      <c r="AI1922"/>
      <c r="AJ1922" s="136" t="s">
        <v>1841</v>
      </c>
    </row>
    <row r="1923" spans="1:36" ht="13.5" customHeight="1" x14ac:dyDescent="0.2">
      <c r="A1923" s="209">
        <v>94957</v>
      </c>
      <c r="B1923" s="136" t="s">
        <v>769</v>
      </c>
      <c r="C1923" s="136" t="s">
        <v>795</v>
      </c>
      <c r="D1923" s="136" t="s">
        <v>96</v>
      </c>
      <c r="E1923" s="136" t="s">
        <v>1506</v>
      </c>
      <c r="F1923" s="23" t="s">
        <v>1887</v>
      </c>
      <c r="G1923" s="136">
        <v>1</v>
      </c>
      <c r="H1923" s="136">
        <v>1</v>
      </c>
      <c r="I1923" s="133">
        <v>0</v>
      </c>
      <c r="J1923" s="136">
        <v>1</v>
      </c>
      <c r="K1923" s="136">
        <v>1</v>
      </c>
      <c r="L1923" s="136">
        <v>1</v>
      </c>
      <c r="M1923" s="136">
        <v>1</v>
      </c>
      <c r="N1923" s="23">
        <v>1</v>
      </c>
      <c r="O1923" s="136">
        <v>0</v>
      </c>
      <c r="P1923" s="136">
        <v>0</v>
      </c>
      <c r="Q1923" s="133" t="str">
        <f t="shared" si="30"/>
        <v>1100111</v>
      </c>
      <c r="R1923" s="20">
        <v>94957</v>
      </c>
      <c r="S1923" s="21"/>
      <c r="AH1923" s="207"/>
      <c r="AI1923"/>
      <c r="AJ1923" s="136" t="s">
        <v>1841</v>
      </c>
    </row>
    <row r="1924" spans="1:36" ht="13.5" customHeight="1" x14ac:dyDescent="0.2">
      <c r="A1924" s="209">
        <v>94960</v>
      </c>
      <c r="B1924" s="136" t="s">
        <v>769</v>
      </c>
      <c r="C1924" s="136" t="s">
        <v>796</v>
      </c>
      <c r="D1924" s="136" t="s">
        <v>96</v>
      </c>
      <c r="E1924" s="136" t="s">
        <v>1506</v>
      </c>
      <c r="F1924" s="23" t="s">
        <v>1887</v>
      </c>
      <c r="G1924" s="136">
        <v>1</v>
      </c>
      <c r="H1924" s="136">
        <v>1</v>
      </c>
      <c r="I1924" s="133">
        <v>0</v>
      </c>
      <c r="J1924" s="136">
        <v>1</v>
      </c>
      <c r="K1924" s="136">
        <v>1</v>
      </c>
      <c r="L1924" s="136">
        <v>1</v>
      </c>
      <c r="M1924" s="136">
        <v>1</v>
      </c>
      <c r="N1924" s="23">
        <v>1</v>
      </c>
      <c r="O1924" s="136">
        <v>0</v>
      </c>
      <c r="P1924" s="136">
        <v>0</v>
      </c>
      <c r="Q1924" s="133" t="str">
        <f t="shared" si="30"/>
        <v>1100111</v>
      </c>
      <c r="R1924" s="20">
        <v>94960</v>
      </c>
      <c r="S1924" s="21"/>
      <c r="AH1924" s="207"/>
      <c r="AI1924"/>
      <c r="AJ1924" s="136" t="s">
        <v>1841</v>
      </c>
    </row>
    <row r="1925" spans="1:36" ht="13.5" customHeight="1" x14ac:dyDescent="0.2">
      <c r="A1925" s="209">
        <v>94963</v>
      </c>
      <c r="B1925" s="136" t="s">
        <v>769</v>
      </c>
      <c r="C1925" s="136" t="s">
        <v>797</v>
      </c>
      <c r="D1925" s="136" t="s">
        <v>96</v>
      </c>
      <c r="E1925" s="136" t="s">
        <v>1506</v>
      </c>
      <c r="F1925" s="23" t="s">
        <v>1887</v>
      </c>
      <c r="G1925" s="136">
        <v>1</v>
      </c>
      <c r="H1925" s="136">
        <v>1</v>
      </c>
      <c r="I1925" s="133">
        <v>0</v>
      </c>
      <c r="J1925" s="136">
        <v>1</v>
      </c>
      <c r="K1925" s="136">
        <v>1</v>
      </c>
      <c r="L1925" s="136">
        <v>1</v>
      </c>
      <c r="M1925" s="136">
        <v>1</v>
      </c>
      <c r="N1925" s="23">
        <v>1</v>
      </c>
      <c r="O1925" s="136">
        <v>0</v>
      </c>
      <c r="P1925" s="136">
        <v>0</v>
      </c>
      <c r="Q1925" s="133" t="str">
        <f t="shared" si="30"/>
        <v>1100111</v>
      </c>
      <c r="R1925" s="20">
        <v>94963</v>
      </c>
      <c r="S1925" s="21"/>
      <c r="AH1925" s="207"/>
      <c r="AI1925"/>
      <c r="AJ1925" s="136" t="s">
        <v>1841</v>
      </c>
    </row>
    <row r="1926" spans="1:36" ht="13.5" customHeight="1" x14ac:dyDescent="0.2">
      <c r="A1926" s="209">
        <v>94964</v>
      </c>
      <c r="B1926" s="136" t="s">
        <v>769</v>
      </c>
      <c r="C1926" s="136" t="s">
        <v>798</v>
      </c>
      <c r="D1926" s="136" t="s">
        <v>96</v>
      </c>
      <c r="E1926" s="136" t="s">
        <v>1506</v>
      </c>
      <c r="F1926" s="23" t="s">
        <v>1887</v>
      </c>
      <c r="G1926" s="136">
        <v>1</v>
      </c>
      <c r="H1926" s="136">
        <v>1</v>
      </c>
      <c r="I1926" s="133">
        <v>0</v>
      </c>
      <c r="J1926" s="136">
        <v>1</v>
      </c>
      <c r="K1926" s="136">
        <v>1</v>
      </c>
      <c r="L1926" s="136">
        <v>1</v>
      </c>
      <c r="M1926" s="136">
        <v>1</v>
      </c>
      <c r="N1926" s="23">
        <v>1</v>
      </c>
      <c r="O1926" s="136">
        <v>0</v>
      </c>
      <c r="P1926" s="136">
        <v>0</v>
      </c>
      <c r="Q1926" s="133" t="str">
        <f t="shared" ref="Q1926:Q1989" si="31">$G1926&amp;$H1926&amp;$O1926&amp;$P1926&amp;$L1926&amp;$J1926&amp;N1926</f>
        <v>1100111</v>
      </c>
      <c r="R1926" s="20">
        <v>94964</v>
      </c>
      <c r="S1926" s="21"/>
      <c r="AH1926" s="207"/>
      <c r="AI1926"/>
      <c r="AJ1926" s="136" t="s">
        <v>1841</v>
      </c>
    </row>
    <row r="1927" spans="1:36" ht="13.5" customHeight="1" x14ac:dyDescent="0.2">
      <c r="A1927" s="209">
        <v>94965</v>
      </c>
      <c r="B1927" s="136" t="s">
        <v>769</v>
      </c>
      <c r="C1927" s="136" t="s">
        <v>799</v>
      </c>
      <c r="D1927" s="136" t="s">
        <v>96</v>
      </c>
      <c r="E1927" s="136" t="s">
        <v>1506</v>
      </c>
      <c r="F1927" s="23" t="s">
        <v>1887</v>
      </c>
      <c r="G1927" s="136">
        <v>1</v>
      </c>
      <c r="H1927" s="136">
        <v>1</v>
      </c>
      <c r="I1927" s="133">
        <v>0</v>
      </c>
      <c r="J1927" s="136">
        <v>1</v>
      </c>
      <c r="K1927" s="136">
        <v>1</v>
      </c>
      <c r="L1927" s="136">
        <v>1</v>
      </c>
      <c r="M1927" s="136">
        <v>1</v>
      </c>
      <c r="N1927" s="23">
        <v>1</v>
      </c>
      <c r="O1927" s="136">
        <v>0</v>
      </c>
      <c r="P1927" s="136">
        <v>0</v>
      </c>
      <c r="Q1927" s="133" t="str">
        <f t="shared" si="31"/>
        <v>1100111</v>
      </c>
      <c r="R1927" s="20">
        <v>94965</v>
      </c>
      <c r="S1927" s="21"/>
      <c r="AH1927" s="207"/>
      <c r="AI1927"/>
      <c r="AJ1927" s="136" t="s">
        <v>1841</v>
      </c>
    </row>
    <row r="1928" spans="1:36" ht="13.5" customHeight="1" x14ac:dyDescent="0.2">
      <c r="A1928" s="209">
        <v>94966</v>
      </c>
      <c r="B1928" s="136" t="s">
        <v>769</v>
      </c>
      <c r="C1928" s="136" t="s">
        <v>799</v>
      </c>
      <c r="D1928" s="136" t="s">
        <v>96</v>
      </c>
      <c r="E1928" s="136" t="s">
        <v>1506</v>
      </c>
      <c r="F1928" s="23" t="s">
        <v>1887</v>
      </c>
      <c r="G1928" s="136">
        <v>1</v>
      </c>
      <c r="H1928" s="136">
        <v>1</v>
      </c>
      <c r="I1928" s="133">
        <v>0</v>
      </c>
      <c r="J1928" s="136">
        <v>1</v>
      </c>
      <c r="K1928" s="136">
        <v>1</v>
      </c>
      <c r="L1928" s="136">
        <v>1</v>
      </c>
      <c r="M1928" s="136">
        <v>1</v>
      </c>
      <c r="N1928" s="23">
        <v>1</v>
      </c>
      <c r="O1928" s="136">
        <v>0</v>
      </c>
      <c r="P1928" s="136">
        <v>0</v>
      </c>
      <c r="Q1928" s="133" t="str">
        <f t="shared" si="31"/>
        <v>1100111</v>
      </c>
      <c r="R1928" s="20">
        <v>94966</v>
      </c>
      <c r="S1928" s="21"/>
      <c r="AH1928" s="207"/>
      <c r="AI1928"/>
      <c r="AJ1928" s="136" t="s">
        <v>1841</v>
      </c>
    </row>
    <row r="1929" spans="1:36" ht="13.5" customHeight="1" x14ac:dyDescent="0.2">
      <c r="A1929" s="209">
        <v>94970</v>
      </c>
      <c r="B1929" s="136" t="s">
        <v>769</v>
      </c>
      <c r="C1929" s="136" t="s">
        <v>800</v>
      </c>
      <c r="D1929" s="136" t="s">
        <v>96</v>
      </c>
      <c r="E1929" s="136" t="s">
        <v>1506</v>
      </c>
      <c r="F1929" s="23" t="s">
        <v>1887</v>
      </c>
      <c r="G1929" s="136">
        <v>1</v>
      </c>
      <c r="H1929" s="136">
        <v>1</v>
      </c>
      <c r="I1929" s="133">
        <v>0</v>
      </c>
      <c r="J1929" s="136">
        <v>1</v>
      </c>
      <c r="K1929" s="136">
        <v>1</v>
      </c>
      <c r="L1929" s="136">
        <v>1</v>
      </c>
      <c r="M1929" s="136">
        <v>1</v>
      </c>
      <c r="N1929" s="23">
        <v>1</v>
      </c>
      <c r="O1929" s="136">
        <v>0</v>
      </c>
      <c r="P1929" s="136">
        <v>0</v>
      </c>
      <c r="Q1929" s="133" t="str">
        <f t="shared" si="31"/>
        <v>1100111</v>
      </c>
      <c r="R1929" s="20">
        <v>94970</v>
      </c>
      <c r="S1929" s="21"/>
      <c r="AH1929" s="207"/>
      <c r="AI1929"/>
      <c r="AJ1929" s="136" t="s">
        <v>1841</v>
      </c>
    </row>
    <row r="1930" spans="1:36" ht="13.5" customHeight="1" x14ac:dyDescent="0.2">
      <c r="A1930" s="209">
        <v>94971</v>
      </c>
      <c r="B1930" s="136" t="s">
        <v>769</v>
      </c>
      <c r="C1930" s="136" t="s">
        <v>801</v>
      </c>
      <c r="D1930" s="136" t="s">
        <v>96</v>
      </c>
      <c r="E1930" s="136" t="s">
        <v>1506</v>
      </c>
      <c r="F1930" s="136" t="s">
        <v>5</v>
      </c>
      <c r="G1930" s="136">
        <v>1</v>
      </c>
      <c r="H1930" s="136">
        <v>1</v>
      </c>
      <c r="I1930" s="133">
        <v>0</v>
      </c>
      <c r="J1930" s="136">
        <v>1</v>
      </c>
      <c r="K1930" s="136">
        <v>1</v>
      </c>
      <c r="L1930" s="136">
        <v>1</v>
      </c>
      <c r="M1930" s="136">
        <v>1</v>
      </c>
      <c r="N1930" s="23">
        <v>0</v>
      </c>
      <c r="O1930" s="136">
        <v>0</v>
      </c>
      <c r="P1930" s="136">
        <v>0</v>
      </c>
      <c r="Q1930" s="133" t="str">
        <f t="shared" si="31"/>
        <v>1100110</v>
      </c>
      <c r="R1930" s="20">
        <v>94971</v>
      </c>
      <c r="S1930" s="21"/>
      <c r="AH1930" s="207"/>
      <c r="AI1930"/>
      <c r="AJ1930" s="136" t="s">
        <v>1841</v>
      </c>
    </row>
    <row r="1931" spans="1:36" ht="13.5" customHeight="1" x14ac:dyDescent="0.2">
      <c r="A1931" s="209">
        <v>94972</v>
      </c>
      <c r="B1931" s="136" t="s">
        <v>774</v>
      </c>
      <c r="C1931" s="136" t="s">
        <v>802</v>
      </c>
      <c r="D1931" s="136" t="s">
        <v>96</v>
      </c>
      <c r="E1931" s="136" t="s">
        <v>5</v>
      </c>
      <c r="F1931" s="136" t="s">
        <v>5</v>
      </c>
      <c r="G1931" s="136">
        <v>1</v>
      </c>
      <c r="H1931" s="136">
        <v>0</v>
      </c>
      <c r="I1931" s="133">
        <v>0</v>
      </c>
      <c r="J1931" s="136">
        <v>1</v>
      </c>
      <c r="K1931" s="136">
        <v>1</v>
      </c>
      <c r="L1931" s="136">
        <v>1</v>
      </c>
      <c r="M1931" s="136">
        <v>1</v>
      </c>
      <c r="N1931" s="23">
        <v>0</v>
      </c>
      <c r="O1931" s="136">
        <v>0</v>
      </c>
      <c r="P1931" s="136">
        <v>0</v>
      </c>
      <c r="Q1931" s="133" t="str">
        <f t="shared" si="31"/>
        <v>1000110</v>
      </c>
      <c r="R1931" s="20">
        <v>94972</v>
      </c>
      <c r="S1931" s="21"/>
      <c r="AH1931" s="207"/>
      <c r="AI1931"/>
      <c r="AJ1931" s="136" t="s">
        <v>1841</v>
      </c>
    </row>
    <row r="1932" spans="1:36" ht="13.5" customHeight="1" x14ac:dyDescent="0.2">
      <c r="A1932" s="209">
        <v>94973</v>
      </c>
      <c r="B1932" s="136" t="s">
        <v>769</v>
      </c>
      <c r="C1932" s="136" t="s">
        <v>803</v>
      </c>
      <c r="D1932" s="136" t="s">
        <v>96</v>
      </c>
      <c r="E1932" s="136" t="s">
        <v>1506</v>
      </c>
      <c r="F1932" s="23" t="s">
        <v>1887</v>
      </c>
      <c r="G1932" s="136">
        <v>1</v>
      </c>
      <c r="H1932" s="136">
        <v>1</v>
      </c>
      <c r="I1932" s="133">
        <v>0</v>
      </c>
      <c r="J1932" s="136">
        <v>1</v>
      </c>
      <c r="K1932" s="136">
        <v>1</v>
      </c>
      <c r="L1932" s="136">
        <v>1</v>
      </c>
      <c r="M1932" s="136">
        <v>1</v>
      </c>
      <c r="N1932" s="23">
        <v>1</v>
      </c>
      <c r="O1932" s="136">
        <v>0</v>
      </c>
      <c r="P1932" s="136">
        <v>0</v>
      </c>
      <c r="Q1932" s="133" t="str">
        <f t="shared" si="31"/>
        <v>1100111</v>
      </c>
      <c r="R1932" s="20">
        <v>94973</v>
      </c>
      <c r="S1932" s="21"/>
      <c r="AH1932" s="207"/>
      <c r="AI1932"/>
      <c r="AJ1932" s="136" t="s">
        <v>1841</v>
      </c>
    </row>
    <row r="1933" spans="1:36" ht="13.5" customHeight="1" x14ac:dyDescent="0.2">
      <c r="A1933" s="209">
        <v>94974</v>
      </c>
      <c r="B1933" s="136" t="s">
        <v>769</v>
      </c>
      <c r="C1933" s="136" t="s">
        <v>798</v>
      </c>
      <c r="D1933" s="136" t="s">
        <v>96</v>
      </c>
      <c r="E1933" s="136" t="s">
        <v>1506</v>
      </c>
      <c r="F1933" s="23" t="s">
        <v>1887</v>
      </c>
      <c r="G1933" s="136">
        <v>1</v>
      </c>
      <c r="H1933" s="136">
        <v>1</v>
      </c>
      <c r="I1933" s="133">
        <v>0</v>
      </c>
      <c r="J1933" s="136">
        <v>1</v>
      </c>
      <c r="K1933" s="136">
        <v>1</v>
      </c>
      <c r="L1933" s="136">
        <v>1</v>
      </c>
      <c r="M1933" s="136">
        <v>1</v>
      </c>
      <c r="N1933" s="23">
        <v>1</v>
      </c>
      <c r="O1933" s="136">
        <v>0</v>
      </c>
      <c r="P1933" s="136">
        <v>0</v>
      </c>
      <c r="Q1933" s="133" t="str">
        <f t="shared" si="31"/>
        <v>1100111</v>
      </c>
      <c r="R1933" s="20">
        <v>94974</v>
      </c>
      <c r="S1933" s="21"/>
      <c r="AH1933" s="207"/>
      <c r="AI1933"/>
      <c r="AJ1933" s="136" t="s">
        <v>1841</v>
      </c>
    </row>
    <row r="1934" spans="1:36" ht="13.5" customHeight="1" x14ac:dyDescent="0.2">
      <c r="A1934" s="209">
        <v>94975</v>
      </c>
      <c r="B1934" s="136" t="s">
        <v>774</v>
      </c>
      <c r="C1934" s="136" t="s">
        <v>793</v>
      </c>
      <c r="D1934" s="136" t="s">
        <v>96</v>
      </c>
      <c r="E1934" s="136" t="s">
        <v>5</v>
      </c>
      <c r="F1934" s="136" t="s">
        <v>5</v>
      </c>
      <c r="G1934" s="136">
        <v>1</v>
      </c>
      <c r="H1934" s="136">
        <v>0</v>
      </c>
      <c r="I1934" s="133">
        <v>0</v>
      </c>
      <c r="J1934" s="136">
        <v>1</v>
      </c>
      <c r="K1934" s="136">
        <v>1</v>
      </c>
      <c r="L1934" s="136">
        <v>1</v>
      </c>
      <c r="M1934" s="136">
        <v>1</v>
      </c>
      <c r="N1934" s="23">
        <v>0</v>
      </c>
      <c r="O1934" s="136">
        <v>0</v>
      </c>
      <c r="P1934" s="136">
        <v>0</v>
      </c>
      <c r="Q1934" s="133" t="str">
        <f t="shared" si="31"/>
        <v>1000110</v>
      </c>
      <c r="R1934" s="20">
        <v>94975</v>
      </c>
      <c r="S1934" s="21"/>
      <c r="AH1934" s="207"/>
      <c r="AI1934"/>
      <c r="AJ1934" s="136" t="s">
        <v>1841</v>
      </c>
    </row>
    <row r="1935" spans="1:36" ht="13.5" customHeight="1" x14ac:dyDescent="0.2">
      <c r="A1935" s="209">
        <v>94976</v>
      </c>
      <c r="B1935" s="136" t="s">
        <v>769</v>
      </c>
      <c r="C1935" s="136" t="s">
        <v>778</v>
      </c>
      <c r="D1935" s="136" t="s">
        <v>96</v>
      </c>
      <c r="E1935" s="136" t="s">
        <v>1506</v>
      </c>
      <c r="F1935" s="23" t="s">
        <v>1887</v>
      </c>
      <c r="G1935" s="136">
        <v>1</v>
      </c>
      <c r="H1935" s="136">
        <v>1</v>
      </c>
      <c r="I1935" s="133">
        <v>0</v>
      </c>
      <c r="J1935" s="136">
        <v>1</v>
      </c>
      <c r="K1935" s="136">
        <v>1</v>
      </c>
      <c r="L1935" s="136">
        <v>1</v>
      </c>
      <c r="M1935" s="136">
        <v>1</v>
      </c>
      <c r="N1935" s="23">
        <v>1</v>
      </c>
      <c r="O1935" s="136">
        <v>0</v>
      </c>
      <c r="P1935" s="136">
        <v>0</v>
      </c>
      <c r="Q1935" s="133" t="str">
        <f t="shared" si="31"/>
        <v>1100111</v>
      </c>
      <c r="R1935" s="20">
        <v>94976</v>
      </c>
      <c r="S1935" s="21"/>
      <c r="AH1935" s="207"/>
      <c r="AI1935"/>
      <c r="AJ1935" s="136" t="s">
        <v>1841</v>
      </c>
    </row>
    <row r="1936" spans="1:36" ht="13.5" customHeight="1" x14ac:dyDescent="0.2">
      <c r="A1936" s="209">
        <v>94977</v>
      </c>
      <c r="B1936" s="136" t="s">
        <v>769</v>
      </c>
      <c r="C1936" s="136" t="s">
        <v>786</v>
      </c>
      <c r="D1936" s="136" t="s">
        <v>96</v>
      </c>
      <c r="E1936" s="136" t="s">
        <v>1506</v>
      </c>
      <c r="F1936" s="23" t="s">
        <v>1887</v>
      </c>
      <c r="G1936" s="136">
        <v>1</v>
      </c>
      <c r="H1936" s="136">
        <v>1</v>
      </c>
      <c r="I1936" s="133">
        <v>0</v>
      </c>
      <c r="J1936" s="136">
        <v>1</v>
      </c>
      <c r="K1936" s="136">
        <v>1</v>
      </c>
      <c r="L1936" s="136">
        <v>1</v>
      </c>
      <c r="M1936" s="136">
        <v>1</v>
      </c>
      <c r="N1936" s="23">
        <v>1</v>
      </c>
      <c r="O1936" s="136">
        <v>0</v>
      </c>
      <c r="P1936" s="136">
        <v>0</v>
      </c>
      <c r="Q1936" s="133" t="str">
        <f t="shared" si="31"/>
        <v>1100111</v>
      </c>
      <c r="R1936" s="20">
        <v>94977</v>
      </c>
      <c r="S1936" s="21"/>
      <c r="AH1936" s="207"/>
      <c r="AI1936"/>
      <c r="AJ1936" s="136" t="s">
        <v>1841</v>
      </c>
    </row>
    <row r="1937" spans="1:36" ht="13.5" customHeight="1" x14ac:dyDescent="0.2">
      <c r="A1937" s="209">
        <v>94978</v>
      </c>
      <c r="B1937" s="136" t="s">
        <v>769</v>
      </c>
      <c r="C1937" s="136" t="s">
        <v>782</v>
      </c>
      <c r="D1937" s="136" t="s">
        <v>96</v>
      </c>
      <c r="E1937" s="136" t="s">
        <v>1506</v>
      </c>
      <c r="F1937" s="23" t="s">
        <v>1887</v>
      </c>
      <c r="G1937" s="136">
        <v>1</v>
      </c>
      <c r="H1937" s="136">
        <v>1</v>
      </c>
      <c r="I1937" s="133">
        <v>0</v>
      </c>
      <c r="J1937" s="136">
        <v>1</v>
      </c>
      <c r="K1937" s="136">
        <v>1</v>
      </c>
      <c r="L1937" s="136">
        <v>1</v>
      </c>
      <c r="M1937" s="136">
        <v>1</v>
      </c>
      <c r="N1937" s="23">
        <v>1</v>
      </c>
      <c r="O1937" s="136">
        <v>0</v>
      </c>
      <c r="P1937" s="136">
        <v>0</v>
      </c>
      <c r="Q1937" s="133" t="str">
        <f t="shared" si="31"/>
        <v>1100111</v>
      </c>
      <c r="R1937" s="20">
        <v>94978</v>
      </c>
      <c r="S1937" s="21"/>
      <c r="AH1937" s="207"/>
      <c r="AI1937"/>
      <c r="AJ1937" s="136" t="s">
        <v>1841</v>
      </c>
    </row>
    <row r="1938" spans="1:36" ht="13.5" customHeight="1" x14ac:dyDescent="0.2">
      <c r="A1938" s="209">
        <v>94979</v>
      </c>
      <c r="B1938" s="136" t="s">
        <v>769</v>
      </c>
      <c r="C1938" s="136" t="s">
        <v>796</v>
      </c>
      <c r="D1938" s="136" t="s">
        <v>96</v>
      </c>
      <c r="E1938" s="136" t="s">
        <v>1506</v>
      </c>
      <c r="F1938" s="23" t="s">
        <v>1887</v>
      </c>
      <c r="G1938" s="136">
        <v>1</v>
      </c>
      <c r="H1938" s="136">
        <v>1</v>
      </c>
      <c r="I1938" s="133">
        <v>0</v>
      </c>
      <c r="J1938" s="136">
        <v>1</v>
      </c>
      <c r="K1938" s="136">
        <v>1</v>
      </c>
      <c r="L1938" s="136">
        <v>1</v>
      </c>
      <c r="M1938" s="136">
        <v>1</v>
      </c>
      <c r="N1938" s="23">
        <v>1</v>
      </c>
      <c r="O1938" s="136">
        <v>0</v>
      </c>
      <c r="P1938" s="136">
        <v>0</v>
      </c>
      <c r="Q1938" s="133" t="str">
        <f t="shared" si="31"/>
        <v>1100111</v>
      </c>
      <c r="R1938" s="20">
        <v>94979</v>
      </c>
      <c r="S1938" s="21"/>
      <c r="AH1938" s="207"/>
      <c r="AI1938"/>
      <c r="AJ1938" s="136" t="s">
        <v>1841</v>
      </c>
    </row>
    <row r="1939" spans="1:36" ht="13.5" customHeight="1" x14ac:dyDescent="0.2">
      <c r="A1939" s="209">
        <v>94998</v>
      </c>
      <c r="B1939" s="136" t="s">
        <v>769</v>
      </c>
      <c r="C1939" s="136" t="s">
        <v>789</v>
      </c>
      <c r="D1939" s="136" t="s">
        <v>96</v>
      </c>
      <c r="E1939" s="136" t="s">
        <v>1506</v>
      </c>
      <c r="F1939" s="23" t="s">
        <v>1887</v>
      </c>
      <c r="G1939" s="136">
        <v>1</v>
      </c>
      <c r="H1939" s="136">
        <v>1</v>
      </c>
      <c r="I1939" s="133">
        <v>0</v>
      </c>
      <c r="J1939" s="136">
        <v>1</v>
      </c>
      <c r="K1939" s="136">
        <v>1</v>
      </c>
      <c r="L1939" s="136">
        <v>1</v>
      </c>
      <c r="M1939" s="136">
        <v>1</v>
      </c>
      <c r="N1939" s="23">
        <v>1</v>
      </c>
      <c r="O1939" s="136">
        <v>0</v>
      </c>
      <c r="P1939" s="136">
        <v>0</v>
      </c>
      <c r="Q1939" s="133" t="str">
        <f t="shared" si="31"/>
        <v>1100111</v>
      </c>
      <c r="R1939" s="20">
        <v>94998</v>
      </c>
      <c r="S1939" s="21"/>
      <c r="AH1939" s="207"/>
      <c r="AI1939"/>
      <c r="AJ1939" s="136" t="s">
        <v>1841</v>
      </c>
    </row>
    <row r="1940" spans="1:36" ht="13.5" customHeight="1" x14ac:dyDescent="0.2">
      <c r="A1940" s="209">
        <v>94999</v>
      </c>
      <c r="B1940" s="136" t="s">
        <v>774</v>
      </c>
      <c r="C1940" s="136" t="s">
        <v>793</v>
      </c>
      <c r="D1940" s="136" t="s">
        <v>96</v>
      </c>
      <c r="E1940" s="136" t="s">
        <v>5</v>
      </c>
      <c r="F1940" s="136" t="s">
        <v>5</v>
      </c>
      <c r="G1940" s="136">
        <v>1</v>
      </c>
      <c r="H1940" s="136">
        <v>0</v>
      </c>
      <c r="I1940" s="133">
        <v>0</v>
      </c>
      <c r="J1940" s="136">
        <v>1</v>
      </c>
      <c r="K1940" s="136">
        <v>1</v>
      </c>
      <c r="L1940" s="136">
        <v>1</v>
      </c>
      <c r="M1940" s="136">
        <v>1</v>
      </c>
      <c r="N1940" s="23">
        <v>0</v>
      </c>
      <c r="O1940" s="136">
        <v>0</v>
      </c>
      <c r="P1940" s="136">
        <v>0</v>
      </c>
      <c r="Q1940" s="133" t="str">
        <f t="shared" si="31"/>
        <v>1000110</v>
      </c>
      <c r="R1940" s="20">
        <v>94999</v>
      </c>
      <c r="S1940" s="21"/>
      <c r="AH1940" s="207"/>
      <c r="AI1940"/>
      <c r="AJ1940" s="136" t="s">
        <v>1841</v>
      </c>
    </row>
    <row r="1941" spans="1:36" ht="13.5" customHeight="1" x14ac:dyDescent="0.2">
      <c r="A1941" s="209">
        <v>95001</v>
      </c>
      <c r="B1941" s="136" t="s">
        <v>38</v>
      </c>
      <c r="C1941" s="136" t="s">
        <v>804</v>
      </c>
      <c r="D1941" s="136" t="s">
        <v>96</v>
      </c>
      <c r="E1941" s="136" t="s">
        <v>26</v>
      </c>
      <c r="F1941" s="23" t="s">
        <v>1888</v>
      </c>
      <c r="G1941" s="136">
        <v>1</v>
      </c>
      <c r="H1941" s="136">
        <v>1</v>
      </c>
      <c r="I1941" s="133">
        <v>1</v>
      </c>
      <c r="J1941" s="136">
        <v>1</v>
      </c>
      <c r="K1941" s="136">
        <v>1</v>
      </c>
      <c r="L1941" s="136">
        <v>1</v>
      </c>
      <c r="M1941" s="136">
        <v>1</v>
      </c>
      <c r="N1941" s="23">
        <v>1</v>
      </c>
      <c r="O1941" s="136">
        <v>0</v>
      </c>
      <c r="P1941" s="136">
        <v>0</v>
      </c>
      <c r="Q1941" s="133" t="str">
        <f t="shared" si="31"/>
        <v>1100111</v>
      </c>
      <c r="R1941" s="20">
        <v>95001</v>
      </c>
      <c r="S1941" s="21"/>
      <c r="AH1941" s="207"/>
      <c r="AI1941"/>
      <c r="AJ1941" s="136" t="s">
        <v>1839</v>
      </c>
    </row>
    <row r="1942" spans="1:36" ht="13.5" customHeight="1" x14ac:dyDescent="0.2">
      <c r="A1942" s="209">
        <v>95002</v>
      </c>
      <c r="B1942" s="136" t="s">
        <v>22</v>
      </c>
      <c r="C1942" s="136" t="s">
        <v>805</v>
      </c>
      <c r="D1942" s="136" t="s">
        <v>96</v>
      </c>
      <c r="E1942" s="23" t="s">
        <v>1511</v>
      </c>
      <c r="F1942" s="23" t="s">
        <v>1883</v>
      </c>
      <c r="G1942" s="136">
        <v>1</v>
      </c>
      <c r="H1942" s="136">
        <v>1</v>
      </c>
      <c r="I1942" s="133">
        <v>1</v>
      </c>
      <c r="J1942" s="136">
        <v>1</v>
      </c>
      <c r="K1942" s="136">
        <v>1</v>
      </c>
      <c r="L1942" s="136">
        <v>1</v>
      </c>
      <c r="M1942" s="136">
        <v>1</v>
      </c>
      <c r="N1942" s="23">
        <v>1</v>
      </c>
      <c r="O1942" s="136">
        <v>0</v>
      </c>
      <c r="P1942" s="136">
        <v>0</v>
      </c>
      <c r="Q1942" s="133" t="str">
        <f t="shared" si="31"/>
        <v>1100111</v>
      </c>
      <c r="R1942" s="20">
        <v>95002</v>
      </c>
      <c r="S1942" s="21"/>
      <c r="AH1942" s="207"/>
      <c r="AI1942"/>
      <c r="AJ1942" s="136" t="s">
        <v>1841</v>
      </c>
    </row>
    <row r="1943" spans="1:36" ht="13.5" customHeight="1" x14ac:dyDescent="0.2">
      <c r="A1943" s="209">
        <v>95003</v>
      </c>
      <c r="B1943" s="136" t="s">
        <v>38</v>
      </c>
      <c r="C1943" s="136" t="s">
        <v>804</v>
      </c>
      <c r="D1943" s="136" t="s">
        <v>96</v>
      </c>
      <c r="E1943" s="136" t="s">
        <v>26</v>
      </c>
      <c r="F1943" s="23" t="s">
        <v>1888</v>
      </c>
      <c r="G1943" s="136">
        <v>1</v>
      </c>
      <c r="H1943" s="136">
        <v>1</v>
      </c>
      <c r="I1943" s="133">
        <v>1</v>
      </c>
      <c r="J1943" s="136">
        <v>1</v>
      </c>
      <c r="K1943" s="136">
        <v>1</v>
      </c>
      <c r="L1943" s="136">
        <v>1</v>
      </c>
      <c r="M1943" s="136">
        <v>1</v>
      </c>
      <c r="N1943" s="23">
        <v>1</v>
      </c>
      <c r="O1943" s="136">
        <v>0</v>
      </c>
      <c r="P1943" s="136">
        <v>0</v>
      </c>
      <c r="Q1943" s="133" t="str">
        <f t="shared" si="31"/>
        <v>1100111</v>
      </c>
      <c r="R1943" s="20">
        <v>95003</v>
      </c>
      <c r="S1943" s="21"/>
      <c r="AH1943" s="207"/>
      <c r="AI1943"/>
      <c r="AJ1943" s="136" t="s">
        <v>1839</v>
      </c>
    </row>
    <row r="1944" spans="1:36" ht="13.5" customHeight="1" x14ac:dyDescent="0.2">
      <c r="A1944" s="209">
        <v>95004</v>
      </c>
      <c r="B1944" s="136" t="s">
        <v>538</v>
      </c>
      <c r="C1944" s="136" t="s">
        <v>806</v>
      </c>
      <c r="D1944" s="136" t="s">
        <v>96</v>
      </c>
      <c r="E1944" s="136" t="s">
        <v>68</v>
      </c>
      <c r="F1944" s="136" t="s">
        <v>68</v>
      </c>
      <c r="G1944" s="136">
        <v>0</v>
      </c>
      <c r="H1944" s="136">
        <v>0</v>
      </c>
      <c r="I1944" s="133">
        <v>0</v>
      </c>
      <c r="J1944" s="136">
        <v>1</v>
      </c>
      <c r="K1944" s="136">
        <v>1</v>
      </c>
      <c r="L1944" s="136">
        <v>1</v>
      </c>
      <c r="M1944" s="136">
        <v>1</v>
      </c>
      <c r="N1944" s="23">
        <v>0</v>
      </c>
      <c r="O1944" s="136">
        <v>0</v>
      </c>
      <c r="P1944" s="136">
        <v>0</v>
      </c>
      <c r="Q1944" s="133" t="str">
        <f t="shared" si="31"/>
        <v>0000110</v>
      </c>
      <c r="R1944" s="20">
        <v>95004</v>
      </c>
      <c r="S1944" s="21"/>
      <c r="AH1944" s="207"/>
      <c r="AI1944"/>
      <c r="AJ1944" s="136" t="s">
        <v>1839</v>
      </c>
    </row>
    <row r="1945" spans="1:36" ht="13.5" customHeight="1" x14ac:dyDescent="0.2">
      <c r="A1945" s="209">
        <v>95005</v>
      </c>
      <c r="B1945" s="136" t="s">
        <v>38</v>
      </c>
      <c r="C1945" s="136" t="s">
        <v>807</v>
      </c>
      <c r="D1945" s="136" t="s">
        <v>96</v>
      </c>
      <c r="E1945" s="136" t="s">
        <v>26</v>
      </c>
      <c r="F1945" s="23" t="s">
        <v>1888</v>
      </c>
      <c r="G1945" s="136">
        <v>1</v>
      </c>
      <c r="H1945" s="136">
        <v>1</v>
      </c>
      <c r="I1945" s="133">
        <v>1</v>
      </c>
      <c r="J1945" s="136">
        <v>1</v>
      </c>
      <c r="K1945" s="136">
        <v>1</v>
      </c>
      <c r="L1945" s="136">
        <v>1</v>
      </c>
      <c r="M1945" s="136">
        <v>1</v>
      </c>
      <c r="N1945" s="23">
        <v>1</v>
      </c>
      <c r="O1945" s="136">
        <v>0</v>
      </c>
      <c r="P1945" s="136">
        <v>0</v>
      </c>
      <c r="Q1945" s="133" t="str">
        <f t="shared" si="31"/>
        <v>1100111</v>
      </c>
      <c r="R1945" s="20">
        <v>95005</v>
      </c>
      <c r="S1945" s="21"/>
      <c r="AH1945" s="207"/>
      <c r="AI1945"/>
      <c r="AJ1945" s="136" t="s">
        <v>1839</v>
      </c>
    </row>
    <row r="1946" spans="1:36" ht="13.5" customHeight="1" x14ac:dyDescent="0.2">
      <c r="A1946" s="209">
        <v>95006</v>
      </c>
      <c r="B1946" s="136" t="s">
        <v>38</v>
      </c>
      <c r="C1946" s="136" t="s">
        <v>808</v>
      </c>
      <c r="D1946" s="136" t="s">
        <v>96</v>
      </c>
      <c r="E1946" s="136" t="s">
        <v>26</v>
      </c>
      <c r="F1946" s="23" t="s">
        <v>1888</v>
      </c>
      <c r="G1946" s="136">
        <v>1</v>
      </c>
      <c r="H1946" s="136">
        <v>1</v>
      </c>
      <c r="I1946" s="133">
        <v>1</v>
      </c>
      <c r="J1946" s="136">
        <v>1</v>
      </c>
      <c r="K1946" s="136">
        <v>1</v>
      </c>
      <c r="L1946" s="136">
        <v>1</v>
      </c>
      <c r="M1946" s="136">
        <v>1</v>
      </c>
      <c r="N1946" s="23">
        <v>1</v>
      </c>
      <c r="O1946" s="136">
        <v>0</v>
      </c>
      <c r="P1946" s="136">
        <v>0</v>
      </c>
      <c r="Q1946" s="133" t="str">
        <f t="shared" si="31"/>
        <v>1100111</v>
      </c>
      <c r="R1946" s="20">
        <v>95006</v>
      </c>
      <c r="S1946" s="21"/>
      <c r="AH1946" s="207"/>
      <c r="AI1946"/>
      <c r="AJ1946" s="136" t="s">
        <v>1839</v>
      </c>
    </row>
    <row r="1947" spans="1:36" ht="13.5" customHeight="1" x14ac:dyDescent="0.2">
      <c r="A1947" s="209">
        <v>95007</v>
      </c>
      <c r="B1947" s="136" t="s">
        <v>38</v>
      </c>
      <c r="C1947" s="136" t="s">
        <v>809</v>
      </c>
      <c r="D1947" s="136" t="s">
        <v>96</v>
      </c>
      <c r="E1947" s="136" t="s">
        <v>26</v>
      </c>
      <c r="F1947" s="23" t="s">
        <v>1888</v>
      </c>
      <c r="G1947" s="136">
        <v>1</v>
      </c>
      <c r="H1947" s="136">
        <v>1</v>
      </c>
      <c r="I1947" s="133">
        <v>1</v>
      </c>
      <c r="J1947" s="136">
        <v>1</v>
      </c>
      <c r="K1947" s="136">
        <v>1</v>
      </c>
      <c r="L1947" s="136">
        <v>1</v>
      </c>
      <c r="M1947" s="136">
        <v>1</v>
      </c>
      <c r="N1947" s="23">
        <v>1</v>
      </c>
      <c r="O1947" s="136">
        <v>0</v>
      </c>
      <c r="P1947" s="136">
        <v>0</v>
      </c>
      <c r="Q1947" s="133" t="str">
        <f t="shared" si="31"/>
        <v>1100111</v>
      </c>
      <c r="R1947" s="20">
        <v>95007</v>
      </c>
      <c r="S1947" s="21"/>
      <c r="AH1947" s="207"/>
      <c r="AI1947"/>
      <c r="AJ1947" s="136" t="s">
        <v>1839</v>
      </c>
    </row>
    <row r="1948" spans="1:36" ht="13.5" customHeight="1" x14ac:dyDescent="0.2">
      <c r="A1948" s="209">
        <v>95008</v>
      </c>
      <c r="B1948" s="136" t="s">
        <v>22</v>
      </c>
      <c r="C1948" s="136" t="s">
        <v>810</v>
      </c>
      <c r="D1948" s="136" t="s">
        <v>96</v>
      </c>
      <c r="E1948" s="23" t="s">
        <v>1511</v>
      </c>
      <c r="F1948" s="23" t="s">
        <v>1883</v>
      </c>
      <c r="G1948" s="136">
        <v>1</v>
      </c>
      <c r="H1948" s="136">
        <v>1</v>
      </c>
      <c r="I1948" s="133">
        <v>1</v>
      </c>
      <c r="J1948" s="136">
        <v>1</v>
      </c>
      <c r="K1948" s="136">
        <v>1</v>
      </c>
      <c r="L1948" s="136">
        <v>1</v>
      </c>
      <c r="M1948" s="136">
        <v>1</v>
      </c>
      <c r="N1948" s="23">
        <v>1</v>
      </c>
      <c r="O1948" s="136">
        <v>0</v>
      </c>
      <c r="P1948" s="136">
        <v>0</v>
      </c>
      <c r="Q1948" s="133" t="str">
        <f t="shared" si="31"/>
        <v>1100111</v>
      </c>
      <c r="R1948" s="20">
        <v>95008</v>
      </c>
      <c r="S1948" s="21"/>
      <c r="AH1948" s="207"/>
      <c r="AI1948"/>
      <c r="AJ1948" s="136" t="s">
        <v>1841</v>
      </c>
    </row>
    <row r="1949" spans="1:36" ht="13.5" customHeight="1" x14ac:dyDescent="0.2">
      <c r="A1949" s="209">
        <v>95009</v>
      </c>
      <c r="B1949" s="136" t="s">
        <v>22</v>
      </c>
      <c r="C1949" s="136" t="s">
        <v>810</v>
      </c>
      <c r="D1949" s="136" t="s">
        <v>96</v>
      </c>
      <c r="E1949" s="23" t="s">
        <v>1511</v>
      </c>
      <c r="F1949" s="23" t="s">
        <v>1883</v>
      </c>
      <c r="G1949" s="136">
        <v>1</v>
      </c>
      <c r="H1949" s="136">
        <v>1</v>
      </c>
      <c r="I1949" s="133">
        <v>1</v>
      </c>
      <c r="J1949" s="136">
        <v>1</v>
      </c>
      <c r="K1949" s="136">
        <v>1</v>
      </c>
      <c r="L1949" s="136">
        <v>1</v>
      </c>
      <c r="M1949" s="136">
        <v>1</v>
      </c>
      <c r="N1949" s="23">
        <v>1</v>
      </c>
      <c r="O1949" s="136">
        <v>0</v>
      </c>
      <c r="P1949" s="136">
        <v>0</v>
      </c>
      <c r="Q1949" s="133" t="str">
        <f t="shared" si="31"/>
        <v>1100111</v>
      </c>
      <c r="R1949" s="20">
        <v>95009</v>
      </c>
      <c r="S1949" s="21"/>
      <c r="AH1949" s="207"/>
      <c r="AI1949"/>
      <c r="AJ1949" s="136" t="s">
        <v>1841</v>
      </c>
    </row>
    <row r="1950" spans="1:36" ht="13.5" customHeight="1" x14ac:dyDescent="0.2">
      <c r="A1950" s="209">
        <v>95010</v>
      </c>
      <c r="B1950" s="136" t="s">
        <v>38</v>
      </c>
      <c r="C1950" s="136" t="s">
        <v>811</v>
      </c>
      <c r="D1950" s="136" t="s">
        <v>96</v>
      </c>
      <c r="E1950" s="136" t="s">
        <v>26</v>
      </c>
      <c r="F1950" s="23" t="s">
        <v>1888</v>
      </c>
      <c r="G1950" s="136">
        <v>1</v>
      </c>
      <c r="H1950" s="136">
        <v>1</v>
      </c>
      <c r="I1950" s="133">
        <v>1</v>
      </c>
      <c r="J1950" s="136">
        <v>1</v>
      </c>
      <c r="K1950" s="136">
        <v>1</v>
      </c>
      <c r="L1950" s="136">
        <v>1</v>
      </c>
      <c r="M1950" s="136">
        <v>1</v>
      </c>
      <c r="N1950" s="23">
        <v>1</v>
      </c>
      <c r="O1950" s="136">
        <v>0</v>
      </c>
      <c r="P1950" s="136">
        <v>0</v>
      </c>
      <c r="Q1950" s="133" t="str">
        <f t="shared" si="31"/>
        <v>1100111</v>
      </c>
      <c r="R1950" s="20">
        <v>95010</v>
      </c>
      <c r="S1950" s="21"/>
      <c r="AH1950" s="207"/>
      <c r="AI1950"/>
      <c r="AJ1950" s="136" t="s">
        <v>1839</v>
      </c>
    </row>
    <row r="1951" spans="1:36" ht="13.5" customHeight="1" x14ac:dyDescent="0.2">
      <c r="A1951" s="209">
        <v>95011</v>
      </c>
      <c r="B1951" s="136" t="s">
        <v>22</v>
      </c>
      <c r="C1951" s="136" t="s">
        <v>810</v>
      </c>
      <c r="D1951" s="136" t="s">
        <v>96</v>
      </c>
      <c r="E1951" s="23" t="s">
        <v>1511</v>
      </c>
      <c r="F1951" s="23" t="s">
        <v>1883</v>
      </c>
      <c r="G1951" s="136">
        <v>1</v>
      </c>
      <c r="H1951" s="136">
        <v>1</v>
      </c>
      <c r="I1951" s="133">
        <v>1</v>
      </c>
      <c r="J1951" s="136">
        <v>1</v>
      </c>
      <c r="K1951" s="136">
        <v>1</v>
      </c>
      <c r="L1951" s="136">
        <v>1</v>
      </c>
      <c r="M1951" s="136">
        <v>1</v>
      </c>
      <c r="N1951" s="23">
        <v>1</v>
      </c>
      <c r="O1951" s="136">
        <v>0</v>
      </c>
      <c r="P1951" s="136">
        <v>0</v>
      </c>
      <c r="Q1951" s="133" t="str">
        <f t="shared" si="31"/>
        <v>1100111</v>
      </c>
      <c r="R1951" s="20">
        <v>95011</v>
      </c>
      <c r="S1951" s="21"/>
      <c r="AH1951" s="207"/>
      <c r="AI1951"/>
      <c r="AJ1951" s="136" t="s">
        <v>1841</v>
      </c>
    </row>
    <row r="1952" spans="1:36" ht="13.5" customHeight="1" x14ac:dyDescent="0.2">
      <c r="A1952" s="209">
        <v>95012</v>
      </c>
      <c r="B1952" s="136" t="s">
        <v>538</v>
      </c>
      <c r="C1952" s="136" t="s">
        <v>812</v>
      </c>
      <c r="D1952" s="136" t="s">
        <v>96</v>
      </c>
      <c r="E1952" s="136" t="s">
        <v>68</v>
      </c>
      <c r="F1952" s="136" t="s">
        <v>68</v>
      </c>
      <c r="G1952" s="136">
        <v>0</v>
      </c>
      <c r="H1952" s="136">
        <v>0</v>
      </c>
      <c r="I1952" s="133">
        <v>0</v>
      </c>
      <c r="J1952" s="136">
        <v>1</v>
      </c>
      <c r="K1952" s="136">
        <v>1</v>
      </c>
      <c r="L1952" s="136">
        <v>1</v>
      </c>
      <c r="M1952" s="136">
        <v>1</v>
      </c>
      <c r="N1952" s="23">
        <v>0</v>
      </c>
      <c r="O1952" s="136">
        <v>0</v>
      </c>
      <c r="P1952" s="136">
        <v>0</v>
      </c>
      <c r="Q1952" s="133" t="str">
        <f t="shared" si="31"/>
        <v>0000110</v>
      </c>
      <c r="R1952" s="20">
        <v>95012</v>
      </c>
      <c r="S1952" s="21"/>
      <c r="AH1952" s="207"/>
      <c r="AI1952"/>
      <c r="AJ1952" s="136" t="s">
        <v>1839</v>
      </c>
    </row>
    <row r="1953" spans="1:36" ht="13.5" customHeight="1" x14ac:dyDescent="0.2">
      <c r="A1953" s="209">
        <v>95013</v>
      </c>
      <c r="B1953" s="136" t="s">
        <v>22</v>
      </c>
      <c r="C1953" s="136" t="s">
        <v>813</v>
      </c>
      <c r="D1953" s="136" t="s">
        <v>96</v>
      </c>
      <c r="E1953" s="23" t="s">
        <v>1511</v>
      </c>
      <c r="F1953" s="23" t="s">
        <v>1883</v>
      </c>
      <c r="G1953" s="136">
        <v>1</v>
      </c>
      <c r="H1953" s="136">
        <v>1</v>
      </c>
      <c r="I1953" s="133">
        <v>1</v>
      </c>
      <c r="J1953" s="136">
        <v>1</v>
      </c>
      <c r="K1953" s="136">
        <v>1</v>
      </c>
      <c r="L1953" s="136">
        <v>1</v>
      </c>
      <c r="M1953" s="136">
        <v>1</v>
      </c>
      <c r="N1953" s="23">
        <v>1</v>
      </c>
      <c r="O1953" s="136">
        <v>0</v>
      </c>
      <c r="P1953" s="136">
        <v>0</v>
      </c>
      <c r="Q1953" s="133" t="str">
        <f t="shared" si="31"/>
        <v>1100111</v>
      </c>
      <c r="R1953" s="20">
        <v>95013</v>
      </c>
      <c r="S1953" s="21"/>
      <c r="AH1953" s="207"/>
      <c r="AI1953"/>
      <c r="AJ1953" s="136" t="s">
        <v>1841</v>
      </c>
    </row>
    <row r="1954" spans="1:36" ht="13.5" customHeight="1" x14ac:dyDescent="0.2">
      <c r="A1954" s="209">
        <v>95014</v>
      </c>
      <c r="B1954" s="136" t="s">
        <v>22</v>
      </c>
      <c r="C1954" s="136" t="s">
        <v>814</v>
      </c>
      <c r="D1954" s="136" t="s">
        <v>96</v>
      </c>
      <c r="E1954" s="23" t="s">
        <v>1511</v>
      </c>
      <c r="F1954" s="23" t="s">
        <v>1883</v>
      </c>
      <c r="G1954" s="136">
        <v>1</v>
      </c>
      <c r="H1954" s="136">
        <v>1</v>
      </c>
      <c r="I1954" s="133">
        <v>1</v>
      </c>
      <c r="J1954" s="136">
        <v>1</v>
      </c>
      <c r="K1954" s="136">
        <v>1</v>
      </c>
      <c r="L1954" s="136">
        <v>1</v>
      </c>
      <c r="M1954" s="136">
        <v>1</v>
      </c>
      <c r="N1954" s="23">
        <v>1</v>
      </c>
      <c r="O1954" s="136">
        <v>0</v>
      </c>
      <c r="P1954" s="136">
        <v>0</v>
      </c>
      <c r="Q1954" s="133" t="str">
        <f t="shared" si="31"/>
        <v>1100111</v>
      </c>
      <c r="R1954" s="20">
        <v>95014</v>
      </c>
      <c r="S1954" s="21"/>
      <c r="AH1954" s="207"/>
      <c r="AI1954"/>
      <c r="AJ1954" s="136" t="s">
        <v>1841</v>
      </c>
    </row>
    <row r="1955" spans="1:36" ht="13.5" customHeight="1" x14ac:dyDescent="0.2">
      <c r="A1955" s="209">
        <v>95015</v>
      </c>
      <c r="B1955" s="136" t="s">
        <v>22</v>
      </c>
      <c r="C1955" s="136" t="s">
        <v>814</v>
      </c>
      <c r="D1955" s="136" t="s">
        <v>96</v>
      </c>
      <c r="E1955" s="23" t="s">
        <v>1511</v>
      </c>
      <c r="F1955" s="23" t="s">
        <v>1883</v>
      </c>
      <c r="G1955" s="136">
        <v>1</v>
      </c>
      <c r="H1955" s="136">
        <v>1</v>
      </c>
      <c r="I1955" s="133">
        <v>1</v>
      </c>
      <c r="J1955" s="136">
        <v>1</v>
      </c>
      <c r="K1955" s="136">
        <v>1</v>
      </c>
      <c r="L1955" s="136">
        <v>1</v>
      </c>
      <c r="M1955" s="136">
        <v>1</v>
      </c>
      <c r="N1955" s="23">
        <v>1</v>
      </c>
      <c r="O1955" s="136">
        <v>0</v>
      </c>
      <c r="P1955" s="136">
        <v>0</v>
      </c>
      <c r="Q1955" s="133" t="str">
        <f t="shared" si="31"/>
        <v>1100111</v>
      </c>
      <c r="R1955" s="20">
        <v>95015</v>
      </c>
      <c r="S1955" s="21"/>
      <c r="AH1955" s="207"/>
      <c r="AI1955"/>
      <c r="AJ1955" s="136" t="s">
        <v>1841</v>
      </c>
    </row>
    <row r="1956" spans="1:36" ht="13.5" customHeight="1" x14ac:dyDescent="0.2">
      <c r="A1956" s="209">
        <v>95017</v>
      </c>
      <c r="B1956" s="136" t="s">
        <v>38</v>
      </c>
      <c r="C1956" s="136" t="s">
        <v>815</v>
      </c>
      <c r="D1956" s="136" t="s">
        <v>96</v>
      </c>
      <c r="E1956" s="136" t="s">
        <v>26</v>
      </c>
      <c r="F1956" s="23" t="s">
        <v>1888</v>
      </c>
      <c r="G1956" s="136">
        <v>1</v>
      </c>
      <c r="H1956" s="136">
        <v>1</v>
      </c>
      <c r="I1956" s="133">
        <v>1</v>
      </c>
      <c r="J1956" s="136">
        <v>1</v>
      </c>
      <c r="K1956" s="136">
        <v>1</v>
      </c>
      <c r="L1956" s="136">
        <v>1</v>
      </c>
      <c r="M1956" s="136">
        <v>1</v>
      </c>
      <c r="N1956" s="23">
        <v>1</v>
      </c>
      <c r="O1956" s="136">
        <v>0</v>
      </c>
      <c r="P1956" s="136">
        <v>0</v>
      </c>
      <c r="Q1956" s="133" t="str">
        <f t="shared" si="31"/>
        <v>1100111</v>
      </c>
      <c r="R1956" s="20">
        <v>95017</v>
      </c>
      <c r="S1956" s="21"/>
      <c r="AH1956" s="207"/>
      <c r="AI1956"/>
      <c r="AJ1956" s="136" t="s">
        <v>1839</v>
      </c>
    </row>
    <row r="1957" spans="1:36" ht="13.5" customHeight="1" x14ac:dyDescent="0.2">
      <c r="A1957" s="209">
        <v>95018</v>
      </c>
      <c r="B1957" s="136" t="s">
        <v>38</v>
      </c>
      <c r="C1957" s="136" t="s">
        <v>816</v>
      </c>
      <c r="D1957" s="136" t="s">
        <v>96</v>
      </c>
      <c r="E1957" s="136" t="s">
        <v>26</v>
      </c>
      <c r="F1957" s="23" t="s">
        <v>1888</v>
      </c>
      <c r="G1957" s="136">
        <v>1</v>
      </c>
      <c r="H1957" s="136">
        <v>1</v>
      </c>
      <c r="I1957" s="133">
        <v>1</v>
      </c>
      <c r="J1957" s="136">
        <v>1</v>
      </c>
      <c r="K1957" s="136">
        <v>1</v>
      </c>
      <c r="L1957" s="136">
        <v>1</v>
      </c>
      <c r="M1957" s="136">
        <v>1</v>
      </c>
      <c r="N1957" s="23">
        <v>1</v>
      </c>
      <c r="O1957" s="136">
        <v>0</v>
      </c>
      <c r="P1957" s="136">
        <v>0</v>
      </c>
      <c r="Q1957" s="133" t="str">
        <f t="shared" si="31"/>
        <v>1100111</v>
      </c>
      <c r="R1957" s="20">
        <v>95018</v>
      </c>
      <c r="S1957" s="21"/>
      <c r="AH1957" s="207"/>
      <c r="AI1957"/>
      <c r="AJ1957" s="136" t="s">
        <v>1839</v>
      </c>
    </row>
    <row r="1958" spans="1:36" ht="13.5" customHeight="1" x14ac:dyDescent="0.2">
      <c r="A1958" s="209">
        <v>95019</v>
      </c>
      <c r="B1958" s="136" t="s">
        <v>38</v>
      </c>
      <c r="C1958" s="136" t="s">
        <v>817</v>
      </c>
      <c r="D1958" s="136" t="s">
        <v>96</v>
      </c>
      <c r="E1958" s="136" t="s">
        <v>26</v>
      </c>
      <c r="F1958" s="23" t="s">
        <v>1888</v>
      </c>
      <c r="G1958" s="136">
        <v>1</v>
      </c>
      <c r="H1958" s="136">
        <v>1</v>
      </c>
      <c r="I1958" s="133">
        <v>1</v>
      </c>
      <c r="J1958" s="136">
        <v>1</v>
      </c>
      <c r="K1958" s="136">
        <v>1</v>
      </c>
      <c r="L1958" s="136">
        <v>1</v>
      </c>
      <c r="M1958" s="136">
        <v>1</v>
      </c>
      <c r="N1958" s="23">
        <v>1</v>
      </c>
      <c r="O1958" s="136">
        <v>0</v>
      </c>
      <c r="P1958" s="136">
        <v>0</v>
      </c>
      <c r="Q1958" s="133" t="str">
        <f t="shared" si="31"/>
        <v>1100111</v>
      </c>
      <c r="R1958" s="20">
        <v>95019</v>
      </c>
      <c r="S1958" s="21"/>
      <c r="AH1958" s="207"/>
      <c r="AI1958"/>
      <c r="AJ1958" s="136" t="s">
        <v>1839</v>
      </c>
    </row>
    <row r="1959" spans="1:36" ht="13.5" customHeight="1" x14ac:dyDescent="0.2">
      <c r="A1959" s="209">
        <v>95020</v>
      </c>
      <c r="B1959" s="136" t="s">
        <v>22</v>
      </c>
      <c r="C1959" s="136" t="s">
        <v>818</v>
      </c>
      <c r="D1959" s="136" t="s">
        <v>96</v>
      </c>
      <c r="E1959" s="136" t="s">
        <v>36</v>
      </c>
      <c r="F1959" s="136" t="s">
        <v>36</v>
      </c>
      <c r="G1959" s="136">
        <v>1</v>
      </c>
      <c r="H1959" s="136">
        <v>0</v>
      </c>
      <c r="I1959" s="133">
        <v>0</v>
      </c>
      <c r="J1959" s="136">
        <v>1</v>
      </c>
      <c r="K1959" s="136">
        <v>1</v>
      </c>
      <c r="L1959" s="136">
        <v>1</v>
      </c>
      <c r="M1959" s="136">
        <v>1</v>
      </c>
      <c r="N1959" s="23">
        <v>0</v>
      </c>
      <c r="O1959" s="136">
        <v>0</v>
      </c>
      <c r="P1959" s="136">
        <v>0</v>
      </c>
      <c r="Q1959" s="133" t="str">
        <f t="shared" si="31"/>
        <v>1000110</v>
      </c>
      <c r="R1959" s="20">
        <v>95020</v>
      </c>
      <c r="S1959" s="21"/>
      <c r="AH1959" s="207"/>
      <c r="AI1959"/>
      <c r="AJ1959" s="136" t="s">
        <v>1841</v>
      </c>
    </row>
    <row r="1960" spans="1:36" ht="13.5" customHeight="1" x14ac:dyDescent="0.2">
      <c r="A1960" s="209">
        <v>95021</v>
      </c>
      <c r="B1960" s="136" t="s">
        <v>22</v>
      </c>
      <c r="C1960" s="136" t="s">
        <v>818</v>
      </c>
      <c r="D1960" s="136" t="s">
        <v>96</v>
      </c>
      <c r="E1960" s="136" t="s">
        <v>36</v>
      </c>
      <c r="F1960" s="136" t="s">
        <v>36</v>
      </c>
      <c r="G1960" s="136">
        <v>1</v>
      </c>
      <c r="H1960" s="136">
        <v>0</v>
      </c>
      <c r="I1960" s="133">
        <v>0</v>
      </c>
      <c r="J1960" s="136">
        <v>1</v>
      </c>
      <c r="K1960" s="136">
        <v>1</v>
      </c>
      <c r="L1960" s="136">
        <v>1</v>
      </c>
      <c r="M1960" s="136">
        <v>1</v>
      </c>
      <c r="N1960" s="23">
        <v>0</v>
      </c>
      <c r="O1960" s="136">
        <v>0</v>
      </c>
      <c r="P1960" s="136">
        <v>0</v>
      </c>
      <c r="Q1960" s="133" t="str">
        <f t="shared" si="31"/>
        <v>1000110</v>
      </c>
      <c r="R1960" s="20">
        <v>95021</v>
      </c>
      <c r="S1960" s="21"/>
      <c r="AH1960" s="207"/>
      <c r="AI1960"/>
      <c r="AJ1960" s="136" t="s">
        <v>1841</v>
      </c>
    </row>
    <row r="1961" spans="1:36" ht="13.5" customHeight="1" x14ac:dyDescent="0.2">
      <c r="A1961" s="209">
        <v>95023</v>
      </c>
      <c r="B1961" s="136" t="s">
        <v>819</v>
      </c>
      <c r="C1961" s="136" t="s">
        <v>820</v>
      </c>
      <c r="D1961" s="136" t="s">
        <v>96</v>
      </c>
      <c r="E1961" s="136" t="s">
        <v>68</v>
      </c>
      <c r="F1961" s="136" t="s">
        <v>68</v>
      </c>
      <c r="G1961" s="136">
        <v>0</v>
      </c>
      <c r="H1961" s="136">
        <v>0</v>
      </c>
      <c r="I1961" s="133">
        <v>0</v>
      </c>
      <c r="J1961" s="136">
        <v>1</v>
      </c>
      <c r="K1961" s="136">
        <v>1</v>
      </c>
      <c r="L1961" s="136">
        <v>1</v>
      </c>
      <c r="M1961" s="136">
        <v>1</v>
      </c>
      <c r="N1961" s="23">
        <v>0</v>
      </c>
      <c r="O1961" s="136">
        <v>0</v>
      </c>
      <c r="P1961" s="136">
        <v>0</v>
      </c>
      <c r="Q1961" s="133" t="str">
        <f t="shared" si="31"/>
        <v>0000110</v>
      </c>
      <c r="R1961" s="20">
        <v>95023</v>
      </c>
      <c r="S1961" s="21"/>
      <c r="AH1961" s="207"/>
      <c r="AI1961"/>
      <c r="AJ1961" s="136" t="s">
        <v>1839</v>
      </c>
    </row>
    <row r="1962" spans="1:36" ht="13.5" customHeight="1" x14ac:dyDescent="0.2">
      <c r="A1962" s="209">
        <v>95024</v>
      </c>
      <c r="B1962" s="136" t="s">
        <v>819</v>
      </c>
      <c r="C1962" s="136" t="s">
        <v>820</v>
      </c>
      <c r="D1962" s="136" t="s">
        <v>96</v>
      </c>
      <c r="E1962" s="136" t="s">
        <v>68</v>
      </c>
      <c r="F1962" s="136" t="s">
        <v>68</v>
      </c>
      <c r="G1962" s="136">
        <v>0</v>
      </c>
      <c r="H1962" s="136">
        <v>0</v>
      </c>
      <c r="I1962" s="133">
        <v>0</v>
      </c>
      <c r="J1962" s="136">
        <v>1</v>
      </c>
      <c r="K1962" s="136">
        <v>1</v>
      </c>
      <c r="L1962" s="136">
        <v>1</v>
      </c>
      <c r="M1962" s="136">
        <v>1</v>
      </c>
      <c r="N1962" s="23">
        <v>0</v>
      </c>
      <c r="O1962" s="136">
        <v>0</v>
      </c>
      <c r="P1962" s="136">
        <v>0</v>
      </c>
      <c r="Q1962" s="133" t="str">
        <f t="shared" si="31"/>
        <v>0000110</v>
      </c>
      <c r="R1962" s="20">
        <v>95024</v>
      </c>
      <c r="S1962" s="21"/>
      <c r="AH1962" s="207"/>
      <c r="AI1962"/>
      <c r="AJ1962" s="136" t="s">
        <v>1839</v>
      </c>
    </row>
    <row r="1963" spans="1:36" ht="13.5" customHeight="1" x14ac:dyDescent="0.2">
      <c r="A1963" s="209">
        <v>95026</v>
      </c>
      <c r="B1963" s="136" t="s">
        <v>22</v>
      </c>
      <c r="C1963" s="136" t="s">
        <v>821</v>
      </c>
      <c r="D1963" s="136" t="s">
        <v>96</v>
      </c>
      <c r="E1963" s="136" t="s">
        <v>1511</v>
      </c>
      <c r="F1963" s="23" t="s">
        <v>1883</v>
      </c>
      <c r="G1963" s="136">
        <v>1</v>
      </c>
      <c r="H1963" s="136">
        <v>1</v>
      </c>
      <c r="I1963" s="133">
        <v>0</v>
      </c>
      <c r="J1963" s="136">
        <v>1</v>
      </c>
      <c r="K1963" s="136">
        <v>1</v>
      </c>
      <c r="L1963" s="136">
        <v>1</v>
      </c>
      <c r="M1963" s="136">
        <v>1</v>
      </c>
      <c r="N1963" s="23">
        <v>1</v>
      </c>
      <c r="O1963" s="136">
        <v>0</v>
      </c>
      <c r="P1963" s="136">
        <v>0</v>
      </c>
      <c r="Q1963" s="133" t="str">
        <f t="shared" si="31"/>
        <v>1100111</v>
      </c>
      <c r="R1963" s="20">
        <v>95026</v>
      </c>
      <c r="S1963" s="21"/>
      <c r="AH1963" s="207"/>
      <c r="AI1963"/>
      <c r="AJ1963" s="136" t="s">
        <v>1841</v>
      </c>
    </row>
    <row r="1964" spans="1:36" ht="13.5" customHeight="1" x14ac:dyDescent="0.2">
      <c r="A1964" s="209">
        <v>95030</v>
      </c>
      <c r="B1964" s="136" t="s">
        <v>22</v>
      </c>
      <c r="C1964" s="136" t="s">
        <v>822</v>
      </c>
      <c r="D1964" s="136" t="s">
        <v>96</v>
      </c>
      <c r="E1964" s="23" t="s">
        <v>1511</v>
      </c>
      <c r="F1964" s="23" t="s">
        <v>1883</v>
      </c>
      <c r="G1964" s="136">
        <v>1</v>
      </c>
      <c r="H1964" s="136">
        <v>1</v>
      </c>
      <c r="I1964" s="133">
        <v>1</v>
      </c>
      <c r="J1964" s="136">
        <v>1</v>
      </c>
      <c r="K1964" s="136">
        <v>1</v>
      </c>
      <c r="L1964" s="136">
        <v>1</v>
      </c>
      <c r="M1964" s="136">
        <v>1</v>
      </c>
      <c r="N1964" s="23">
        <v>1</v>
      </c>
      <c r="O1964" s="136">
        <v>0</v>
      </c>
      <c r="P1964" s="136">
        <v>0</v>
      </c>
      <c r="Q1964" s="133" t="str">
        <f t="shared" si="31"/>
        <v>1100111</v>
      </c>
      <c r="R1964" s="20">
        <v>95030</v>
      </c>
      <c r="S1964" s="21"/>
      <c r="AH1964" s="207"/>
      <c r="AI1964"/>
      <c r="AJ1964" s="136" t="s">
        <v>1841</v>
      </c>
    </row>
    <row r="1965" spans="1:36" ht="13.5" customHeight="1" x14ac:dyDescent="0.2">
      <c r="A1965" s="209">
        <v>95031</v>
      </c>
      <c r="B1965" s="136" t="s">
        <v>22</v>
      </c>
      <c r="C1965" s="136" t="s">
        <v>822</v>
      </c>
      <c r="D1965" s="136" t="s">
        <v>96</v>
      </c>
      <c r="E1965" s="136" t="s">
        <v>1511</v>
      </c>
      <c r="F1965" s="23" t="s">
        <v>1883</v>
      </c>
      <c r="G1965" s="136">
        <v>1</v>
      </c>
      <c r="H1965" s="136">
        <v>1</v>
      </c>
      <c r="I1965" s="133">
        <v>0</v>
      </c>
      <c r="J1965" s="136">
        <v>1</v>
      </c>
      <c r="K1965" s="136">
        <v>1</v>
      </c>
      <c r="L1965" s="136">
        <v>1</v>
      </c>
      <c r="M1965" s="136">
        <v>1</v>
      </c>
      <c r="N1965" s="23">
        <v>1</v>
      </c>
      <c r="O1965" s="136">
        <v>0</v>
      </c>
      <c r="P1965" s="136">
        <v>0</v>
      </c>
      <c r="Q1965" s="133" t="str">
        <f t="shared" si="31"/>
        <v>1100111</v>
      </c>
      <c r="R1965" s="20">
        <v>95031</v>
      </c>
      <c r="S1965" s="21"/>
      <c r="AH1965" s="207"/>
      <c r="AI1965"/>
      <c r="AJ1965" s="136" t="s">
        <v>1841</v>
      </c>
    </row>
    <row r="1966" spans="1:36" ht="13.5" customHeight="1" x14ac:dyDescent="0.2">
      <c r="A1966" s="209">
        <v>95032</v>
      </c>
      <c r="B1966" s="136" t="s">
        <v>22</v>
      </c>
      <c r="C1966" s="136" t="s">
        <v>822</v>
      </c>
      <c r="D1966" s="136" t="s">
        <v>96</v>
      </c>
      <c r="E1966" s="23" t="s">
        <v>1511</v>
      </c>
      <c r="F1966" s="23" t="s">
        <v>1883</v>
      </c>
      <c r="G1966" s="136">
        <v>1</v>
      </c>
      <c r="H1966" s="136">
        <v>1</v>
      </c>
      <c r="I1966" s="133">
        <v>1</v>
      </c>
      <c r="J1966" s="136">
        <v>1</v>
      </c>
      <c r="K1966" s="136">
        <v>1</v>
      </c>
      <c r="L1966" s="136">
        <v>1</v>
      </c>
      <c r="M1966" s="136">
        <v>1</v>
      </c>
      <c r="N1966" s="23">
        <v>1</v>
      </c>
      <c r="O1966" s="136">
        <v>0</v>
      </c>
      <c r="P1966" s="136">
        <v>0</v>
      </c>
      <c r="Q1966" s="133" t="str">
        <f t="shared" si="31"/>
        <v>1100111</v>
      </c>
      <c r="R1966" s="20">
        <v>95032</v>
      </c>
      <c r="S1966" s="21"/>
      <c r="AH1966" s="207"/>
      <c r="AI1966"/>
      <c r="AJ1966" s="136" t="s">
        <v>1841</v>
      </c>
    </row>
    <row r="1967" spans="1:36" ht="13.5" customHeight="1" x14ac:dyDescent="0.2">
      <c r="A1967" s="209">
        <v>95033</v>
      </c>
      <c r="B1967" s="136" t="s">
        <v>38</v>
      </c>
      <c r="C1967" s="136" t="s">
        <v>822</v>
      </c>
      <c r="D1967" s="136" t="s">
        <v>96</v>
      </c>
      <c r="E1967" s="136" t="s">
        <v>26</v>
      </c>
      <c r="F1967" s="23" t="s">
        <v>1888</v>
      </c>
      <c r="G1967" s="136">
        <v>1</v>
      </c>
      <c r="H1967" s="136">
        <v>1</v>
      </c>
      <c r="I1967" s="133">
        <v>1</v>
      </c>
      <c r="J1967" s="136">
        <v>1</v>
      </c>
      <c r="K1967" s="136">
        <v>1</v>
      </c>
      <c r="L1967" s="136">
        <v>1</v>
      </c>
      <c r="M1967" s="136">
        <v>1</v>
      </c>
      <c r="N1967" s="23">
        <v>1</v>
      </c>
      <c r="O1967" s="136">
        <v>0</v>
      </c>
      <c r="P1967" s="136">
        <v>0</v>
      </c>
      <c r="Q1967" s="133" t="str">
        <f t="shared" si="31"/>
        <v>1100111</v>
      </c>
      <c r="R1967" s="20">
        <v>95033</v>
      </c>
      <c r="S1967" s="21"/>
      <c r="AH1967" s="207"/>
      <c r="AI1967"/>
      <c r="AJ1967" s="136" t="s">
        <v>1839</v>
      </c>
    </row>
    <row r="1968" spans="1:36" ht="13.5" customHeight="1" x14ac:dyDescent="0.2">
      <c r="A1968" s="209">
        <v>95035</v>
      </c>
      <c r="B1968" s="136" t="s">
        <v>22</v>
      </c>
      <c r="C1968" s="136" t="s">
        <v>823</v>
      </c>
      <c r="D1968" s="136" t="s">
        <v>96</v>
      </c>
      <c r="E1968" s="23" t="s">
        <v>1511</v>
      </c>
      <c r="F1968" s="23" t="s">
        <v>1883</v>
      </c>
      <c r="G1968" s="136">
        <v>1</v>
      </c>
      <c r="H1968" s="136">
        <v>1</v>
      </c>
      <c r="I1968" s="133">
        <v>1</v>
      </c>
      <c r="J1968" s="136">
        <v>1</v>
      </c>
      <c r="K1968" s="136">
        <v>1</v>
      </c>
      <c r="L1968" s="136">
        <v>1</v>
      </c>
      <c r="M1968" s="136">
        <v>1</v>
      </c>
      <c r="N1968" s="23">
        <v>1</v>
      </c>
      <c r="O1968" s="136">
        <v>0</v>
      </c>
      <c r="P1968" s="136">
        <v>0</v>
      </c>
      <c r="Q1968" s="133" t="str">
        <f t="shared" si="31"/>
        <v>1100111</v>
      </c>
      <c r="R1968" s="20">
        <v>95035</v>
      </c>
      <c r="S1968" s="21"/>
      <c r="AH1968" s="207"/>
      <c r="AI1968"/>
      <c r="AJ1968" s="136" t="s">
        <v>1841</v>
      </c>
    </row>
    <row r="1969" spans="1:36" ht="13.5" customHeight="1" x14ac:dyDescent="0.2">
      <c r="A1969" s="209">
        <v>95036</v>
      </c>
      <c r="B1969" s="136" t="s">
        <v>22</v>
      </c>
      <c r="C1969" s="136" t="s">
        <v>823</v>
      </c>
      <c r="D1969" s="136" t="s">
        <v>96</v>
      </c>
      <c r="E1969" s="23" t="s">
        <v>1511</v>
      </c>
      <c r="F1969" s="23" t="s">
        <v>1883</v>
      </c>
      <c r="G1969" s="136">
        <v>1</v>
      </c>
      <c r="H1969" s="136">
        <v>1</v>
      </c>
      <c r="I1969" s="133">
        <v>1</v>
      </c>
      <c r="J1969" s="136">
        <v>1</v>
      </c>
      <c r="K1969" s="136">
        <v>1</v>
      </c>
      <c r="L1969" s="136">
        <v>1</v>
      </c>
      <c r="M1969" s="136">
        <v>1</v>
      </c>
      <c r="N1969" s="23">
        <v>1</v>
      </c>
      <c r="O1969" s="136">
        <v>0</v>
      </c>
      <c r="P1969" s="136">
        <v>0</v>
      </c>
      <c r="Q1969" s="133" t="str">
        <f t="shared" si="31"/>
        <v>1100111</v>
      </c>
      <c r="R1969" s="20">
        <v>95036</v>
      </c>
      <c r="S1969" s="21"/>
      <c r="AH1969" s="207"/>
      <c r="AI1969"/>
      <c r="AJ1969" s="136" t="s">
        <v>1841</v>
      </c>
    </row>
    <row r="1970" spans="1:36" ht="13.5" customHeight="1" x14ac:dyDescent="0.2">
      <c r="A1970" s="209">
        <v>95037</v>
      </c>
      <c r="B1970" s="136" t="s">
        <v>22</v>
      </c>
      <c r="C1970" s="136" t="s">
        <v>824</v>
      </c>
      <c r="D1970" s="136" t="s">
        <v>96</v>
      </c>
      <c r="E1970" s="136" t="s">
        <v>36</v>
      </c>
      <c r="F1970" s="136" t="s">
        <v>36</v>
      </c>
      <c r="G1970" s="136">
        <v>1</v>
      </c>
      <c r="H1970" s="136">
        <v>0</v>
      </c>
      <c r="I1970" s="133">
        <v>0</v>
      </c>
      <c r="J1970" s="136">
        <v>1</v>
      </c>
      <c r="K1970" s="136">
        <v>1</v>
      </c>
      <c r="L1970" s="136">
        <v>1</v>
      </c>
      <c r="M1970" s="136">
        <v>1</v>
      </c>
      <c r="N1970" s="23">
        <v>0</v>
      </c>
      <c r="O1970" s="136">
        <v>0</v>
      </c>
      <c r="P1970" s="136">
        <v>0</v>
      </c>
      <c r="Q1970" s="133" t="str">
        <f t="shared" si="31"/>
        <v>1000110</v>
      </c>
      <c r="R1970" s="20">
        <v>95037</v>
      </c>
      <c r="S1970" s="21"/>
      <c r="AH1970" s="207"/>
      <c r="AI1970"/>
      <c r="AJ1970" s="136" t="s">
        <v>1841</v>
      </c>
    </row>
    <row r="1971" spans="1:36" ht="13.5" customHeight="1" x14ac:dyDescent="0.2">
      <c r="A1971" s="209">
        <v>95038</v>
      </c>
      <c r="B1971" s="136" t="s">
        <v>22</v>
      </c>
      <c r="C1971" s="136" t="s">
        <v>824</v>
      </c>
      <c r="D1971" s="136" t="s">
        <v>96</v>
      </c>
      <c r="E1971" s="136" t="s">
        <v>36</v>
      </c>
      <c r="F1971" s="136" t="s">
        <v>36</v>
      </c>
      <c r="G1971" s="136">
        <v>1</v>
      </c>
      <c r="H1971" s="136">
        <v>0</v>
      </c>
      <c r="I1971" s="133">
        <v>0</v>
      </c>
      <c r="J1971" s="136">
        <v>1</v>
      </c>
      <c r="K1971" s="136">
        <v>1</v>
      </c>
      <c r="L1971" s="136">
        <v>1</v>
      </c>
      <c r="M1971" s="136">
        <v>1</v>
      </c>
      <c r="N1971" s="23">
        <v>0</v>
      </c>
      <c r="O1971" s="136">
        <v>0</v>
      </c>
      <c r="P1971" s="136">
        <v>0</v>
      </c>
      <c r="Q1971" s="133" t="str">
        <f t="shared" si="31"/>
        <v>1000110</v>
      </c>
      <c r="R1971" s="20">
        <v>95038</v>
      </c>
      <c r="S1971" s="21"/>
      <c r="AH1971" s="207"/>
      <c r="AI1971"/>
      <c r="AJ1971" s="136" t="s">
        <v>1841</v>
      </c>
    </row>
    <row r="1972" spans="1:36" ht="13.5" customHeight="1" x14ac:dyDescent="0.2">
      <c r="A1972" s="209">
        <v>95039</v>
      </c>
      <c r="B1972" s="136" t="s">
        <v>538</v>
      </c>
      <c r="C1972" s="136" t="s">
        <v>825</v>
      </c>
      <c r="D1972" s="136" t="s">
        <v>96</v>
      </c>
      <c r="E1972" s="136" t="s">
        <v>68</v>
      </c>
      <c r="F1972" s="136" t="s">
        <v>68</v>
      </c>
      <c r="G1972" s="136">
        <v>0</v>
      </c>
      <c r="H1972" s="136">
        <v>0</v>
      </c>
      <c r="I1972" s="133">
        <v>0</v>
      </c>
      <c r="J1972" s="136">
        <v>1</v>
      </c>
      <c r="K1972" s="136">
        <v>1</v>
      </c>
      <c r="L1972" s="136">
        <v>1</v>
      </c>
      <c r="M1972" s="136">
        <v>1</v>
      </c>
      <c r="N1972" s="23">
        <v>0</v>
      </c>
      <c r="O1972" s="136">
        <v>0</v>
      </c>
      <c r="P1972" s="136">
        <v>0</v>
      </c>
      <c r="Q1972" s="133" t="str">
        <f t="shared" si="31"/>
        <v>0000110</v>
      </c>
      <c r="R1972" s="20">
        <v>95039</v>
      </c>
      <c r="S1972" s="21"/>
      <c r="AH1972" s="207"/>
      <c r="AI1972"/>
      <c r="AJ1972" s="136" t="s">
        <v>1839</v>
      </c>
    </row>
    <row r="1973" spans="1:36" ht="13.5" customHeight="1" x14ac:dyDescent="0.2">
      <c r="A1973" s="209">
        <v>95041</v>
      </c>
      <c r="B1973" s="136" t="s">
        <v>38</v>
      </c>
      <c r="C1973" s="136" t="s">
        <v>826</v>
      </c>
      <c r="D1973" s="136" t="s">
        <v>96</v>
      </c>
      <c r="E1973" s="136" t="s">
        <v>26</v>
      </c>
      <c r="F1973" s="23" t="s">
        <v>1888</v>
      </c>
      <c r="G1973" s="136">
        <v>1</v>
      </c>
      <c r="H1973" s="136">
        <v>1</v>
      </c>
      <c r="I1973" s="133">
        <v>1</v>
      </c>
      <c r="J1973" s="136">
        <v>1</v>
      </c>
      <c r="K1973" s="136">
        <v>1</v>
      </c>
      <c r="L1973" s="136">
        <v>1</v>
      </c>
      <c r="M1973" s="136">
        <v>1</v>
      </c>
      <c r="N1973" s="23">
        <v>1</v>
      </c>
      <c r="O1973" s="136">
        <v>0</v>
      </c>
      <c r="P1973" s="136">
        <v>0</v>
      </c>
      <c r="Q1973" s="133" t="str">
        <f t="shared" si="31"/>
        <v>1100111</v>
      </c>
      <c r="R1973" s="20">
        <v>95041</v>
      </c>
      <c r="S1973" s="21"/>
      <c r="AH1973" s="207"/>
      <c r="AI1973"/>
      <c r="AJ1973" s="136" t="s">
        <v>1839</v>
      </c>
    </row>
    <row r="1974" spans="1:36" ht="13.5" customHeight="1" x14ac:dyDescent="0.2">
      <c r="A1974" s="209">
        <v>95042</v>
      </c>
      <c r="B1974" s="136" t="s">
        <v>22</v>
      </c>
      <c r="C1974" s="136" t="s">
        <v>827</v>
      </c>
      <c r="D1974" s="136" t="s">
        <v>96</v>
      </c>
      <c r="E1974" s="23" t="s">
        <v>1511</v>
      </c>
      <c r="F1974" s="23" t="s">
        <v>1883</v>
      </c>
      <c r="G1974" s="136">
        <v>1</v>
      </c>
      <c r="H1974" s="136">
        <v>1</v>
      </c>
      <c r="I1974" s="133">
        <v>1</v>
      </c>
      <c r="J1974" s="136">
        <v>1</v>
      </c>
      <c r="K1974" s="136">
        <v>1</v>
      </c>
      <c r="L1974" s="136">
        <v>1</v>
      </c>
      <c r="M1974" s="136">
        <v>1</v>
      </c>
      <c r="N1974" s="23">
        <v>1</v>
      </c>
      <c r="O1974" s="136">
        <v>0</v>
      </c>
      <c r="P1974" s="136">
        <v>0</v>
      </c>
      <c r="Q1974" s="133" t="str">
        <f t="shared" si="31"/>
        <v>1100111</v>
      </c>
      <c r="R1974" s="20">
        <v>95042</v>
      </c>
      <c r="S1974" s="21"/>
      <c r="AH1974" s="207"/>
      <c r="AI1974"/>
      <c r="AJ1974" s="136" t="s">
        <v>1841</v>
      </c>
    </row>
    <row r="1975" spans="1:36" ht="13.5" customHeight="1" x14ac:dyDescent="0.2">
      <c r="A1975" s="209">
        <v>95043</v>
      </c>
      <c r="B1975" s="136" t="s">
        <v>819</v>
      </c>
      <c r="C1975" s="136" t="s">
        <v>828</v>
      </c>
      <c r="D1975" s="136" t="s">
        <v>96</v>
      </c>
      <c r="E1975" s="136" t="s">
        <v>68</v>
      </c>
      <c r="F1975" s="136" t="s">
        <v>68</v>
      </c>
      <c r="G1975" s="136">
        <v>0</v>
      </c>
      <c r="H1975" s="136">
        <v>0</v>
      </c>
      <c r="I1975" s="133">
        <v>0</v>
      </c>
      <c r="J1975" s="136">
        <v>1</v>
      </c>
      <c r="K1975" s="136">
        <v>1</v>
      </c>
      <c r="L1975" s="136">
        <v>1</v>
      </c>
      <c r="M1975" s="136">
        <v>1</v>
      </c>
      <c r="N1975" s="23">
        <v>0</v>
      </c>
      <c r="O1975" s="136">
        <v>0</v>
      </c>
      <c r="P1975" s="136">
        <v>0</v>
      </c>
      <c r="Q1975" s="133" t="str">
        <f t="shared" si="31"/>
        <v>0000110</v>
      </c>
      <c r="R1975" s="20">
        <v>95043</v>
      </c>
      <c r="S1975" s="21"/>
      <c r="AH1975" s="207"/>
      <c r="AI1975"/>
      <c r="AJ1975" s="136" t="s">
        <v>1839</v>
      </c>
    </row>
    <row r="1976" spans="1:36" ht="13.5" customHeight="1" x14ac:dyDescent="0.2">
      <c r="A1976" s="209">
        <v>95044</v>
      </c>
      <c r="B1976" s="136" t="s">
        <v>22</v>
      </c>
      <c r="C1976" s="136" t="s">
        <v>829</v>
      </c>
      <c r="D1976" s="136" t="s">
        <v>96</v>
      </c>
      <c r="E1976" s="136" t="s">
        <v>1511</v>
      </c>
      <c r="F1976" s="23" t="s">
        <v>1883</v>
      </c>
      <c r="G1976" s="136">
        <v>1</v>
      </c>
      <c r="H1976" s="136">
        <v>1</v>
      </c>
      <c r="I1976" s="133">
        <v>0</v>
      </c>
      <c r="J1976" s="136">
        <v>1</v>
      </c>
      <c r="K1976" s="136">
        <v>1</v>
      </c>
      <c r="L1976" s="136">
        <v>1</v>
      </c>
      <c r="M1976" s="136">
        <v>1</v>
      </c>
      <c r="N1976" s="23">
        <v>1</v>
      </c>
      <c r="O1976" s="136">
        <v>0</v>
      </c>
      <c r="P1976" s="136">
        <v>0</v>
      </c>
      <c r="Q1976" s="133" t="str">
        <f t="shared" si="31"/>
        <v>1100111</v>
      </c>
      <c r="R1976" s="20">
        <v>95044</v>
      </c>
      <c r="S1976" s="21"/>
      <c r="AH1976" s="207"/>
      <c r="AI1976"/>
      <c r="AJ1976" s="136" t="s">
        <v>1841</v>
      </c>
    </row>
    <row r="1977" spans="1:36" ht="13.5" customHeight="1" x14ac:dyDescent="0.2">
      <c r="A1977" s="209">
        <v>95045</v>
      </c>
      <c r="B1977" s="136" t="s">
        <v>819</v>
      </c>
      <c r="C1977" s="136" t="s">
        <v>830</v>
      </c>
      <c r="D1977" s="136" t="s">
        <v>96</v>
      </c>
      <c r="E1977" s="136" t="s">
        <v>68</v>
      </c>
      <c r="F1977" s="136" t="s">
        <v>68</v>
      </c>
      <c r="G1977" s="136">
        <v>0</v>
      </c>
      <c r="H1977" s="136">
        <v>0</v>
      </c>
      <c r="I1977" s="133">
        <v>0</v>
      </c>
      <c r="J1977" s="136">
        <v>1</v>
      </c>
      <c r="K1977" s="136">
        <v>1</v>
      </c>
      <c r="L1977" s="136">
        <v>1</v>
      </c>
      <c r="M1977" s="136">
        <v>1</v>
      </c>
      <c r="N1977" s="23">
        <v>0</v>
      </c>
      <c r="O1977" s="136">
        <v>0</v>
      </c>
      <c r="P1977" s="136">
        <v>0</v>
      </c>
      <c r="Q1977" s="133" t="str">
        <f t="shared" si="31"/>
        <v>0000110</v>
      </c>
      <c r="R1977" s="20">
        <v>95045</v>
      </c>
      <c r="S1977" s="21"/>
      <c r="AH1977" s="207"/>
      <c r="AI1977"/>
      <c r="AJ1977" s="136" t="s">
        <v>1839</v>
      </c>
    </row>
    <row r="1978" spans="1:36" ht="13.5" customHeight="1" x14ac:dyDescent="0.2">
      <c r="A1978" s="209">
        <v>95046</v>
      </c>
      <c r="B1978" s="136" t="s">
        <v>22</v>
      </c>
      <c r="C1978" s="136" t="s">
        <v>831</v>
      </c>
      <c r="D1978" s="136" t="s">
        <v>96</v>
      </c>
      <c r="E1978" s="136" t="s">
        <v>36</v>
      </c>
      <c r="F1978" s="136" t="s">
        <v>36</v>
      </c>
      <c r="G1978" s="136">
        <v>1</v>
      </c>
      <c r="H1978" s="136">
        <v>0</v>
      </c>
      <c r="I1978" s="133">
        <v>0</v>
      </c>
      <c r="J1978" s="136">
        <v>1</v>
      </c>
      <c r="K1978" s="136">
        <v>1</v>
      </c>
      <c r="L1978" s="136">
        <v>1</v>
      </c>
      <c r="M1978" s="136">
        <v>1</v>
      </c>
      <c r="N1978" s="23">
        <v>0</v>
      </c>
      <c r="O1978" s="136">
        <v>0</v>
      </c>
      <c r="P1978" s="136">
        <v>0</v>
      </c>
      <c r="Q1978" s="133" t="str">
        <f t="shared" si="31"/>
        <v>1000110</v>
      </c>
      <c r="R1978" s="20">
        <v>95046</v>
      </c>
      <c r="S1978" s="21"/>
      <c r="AH1978" s="207"/>
      <c r="AI1978"/>
      <c r="AJ1978" s="136" t="s">
        <v>1841</v>
      </c>
    </row>
    <row r="1979" spans="1:36" ht="13.5" customHeight="1" x14ac:dyDescent="0.2">
      <c r="A1979" s="209">
        <v>95050</v>
      </c>
      <c r="B1979" s="136" t="s">
        <v>22</v>
      </c>
      <c r="C1979" s="136" t="s">
        <v>22</v>
      </c>
      <c r="D1979" s="136" t="s">
        <v>96</v>
      </c>
      <c r="E1979" s="23" t="s">
        <v>1511</v>
      </c>
      <c r="F1979" s="23" t="s">
        <v>1883</v>
      </c>
      <c r="G1979" s="136">
        <v>1</v>
      </c>
      <c r="H1979" s="136">
        <v>1</v>
      </c>
      <c r="I1979" s="133">
        <v>1</v>
      </c>
      <c r="J1979" s="136">
        <v>1</v>
      </c>
      <c r="K1979" s="136">
        <v>1</v>
      </c>
      <c r="L1979" s="136">
        <v>1</v>
      </c>
      <c r="M1979" s="136">
        <v>1</v>
      </c>
      <c r="N1979" s="23">
        <v>1</v>
      </c>
      <c r="O1979" s="136">
        <v>0</v>
      </c>
      <c r="P1979" s="136">
        <v>0</v>
      </c>
      <c r="Q1979" s="133" t="str">
        <f t="shared" si="31"/>
        <v>1100111</v>
      </c>
      <c r="R1979" s="20">
        <v>95050</v>
      </c>
      <c r="S1979" s="21"/>
      <c r="AH1979" s="207"/>
      <c r="AI1979"/>
      <c r="AJ1979" s="136" t="s">
        <v>1841</v>
      </c>
    </row>
    <row r="1980" spans="1:36" ht="13.5" customHeight="1" x14ac:dyDescent="0.2">
      <c r="A1980" s="209">
        <v>95051</v>
      </c>
      <c r="B1980" s="136" t="s">
        <v>22</v>
      </c>
      <c r="C1980" s="136" t="s">
        <v>22</v>
      </c>
      <c r="D1980" s="136" t="s">
        <v>96</v>
      </c>
      <c r="E1980" s="23" t="s">
        <v>1511</v>
      </c>
      <c r="F1980" s="23" t="s">
        <v>1883</v>
      </c>
      <c r="G1980" s="136">
        <v>1</v>
      </c>
      <c r="H1980" s="136">
        <v>1</v>
      </c>
      <c r="I1980" s="133">
        <v>1</v>
      </c>
      <c r="J1980" s="136">
        <v>1</v>
      </c>
      <c r="K1980" s="136">
        <v>1</v>
      </c>
      <c r="L1980" s="136">
        <v>1</v>
      </c>
      <c r="M1980" s="136">
        <v>1</v>
      </c>
      <c r="N1980" s="23">
        <v>1</v>
      </c>
      <c r="O1980" s="136">
        <v>0</v>
      </c>
      <c r="P1980" s="136">
        <v>0</v>
      </c>
      <c r="Q1980" s="133" t="str">
        <f t="shared" si="31"/>
        <v>1100111</v>
      </c>
      <c r="R1980" s="20">
        <v>95051</v>
      </c>
      <c r="S1980" s="21"/>
      <c r="AH1980" s="207"/>
      <c r="AI1980"/>
      <c r="AJ1980" s="136" t="s">
        <v>1841</v>
      </c>
    </row>
    <row r="1981" spans="1:36" ht="13.5" customHeight="1" x14ac:dyDescent="0.2">
      <c r="A1981" s="209">
        <v>95052</v>
      </c>
      <c r="B1981" s="136" t="s">
        <v>22</v>
      </c>
      <c r="C1981" s="136" t="s">
        <v>22</v>
      </c>
      <c r="D1981" s="136" t="s">
        <v>96</v>
      </c>
      <c r="E1981" s="23" t="s">
        <v>1511</v>
      </c>
      <c r="F1981" s="23" t="s">
        <v>1883</v>
      </c>
      <c r="G1981" s="136">
        <v>1</v>
      </c>
      <c r="H1981" s="136">
        <v>1</v>
      </c>
      <c r="I1981" s="133">
        <v>1</v>
      </c>
      <c r="J1981" s="136">
        <v>1</v>
      </c>
      <c r="K1981" s="136">
        <v>1</v>
      </c>
      <c r="L1981" s="136">
        <v>1</v>
      </c>
      <c r="M1981" s="136">
        <v>1</v>
      </c>
      <c r="N1981" s="23">
        <v>1</v>
      </c>
      <c r="O1981" s="136">
        <v>0</v>
      </c>
      <c r="P1981" s="136">
        <v>0</v>
      </c>
      <c r="Q1981" s="133" t="str">
        <f t="shared" si="31"/>
        <v>1100111</v>
      </c>
      <c r="R1981" s="20">
        <v>95052</v>
      </c>
      <c r="S1981" s="21"/>
      <c r="AH1981" s="207"/>
      <c r="AI1981"/>
      <c r="AJ1981" s="136" t="s">
        <v>1841</v>
      </c>
    </row>
    <row r="1982" spans="1:36" ht="13.5" customHeight="1" x14ac:dyDescent="0.2">
      <c r="A1982" s="209">
        <v>95053</v>
      </c>
      <c r="B1982" s="136" t="s">
        <v>22</v>
      </c>
      <c r="C1982" s="136" t="s">
        <v>22</v>
      </c>
      <c r="D1982" s="136" t="s">
        <v>96</v>
      </c>
      <c r="E1982" s="23" t="s">
        <v>1511</v>
      </c>
      <c r="F1982" s="23" t="s">
        <v>1883</v>
      </c>
      <c r="G1982" s="136">
        <v>1</v>
      </c>
      <c r="H1982" s="136">
        <v>1</v>
      </c>
      <c r="I1982" s="133">
        <v>1</v>
      </c>
      <c r="J1982" s="136">
        <v>1</v>
      </c>
      <c r="K1982" s="136">
        <v>1</v>
      </c>
      <c r="L1982" s="136">
        <v>1</v>
      </c>
      <c r="M1982" s="136">
        <v>1</v>
      </c>
      <c r="N1982" s="23">
        <v>1</v>
      </c>
      <c r="O1982" s="136">
        <v>0</v>
      </c>
      <c r="P1982" s="136">
        <v>0</v>
      </c>
      <c r="Q1982" s="133" t="str">
        <f t="shared" si="31"/>
        <v>1100111</v>
      </c>
      <c r="R1982" s="20">
        <v>95053</v>
      </c>
      <c r="S1982" s="21"/>
      <c r="AH1982" s="207"/>
      <c r="AI1982"/>
      <c r="AJ1982" s="136" t="s">
        <v>1841</v>
      </c>
    </row>
    <row r="1983" spans="1:36" ht="13.5" customHeight="1" x14ac:dyDescent="0.2">
      <c r="A1983" s="209">
        <v>95054</v>
      </c>
      <c r="B1983" s="136" t="s">
        <v>22</v>
      </c>
      <c r="C1983" s="136" t="s">
        <v>22</v>
      </c>
      <c r="D1983" s="136" t="s">
        <v>96</v>
      </c>
      <c r="E1983" s="23" t="s">
        <v>1511</v>
      </c>
      <c r="F1983" s="23" t="s">
        <v>1883</v>
      </c>
      <c r="G1983" s="136">
        <v>1</v>
      </c>
      <c r="H1983" s="136">
        <v>1</v>
      </c>
      <c r="I1983" s="133">
        <v>1</v>
      </c>
      <c r="J1983" s="136">
        <v>1</v>
      </c>
      <c r="K1983" s="136">
        <v>1</v>
      </c>
      <c r="L1983" s="136">
        <v>1</v>
      </c>
      <c r="M1983" s="136">
        <v>1</v>
      </c>
      <c r="N1983" s="23">
        <v>1</v>
      </c>
      <c r="O1983" s="136">
        <v>0</v>
      </c>
      <c r="P1983" s="136">
        <v>0</v>
      </c>
      <c r="Q1983" s="133" t="str">
        <f t="shared" si="31"/>
        <v>1100111</v>
      </c>
      <c r="R1983" s="20">
        <v>95054</v>
      </c>
      <c r="S1983" s="21"/>
      <c r="AH1983" s="207"/>
      <c r="AI1983"/>
      <c r="AJ1983" s="136" t="s">
        <v>1841</v>
      </c>
    </row>
    <row r="1984" spans="1:36" ht="13.5" customHeight="1" x14ac:dyDescent="0.2">
      <c r="A1984" s="209">
        <v>95055</v>
      </c>
      <c r="B1984" s="136" t="s">
        <v>22</v>
      </c>
      <c r="C1984" s="136" t="s">
        <v>22</v>
      </c>
      <c r="D1984" s="136" t="s">
        <v>96</v>
      </c>
      <c r="E1984" s="23" t="s">
        <v>1511</v>
      </c>
      <c r="F1984" s="23" t="s">
        <v>1883</v>
      </c>
      <c r="G1984" s="136">
        <v>1</v>
      </c>
      <c r="H1984" s="136">
        <v>1</v>
      </c>
      <c r="I1984" s="133">
        <v>1</v>
      </c>
      <c r="J1984" s="136">
        <v>1</v>
      </c>
      <c r="K1984" s="136">
        <v>1</v>
      </c>
      <c r="L1984" s="136">
        <v>1</v>
      </c>
      <c r="M1984" s="136">
        <v>1</v>
      </c>
      <c r="N1984" s="23">
        <v>1</v>
      </c>
      <c r="O1984" s="136">
        <v>0</v>
      </c>
      <c r="P1984" s="136">
        <v>0</v>
      </c>
      <c r="Q1984" s="133" t="str">
        <f t="shared" si="31"/>
        <v>1100111</v>
      </c>
      <c r="R1984" s="20">
        <v>95055</v>
      </c>
      <c r="S1984" s="21"/>
      <c r="AH1984" s="207"/>
      <c r="AI1984"/>
      <c r="AJ1984" s="136" t="s">
        <v>1841</v>
      </c>
    </row>
    <row r="1985" spans="1:36" ht="13.5" customHeight="1" x14ac:dyDescent="0.2">
      <c r="A1985" s="209">
        <v>95056</v>
      </c>
      <c r="B1985" s="136" t="s">
        <v>22</v>
      </c>
      <c r="C1985" s="136" t="s">
        <v>22</v>
      </c>
      <c r="D1985" s="136" t="s">
        <v>96</v>
      </c>
      <c r="E1985" s="23" t="s">
        <v>1511</v>
      </c>
      <c r="F1985" s="23" t="s">
        <v>1883</v>
      </c>
      <c r="G1985" s="136">
        <v>1</v>
      </c>
      <c r="H1985" s="136">
        <v>1</v>
      </c>
      <c r="I1985" s="133">
        <v>1</v>
      </c>
      <c r="J1985" s="136">
        <v>1</v>
      </c>
      <c r="K1985" s="136">
        <v>1</v>
      </c>
      <c r="L1985" s="136">
        <v>1</v>
      </c>
      <c r="M1985" s="136">
        <v>1</v>
      </c>
      <c r="N1985" s="23">
        <v>1</v>
      </c>
      <c r="O1985" s="136">
        <v>0</v>
      </c>
      <c r="P1985" s="136">
        <v>0</v>
      </c>
      <c r="Q1985" s="133" t="str">
        <f t="shared" si="31"/>
        <v>1100111</v>
      </c>
      <c r="R1985" s="20">
        <v>95056</v>
      </c>
      <c r="S1985" s="21"/>
      <c r="AH1985" s="207"/>
      <c r="AI1985"/>
      <c r="AJ1985" s="136" t="s">
        <v>1841</v>
      </c>
    </row>
    <row r="1986" spans="1:36" ht="13.5" customHeight="1" x14ac:dyDescent="0.2">
      <c r="A1986" s="209">
        <v>95060</v>
      </c>
      <c r="B1986" s="136" t="s">
        <v>38</v>
      </c>
      <c r="C1986" s="136" t="s">
        <v>38</v>
      </c>
      <c r="D1986" s="136" t="s">
        <v>96</v>
      </c>
      <c r="E1986" s="136" t="s">
        <v>26</v>
      </c>
      <c r="F1986" s="23" t="s">
        <v>1888</v>
      </c>
      <c r="G1986" s="136">
        <v>1</v>
      </c>
      <c r="H1986" s="136">
        <v>1</v>
      </c>
      <c r="I1986" s="133">
        <v>1</v>
      </c>
      <c r="J1986" s="136">
        <v>1</v>
      </c>
      <c r="K1986" s="136">
        <v>1</v>
      </c>
      <c r="L1986" s="136">
        <v>1</v>
      </c>
      <c r="M1986" s="136">
        <v>1</v>
      </c>
      <c r="N1986" s="23">
        <v>1</v>
      </c>
      <c r="O1986" s="136">
        <v>0</v>
      </c>
      <c r="P1986" s="136">
        <v>0</v>
      </c>
      <c r="Q1986" s="133" t="str">
        <f t="shared" si="31"/>
        <v>1100111</v>
      </c>
      <c r="R1986" s="20">
        <v>95060</v>
      </c>
      <c r="S1986" s="21"/>
      <c r="AH1986" s="207"/>
      <c r="AI1986"/>
      <c r="AJ1986" s="136" t="s">
        <v>1839</v>
      </c>
    </row>
    <row r="1987" spans="1:36" ht="13.5" customHeight="1" x14ac:dyDescent="0.2">
      <c r="A1987" s="209">
        <v>95061</v>
      </c>
      <c r="B1987" s="136" t="s">
        <v>38</v>
      </c>
      <c r="C1987" s="136" t="s">
        <v>38</v>
      </c>
      <c r="D1987" s="136" t="s">
        <v>96</v>
      </c>
      <c r="E1987" s="136" t="s">
        <v>26</v>
      </c>
      <c r="F1987" s="23" t="s">
        <v>1888</v>
      </c>
      <c r="G1987" s="136">
        <v>1</v>
      </c>
      <c r="H1987" s="136">
        <v>1</v>
      </c>
      <c r="I1987" s="133">
        <v>1</v>
      </c>
      <c r="J1987" s="136">
        <v>1</v>
      </c>
      <c r="K1987" s="136">
        <v>1</v>
      </c>
      <c r="L1987" s="136">
        <v>1</v>
      </c>
      <c r="M1987" s="136">
        <v>1</v>
      </c>
      <c r="N1987" s="23">
        <v>1</v>
      </c>
      <c r="O1987" s="136">
        <v>0</v>
      </c>
      <c r="P1987" s="136">
        <v>0</v>
      </c>
      <c r="Q1987" s="133" t="str">
        <f t="shared" si="31"/>
        <v>1100111</v>
      </c>
      <c r="R1987" s="20">
        <v>95061</v>
      </c>
      <c r="S1987" s="21"/>
      <c r="AH1987" s="207"/>
      <c r="AI1987"/>
      <c r="AJ1987" s="136" t="s">
        <v>1839</v>
      </c>
    </row>
    <row r="1988" spans="1:36" ht="13.5" customHeight="1" x14ac:dyDescent="0.2">
      <c r="A1988" s="209">
        <v>95062</v>
      </c>
      <c r="B1988" s="136" t="s">
        <v>38</v>
      </c>
      <c r="C1988" s="136" t="s">
        <v>38</v>
      </c>
      <c r="D1988" s="136" t="s">
        <v>96</v>
      </c>
      <c r="E1988" s="136" t="s">
        <v>26</v>
      </c>
      <c r="F1988" s="23" t="s">
        <v>1888</v>
      </c>
      <c r="G1988" s="136">
        <v>1</v>
      </c>
      <c r="H1988" s="136">
        <v>1</v>
      </c>
      <c r="I1988" s="133">
        <v>1</v>
      </c>
      <c r="J1988" s="136">
        <v>1</v>
      </c>
      <c r="K1988" s="136">
        <v>1</v>
      </c>
      <c r="L1988" s="136">
        <v>1</v>
      </c>
      <c r="M1988" s="136">
        <v>1</v>
      </c>
      <c r="N1988" s="23">
        <v>1</v>
      </c>
      <c r="O1988" s="136">
        <v>0</v>
      </c>
      <c r="P1988" s="136">
        <v>0</v>
      </c>
      <c r="Q1988" s="133" t="str">
        <f t="shared" si="31"/>
        <v>1100111</v>
      </c>
      <c r="R1988" s="20">
        <v>95062</v>
      </c>
      <c r="S1988" s="21"/>
      <c r="AH1988" s="207"/>
      <c r="AI1988"/>
      <c r="AJ1988" s="136" t="s">
        <v>1839</v>
      </c>
    </row>
    <row r="1989" spans="1:36" ht="13.5" customHeight="1" x14ac:dyDescent="0.2">
      <c r="A1989" s="209">
        <v>95063</v>
      </c>
      <c r="B1989" s="136" t="s">
        <v>38</v>
      </c>
      <c r="C1989" s="136" t="s">
        <v>38</v>
      </c>
      <c r="D1989" s="136" t="s">
        <v>96</v>
      </c>
      <c r="E1989" s="136" t="s">
        <v>26</v>
      </c>
      <c r="F1989" s="23" t="s">
        <v>1888</v>
      </c>
      <c r="G1989" s="136">
        <v>1</v>
      </c>
      <c r="H1989" s="136">
        <v>1</v>
      </c>
      <c r="I1989" s="133">
        <v>1</v>
      </c>
      <c r="J1989" s="136">
        <v>1</v>
      </c>
      <c r="K1989" s="136">
        <v>1</v>
      </c>
      <c r="L1989" s="136">
        <v>1</v>
      </c>
      <c r="M1989" s="136">
        <v>1</v>
      </c>
      <c r="N1989" s="23">
        <v>1</v>
      </c>
      <c r="O1989" s="136">
        <v>0</v>
      </c>
      <c r="P1989" s="136">
        <v>0</v>
      </c>
      <c r="Q1989" s="133" t="str">
        <f t="shared" si="31"/>
        <v>1100111</v>
      </c>
      <c r="R1989" s="20">
        <v>95063</v>
      </c>
      <c r="S1989" s="21"/>
      <c r="AH1989" s="207"/>
      <c r="AI1989"/>
      <c r="AJ1989" s="136" t="s">
        <v>1839</v>
      </c>
    </row>
    <row r="1990" spans="1:36" ht="13.5" customHeight="1" x14ac:dyDescent="0.2">
      <c r="A1990" s="209">
        <v>95064</v>
      </c>
      <c r="B1990" s="136" t="s">
        <v>38</v>
      </c>
      <c r="C1990" s="136" t="s">
        <v>38</v>
      </c>
      <c r="D1990" s="136" t="s">
        <v>96</v>
      </c>
      <c r="E1990" s="136" t="s">
        <v>26</v>
      </c>
      <c r="F1990" s="23" t="s">
        <v>1888</v>
      </c>
      <c r="G1990" s="136">
        <v>1</v>
      </c>
      <c r="H1990" s="136">
        <v>1</v>
      </c>
      <c r="I1990" s="133">
        <v>1</v>
      </c>
      <c r="J1990" s="136">
        <v>1</v>
      </c>
      <c r="K1990" s="136">
        <v>1</v>
      </c>
      <c r="L1990" s="136">
        <v>1</v>
      </c>
      <c r="M1990" s="136">
        <v>1</v>
      </c>
      <c r="N1990" s="23">
        <v>1</v>
      </c>
      <c r="O1990" s="136">
        <v>0</v>
      </c>
      <c r="P1990" s="136">
        <v>0</v>
      </c>
      <c r="Q1990" s="133" t="str">
        <f t="shared" ref="Q1990:Q2053" si="32">$G1990&amp;$H1990&amp;$O1990&amp;$P1990&amp;$L1990&amp;$J1990&amp;N1990</f>
        <v>1100111</v>
      </c>
      <c r="R1990" s="20">
        <v>95064</v>
      </c>
      <c r="S1990" s="21"/>
      <c r="AH1990" s="207"/>
      <c r="AI1990"/>
      <c r="AJ1990" s="136" t="s">
        <v>1839</v>
      </c>
    </row>
    <row r="1991" spans="1:36" ht="13.5" customHeight="1" x14ac:dyDescent="0.2">
      <c r="A1991" s="209">
        <v>95065</v>
      </c>
      <c r="B1991" s="136" t="s">
        <v>38</v>
      </c>
      <c r="C1991" s="136" t="s">
        <v>38</v>
      </c>
      <c r="D1991" s="136" t="s">
        <v>96</v>
      </c>
      <c r="E1991" s="136" t="s">
        <v>26</v>
      </c>
      <c r="F1991" s="23" t="s">
        <v>1888</v>
      </c>
      <c r="G1991" s="136">
        <v>1</v>
      </c>
      <c r="H1991" s="136">
        <v>1</v>
      </c>
      <c r="I1991" s="133">
        <v>1</v>
      </c>
      <c r="J1991" s="136">
        <v>1</v>
      </c>
      <c r="K1991" s="136">
        <v>1</v>
      </c>
      <c r="L1991" s="136">
        <v>1</v>
      </c>
      <c r="M1991" s="136">
        <v>1</v>
      </c>
      <c r="N1991" s="23">
        <v>1</v>
      </c>
      <c r="O1991" s="136">
        <v>0</v>
      </c>
      <c r="P1991" s="136">
        <v>0</v>
      </c>
      <c r="Q1991" s="133" t="str">
        <f t="shared" si="32"/>
        <v>1100111</v>
      </c>
      <c r="R1991" s="20">
        <v>95065</v>
      </c>
      <c r="S1991" s="21"/>
      <c r="AH1991" s="207"/>
      <c r="AI1991"/>
      <c r="AJ1991" s="136" t="s">
        <v>1839</v>
      </c>
    </row>
    <row r="1992" spans="1:36" ht="13.5" customHeight="1" x14ac:dyDescent="0.2">
      <c r="A1992" s="209">
        <v>95066</v>
      </c>
      <c r="B1992" s="136" t="s">
        <v>38</v>
      </c>
      <c r="C1992" s="136" t="s">
        <v>832</v>
      </c>
      <c r="D1992" s="136" t="s">
        <v>96</v>
      </c>
      <c r="E1992" s="136" t="s">
        <v>26</v>
      </c>
      <c r="F1992" s="23" t="s">
        <v>1888</v>
      </c>
      <c r="G1992" s="136">
        <v>1</v>
      </c>
      <c r="H1992" s="136">
        <v>1</v>
      </c>
      <c r="I1992" s="133">
        <v>1</v>
      </c>
      <c r="J1992" s="136">
        <v>1</v>
      </c>
      <c r="K1992" s="136">
        <v>1</v>
      </c>
      <c r="L1992" s="136">
        <v>1</v>
      </c>
      <c r="M1992" s="136">
        <v>1</v>
      </c>
      <c r="N1992" s="23">
        <v>1</v>
      </c>
      <c r="O1992" s="136">
        <v>0</v>
      </c>
      <c r="P1992" s="136">
        <v>0</v>
      </c>
      <c r="Q1992" s="133" t="str">
        <f t="shared" si="32"/>
        <v>1100111</v>
      </c>
      <c r="R1992" s="20">
        <v>95066</v>
      </c>
      <c r="S1992" s="21"/>
      <c r="AH1992" s="207"/>
      <c r="AI1992"/>
      <c r="AJ1992" s="136" t="s">
        <v>1839</v>
      </c>
    </row>
    <row r="1993" spans="1:36" ht="13.5" customHeight="1" x14ac:dyDescent="0.2">
      <c r="A1993" s="209">
        <v>95067</v>
      </c>
      <c r="B1993" s="136" t="s">
        <v>38</v>
      </c>
      <c r="C1993" s="136" t="s">
        <v>832</v>
      </c>
      <c r="D1993" s="136" t="s">
        <v>96</v>
      </c>
      <c r="E1993" s="136" t="s">
        <v>26</v>
      </c>
      <c r="F1993" s="23" t="s">
        <v>1888</v>
      </c>
      <c r="G1993" s="136">
        <v>1</v>
      </c>
      <c r="H1993" s="136">
        <v>1</v>
      </c>
      <c r="I1993" s="133">
        <v>1</v>
      </c>
      <c r="J1993" s="136">
        <v>1</v>
      </c>
      <c r="K1993" s="136">
        <v>1</v>
      </c>
      <c r="L1993" s="136">
        <v>1</v>
      </c>
      <c r="M1993" s="136">
        <v>1</v>
      </c>
      <c r="N1993" s="23">
        <v>1</v>
      </c>
      <c r="O1993" s="136">
        <v>0</v>
      </c>
      <c r="P1993" s="136">
        <v>0</v>
      </c>
      <c r="Q1993" s="133" t="str">
        <f t="shared" si="32"/>
        <v>1100111</v>
      </c>
      <c r="R1993" s="20">
        <v>95067</v>
      </c>
      <c r="S1993" s="21"/>
      <c r="AH1993" s="207"/>
      <c r="AI1993"/>
      <c r="AJ1993" s="136" t="s">
        <v>1839</v>
      </c>
    </row>
    <row r="1994" spans="1:36" ht="13.5" customHeight="1" x14ac:dyDescent="0.2">
      <c r="A1994" s="209">
        <v>95070</v>
      </c>
      <c r="B1994" s="136" t="s">
        <v>22</v>
      </c>
      <c r="C1994" s="136" t="s">
        <v>833</v>
      </c>
      <c r="D1994" s="136" t="s">
        <v>96</v>
      </c>
      <c r="E1994" s="23" t="s">
        <v>1511</v>
      </c>
      <c r="F1994" s="23" t="s">
        <v>1883</v>
      </c>
      <c r="G1994" s="136">
        <v>1</v>
      </c>
      <c r="H1994" s="136">
        <v>1</v>
      </c>
      <c r="I1994" s="133">
        <v>1</v>
      </c>
      <c r="J1994" s="136">
        <v>1</v>
      </c>
      <c r="K1994" s="136">
        <v>1</v>
      </c>
      <c r="L1994" s="136">
        <v>1</v>
      </c>
      <c r="M1994" s="136">
        <v>1</v>
      </c>
      <c r="N1994" s="23">
        <v>1</v>
      </c>
      <c r="O1994" s="136">
        <v>0</v>
      </c>
      <c r="P1994" s="136">
        <v>0</v>
      </c>
      <c r="Q1994" s="133" t="str">
        <f t="shared" si="32"/>
        <v>1100111</v>
      </c>
      <c r="R1994" s="20">
        <v>95070</v>
      </c>
      <c r="S1994" s="21"/>
      <c r="AH1994" s="207"/>
      <c r="AI1994"/>
      <c r="AJ1994" s="136" t="s">
        <v>1841</v>
      </c>
    </row>
    <row r="1995" spans="1:36" ht="13.5" customHeight="1" x14ac:dyDescent="0.2">
      <c r="A1995" s="209">
        <v>95071</v>
      </c>
      <c r="B1995" s="136" t="s">
        <v>22</v>
      </c>
      <c r="C1995" s="136" t="s">
        <v>833</v>
      </c>
      <c r="D1995" s="136" t="s">
        <v>96</v>
      </c>
      <c r="E1995" s="23" t="s">
        <v>1511</v>
      </c>
      <c r="F1995" s="23" t="s">
        <v>1883</v>
      </c>
      <c r="G1995" s="136">
        <v>1</v>
      </c>
      <c r="H1995" s="136">
        <v>1</v>
      </c>
      <c r="I1995" s="133">
        <v>1</v>
      </c>
      <c r="J1995" s="136">
        <v>1</v>
      </c>
      <c r="K1995" s="136">
        <v>1</v>
      </c>
      <c r="L1995" s="136">
        <v>1</v>
      </c>
      <c r="M1995" s="136">
        <v>1</v>
      </c>
      <c r="N1995" s="23">
        <v>1</v>
      </c>
      <c r="O1995" s="136">
        <v>0</v>
      </c>
      <c r="P1995" s="136">
        <v>0</v>
      </c>
      <c r="Q1995" s="133" t="str">
        <f t="shared" si="32"/>
        <v>1100111</v>
      </c>
      <c r="R1995" s="20">
        <v>95071</v>
      </c>
      <c r="S1995" s="21"/>
      <c r="AH1995" s="207"/>
      <c r="AI1995"/>
      <c r="AJ1995" s="136" t="s">
        <v>1841</v>
      </c>
    </row>
    <row r="1996" spans="1:36" ht="13.5" customHeight="1" x14ac:dyDescent="0.2">
      <c r="A1996" s="209">
        <v>95073</v>
      </c>
      <c r="B1996" s="136" t="s">
        <v>38</v>
      </c>
      <c r="C1996" s="136" t="s">
        <v>834</v>
      </c>
      <c r="D1996" s="136" t="s">
        <v>96</v>
      </c>
      <c r="E1996" s="136" t="s">
        <v>26</v>
      </c>
      <c r="F1996" s="23" t="s">
        <v>1888</v>
      </c>
      <c r="G1996" s="136">
        <v>1</v>
      </c>
      <c r="H1996" s="136">
        <v>1</v>
      </c>
      <c r="I1996" s="133">
        <v>1</v>
      </c>
      <c r="J1996" s="136">
        <v>1</v>
      </c>
      <c r="K1996" s="136">
        <v>1</v>
      </c>
      <c r="L1996" s="136">
        <v>1</v>
      </c>
      <c r="M1996" s="136">
        <v>1</v>
      </c>
      <c r="N1996" s="23">
        <v>1</v>
      </c>
      <c r="O1996" s="136">
        <v>0</v>
      </c>
      <c r="P1996" s="136">
        <v>0</v>
      </c>
      <c r="Q1996" s="133" t="str">
        <f t="shared" si="32"/>
        <v>1100111</v>
      </c>
      <c r="R1996" s="20">
        <v>95073</v>
      </c>
      <c r="S1996" s="21"/>
      <c r="AH1996" s="207"/>
      <c r="AI1996"/>
      <c r="AJ1996" s="136" t="s">
        <v>1839</v>
      </c>
    </row>
    <row r="1997" spans="1:36" ht="13.5" customHeight="1" x14ac:dyDescent="0.2">
      <c r="A1997" s="209">
        <v>95075</v>
      </c>
      <c r="B1997" s="136" t="s">
        <v>819</v>
      </c>
      <c r="C1997" s="136" t="s">
        <v>835</v>
      </c>
      <c r="D1997" s="136" t="s">
        <v>96</v>
      </c>
      <c r="E1997" s="136" t="s">
        <v>68</v>
      </c>
      <c r="F1997" s="136" t="s">
        <v>68</v>
      </c>
      <c r="G1997" s="136">
        <v>0</v>
      </c>
      <c r="H1997" s="136">
        <v>0</v>
      </c>
      <c r="I1997" s="133">
        <v>0</v>
      </c>
      <c r="J1997" s="136">
        <v>1</v>
      </c>
      <c r="K1997" s="136">
        <v>1</v>
      </c>
      <c r="L1997" s="136">
        <v>1</v>
      </c>
      <c r="M1997" s="136">
        <v>1</v>
      </c>
      <c r="N1997" s="23">
        <v>0</v>
      </c>
      <c r="O1997" s="136">
        <v>0</v>
      </c>
      <c r="P1997" s="136">
        <v>0</v>
      </c>
      <c r="Q1997" s="133" t="str">
        <f t="shared" si="32"/>
        <v>0000110</v>
      </c>
      <c r="R1997" s="20">
        <v>95075</v>
      </c>
      <c r="S1997" s="21"/>
      <c r="AH1997" s="207"/>
      <c r="AI1997"/>
      <c r="AJ1997" s="136" t="s">
        <v>1839</v>
      </c>
    </row>
    <row r="1998" spans="1:36" ht="13.5" customHeight="1" x14ac:dyDescent="0.2">
      <c r="A1998" s="209">
        <v>95076</v>
      </c>
      <c r="B1998" s="136" t="s">
        <v>38</v>
      </c>
      <c r="C1998" s="136" t="s">
        <v>836</v>
      </c>
      <c r="D1998" s="136" t="s">
        <v>96</v>
      </c>
      <c r="E1998" s="136" t="s">
        <v>26</v>
      </c>
      <c r="F1998" s="23" t="s">
        <v>1888</v>
      </c>
      <c r="G1998" s="136">
        <v>1</v>
      </c>
      <c r="H1998" s="136">
        <v>1</v>
      </c>
      <c r="I1998" s="133">
        <v>1</v>
      </c>
      <c r="J1998" s="136">
        <v>1</v>
      </c>
      <c r="K1998" s="136">
        <v>1</v>
      </c>
      <c r="L1998" s="136">
        <v>1</v>
      </c>
      <c r="M1998" s="136">
        <v>1</v>
      </c>
      <c r="N1998" s="23">
        <v>1</v>
      </c>
      <c r="O1998" s="136">
        <v>0</v>
      </c>
      <c r="P1998" s="136">
        <v>0</v>
      </c>
      <c r="Q1998" s="133" t="str">
        <f t="shared" si="32"/>
        <v>1100111</v>
      </c>
      <c r="R1998" s="20">
        <v>95076</v>
      </c>
      <c r="S1998" s="21"/>
      <c r="AH1998" s="207"/>
      <c r="AI1998"/>
      <c r="AJ1998" s="136" t="s">
        <v>1839</v>
      </c>
    </row>
    <row r="1999" spans="1:36" ht="13.5" customHeight="1" x14ac:dyDescent="0.2">
      <c r="A1999" s="209">
        <v>95077</v>
      </c>
      <c r="B1999" s="136" t="s">
        <v>38</v>
      </c>
      <c r="C1999" s="136" t="s">
        <v>836</v>
      </c>
      <c r="D1999" s="136" t="s">
        <v>96</v>
      </c>
      <c r="E1999" s="136" t="s">
        <v>26</v>
      </c>
      <c r="F1999" s="23" t="s">
        <v>1888</v>
      </c>
      <c r="G1999" s="136">
        <v>1</v>
      </c>
      <c r="H1999" s="136">
        <v>1</v>
      </c>
      <c r="I1999" s="133">
        <v>1</v>
      </c>
      <c r="J1999" s="136">
        <v>1</v>
      </c>
      <c r="K1999" s="136">
        <v>1</v>
      </c>
      <c r="L1999" s="136">
        <v>1</v>
      </c>
      <c r="M1999" s="136">
        <v>1</v>
      </c>
      <c r="N1999" s="23">
        <v>1</v>
      </c>
      <c r="O1999" s="136">
        <v>0</v>
      </c>
      <c r="P1999" s="136">
        <v>0</v>
      </c>
      <c r="Q1999" s="133" t="str">
        <f t="shared" si="32"/>
        <v>1100111</v>
      </c>
      <c r="R1999" s="20">
        <v>95077</v>
      </c>
      <c r="S1999" s="21"/>
      <c r="AH1999" s="207"/>
      <c r="AI1999"/>
      <c r="AJ1999" s="136" t="s">
        <v>1839</v>
      </c>
    </row>
    <row r="2000" spans="1:36" ht="13.5" customHeight="1" x14ac:dyDescent="0.2">
      <c r="A2000" s="209">
        <v>95101</v>
      </c>
      <c r="B2000" s="136" t="s">
        <v>22</v>
      </c>
      <c r="C2000" s="136" t="s">
        <v>837</v>
      </c>
      <c r="D2000" s="136" t="s">
        <v>96</v>
      </c>
      <c r="E2000" s="23" t="s">
        <v>1511</v>
      </c>
      <c r="F2000" s="23" t="s">
        <v>1883</v>
      </c>
      <c r="G2000" s="136">
        <v>1</v>
      </c>
      <c r="H2000" s="136">
        <v>1</v>
      </c>
      <c r="I2000" s="133">
        <v>1</v>
      </c>
      <c r="J2000" s="136">
        <v>1</v>
      </c>
      <c r="K2000" s="136">
        <v>1</v>
      </c>
      <c r="L2000" s="136">
        <v>1</v>
      </c>
      <c r="M2000" s="136">
        <v>1</v>
      </c>
      <c r="N2000" s="23">
        <v>1</v>
      </c>
      <c r="O2000" s="136">
        <v>0</v>
      </c>
      <c r="P2000" s="136">
        <v>0</v>
      </c>
      <c r="Q2000" s="133" t="str">
        <f t="shared" si="32"/>
        <v>1100111</v>
      </c>
      <c r="R2000" s="20">
        <v>95101</v>
      </c>
      <c r="S2000" s="21"/>
      <c r="AH2000" s="207"/>
      <c r="AI2000"/>
      <c r="AJ2000" s="136" t="s">
        <v>1841</v>
      </c>
    </row>
    <row r="2001" spans="1:36" ht="13.5" customHeight="1" x14ac:dyDescent="0.2">
      <c r="A2001" s="209">
        <v>95102</v>
      </c>
      <c r="B2001" s="136" t="s">
        <v>22</v>
      </c>
      <c r="C2001" s="136" t="s">
        <v>837</v>
      </c>
      <c r="D2001" s="136" t="s">
        <v>96</v>
      </c>
      <c r="E2001" s="23" t="s">
        <v>1511</v>
      </c>
      <c r="F2001" s="23" t="s">
        <v>1883</v>
      </c>
      <c r="G2001" s="136">
        <v>1</v>
      </c>
      <c r="H2001" s="136">
        <v>1</v>
      </c>
      <c r="I2001" s="133">
        <v>1</v>
      </c>
      <c r="J2001" s="136">
        <v>1</v>
      </c>
      <c r="K2001" s="136">
        <v>1</v>
      </c>
      <c r="L2001" s="136">
        <v>1</v>
      </c>
      <c r="M2001" s="136">
        <v>1</v>
      </c>
      <c r="N2001" s="23">
        <v>1</v>
      </c>
      <c r="O2001" s="136">
        <v>0</v>
      </c>
      <c r="P2001" s="136">
        <v>0</v>
      </c>
      <c r="Q2001" s="133" t="str">
        <f t="shared" si="32"/>
        <v>1100111</v>
      </c>
      <c r="R2001" s="20">
        <v>95102</v>
      </c>
      <c r="S2001" s="21"/>
      <c r="AH2001" s="207"/>
      <c r="AI2001"/>
      <c r="AJ2001" s="136" t="s">
        <v>1841</v>
      </c>
    </row>
    <row r="2002" spans="1:36" ht="13.5" customHeight="1" x14ac:dyDescent="0.2">
      <c r="A2002" s="209">
        <v>95103</v>
      </c>
      <c r="B2002" s="136" t="s">
        <v>22</v>
      </c>
      <c r="C2002" s="136" t="s">
        <v>837</v>
      </c>
      <c r="D2002" s="136" t="s">
        <v>96</v>
      </c>
      <c r="E2002" s="23" t="s">
        <v>1511</v>
      </c>
      <c r="F2002" s="23" t="s">
        <v>1883</v>
      </c>
      <c r="G2002" s="136">
        <v>1</v>
      </c>
      <c r="H2002" s="136">
        <v>1</v>
      </c>
      <c r="I2002" s="133">
        <v>1</v>
      </c>
      <c r="J2002" s="136">
        <v>1</v>
      </c>
      <c r="K2002" s="136">
        <v>1</v>
      </c>
      <c r="L2002" s="136">
        <v>1</v>
      </c>
      <c r="M2002" s="136">
        <v>1</v>
      </c>
      <c r="N2002" s="23">
        <v>1</v>
      </c>
      <c r="O2002" s="136">
        <v>0</v>
      </c>
      <c r="P2002" s="136">
        <v>0</v>
      </c>
      <c r="Q2002" s="133" t="str">
        <f t="shared" si="32"/>
        <v>1100111</v>
      </c>
      <c r="R2002" s="20">
        <v>95103</v>
      </c>
      <c r="S2002" s="21"/>
      <c r="AH2002" s="207"/>
      <c r="AI2002"/>
      <c r="AJ2002" s="136" t="s">
        <v>1841</v>
      </c>
    </row>
    <row r="2003" spans="1:36" ht="13.5" customHeight="1" x14ac:dyDescent="0.2">
      <c r="A2003" s="209">
        <v>95106</v>
      </c>
      <c r="B2003" s="136" t="s">
        <v>22</v>
      </c>
      <c r="C2003" s="136" t="s">
        <v>837</v>
      </c>
      <c r="D2003" s="136" t="s">
        <v>96</v>
      </c>
      <c r="E2003" s="23" t="s">
        <v>1511</v>
      </c>
      <c r="F2003" s="23" t="s">
        <v>1883</v>
      </c>
      <c r="G2003" s="136">
        <v>1</v>
      </c>
      <c r="H2003" s="136">
        <v>1</v>
      </c>
      <c r="I2003" s="133">
        <v>1</v>
      </c>
      <c r="J2003" s="136">
        <v>1</v>
      </c>
      <c r="K2003" s="136">
        <v>1</v>
      </c>
      <c r="L2003" s="136">
        <v>1</v>
      </c>
      <c r="M2003" s="136">
        <v>1</v>
      </c>
      <c r="N2003" s="23">
        <v>1</v>
      </c>
      <c r="O2003" s="136">
        <v>0</v>
      </c>
      <c r="P2003" s="136">
        <v>0</v>
      </c>
      <c r="Q2003" s="133" t="str">
        <f t="shared" si="32"/>
        <v>1100111</v>
      </c>
      <c r="R2003" s="20">
        <v>95106</v>
      </c>
      <c r="S2003" s="21"/>
      <c r="AH2003" s="207"/>
      <c r="AI2003"/>
      <c r="AJ2003" s="136" t="s">
        <v>1841</v>
      </c>
    </row>
    <row r="2004" spans="1:36" ht="13.5" customHeight="1" x14ac:dyDescent="0.2">
      <c r="A2004" s="209">
        <v>95108</v>
      </c>
      <c r="B2004" s="136" t="s">
        <v>22</v>
      </c>
      <c r="C2004" s="136" t="s">
        <v>837</v>
      </c>
      <c r="D2004" s="136" t="s">
        <v>96</v>
      </c>
      <c r="E2004" s="23" t="s">
        <v>1511</v>
      </c>
      <c r="F2004" s="23" t="s">
        <v>1883</v>
      </c>
      <c r="G2004" s="136">
        <v>1</v>
      </c>
      <c r="H2004" s="136">
        <v>1</v>
      </c>
      <c r="I2004" s="133">
        <v>1</v>
      </c>
      <c r="J2004" s="136">
        <v>1</v>
      </c>
      <c r="K2004" s="136">
        <v>1</v>
      </c>
      <c r="L2004" s="136">
        <v>1</v>
      </c>
      <c r="M2004" s="136">
        <v>1</v>
      </c>
      <c r="N2004" s="23">
        <v>1</v>
      </c>
      <c r="O2004" s="136">
        <v>0</v>
      </c>
      <c r="P2004" s="136">
        <v>0</v>
      </c>
      <c r="Q2004" s="133" t="str">
        <f t="shared" si="32"/>
        <v>1100111</v>
      </c>
      <c r="R2004" s="20">
        <v>95108</v>
      </c>
      <c r="S2004" s="21"/>
      <c r="AH2004" s="207"/>
      <c r="AI2004"/>
      <c r="AJ2004" s="136" t="s">
        <v>1841</v>
      </c>
    </row>
    <row r="2005" spans="1:36" ht="13.5" customHeight="1" x14ac:dyDescent="0.2">
      <c r="A2005" s="209">
        <v>95109</v>
      </c>
      <c r="B2005" s="136" t="s">
        <v>22</v>
      </c>
      <c r="C2005" s="136" t="s">
        <v>837</v>
      </c>
      <c r="D2005" s="136" t="s">
        <v>96</v>
      </c>
      <c r="E2005" s="23" t="s">
        <v>1511</v>
      </c>
      <c r="F2005" s="23" t="s">
        <v>1883</v>
      </c>
      <c r="G2005" s="136">
        <v>1</v>
      </c>
      <c r="H2005" s="136">
        <v>1</v>
      </c>
      <c r="I2005" s="133">
        <v>1</v>
      </c>
      <c r="J2005" s="136">
        <v>1</v>
      </c>
      <c r="K2005" s="136">
        <v>1</v>
      </c>
      <c r="L2005" s="136">
        <v>1</v>
      </c>
      <c r="M2005" s="136">
        <v>1</v>
      </c>
      <c r="N2005" s="23">
        <v>1</v>
      </c>
      <c r="O2005" s="136">
        <v>0</v>
      </c>
      <c r="P2005" s="136">
        <v>0</v>
      </c>
      <c r="Q2005" s="133" t="str">
        <f t="shared" si="32"/>
        <v>1100111</v>
      </c>
      <c r="R2005" s="20">
        <v>95109</v>
      </c>
      <c r="S2005" s="21"/>
      <c r="AH2005" s="207"/>
      <c r="AI2005"/>
      <c r="AJ2005" s="136" t="s">
        <v>1841</v>
      </c>
    </row>
    <row r="2006" spans="1:36" ht="13.5" customHeight="1" x14ac:dyDescent="0.2">
      <c r="A2006" s="209">
        <v>95110</v>
      </c>
      <c r="B2006" s="136" t="s">
        <v>22</v>
      </c>
      <c r="C2006" s="136" t="s">
        <v>837</v>
      </c>
      <c r="D2006" s="136" t="s">
        <v>96</v>
      </c>
      <c r="E2006" s="23" t="s">
        <v>1511</v>
      </c>
      <c r="F2006" s="23" t="s">
        <v>1883</v>
      </c>
      <c r="G2006" s="136">
        <v>1</v>
      </c>
      <c r="H2006" s="136">
        <v>1</v>
      </c>
      <c r="I2006" s="133">
        <v>1</v>
      </c>
      <c r="J2006" s="136">
        <v>1</v>
      </c>
      <c r="K2006" s="136">
        <v>1</v>
      </c>
      <c r="L2006" s="136">
        <v>1</v>
      </c>
      <c r="M2006" s="136">
        <v>1</v>
      </c>
      <c r="N2006" s="23">
        <v>1</v>
      </c>
      <c r="O2006" s="136">
        <v>0</v>
      </c>
      <c r="P2006" s="136">
        <v>0</v>
      </c>
      <c r="Q2006" s="133" t="str">
        <f t="shared" si="32"/>
        <v>1100111</v>
      </c>
      <c r="R2006" s="20">
        <v>95110</v>
      </c>
      <c r="S2006" s="21"/>
      <c r="AH2006" s="207"/>
      <c r="AI2006"/>
      <c r="AJ2006" s="136" t="s">
        <v>1841</v>
      </c>
    </row>
    <row r="2007" spans="1:36" ht="13.5" customHeight="1" x14ac:dyDescent="0.2">
      <c r="A2007" s="209">
        <v>95111</v>
      </c>
      <c r="B2007" s="136" t="s">
        <v>22</v>
      </c>
      <c r="C2007" s="136" t="s">
        <v>837</v>
      </c>
      <c r="D2007" s="136" t="s">
        <v>96</v>
      </c>
      <c r="E2007" s="23" t="s">
        <v>1511</v>
      </c>
      <c r="F2007" s="23" t="s">
        <v>1883</v>
      </c>
      <c r="G2007" s="136">
        <v>1</v>
      </c>
      <c r="H2007" s="136">
        <v>1</v>
      </c>
      <c r="I2007" s="133">
        <v>1</v>
      </c>
      <c r="J2007" s="136">
        <v>1</v>
      </c>
      <c r="K2007" s="136">
        <v>1</v>
      </c>
      <c r="L2007" s="136">
        <v>1</v>
      </c>
      <c r="M2007" s="136">
        <v>1</v>
      </c>
      <c r="N2007" s="23">
        <v>1</v>
      </c>
      <c r="O2007" s="136">
        <v>0</v>
      </c>
      <c r="P2007" s="136">
        <v>0</v>
      </c>
      <c r="Q2007" s="133" t="str">
        <f t="shared" si="32"/>
        <v>1100111</v>
      </c>
      <c r="R2007" s="20">
        <v>95111</v>
      </c>
      <c r="S2007" s="21"/>
      <c r="AH2007" s="207"/>
      <c r="AI2007"/>
      <c r="AJ2007" s="136" t="s">
        <v>1841</v>
      </c>
    </row>
    <row r="2008" spans="1:36" ht="13.5" customHeight="1" x14ac:dyDescent="0.2">
      <c r="A2008" s="209">
        <v>95112</v>
      </c>
      <c r="B2008" s="136" t="s">
        <v>22</v>
      </c>
      <c r="C2008" s="136" t="s">
        <v>837</v>
      </c>
      <c r="D2008" s="136" t="s">
        <v>96</v>
      </c>
      <c r="E2008" s="23" t="s">
        <v>1511</v>
      </c>
      <c r="F2008" s="23" t="s">
        <v>1883</v>
      </c>
      <c r="G2008" s="136">
        <v>1</v>
      </c>
      <c r="H2008" s="136">
        <v>1</v>
      </c>
      <c r="I2008" s="133">
        <v>1</v>
      </c>
      <c r="J2008" s="136">
        <v>1</v>
      </c>
      <c r="K2008" s="136">
        <v>1</v>
      </c>
      <c r="L2008" s="136">
        <v>1</v>
      </c>
      <c r="M2008" s="136">
        <v>1</v>
      </c>
      <c r="N2008" s="23">
        <v>1</v>
      </c>
      <c r="O2008" s="136">
        <v>0</v>
      </c>
      <c r="P2008" s="136">
        <v>0</v>
      </c>
      <c r="Q2008" s="133" t="str">
        <f t="shared" si="32"/>
        <v>1100111</v>
      </c>
      <c r="R2008" s="20">
        <v>95112</v>
      </c>
      <c r="S2008" s="21"/>
      <c r="AH2008" s="207"/>
      <c r="AI2008"/>
      <c r="AJ2008" s="136" t="s">
        <v>1841</v>
      </c>
    </row>
    <row r="2009" spans="1:36" ht="13.5" customHeight="1" x14ac:dyDescent="0.2">
      <c r="A2009" s="209">
        <v>95113</v>
      </c>
      <c r="B2009" s="136" t="s">
        <v>22</v>
      </c>
      <c r="C2009" s="136" t="s">
        <v>837</v>
      </c>
      <c r="D2009" s="136" t="s">
        <v>96</v>
      </c>
      <c r="E2009" s="23" t="s">
        <v>1511</v>
      </c>
      <c r="F2009" s="23" t="s">
        <v>1883</v>
      </c>
      <c r="G2009" s="136">
        <v>1</v>
      </c>
      <c r="H2009" s="136">
        <v>1</v>
      </c>
      <c r="I2009" s="133">
        <v>1</v>
      </c>
      <c r="J2009" s="136">
        <v>1</v>
      </c>
      <c r="K2009" s="136">
        <v>1</v>
      </c>
      <c r="L2009" s="136">
        <v>1</v>
      </c>
      <c r="M2009" s="136">
        <v>1</v>
      </c>
      <c r="N2009" s="23">
        <v>1</v>
      </c>
      <c r="O2009" s="136">
        <v>0</v>
      </c>
      <c r="P2009" s="136">
        <v>0</v>
      </c>
      <c r="Q2009" s="133" t="str">
        <f t="shared" si="32"/>
        <v>1100111</v>
      </c>
      <c r="R2009" s="20">
        <v>95113</v>
      </c>
      <c r="S2009" s="21"/>
      <c r="AH2009" s="207"/>
      <c r="AI2009"/>
      <c r="AJ2009" s="136" t="s">
        <v>1841</v>
      </c>
    </row>
    <row r="2010" spans="1:36" ht="13.5" customHeight="1" x14ac:dyDescent="0.2">
      <c r="A2010" s="209">
        <v>95114</v>
      </c>
      <c r="B2010" s="136" t="s">
        <v>22</v>
      </c>
      <c r="C2010" s="136" t="s">
        <v>837</v>
      </c>
      <c r="D2010" s="136" t="s">
        <v>96</v>
      </c>
      <c r="E2010" s="23" t="s">
        <v>1511</v>
      </c>
      <c r="F2010" s="23" t="s">
        <v>1883</v>
      </c>
      <c r="G2010" s="136">
        <v>1</v>
      </c>
      <c r="H2010" s="136">
        <v>1</v>
      </c>
      <c r="I2010" s="133">
        <v>1</v>
      </c>
      <c r="J2010" s="136">
        <v>1</v>
      </c>
      <c r="K2010" s="136">
        <v>1</v>
      </c>
      <c r="L2010" s="136">
        <v>1</v>
      </c>
      <c r="M2010" s="136">
        <v>1</v>
      </c>
      <c r="N2010" s="23">
        <v>1</v>
      </c>
      <c r="O2010" s="136">
        <v>0</v>
      </c>
      <c r="P2010" s="136">
        <v>0</v>
      </c>
      <c r="Q2010" s="133" t="str">
        <f t="shared" si="32"/>
        <v>1100111</v>
      </c>
      <c r="R2010" s="20">
        <v>95114</v>
      </c>
      <c r="S2010" s="21"/>
      <c r="AH2010" s="207"/>
      <c r="AI2010"/>
      <c r="AJ2010" s="136" t="s">
        <v>1841</v>
      </c>
    </row>
    <row r="2011" spans="1:36" ht="13.5" customHeight="1" x14ac:dyDescent="0.2">
      <c r="A2011" s="209">
        <v>95115</v>
      </c>
      <c r="B2011" s="136" t="s">
        <v>22</v>
      </c>
      <c r="C2011" s="136" t="s">
        <v>837</v>
      </c>
      <c r="D2011" s="136" t="s">
        <v>96</v>
      </c>
      <c r="E2011" s="23" t="s">
        <v>1511</v>
      </c>
      <c r="F2011" s="23" t="s">
        <v>1883</v>
      </c>
      <c r="G2011" s="136">
        <v>1</v>
      </c>
      <c r="H2011" s="136">
        <v>1</v>
      </c>
      <c r="I2011" s="133">
        <v>1</v>
      </c>
      <c r="J2011" s="136">
        <v>1</v>
      </c>
      <c r="K2011" s="136">
        <v>1</v>
      </c>
      <c r="L2011" s="136">
        <v>1</v>
      </c>
      <c r="M2011" s="136">
        <v>1</v>
      </c>
      <c r="N2011" s="23">
        <v>1</v>
      </c>
      <c r="O2011" s="136">
        <v>0</v>
      </c>
      <c r="P2011" s="136">
        <v>0</v>
      </c>
      <c r="Q2011" s="133" t="str">
        <f t="shared" si="32"/>
        <v>1100111</v>
      </c>
      <c r="R2011" s="20">
        <v>95115</v>
      </c>
      <c r="S2011" s="21"/>
      <c r="AH2011" s="207"/>
      <c r="AI2011"/>
      <c r="AJ2011" s="136" t="s">
        <v>1841</v>
      </c>
    </row>
    <row r="2012" spans="1:36" ht="13.5" customHeight="1" x14ac:dyDescent="0.2">
      <c r="A2012" s="209">
        <v>95116</v>
      </c>
      <c r="B2012" s="136" t="s">
        <v>22</v>
      </c>
      <c r="C2012" s="136" t="s">
        <v>837</v>
      </c>
      <c r="D2012" s="136" t="s">
        <v>96</v>
      </c>
      <c r="E2012" s="23" t="s">
        <v>1511</v>
      </c>
      <c r="F2012" s="23" t="s">
        <v>1883</v>
      </c>
      <c r="G2012" s="136">
        <v>1</v>
      </c>
      <c r="H2012" s="136">
        <v>1</v>
      </c>
      <c r="I2012" s="133">
        <v>1</v>
      </c>
      <c r="J2012" s="136">
        <v>1</v>
      </c>
      <c r="K2012" s="136">
        <v>1</v>
      </c>
      <c r="L2012" s="136">
        <v>1</v>
      </c>
      <c r="M2012" s="136">
        <v>1</v>
      </c>
      <c r="N2012" s="23">
        <v>1</v>
      </c>
      <c r="O2012" s="136">
        <v>0</v>
      </c>
      <c r="P2012" s="136">
        <v>0</v>
      </c>
      <c r="Q2012" s="133" t="str">
        <f t="shared" si="32"/>
        <v>1100111</v>
      </c>
      <c r="R2012" s="20">
        <v>95116</v>
      </c>
      <c r="S2012" s="21"/>
      <c r="AH2012" s="207"/>
      <c r="AI2012"/>
      <c r="AJ2012" s="136" t="s">
        <v>1841</v>
      </c>
    </row>
    <row r="2013" spans="1:36" ht="13.5" customHeight="1" x14ac:dyDescent="0.2">
      <c r="A2013" s="209">
        <v>95117</v>
      </c>
      <c r="B2013" s="136" t="s">
        <v>22</v>
      </c>
      <c r="C2013" s="136" t="s">
        <v>837</v>
      </c>
      <c r="D2013" s="136" t="s">
        <v>96</v>
      </c>
      <c r="E2013" s="23" t="s">
        <v>1511</v>
      </c>
      <c r="F2013" s="23" t="s">
        <v>1883</v>
      </c>
      <c r="G2013" s="136">
        <v>1</v>
      </c>
      <c r="H2013" s="136">
        <v>1</v>
      </c>
      <c r="I2013" s="133">
        <v>1</v>
      </c>
      <c r="J2013" s="136">
        <v>1</v>
      </c>
      <c r="K2013" s="136">
        <v>1</v>
      </c>
      <c r="L2013" s="136">
        <v>1</v>
      </c>
      <c r="M2013" s="136">
        <v>1</v>
      </c>
      <c r="N2013" s="23">
        <v>1</v>
      </c>
      <c r="O2013" s="136">
        <v>0</v>
      </c>
      <c r="P2013" s="136">
        <v>0</v>
      </c>
      <c r="Q2013" s="133" t="str">
        <f t="shared" si="32"/>
        <v>1100111</v>
      </c>
      <c r="R2013" s="20">
        <v>95117</v>
      </c>
      <c r="S2013" s="21"/>
      <c r="AH2013" s="207"/>
      <c r="AI2013"/>
      <c r="AJ2013" s="136" t="s">
        <v>1841</v>
      </c>
    </row>
    <row r="2014" spans="1:36" ht="13.5" customHeight="1" x14ac:dyDescent="0.2">
      <c r="A2014" s="209">
        <v>95118</v>
      </c>
      <c r="B2014" s="136" t="s">
        <v>22</v>
      </c>
      <c r="C2014" s="136" t="s">
        <v>837</v>
      </c>
      <c r="D2014" s="136" t="s">
        <v>96</v>
      </c>
      <c r="E2014" s="23" t="s">
        <v>1511</v>
      </c>
      <c r="F2014" s="23" t="s">
        <v>1883</v>
      </c>
      <c r="G2014" s="136">
        <v>1</v>
      </c>
      <c r="H2014" s="136">
        <v>1</v>
      </c>
      <c r="I2014" s="133">
        <v>1</v>
      </c>
      <c r="J2014" s="136">
        <v>1</v>
      </c>
      <c r="K2014" s="136">
        <v>1</v>
      </c>
      <c r="L2014" s="136">
        <v>1</v>
      </c>
      <c r="M2014" s="136">
        <v>1</v>
      </c>
      <c r="N2014" s="23">
        <v>1</v>
      </c>
      <c r="O2014" s="136">
        <v>0</v>
      </c>
      <c r="P2014" s="136">
        <v>0</v>
      </c>
      <c r="Q2014" s="133" t="str">
        <f t="shared" si="32"/>
        <v>1100111</v>
      </c>
      <c r="R2014" s="20">
        <v>95118</v>
      </c>
      <c r="S2014" s="21"/>
      <c r="AH2014" s="207"/>
      <c r="AI2014"/>
      <c r="AJ2014" s="136" t="s">
        <v>1841</v>
      </c>
    </row>
    <row r="2015" spans="1:36" ht="13.5" customHeight="1" x14ac:dyDescent="0.2">
      <c r="A2015" s="209">
        <v>95119</v>
      </c>
      <c r="B2015" s="136" t="s">
        <v>22</v>
      </c>
      <c r="C2015" s="136" t="s">
        <v>837</v>
      </c>
      <c r="D2015" s="136" t="s">
        <v>96</v>
      </c>
      <c r="E2015" s="23" t="s">
        <v>1511</v>
      </c>
      <c r="F2015" s="23" t="s">
        <v>1883</v>
      </c>
      <c r="G2015" s="136">
        <v>1</v>
      </c>
      <c r="H2015" s="136">
        <v>1</v>
      </c>
      <c r="I2015" s="133">
        <v>1</v>
      </c>
      <c r="J2015" s="136">
        <v>1</v>
      </c>
      <c r="K2015" s="136">
        <v>1</v>
      </c>
      <c r="L2015" s="136">
        <v>1</v>
      </c>
      <c r="M2015" s="136">
        <v>1</v>
      </c>
      <c r="N2015" s="23">
        <v>1</v>
      </c>
      <c r="O2015" s="136">
        <v>0</v>
      </c>
      <c r="P2015" s="136">
        <v>0</v>
      </c>
      <c r="Q2015" s="133" t="str">
        <f t="shared" si="32"/>
        <v>1100111</v>
      </c>
      <c r="R2015" s="20">
        <v>95119</v>
      </c>
      <c r="S2015" s="21"/>
      <c r="AH2015" s="207"/>
      <c r="AI2015"/>
      <c r="AJ2015" s="136" t="s">
        <v>1841</v>
      </c>
    </row>
    <row r="2016" spans="1:36" ht="13.5" customHeight="1" x14ac:dyDescent="0.2">
      <c r="A2016" s="209">
        <v>95120</v>
      </c>
      <c r="B2016" s="136" t="s">
        <v>22</v>
      </c>
      <c r="C2016" s="136" t="s">
        <v>837</v>
      </c>
      <c r="D2016" s="136" t="s">
        <v>96</v>
      </c>
      <c r="E2016" s="23" t="s">
        <v>1511</v>
      </c>
      <c r="F2016" s="23" t="s">
        <v>1883</v>
      </c>
      <c r="G2016" s="136">
        <v>1</v>
      </c>
      <c r="H2016" s="136">
        <v>1</v>
      </c>
      <c r="I2016" s="133">
        <v>1</v>
      </c>
      <c r="J2016" s="136">
        <v>1</v>
      </c>
      <c r="K2016" s="136">
        <v>1</v>
      </c>
      <c r="L2016" s="136">
        <v>1</v>
      </c>
      <c r="M2016" s="136">
        <v>1</v>
      </c>
      <c r="N2016" s="23">
        <v>1</v>
      </c>
      <c r="O2016" s="136">
        <v>0</v>
      </c>
      <c r="P2016" s="136">
        <v>0</v>
      </c>
      <c r="Q2016" s="133" t="str">
        <f t="shared" si="32"/>
        <v>1100111</v>
      </c>
      <c r="R2016" s="20">
        <v>95120</v>
      </c>
      <c r="S2016" s="21"/>
      <c r="AH2016" s="207"/>
      <c r="AI2016"/>
      <c r="AJ2016" s="136" t="s">
        <v>1841</v>
      </c>
    </row>
    <row r="2017" spans="1:36" ht="13.5" customHeight="1" x14ac:dyDescent="0.2">
      <c r="A2017" s="209">
        <v>95121</v>
      </c>
      <c r="B2017" s="136" t="s">
        <v>22</v>
      </c>
      <c r="C2017" s="136" t="s">
        <v>837</v>
      </c>
      <c r="D2017" s="136" t="s">
        <v>96</v>
      </c>
      <c r="E2017" s="23" t="s">
        <v>1511</v>
      </c>
      <c r="F2017" s="23" t="s">
        <v>1883</v>
      </c>
      <c r="G2017" s="136">
        <v>1</v>
      </c>
      <c r="H2017" s="136">
        <v>1</v>
      </c>
      <c r="I2017" s="133">
        <v>1</v>
      </c>
      <c r="J2017" s="136">
        <v>1</v>
      </c>
      <c r="K2017" s="136">
        <v>1</v>
      </c>
      <c r="L2017" s="136">
        <v>1</v>
      </c>
      <c r="M2017" s="136">
        <v>1</v>
      </c>
      <c r="N2017" s="23">
        <v>1</v>
      </c>
      <c r="O2017" s="136">
        <v>0</v>
      </c>
      <c r="P2017" s="136">
        <v>0</v>
      </c>
      <c r="Q2017" s="133" t="str">
        <f t="shared" si="32"/>
        <v>1100111</v>
      </c>
      <c r="R2017" s="20">
        <v>95121</v>
      </c>
      <c r="S2017" s="21"/>
      <c r="AH2017" s="207"/>
      <c r="AI2017"/>
      <c r="AJ2017" s="136" t="s">
        <v>1841</v>
      </c>
    </row>
    <row r="2018" spans="1:36" ht="13.5" customHeight="1" x14ac:dyDescent="0.2">
      <c r="A2018" s="209">
        <v>95122</v>
      </c>
      <c r="B2018" s="136" t="s">
        <v>22</v>
      </c>
      <c r="C2018" s="136" t="s">
        <v>837</v>
      </c>
      <c r="D2018" s="136" t="s">
        <v>96</v>
      </c>
      <c r="E2018" s="23" t="s">
        <v>1511</v>
      </c>
      <c r="F2018" s="23" t="s">
        <v>1883</v>
      </c>
      <c r="G2018" s="136">
        <v>1</v>
      </c>
      <c r="H2018" s="136">
        <v>1</v>
      </c>
      <c r="I2018" s="133">
        <v>1</v>
      </c>
      <c r="J2018" s="136">
        <v>1</v>
      </c>
      <c r="K2018" s="136">
        <v>1</v>
      </c>
      <c r="L2018" s="136">
        <v>1</v>
      </c>
      <c r="M2018" s="136">
        <v>1</v>
      </c>
      <c r="N2018" s="23">
        <v>1</v>
      </c>
      <c r="O2018" s="136">
        <v>0</v>
      </c>
      <c r="P2018" s="136">
        <v>0</v>
      </c>
      <c r="Q2018" s="133" t="str">
        <f t="shared" si="32"/>
        <v>1100111</v>
      </c>
      <c r="R2018" s="20">
        <v>95122</v>
      </c>
      <c r="S2018" s="21"/>
      <c r="AH2018" s="207"/>
      <c r="AI2018"/>
      <c r="AJ2018" s="136" t="s">
        <v>1841</v>
      </c>
    </row>
    <row r="2019" spans="1:36" ht="13.5" customHeight="1" x14ac:dyDescent="0.2">
      <c r="A2019" s="209">
        <v>95123</v>
      </c>
      <c r="B2019" s="136" t="s">
        <v>22</v>
      </c>
      <c r="C2019" s="136" t="s">
        <v>837</v>
      </c>
      <c r="D2019" s="136" t="s">
        <v>96</v>
      </c>
      <c r="E2019" s="23" t="s">
        <v>1511</v>
      </c>
      <c r="F2019" s="23" t="s">
        <v>1883</v>
      </c>
      <c r="G2019" s="136">
        <v>1</v>
      </c>
      <c r="H2019" s="136">
        <v>1</v>
      </c>
      <c r="I2019" s="133">
        <v>1</v>
      </c>
      <c r="J2019" s="136">
        <v>1</v>
      </c>
      <c r="K2019" s="136">
        <v>1</v>
      </c>
      <c r="L2019" s="136">
        <v>1</v>
      </c>
      <c r="M2019" s="136">
        <v>1</v>
      </c>
      <c r="N2019" s="23">
        <v>1</v>
      </c>
      <c r="O2019" s="136">
        <v>0</v>
      </c>
      <c r="P2019" s="136">
        <v>0</v>
      </c>
      <c r="Q2019" s="133" t="str">
        <f t="shared" si="32"/>
        <v>1100111</v>
      </c>
      <c r="R2019" s="20">
        <v>95123</v>
      </c>
      <c r="S2019" s="21"/>
      <c r="AH2019" s="207"/>
      <c r="AI2019"/>
      <c r="AJ2019" s="136" t="s">
        <v>1841</v>
      </c>
    </row>
    <row r="2020" spans="1:36" ht="13.5" customHeight="1" x14ac:dyDescent="0.2">
      <c r="A2020" s="209">
        <v>95124</v>
      </c>
      <c r="B2020" s="136" t="s">
        <v>22</v>
      </c>
      <c r="C2020" s="136" t="s">
        <v>837</v>
      </c>
      <c r="D2020" s="136" t="s">
        <v>96</v>
      </c>
      <c r="E2020" s="23" t="s">
        <v>1511</v>
      </c>
      <c r="F2020" s="23" t="s">
        <v>1883</v>
      </c>
      <c r="G2020" s="136">
        <v>1</v>
      </c>
      <c r="H2020" s="136">
        <v>1</v>
      </c>
      <c r="I2020" s="133">
        <v>1</v>
      </c>
      <c r="J2020" s="136">
        <v>1</v>
      </c>
      <c r="K2020" s="136">
        <v>1</v>
      </c>
      <c r="L2020" s="136">
        <v>1</v>
      </c>
      <c r="M2020" s="136">
        <v>1</v>
      </c>
      <c r="N2020" s="23">
        <v>1</v>
      </c>
      <c r="O2020" s="136">
        <v>0</v>
      </c>
      <c r="P2020" s="136">
        <v>0</v>
      </c>
      <c r="Q2020" s="133" t="str">
        <f t="shared" si="32"/>
        <v>1100111</v>
      </c>
      <c r="R2020" s="20">
        <v>95124</v>
      </c>
      <c r="S2020" s="21"/>
      <c r="AH2020" s="207"/>
      <c r="AI2020"/>
      <c r="AJ2020" s="136" t="s">
        <v>1841</v>
      </c>
    </row>
    <row r="2021" spans="1:36" ht="13.5" customHeight="1" x14ac:dyDescent="0.2">
      <c r="A2021" s="209">
        <v>95125</v>
      </c>
      <c r="B2021" s="136" t="s">
        <v>22</v>
      </c>
      <c r="C2021" s="136" t="s">
        <v>837</v>
      </c>
      <c r="D2021" s="136" t="s">
        <v>96</v>
      </c>
      <c r="E2021" s="23" t="s">
        <v>1511</v>
      </c>
      <c r="F2021" s="23" t="s">
        <v>1883</v>
      </c>
      <c r="G2021" s="136">
        <v>1</v>
      </c>
      <c r="H2021" s="136">
        <v>1</v>
      </c>
      <c r="I2021" s="133">
        <v>1</v>
      </c>
      <c r="J2021" s="136">
        <v>1</v>
      </c>
      <c r="K2021" s="136">
        <v>1</v>
      </c>
      <c r="L2021" s="136">
        <v>1</v>
      </c>
      <c r="M2021" s="136">
        <v>1</v>
      </c>
      <c r="N2021" s="23">
        <v>1</v>
      </c>
      <c r="O2021" s="136">
        <v>0</v>
      </c>
      <c r="P2021" s="136">
        <v>0</v>
      </c>
      <c r="Q2021" s="133" t="str">
        <f t="shared" si="32"/>
        <v>1100111</v>
      </c>
      <c r="R2021" s="20">
        <v>95125</v>
      </c>
      <c r="S2021" s="21"/>
      <c r="AH2021" s="207"/>
      <c r="AI2021"/>
      <c r="AJ2021" s="136" t="s">
        <v>1841</v>
      </c>
    </row>
    <row r="2022" spans="1:36" ht="13.5" customHeight="1" x14ac:dyDescent="0.2">
      <c r="A2022" s="209">
        <v>95126</v>
      </c>
      <c r="B2022" s="136" t="s">
        <v>22</v>
      </c>
      <c r="C2022" s="136" t="s">
        <v>837</v>
      </c>
      <c r="D2022" s="136" t="s">
        <v>96</v>
      </c>
      <c r="E2022" s="23" t="s">
        <v>1511</v>
      </c>
      <c r="F2022" s="23" t="s">
        <v>1883</v>
      </c>
      <c r="G2022" s="136">
        <v>1</v>
      </c>
      <c r="H2022" s="136">
        <v>1</v>
      </c>
      <c r="I2022" s="133">
        <v>1</v>
      </c>
      <c r="J2022" s="136">
        <v>1</v>
      </c>
      <c r="K2022" s="136">
        <v>1</v>
      </c>
      <c r="L2022" s="136">
        <v>1</v>
      </c>
      <c r="M2022" s="136">
        <v>1</v>
      </c>
      <c r="N2022" s="23">
        <v>1</v>
      </c>
      <c r="O2022" s="136">
        <v>0</v>
      </c>
      <c r="P2022" s="136">
        <v>0</v>
      </c>
      <c r="Q2022" s="133" t="str">
        <f t="shared" si="32"/>
        <v>1100111</v>
      </c>
      <c r="R2022" s="20">
        <v>95126</v>
      </c>
      <c r="S2022" s="21"/>
      <c r="AH2022" s="207"/>
      <c r="AI2022"/>
      <c r="AJ2022" s="136" t="s">
        <v>1841</v>
      </c>
    </row>
    <row r="2023" spans="1:36" ht="13.5" customHeight="1" x14ac:dyDescent="0.2">
      <c r="A2023" s="209">
        <v>95127</v>
      </c>
      <c r="B2023" s="136" t="s">
        <v>22</v>
      </c>
      <c r="C2023" s="136" t="s">
        <v>837</v>
      </c>
      <c r="D2023" s="136" t="s">
        <v>96</v>
      </c>
      <c r="E2023" s="23" t="s">
        <v>1511</v>
      </c>
      <c r="F2023" s="23" t="s">
        <v>1883</v>
      </c>
      <c r="G2023" s="136">
        <v>1</v>
      </c>
      <c r="H2023" s="136">
        <v>1</v>
      </c>
      <c r="I2023" s="133">
        <v>1</v>
      </c>
      <c r="J2023" s="136">
        <v>1</v>
      </c>
      <c r="K2023" s="136">
        <v>1</v>
      </c>
      <c r="L2023" s="136">
        <v>1</v>
      </c>
      <c r="M2023" s="136">
        <v>1</v>
      </c>
      <c r="N2023" s="23">
        <v>1</v>
      </c>
      <c r="O2023" s="136">
        <v>0</v>
      </c>
      <c r="P2023" s="136">
        <v>0</v>
      </c>
      <c r="Q2023" s="133" t="str">
        <f t="shared" si="32"/>
        <v>1100111</v>
      </c>
      <c r="R2023" s="20">
        <v>95127</v>
      </c>
      <c r="S2023" s="21"/>
      <c r="AH2023" s="207"/>
      <c r="AI2023"/>
      <c r="AJ2023" s="136" t="s">
        <v>1841</v>
      </c>
    </row>
    <row r="2024" spans="1:36" ht="13.5" customHeight="1" x14ac:dyDescent="0.2">
      <c r="A2024" s="209">
        <v>95128</v>
      </c>
      <c r="B2024" s="136" t="s">
        <v>22</v>
      </c>
      <c r="C2024" s="136" t="s">
        <v>837</v>
      </c>
      <c r="D2024" s="136" t="s">
        <v>96</v>
      </c>
      <c r="E2024" s="23" t="s">
        <v>1511</v>
      </c>
      <c r="F2024" s="23" t="s">
        <v>1883</v>
      </c>
      <c r="G2024" s="136">
        <v>1</v>
      </c>
      <c r="H2024" s="136">
        <v>1</v>
      </c>
      <c r="I2024" s="133">
        <v>1</v>
      </c>
      <c r="J2024" s="136">
        <v>1</v>
      </c>
      <c r="K2024" s="136">
        <v>1</v>
      </c>
      <c r="L2024" s="136">
        <v>1</v>
      </c>
      <c r="M2024" s="136">
        <v>1</v>
      </c>
      <c r="N2024" s="23">
        <v>1</v>
      </c>
      <c r="O2024" s="136">
        <v>0</v>
      </c>
      <c r="P2024" s="136">
        <v>0</v>
      </c>
      <c r="Q2024" s="133" t="str">
        <f t="shared" si="32"/>
        <v>1100111</v>
      </c>
      <c r="R2024" s="20">
        <v>95128</v>
      </c>
      <c r="S2024" s="21"/>
      <c r="AH2024" s="207"/>
      <c r="AI2024"/>
      <c r="AJ2024" s="136" t="s">
        <v>1841</v>
      </c>
    </row>
    <row r="2025" spans="1:36" ht="13.5" customHeight="1" x14ac:dyDescent="0.2">
      <c r="A2025" s="209">
        <v>95129</v>
      </c>
      <c r="B2025" s="136" t="s">
        <v>22</v>
      </c>
      <c r="C2025" s="136" t="s">
        <v>837</v>
      </c>
      <c r="D2025" s="136" t="s">
        <v>96</v>
      </c>
      <c r="E2025" s="23" t="s">
        <v>1511</v>
      </c>
      <c r="F2025" s="23" t="s">
        <v>1883</v>
      </c>
      <c r="G2025" s="136">
        <v>1</v>
      </c>
      <c r="H2025" s="136">
        <v>1</v>
      </c>
      <c r="I2025" s="133">
        <v>1</v>
      </c>
      <c r="J2025" s="136">
        <v>1</v>
      </c>
      <c r="K2025" s="136">
        <v>1</v>
      </c>
      <c r="L2025" s="136">
        <v>1</v>
      </c>
      <c r="M2025" s="136">
        <v>1</v>
      </c>
      <c r="N2025" s="23">
        <v>1</v>
      </c>
      <c r="O2025" s="136">
        <v>0</v>
      </c>
      <c r="P2025" s="136">
        <v>0</v>
      </c>
      <c r="Q2025" s="133" t="str">
        <f t="shared" si="32"/>
        <v>1100111</v>
      </c>
      <c r="R2025" s="20">
        <v>95129</v>
      </c>
      <c r="S2025" s="21"/>
      <c r="AH2025" s="207"/>
      <c r="AI2025"/>
      <c r="AJ2025" s="136" t="s">
        <v>1841</v>
      </c>
    </row>
    <row r="2026" spans="1:36" ht="13.5" customHeight="1" x14ac:dyDescent="0.2">
      <c r="A2026" s="209">
        <v>95130</v>
      </c>
      <c r="B2026" s="136" t="s">
        <v>22</v>
      </c>
      <c r="C2026" s="136" t="s">
        <v>837</v>
      </c>
      <c r="D2026" s="136" t="s">
        <v>96</v>
      </c>
      <c r="E2026" s="23" t="s">
        <v>1511</v>
      </c>
      <c r="F2026" s="23" t="s">
        <v>1883</v>
      </c>
      <c r="G2026" s="136">
        <v>1</v>
      </c>
      <c r="H2026" s="136">
        <v>1</v>
      </c>
      <c r="I2026" s="133">
        <v>1</v>
      </c>
      <c r="J2026" s="136">
        <v>1</v>
      </c>
      <c r="K2026" s="136">
        <v>1</v>
      </c>
      <c r="L2026" s="136">
        <v>1</v>
      </c>
      <c r="M2026" s="136">
        <v>1</v>
      </c>
      <c r="N2026" s="23">
        <v>1</v>
      </c>
      <c r="O2026" s="136">
        <v>0</v>
      </c>
      <c r="P2026" s="136">
        <v>0</v>
      </c>
      <c r="Q2026" s="133" t="str">
        <f t="shared" si="32"/>
        <v>1100111</v>
      </c>
      <c r="R2026" s="20">
        <v>95130</v>
      </c>
      <c r="S2026" s="21"/>
      <c r="AH2026" s="207"/>
      <c r="AI2026"/>
      <c r="AJ2026" s="136" t="s">
        <v>1841</v>
      </c>
    </row>
    <row r="2027" spans="1:36" ht="13.5" customHeight="1" x14ac:dyDescent="0.2">
      <c r="A2027" s="209">
        <v>95131</v>
      </c>
      <c r="B2027" s="136" t="s">
        <v>22</v>
      </c>
      <c r="C2027" s="136" t="s">
        <v>837</v>
      </c>
      <c r="D2027" s="136" t="s">
        <v>96</v>
      </c>
      <c r="E2027" s="23" t="s">
        <v>1511</v>
      </c>
      <c r="F2027" s="23" t="s">
        <v>1883</v>
      </c>
      <c r="G2027" s="136">
        <v>1</v>
      </c>
      <c r="H2027" s="136">
        <v>1</v>
      </c>
      <c r="I2027" s="133">
        <v>1</v>
      </c>
      <c r="J2027" s="136">
        <v>1</v>
      </c>
      <c r="K2027" s="136">
        <v>1</v>
      </c>
      <c r="L2027" s="136">
        <v>1</v>
      </c>
      <c r="M2027" s="136">
        <v>1</v>
      </c>
      <c r="N2027" s="23">
        <v>1</v>
      </c>
      <c r="O2027" s="136">
        <v>0</v>
      </c>
      <c r="P2027" s="136">
        <v>0</v>
      </c>
      <c r="Q2027" s="133" t="str">
        <f t="shared" si="32"/>
        <v>1100111</v>
      </c>
      <c r="R2027" s="20">
        <v>95131</v>
      </c>
      <c r="S2027" s="21"/>
      <c r="AH2027" s="207"/>
      <c r="AI2027"/>
      <c r="AJ2027" s="136" t="s">
        <v>1841</v>
      </c>
    </row>
    <row r="2028" spans="1:36" ht="13.5" customHeight="1" x14ac:dyDescent="0.2">
      <c r="A2028" s="209">
        <v>95132</v>
      </c>
      <c r="B2028" s="136" t="s">
        <v>22</v>
      </c>
      <c r="C2028" s="136" t="s">
        <v>837</v>
      </c>
      <c r="D2028" s="136" t="s">
        <v>96</v>
      </c>
      <c r="E2028" s="23" t="s">
        <v>1511</v>
      </c>
      <c r="F2028" s="23" t="s">
        <v>1883</v>
      </c>
      <c r="G2028" s="136">
        <v>1</v>
      </c>
      <c r="H2028" s="136">
        <v>1</v>
      </c>
      <c r="I2028" s="133">
        <v>1</v>
      </c>
      <c r="J2028" s="136">
        <v>1</v>
      </c>
      <c r="K2028" s="136">
        <v>1</v>
      </c>
      <c r="L2028" s="136">
        <v>1</v>
      </c>
      <c r="M2028" s="136">
        <v>1</v>
      </c>
      <c r="N2028" s="23">
        <v>1</v>
      </c>
      <c r="O2028" s="136">
        <v>0</v>
      </c>
      <c r="P2028" s="136">
        <v>0</v>
      </c>
      <c r="Q2028" s="133" t="str">
        <f t="shared" si="32"/>
        <v>1100111</v>
      </c>
      <c r="R2028" s="20">
        <v>95132</v>
      </c>
      <c r="S2028" s="21"/>
      <c r="AH2028" s="207"/>
      <c r="AI2028"/>
      <c r="AJ2028" s="136" t="s">
        <v>1841</v>
      </c>
    </row>
    <row r="2029" spans="1:36" ht="13.5" customHeight="1" x14ac:dyDescent="0.2">
      <c r="A2029" s="209">
        <v>95133</v>
      </c>
      <c r="B2029" s="136" t="s">
        <v>22</v>
      </c>
      <c r="C2029" s="136" t="s">
        <v>837</v>
      </c>
      <c r="D2029" s="136" t="s">
        <v>96</v>
      </c>
      <c r="E2029" s="23" t="s">
        <v>1511</v>
      </c>
      <c r="F2029" s="23" t="s">
        <v>1883</v>
      </c>
      <c r="G2029" s="136">
        <v>1</v>
      </c>
      <c r="H2029" s="136">
        <v>1</v>
      </c>
      <c r="I2029" s="133">
        <v>1</v>
      </c>
      <c r="J2029" s="136">
        <v>1</v>
      </c>
      <c r="K2029" s="136">
        <v>1</v>
      </c>
      <c r="L2029" s="136">
        <v>1</v>
      </c>
      <c r="M2029" s="136">
        <v>1</v>
      </c>
      <c r="N2029" s="23">
        <v>1</v>
      </c>
      <c r="O2029" s="136">
        <v>0</v>
      </c>
      <c r="P2029" s="136">
        <v>0</v>
      </c>
      <c r="Q2029" s="133" t="str">
        <f t="shared" si="32"/>
        <v>1100111</v>
      </c>
      <c r="R2029" s="20">
        <v>95133</v>
      </c>
      <c r="S2029" s="21"/>
      <c r="AH2029" s="207"/>
      <c r="AI2029"/>
      <c r="AJ2029" s="136" t="s">
        <v>1841</v>
      </c>
    </row>
    <row r="2030" spans="1:36" ht="13.5" customHeight="1" x14ac:dyDescent="0.2">
      <c r="A2030" s="209">
        <v>95134</v>
      </c>
      <c r="B2030" s="136" t="s">
        <v>22</v>
      </c>
      <c r="C2030" s="136" t="s">
        <v>837</v>
      </c>
      <c r="D2030" s="136" t="s">
        <v>96</v>
      </c>
      <c r="E2030" s="23" t="s">
        <v>1511</v>
      </c>
      <c r="F2030" s="23" t="s">
        <v>1883</v>
      </c>
      <c r="G2030" s="136">
        <v>1</v>
      </c>
      <c r="H2030" s="136">
        <v>1</v>
      </c>
      <c r="I2030" s="133">
        <v>1</v>
      </c>
      <c r="J2030" s="136">
        <v>1</v>
      </c>
      <c r="K2030" s="136">
        <v>1</v>
      </c>
      <c r="L2030" s="136">
        <v>1</v>
      </c>
      <c r="M2030" s="136">
        <v>1</v>
      </c>
      <c r="N2030" s="23">
        <v>1</v>
      </c>
      <c r="O2030" s="136">
        <v>0</v>
      </c>
      <c r="P2030" s="136">
        <v>0</v>
      </c>
      <c r="Q2030" s="133" t="str">
        <f t="shared" si="32"/>
        <v>1100111</v>
      </c>
      <c r="R2030" s="20">
        <v>95134</v>
      </c>
      <c r="S2030" s="21"/>
      <c r="AH2030" s="207"/>
      <c r="AI2030"/>
      <c r="AJ2030" s="136" t="s">
        <v>1841</v>
      </c>
    </row>
    <row r="2031" spans="1:36" ht="13.5" customHeight="1" x14ac:dyDescent="0.2">
      <c r="A2031" s="209">
        <v>95135</v>
      </c>
      <c r="B2031" s="136" t="s">
        <v>22</v>
      </c>
      <c r="C2031" s="136" t="s">
        <v>837</v>
      </c>
      <c r="D2031" s="136" t="s">
        <v>96</v>
      </c>
      <c r="E2031" s="23" t="s">
        <v>1511</v>
      </c>
      <c r="F2031" s="23" t="s">
        <v>1883</v>
      </c>
      <c r="G2031" s="136">
        <v>1</v>
      </c>
      <c r="H2031" s="136">
        <v>1</v>
      </c>
      <c r="I2031" s="133">
        <v>1</v>
      </c>
      <c r="J2031" s="136">
        <v>1</v>
      </c>
      <c r="K2031" s="136">
        <v>1</v>
      </c>
      <c r="L2031" s="136">
        <v>1</v>
      </c>
      <c r="M2031" s="136">
        <v>1</v>
      </c>
      <c r="N2031" s="23">
        <v>1</v>
      </c>
      <c r="O2031" s="136">
        <v>0</v>
      </c>
      <c r="P2031" s="136">
        <v>0</v>
      </c>
      <c r="Q2031" s="133" t="str">
        <f t="shared" si="32"/>
        <v>1100111</v>
      </c>
      <c r="R2031" s="20">
        <v>95135</v>
      </c>
      <c r="S2031" s="21"/>
      <c r="AH2031" s="207"/>
      <c r="AI2031"/>
      <c r="AJ2031" s="136" t="s">
        <v>1841</v>
      </c>
    </row>
    <row r="2032" spans="1:36" ht="13.5" customHeight="1" x14ac:dyDescent="0.2">
      <c r="A2032" s="209">
        <v>95136</v>
      </c>
      <c r="B2032" s="136" t="s">
        <v>22</v>
      </c>
      <c r="C2032" s="136" t="s">
        <v>837</v>
      </c>
      <c r="D2032" s="136" t="s">
        <v>96</v>
      </c>
      <c r="E2032" s="23" t="s">
        <v>1511</v>
      </c>
      <c r="F2032" s="23" t="s">
        <v>1883</v>
      </c>
      <c r="G2032" s="136">
        <v>1</v>
      </c>
      <c r="H2032" s="136">
        <v>1</v>
      </c>
      <c r="I2032" s="133">
        <v>1</v>
      </c>
      <c r="J2032" s="136">
        <v>1</v>
      </c>
      <c r="K2032" s="136">
        <v>1</v>
      </c>
      <c r="L2032" s="136">
        <v>1</v>
      </c>
      <c r="M2032" s="136">
        <v>1</v>
      </c>
      <c r="N2032" s="23">
        <v>1</v>
      </c>
      <c r="O2032" s="136">
        <v>0</v>
      </c>
      <c r="P2032" s="136">
        <v>0</v>
      </c>
      <c r="Q2032" s="133" t="str">
        <f t="shared" si="32"/>
        <v>1100111</v>
      </c>
      <c r="R2032" s="20">
        <v>95136</v>
      </c>
      <c r="S2032" s="21"/>
      <c r="AH2032" s="207"/>
      <c r="AI2032"/>
      <c r="AJ2032" s="136" t="s">
        <v>1841</v>
      </c>
    </row>
    <row r="2033" spans="1:36" ht="13.5" customHeight="1" x14ac:dyDescent="0.2">
      <c r="A2033" s="209">
        <v>95137</v>
      </c>
      <c r="B2033" s="136" t="s">
        <v>22</v>
      </c>
      <c r="C2033" s="136" t="s">
        <v>837</v>
      </c>
      <c r="D2033" s="136" t="s">
        <v>96</v>
      </c>
      <c r="E2033" s="23" t="s">
        <v>1511</v>
      </c>
      <c r="F2033" s="23" t="s">
        <v>1883</v>
      </c>
      <c r="G2033" s="136">
        <v>1</v>
      </c>
      <c r="H2033" s="136">
        <v>1</v>
      </c>
      <c r="I2033" s="133">
        <v>1</v>
      </c>
      <c r="J2033" s="136">
        <v>1</v>
      </c>
      <c r="K2033" s="136">
        <v>1</v>
      </c>
      <c r="L2033" s="136">
        <v>1</v>
      </c>
      <c r="M2033" s="136">
        <v>1</v>
      </c>
      <c r="N2033" s="23">
        <v>1</v>
      </c>
      <c r="O2033" s="136">
        <v>0</v>
      </c>
      <c r="P2033" s="136">
        <v>0</v>
      </c>
      <c r="Q2033" s="133" t="str">
        <f t="shared" si="32"/>
        <v>1100111</v>
      </c>
      <c r="R2033" s="20">
        <v>95137</v>
      </c>
      <c r="S2033" s="21"/>
      <c r="AH2033" s="207"/>
      <c r="AI2033"/>
      <c r="AJ2033" s="136" t="s">
        <v>1841</v>
      </c>
    </row>
    <row r="2034" spans="1:36" ht="13.5" customHeight="1" x14ac:dyDescent="0.2">
      <c r="A2034" s="209">
        <v>95138</v>
      </c>
      <c r="B2034" s="136" t="s">
        <v>22</v>
      </c>
      <c r="C2034" s="136" t="s">
        <v>837</v>
      </c>
      <c r="D2034" s="136" t="s">
        <v>96</v>
      </c>
      <c r="E2034" s="23" t="s">
        <v>1511</v>
      </c>
      <c r="F2034" s="23" t="s">
        <v>1883</v>
      </c>
      <c r="G2034" s="136">
        <v>1</v>
      </c>
      <c r="H2034" s="136">
        <v>1</v>
      </c>
      <c r="I2034" s="133">
        <v>1</v>
      </c>
      <c r="J2034" s="136">
        <v>1</v>
      </c>
      <c r="K2034" s="136">
        <v>1</v>
      </c>
      <c r="L2034" s="136">
        <v>1</v>
      </c>
      <c r="M2034" s="136">
        <v>1</v>
      </c>
      <c r="N2034" s="23">
        <v>1</v>
      </c>
      <c r="O2034" s="136">
        <v>0</v>
      </c>
      <c r="P2034" s="136">
        <v>0</v>
      </c>
      <c r="Q2034" s="133" t="str">
        <f t="shared" si="32"/>
        <v>1100111</v>
      </c>
      <c r="R2034" s="20">
        <v>95138</v>
      </c>
      <c r="S2034" s="21"/>
      <c r="AH2034" s="207"/>
      <c r="AI2034"/>
      <c r="AJ2034" s="136" t="s">
        <v>1841</v>
      </c>
    </row>
    <row r="2035" spans="1:36" ht="13.5" customHeight="1" x14ac:dyDescent="0.2">
      <c r="A2035" s="209">
        <v>95139</v>
      </c>
      <c r="B2035" s="136" t="s">
        <v>22</v>
      </c>
      <c r="C2035" s="136" t="s">
        <v>837</v>
      </c>
      <c r="D2035" s="136" t="s">
        <v>96</v>
      </c>
      <c r="E2035" s="23" t="s">
        <v>1511</v>
      </c>
      <c r="F2035" s="23" t="s">
        <v>1883</v>
      </c>
      <c r="G2035" s="136">
        <v>1</v>
      </c>
      <c r="H2035" s="136">
        <v>1</v>
      </c>
      <c r="I2035" s="133">
        <v>1</v>
      </c>
      <c r="J2035" s="136">
        <v>1</v>
      </c>
      <c r="K2035" s="136">
        <v>1</v>
      </c>
      <c r="L2035" s="136">
        <v>1</v>
      </c>
      <c r="M2035" s="136">
        <v>1</v>
      </c>
      <c r="N2035" s="23">
        <v>1</v>
      </c>
      <c r="O2035" s="136">
        <v>0</v>
      </c>
      <c r="P2035" s="136">
        <v>0</v>
      </c>
      <c r="Q2035" s="133" t="str">
        <f t="shared" si="32"/>
        <v>1100111</v>
      </c>
      <c r="R2035" s="20">
        <v>95139</v>
      </c>
      <c r="S2035" s="21"/>
      <c r="AH2035" s="207"/>
      <c r="AI2035"/>
      <c r="AJ2035" s="136" t="s">
        <v>1841</v>
      </c>
    </row>
    <row r="2036" spans="1:36" ht="13.5" customHeight="1" x14ac:dyDescent="0.2">
      <c r="A2036" s="209">
        <v>95140</v>
      </c>
      <c r="B2036" s="136" t="s">
        <v>22</v>
      </c>
      <c r="C2036" s="136" t="s">
        <v>838</v>
      </c>
      <c r="D2036" s="136" t="s">
        <v>96</v>
      </c>
      <c r="E2036" s="136" t="s">
        <v>1511</v>
      </c>
      <c r="F2036" s="23" t="s">
        <v>1883</v>
      </c>
      <c r="G2036" s="136">
        <v>1</v>
      </c>
      <c r="H2036" s="136">
        <v>1</v>
      </c>
      <c r="I2036" s="133">
        <v>0</v>
      </c>
      <c r="J2036" s="136">
        <v>1</v>
      </c>
      <c r="K2036" s="136">
        <v>1</v>
      </c>
      <c r="L2036" s="136">
        <v>1</v>
      </c>
      <c r="M2036" s="136">
        <v>1</v>
      </c>
      <c r="N2036" s="23">
        <v>1</v>
      </c>
      <c r="O2036" s="136">
        <v>0</v>
      </c>
      <c r="P2036" s="136">
        <v>0</v>
      </c>
      <c r="Q2036" s="133" t="str">
        <f t="shared" si="32"/>
        <v>1100111</v>
      </c>
      <c r="R2036" s="20">
        <v>95140</v>
      </c>
      <c r="S2036" s="21"/>
      <c r="AH2036" s="207"/>
      <c r="AI2036"/>
      <c r="AJ2036" s="136" t="s">
        <v>1841</v>
      </c>
    </row>
    <row r="2037" spans="1:36" ht="13.5" customHeight="1" x14ac:dyDescent="0.2">
      <c r="A2037" s="209">
        <v>95141</v>
      </c>
      <c r="B2037" s="136" t="s">
        <v>22</v>
      </c>
      <c r="C2037" s="136" t="s">
        <v>837</v>
      </c>
      <c r="D2037" s="136" t="s">
        <v>96</v>
      </c>
      <c r="E2037" s="23" t="s">
        <v>1511</v>
      </c>
      <c r="F2037" s="23" t="s">
        <v>1883</v>
      </c>
      <c r="G2037" s="136">
        <v>1</v>
      </c>
      <c r="H2037" s="136">
        <v>1</v>
      </c>
      <c r="I2037" s="133">
        <v>1</v>
      </c>
      <c r="J2037" s="136">
        <v>1</v>
      </c>
      <c r="K2037" s="136">
        <v>1</v>
      </c>
      <c r="L2037" s="136">
        <v>1</v>
      </c>
      <c r="M2037" s="136">
        <v>1</v>
      </c>
      <c r="N2037" s="23">
        <v>1</v>
      </c>
      <c r="O2037" s="136">
        <v>0</v>
      </c>
      <c r="P2037" s="136">
        <v>0</v>
      </c>
      <c r="Q2037" s="133" t="str">
        <f t="shared" si="32"/>
        <v>1100111</v>
      </c>
      <c r="R2037" s="20">
        <v>95141</v>
      </c>
      <c r="S2037" s="21"/>
      <c r="AH2037" s="207"/>
      <c r="AI2037"/>
      <c r="AJ2037" s="136" t="s">
        <v>1841</v>
      </c>
    </row>
    <row r="2038" spans="1:36" ht="13.5" customHeight="1" x14ac:dyDescent="0.2">
      <c r="A2038" s="209">
        <v>95142</v>
      </c>
      <c r="B2038" s="136" t="s">
        <v>22</v>
      </c>
      <c r="C2038" s="136" t="s">
        <v>837</v>
      </c>
      <c r="D2038" s="136" t="s">
        <v>96</v>
      </c>
      <c r="E2038" s="23" t="s">
        <v>1511</v>
      </c>
      <c r="F2038" s="23" t="s">
        <v>1883</v>
      </c>
      <c r="G2038" s="136">
        <v>1</v>
      </c>
      <c r="H2038" s="136">
        <v>1</v>
      </c>
      <c r="I2038" s="133">
        <v>1</v>
      </c>
      <c r="J2038" s="136">
        <v>1</v>
      </c>
      <c r="K2038" s="136">
        <v>1</v>
      </c>
      <c r="L2038" s="136">
        <v>1</v>
      </c>
      <c r="M2038" s="136">
        <v>1</v>
      </c>
      <c r="N2038" s="23">
        <v>1</v>
      </c>
      <c r="O2038" s="136">
        <v>0</v>
      </c>
      <c r="P2038" s="136">
        <v>0</v>
      </c>
      <c r="Q2038" s="133" t="str">
        <f t="shared" si="32"/>
        <v>1100111</v>
      </c>
      <c r="R2038" s="20">
        <v>95142</v>
      </c>
      <c r="S2038" s="21"/>
      <c r="AH2038" s="207"/>
      <c r="AI2038"/>
      <c r="AJ2038" s="136" t="s">
        <v>1841</v>
      </c>
    </row>
    <row r="2039" spans="1:36" ht="13.5" customHeight="1" x14ac:dyDescent="0.2">
      <c r="A2039" s="209">
        <v>95148</v>
      </c>
      <c r="B2039" s="136" t="s">
        <v>22</v>
      </c>
      <c r="C2039" s="136" t="s">
        <v>837</v>
      </c>
      <c r="D2039" s="136" t="s">
        <v>96</v>
      </c>
      <c r="E2039" s="23" t="s">
        <v>1511</v>
      </c>
      <c r="F2039" s="23" t="s">
        <v>1883</v>
      </c>
      <c r="G2039" s="136">
        <v>1</v>
      </c>
      <c r="H2039" s="136">
        <v>1</v>
      </c>
      <c r="I2039" s="133">
        <v>1</v>
      </c>
      <c r="J2039" s="136">
        <v>1</v>
      </c>
      <c r="K2039" s="136">
        <v>1</v>
      </c>
      <c r="L2039" s="136">
        <v>1</v>
      </c>
      <c r="M2039" s="136">
        <v>1</v>
      </c>
      <c r="N2039" s="23">
        <v>1</v>
      </c>
      <c r="O2039" s="136">
        <v>0</v>
      </c>
      <c r="P2039" s="136">
        <v>0</v>
      </c>
      <c r="Q2039" s="133" t="str">
        <f t="shared" si="32"/>
        <v>1100111</v>
      </c>
      <c r="R2039" s="20">
        <v>95148</v>
      </c>
      <c r="S2039" s="21"/>
      <c r="AH2039" s="207"/>
      <c r="AI2039"/>
      <c r="AJ2039" s="136" t="s">
        <v>1841</v>
      </c>
    </row>
    <row r="2040" spans="1:36" ht="13.5" customHeight="1" x14ac:dyDescent="0.2">
      <c r="A2040" s="209">
        <v>95150</v>
      </c>
      <c r="B2040" s="136" t="s">
        <v>22</v>
      </c>
      <c r="C2040" s="136" t="s">
        <v>837</v>
      </c>
      <c r="D2040" s="136" t="s">
        <v>96</v>
      </c>
      <c r="E2040" s="23" t="s">
        <v>1511</v>
      </c>
      <c r="F2040" s="23" t="s">
        <v>1883</v>
      </c>
      <c r="G2040" s="136">
        <v>1</v>
      </c>
      <c r="H2040" s="136">
        <v>1</v>
      </c>
      <c r="I2040" s="133">
        <v>1</v>
      </c>
      <c r="J2040" s="136">
        <v>1</v>
      </c>
      <c r="K2040" s="136">
        <v>1</v>
      </c>
      <c r="L2040" s="136">
        <v>1</v>
      </c>
      <c r="M2040" s="136">
        <v>1</v>
      </c>
      <c r="N2040" s="23">
        <v>1</v>
      </c>
      <c r="O2040" s="136">
        <v>0</v>
      </c>
      <c r="P2040" s="136">
        <v>0</v>
      </c>
      <c r="Q2040" s="133" t="str">
        <f t="shared" si="32"/>
        <v>1100111</v>
      </c>
      <c r="R2040" s="20">
        <v>95150</v>
      </c>
      <c r="S2040" s="21"/>
      <c r="AH2040" s="207"/>
      <c r="AI2040"/>
      <c r="AJ2040" s="136" t="s">
        <v>1841</v>
      </c>
    </row>
    <row r="2041" spans="1:36" ht="13.5" customHeight="1" x14ac:dyDescent="0.2">
      <c r="A2041" s="209">
        <v>95151</v>
      </c>
      <c r="B2041" s="136" t="s">
        <v>22</v>
      </c>
      <c r="C2041" s="136" t="s">
        <v>837</v>
      </c>
      <c r="D2041" s="136" t="s">
        <v>96</v>
      </c>
      <c r="E2041" s="23" t="s">
        <v>1511</v>
      </c>
      <c r="F2041" s="23" t="s">
        <v>1883</v>
      </c>
      <c r="G2041" s="136">
        <v>1</v>
      </c>
      <c r="H2041" s="136">
        <v>1</v>
      </c>
      <c r="I2041" s="133">
        <v>1</v>
      </c>
      <c r="J2041" s="136">
        <v>1</v>
      </c>
      <c r="K2041" s="136">
        <v>1</v>
      </c>
      <c r="L2041" s="136">
        <v>1</v>
      </c>
      <c r="M2041" s="136">
        <v>1</v>
      </c>
      <c r="N2041" s="23">
        <v>1</v>
      </c>
      <c r="O2041" s="136">
        <v>0</v>
      </c>
      <c r="P2041" s="136">
        <v>0</v>
      </c>
      <c r="Q2041" s="133" t="str">
        <f t="shared" si="32"/>
        <v>1100111</v>
      </c>
      <c r="R2041" s="20">
        <v>95151</v>
      </c>
      <c r="S2041" s="21"/>
      <c r="AH2041" s="207"/>
      <c r="AI2041"/>
      <c r="AJ2041" s="136" t="s">
        <v>1841</v>
      </c>
    </row>
    <row r="2042" spans="1:36" ht="13.5" customHeight="1" x14ac:dyDescent="0.2">
      <c r="A2042" s="209">
        <v>95152</v>
      </c>
      <c r="B2042" s="136" t="s">
        <v>22</v>
      </c>
      <c r="C2042" s="136" t="s">
        <v>837</v>
      </c>
      <c r="D2042" s="136" t="s">
        <v>96</v>
      </c>
      <c r="E2042" s="23" t="s">
        <v>1511</v>
      </c>
      <c r="F2042" s="23" t="s">
        <v>1883</v>
      </c>
      <c r="G2042" s="136">
        <v>1</v>
      </c>
      <c r="H2042" s="136">
        <v>1</v>
      </c>
      <c r="I2042" s="133">
        <v>1</v>
      </c>
      <c r="J2042" s="136">
        <v>1</v>
      </c>
      <c r="K2042" s="136">
        <v>1</v>
      </c>
      <c r="L2042" s="136">
        <v>1</v>
      </c>
      <c r="M2042" s="136">
        <v>1</v>
      </c>
      <c r="N2042" s="23">
        <v>1</v>
      </c>
      <c r="O2042" s="136">
        <v>0</v>
      </c>
      <c r="P2042" s="136">
        <v>0</v>
      </c>
      <c r="Q2042" s="133" t="str">
        <f t="shared" si="32"/>
        <v>1100111</v>
      </c>
      <c r="R2042" s="20">
        <v>95152</v>
      </c>
      <c r="S2042" s="21"/>
      <c r="AH2042" s="207"/>
      <c r="AI2042"/>
      <c r="AJ2042" s="136" t="s">
        <v>1841</v>
      </c>
    </row>
    <row r="2043" spans="1:36" ht="13.5" customHeight="1" x14ac:dyDescent="0.2">
      <c r="A2043" s="209">
        <v>95153</v>
      </c>
      <c r="B2043" s="136" t="s">
        <v>22</v>
      </c>
      <c r="C2043" s="136" t="s">
        <v>837</v>
      </c>
      <c r="D2043" s="136" t="s">
        <v>96</v>
      </c>
      <c r="E2043" s="23" t="s">
        <v>1511</v>
      </c>
      <c r="F2043" s="23" t="s">
        <v>1883</v>
      </c>
      <c r="G2043" s="136">
        <v>1</v>
      </c>
      <c r="H2043" s="136">
        <v>1</v>
      </c>
      <c r="I2043" s="133">
        <v>1</v>
      </c>
      <c r="J2043" s="136">
        <v>1</v>
      </c>
      <c r="K2043" s="136">
        <v>1</v>
      </c>
      <c r="L2043" s="136">
        <v>1</v>
      </c>
      <c r="M2043" s="136">
        <v>1</v>
      </c>
      <c r="N2043" s="23">
        <v>1</v>
      </c>
      <c r="O2043" s="136">
        <v>0</v>
      </c>
      <c r="P2043" s="136">
        <v>0</v>
      </c>
      <c r="Q2043" s="133" t="str">
        <f t="shared" si="32"/>
        <v>1100111</v>
      </c>
      <c r="R2043" s="20">
        <v>95153</v>
      </c>
      <c r="S2043" s="21"/>
      <c r="AH2043" s="207"/>
      <c r="AI2043"/>
      <c r="AJ2043" s="136" t="s">
        <v>1841</v>
      </c>
    </row>
    <row r="2044" spans="1:36" ht="13.5" customHeight="1" x14ac:dyDescent="0.2">
      <c r="A2044" s="209">
        <v>95154</v>
      </c>
      <c r="B2044" s="136" t="s">
        <v>22</v>
      </c>
      <c r="C2044" s="136" t="s">
        <v>837</v>
      </c>
      <c r="D2044" s="136" t="s">
        <v>96</v>
      </c>
      <c r="E2044" s="23" t="s">
        <v>1511</v>
      </c>
      <c r="F2044" s="23" t="s">
        <v>1883</v>
      </c>
      <c r="G2044" s="136">
        <v>1</v>
      </c>
      <c r="H2044" s="136">
        <v>1</v>
      </c>
      <c r="I2044" s="133">
        <v>1</v>
      </c>
      <c r="J2044" s="136">
        <v>1</v>
      </c>
      <c r="K2044" s="136">
        <v>1</v>
      </c>
      <c r="L2044" s="136">
        <v>1</v>
      </c>
      <c r="M2044" s="136">
        <v>1</v>
      </c>
      <c r="N2044" s="23">
        <v>1</v>
      </c>
      <c r="O2044" s="136">
        <v>0</v>
      </c>
      <c r="P2044" s="136">
        <v>0</v>
      </c>
      <c r="Q2044" s="133" t="str">
        <f t="shared" si="32"/>
        <v>1100111</v>
      </c>
      <c r="R2044" s="20">
        <v>95154</v>
      </c>
      <c r="S2044" s="21"/>
      <c r="AH2044" s="207"/>
      <c r="AI2044"/>
      <c r="AJ2044" s="136" t="s">
        <v>1841</v>
      </c>
    </row>
    <row r="2045" spans="1:36" ht="13.5" customHeight="1" x14ac:dyDescent="0.2">
      <c r="A2045" s="209">
        <v>95155</v>
      </c>
      <c r="B2045" s="136" t="s">
        <v>22</v>
      </c>
      <c r="C2045" s="136" t="s">
        <v>837</v>
      </c>
      <c r="D2045" s="136" t="s">
        <v>96</v>
      </c>
      <c r="E2045" s="23" t="s">
        <v>1511</v>
      </c>
      <c r="F2045" s="23" t="s">
        <v>1883</v>
      </c>
      <c r="G2045" s="136">
        <v>1</v>
      </c>
      <c r="H2045" s="136">
        <v>1</v>
      </c>
      <c r="I2045" s="133">
        <v>1</v>
      </c>
      <c r="J2045" s="136">
        <v>1</v>
      </c>
      <c r="K2045" s="136">
        <v>1</v>
      </c>
      <c r="L2045" s="136">
        <v>1</v>
      </c>
      <c r="M2045" s="136">
        <v>1</v>
      </c>
      <c r="N2045" s="23">
        <v>1</v>
      </c>
      <c r="O2045" s="136">
        <v>0</v>
      </c>
      <c r="P2045" s="136">
        <v>0</v>
      </c>
      <c r="Q2045" s="133" t="str">
        <f t="shared" si="32"/>
        <v>1100111</v>
      </c>
      <c r="R2045" s="20">
        <v>95155</v>
      </c>
      <c r="S2045" s="21"/>
      <c r="AH2045" s="207"/>
      <c r="AI2045"/>
      <c r="AJ2045" s="136" t="s">
        <v>1841</v>
      </c>
    </row>
    <row r="2046" spans="1:36" ht="13.5" customHeight="1" x14ac:dyDescent="0.2">
      <c r="A2046" s="209">
        <v>95156</v>
      </c>
      <c r="B2046" s="136" t="s">
        <v>22</v>
      </c>
      <c r="C2046" s="136" t="s">
        <v>837</v>
      </c>
      <c r="D2046" s="136" t="s">
        <v>96</v>
      </c>
      <c r="E2046" s="23" t="s">
        <v>1511</v>
      </c>
      <c r="F2046" s="23" t="s">
        <v>1883</v>
      </c>
      <c r="G2046" s="136">
        <v>1</v>
      </c>
      <c r="H2046" s="136">
        <v>1</v>
      </c>
      <c r="I2046" s="133">
        <v>1</v>
      </c>
      <c r="J2046" s="136">
        <v>1</v>
      </c>
      <c r="K2046" s="136">
        <v>1</v>
      </c>
      <c r="L2046" s="136">
        <v>1</v>
      </c>
      <c r="M2046" s="136">
        <v>1</v>
      </c>
      <c r="N2046" s="23">
        <v>1</v>
      </c>
      <c r="O2046" s="136">
        <v>0</v>
      </c>
      <c r="P2046" s="136">
        <v>0</v>
      </c>
      <c r="Q2046" s="133" t="str">
        <f t="shared" si="32"/>
        <v>1100111</v>
      </c>
      <c r="R2046" s="20">
        <v>95156</v>
      </c>
      <c r="S2046" s="21"/>
      <c r="AH2046" s="207"/>
      <c r="AI2046"/>
      <c r="AJ2046" s="136" t="s">
        <v>1841</v>
      </c>
    </row>
    <row r="2047" spans="1:36" ht="13.5" customHeight="1" x14ac:dyDescent="0.2">
      <c r="A2047" s="209">
        <v>95157</v>
      </c>
      <c r="B2047" s="136" t="s">
        <v>22</v>
      </c>
      <c r="C2047" s="136" t="s">
        <v>837</v>
      </c>
      <c r="D2047" s="136" t="s">
        <v>96</v>
      </c>
      <c r="E2047" s="23" t="s">
        <v>1511</v>
      </c>
      <c r="F2047" s="23" t="s">
        <v>1883</v>
      </c>
      <c r="G2047" s="136">
        <v>1</v>
      </c>
      <c r="H2047" s="136">
        <v>1</v>
      </c>
      <c r="I2047" s="133">
        <v>1</v>
      </c>
      <c r="J2047" s="136">
        <v>1</v>
      </c>
      <c r="K2047" s="136">
        <v>1</v>
      </c>
      <c r="L2047" s="136">
        <v>1</v>
      </c>
      <c r="M2047" s="136">
        <v>1</v>
      </c>
      <c r="N2047" s="23">
        <v>1</v>
      </c>
      <c r="O2047" s="136">
        <v>0</v>
      </c>
      <c r="P2047" s="136">
        <v>0</v>
      </c>
      <c r="Q2047" s="133" t="str">
        <f t="shared" si="32"/>
        <v>1100111</v>
      </c>
      <c r="R2047" s="20">
        <v>95157</v>
      </c>
      <c r="S2047" s="21"/>
      <c r="AH2047" s="207"/>
      <c r="AI2047"/>
      <c r="AJ2047" s="136" t="s">
        <v>1841</v>
      </c>
    </row>
    <row r="2048" spans="1:36" ht="13.5" customHeight="1" x14ac:dyDescent="0.2">
      <c r="A2048" s="209">
        <v>95158</v>
      </c>
      <c r="B2048" s="136" t="s">
        <v>22</v>
      </c>
      <c r="C2048" s="136" t="s">
        <v>837</v>
      </c>
      <c r="D2048" s="136" t="s">
        <v>96</v>
      </c>
      <c r="E2048" s="23" t="s">
        <v>1511</v>
      </c>
      <c r="F2048" s="23" t="s">
        <v>1883</v>
      </c>
      <c r="G2048" s="136">
        <v>1</v>
      </c>
      <c r="H2048" s="136">
        <v>1</v>
      </c>
      <c r="I2048" s="133">
        <v>1</v>
      </c>
      <c r="J2048" s="136">
        <v>1</v>
      </c>
      <c r="K2048" s="136">
        <v>1</v>
      </c>
      <c r="L2048" s="136">
        <v>1</v>
      </c>
      <c r="M2048" s="136">
        <v>1</v>
      </c>
      <c r="N2048" s="23">
        <v>1</v>
      </c>
      <c r="O2048" s="136">
        <v>0</v>
      </c>
      <c r="P2048" s="136">
        <v>0</v>
      </c>
      <c r="Q2048" s="133" t="str">
        <f t="shared" si="32"/>
        <v>1100111</v>
      </c>
      <c r="R2048" s="20">
        <v>95158</v>
      </c>
      <c r="S2048" s="21"/>
      <c r="AH2048" s="207"/>
      <c r="AI2048"/>
      <c r="AJ2048" s="136" t="s">
        <v>1841</v>
      </c>
    </row>
    <row r="2049" spans="1:36" ht="13.5" customHeight="1" x14ac:dyDescent="0.2">
      <c r="A2049" s="209">
        <v>95159</v>
      </c>
      <c r="B2049" s="136" t="s">
        <v>22</v>
      </c>
      <c r="C2049" s="136" t="s">
        <v>837</v>
      </c>
      <c r="D2049" s="136" t="s">
        <v>96</v>
      </c>
      <c r="E2049" s="23" t="s">
        <v>1511</v>
      </c>
      <c r="F2049" s="23" t="s">
        <v>1883</v>
      </c>
      <c r="G2049" s="136">
        <v>1</v>
      </c>
      <c r="H2049" s="136">
        <v>1</v>
      </c>
      <c r="I2049" s="133">
        <v>1</v>
      </c>
      <c r="J2049" s="136">
        <v>1</v>
      </c>
      <c r="K2049" s="136">
        <v>1</v>
      </c>
      <c r="L2049" s="136">
        <v>1</v>
      </c>
      <c r="M2049" s="136">
        <v>1</v>
      </c>
      <c r="N2049" s="23">
        <v>1</v>
      </c>
      <c r="O2049" s="136">
        <v>0</v>
      </c>
      <c r="P2049" s="136">
        <v>0</v>
      </c>
      <c r="Q2049" s="133" t="str">
        <f t="shared" si="32"/>
        <v>1100111</v>
      </c>
      <c r="R2049" s="20">
        <v>95159</v>
      </c>
      <c r="S2049" s="21"/>
      <c r="AH2049" s="207"/>
      <c r="AI2049"/>
      <c r="AJ2049" s="136" t="s">
        <v>1841</v>
      </c>
    </row>
    <row r="2050" spans="1:36" ht="13.5" customHeight="1" x14ac:dyDescent="0.2">
      <c r="A2050" s="209">
        <v>95160</v>
      </c>
      <c r="B2050" s="136" t="s">
        <v>22</v>
      </c>
      <c r="C2050" s="136" t="s">
        <v>837</v>
      </c>
      <c r="D2050" s="136" t="s">
        <v>96</v>
      </c>
      <c r="E2050" s="23" t="s">
        <v>1511</v>
      </c>
      <c r="F2050" s="23" t="s">
        <v>1883</v>
      </c>
      <c r="G2050" s="136">
        <v>1</v>
      </c>
      <c r="H2050" s="136">
        <v>1</v>
      </c>
      <c r="I2050" s="133">
        <v>1</v>
      </c>
      <c r="J2050" s="136">
        <v>1</v>
      </c>
      <c r="K2050" s="136">
        <v>1</v>
      </c>
      <c r="L2050" s="136">
        <v>1</v>
      </c>
      <c r="M2050" s="136">
        <v>1</v>
      </c>
      <c r="N2050" s="23">
        <v>1</v>
      </c>
      <c r="O2050" s="136">
        <v>0</v>
      </c>
      <c r="P2050" s="136">
        <v>0</v>
      </c>
      <c r="Q2050" s="133" t="str">
        <f t="shared" si="32"/>
        <v>1100111</v>
      </c>
      <c r="R2050" s="20">
        <v>95160</v>
      </c>
      <c r="S2050" s="21"/>
      <c r="AH2050" s="207"/>
      <c r="AI2050"/>
      <c r="AJ2050" s="136" t="s">
        <v>1841</v>
      </c>
    </row>
    <row r="2051" spans="1:36" ht="13.5" customHeight="1" x14ac:dyDescent="0.2">
      <c r="A2051" s="209">
        <v>95161</v>
      </c>
      <c r="B2051" s="136" t="s">
        <v>22</v>
      </c>
      <c r="C2051" s="136" t="s">
        <v>837</v>
      </c>
      <c r="D2051" s="136" t="s">
        <v>96</v>
      </c>
      <c r="E2051" s="23" t="s">
        <v>1511</v>
      </c>
      <c r="F2051" s="23" t="s">
        <v>1883</v>
      </c>
      <c r="G2051" s="136">
        <v>1</v>
      </c>
      <c r="H2051" s="136">
        <v>1</v>
      </c>
      <c r="I2051" s="133">
        <v>1</v>
      </c>
      <c r="J2051" s="136">
        <v>1</v>
      </c>
      <c r="K2051" s="136">
        <v>1</v>
      </c>
      <c r="L2051" s="136">
        <v>1</v>
      </c>
      <c r="M2051" s="136">
        <v>1</v>
      </c>
      <c r="N2051" s="23">
        <v>1</v>
      </c>
      <c r="O2051" s="136">
        <v>0</v>
      </c>
      <c r="P2051" s="136">
        <v>0</v>
      </c>
      <c r="Q2051" s="133" t="str">
        <f t="shared" si="32"/>
        <v>1100111</v>
      </c>
      <c r="R2051" s="20">
        <v>95161</v>
      </c>
      <c r="S2051" s="21"/>
      <c r="AH2051" s="207"/>
      <c r="AI2051"/>
      <c r="AJ2051" s="136" t="s">
        <v>1841</v>
      </c>
    </row>
    <row r="2052" spans="1:36" ht="13.5" customHeight="1" x14ac:dyDescent="0.2">
      <c r="A2052" s="209">
        <v>95164</v>
      </c>
      <c r="B2052" s="136" t="s">
        <v>22</v>
      </c>
      <c r="C2052" s="136" t="s">
        <v>837</v>
      </c>
      <c r="D2052" s="136" t="s">
        <v>96</v>
      </c>
      <c r="E2052" s="23" t="s">
        <v>1511</v>
      </c>
      <c r="F2052" s="23" t="s">
        <v>1883</v>
      </c>
      <c r="G2052" s="136">
        <v>1</v>
      </c>
      <c r="H2052" s="136">
        <v>1</v>
      </c>
      <c r="I2052" s="133">
        <v>1</v>
      </c>
      <c r="J2052" s="136">
        <v>1</v>
      </c>
      <c r="K2052" s="136">
        <v>1</v>
      </c>
      <c r="L2052" s="136">
        <v>1</v>
      </c>
      <c r="M2052" s="136">
        <v>1</v>
      </c>
      <c r="N2052" s="23">
        <v>1</v>
      </c>
      <c r="O2052" s="136">
        <v>0</v>
      </c>
      <c r="P2052" s="136">
        <v>0</v>
      </c>
      <c r="Q2052" s="133" t="str">
        <f t="shared" si="32"/>
        <v>1100111</v>
      </c>
      <c r="R2052" s="20">
        <v>95164</v>
      </c>
      <c r="S2052" s="21"/>
      <c r="AH2052" s="207"/>
      <c r="AI2052"/>
      <c r="AJ2052" s="136" t="s">
        <v>1841</v>
      </c>
    </row>
    <row r="2053" spans="1:36" ht="13.5" customHeight="1" x14ac:dyDescent="0.2">
      <c r="A2053" s="209">
        <v>95170</v>
      </c>
      <c r="B2053" s="136" t="s">
        <v>22</v>
      </c>
      <c r="C2053" s="136" t="s">
        <v>837</v>
      </c>
      <c r="D2053" s="136" t="s">
        <v>96</v>
      </c>
      <c r="E2053" s="23" t="s">
        <v>1511</v>
      </c>
      <c r="F2053" s="23" t="s">
        <v>1883</v>
      </c>
      <c r="G2053" s="136">
        <v>1</v>
      </c>
      <c r="H2053" s="136">
        <v>1</v>
      </c>
      <c r="I2053" s="133">
        <v>1</v>
      </c>
      <c r="J2053" s="136">
        <v>1</v>
      </c>
      <c r="K2053" s="136">
        <v>1</v>
      </c>
      <c r="L2053" s="136">
        <v>1</v>
      </c>
      <c r="M2053" s="136">
        <v>1</v>
      </c>
      <c r="N2053" s="23">
        <v>1</v>
      </c>
      <c r="O2053" s="136">
        <v>0</v>
      </c>
      <c r="P2053" s="136">
        <v>0</v>
      </c>
      <c r="Q2053" s="133" t="str">
        <f t="shared" si="32"/>
        <v>1100111</v>
      </c>
      <c r="R2053" s="20">
        <v>95170</v>
      </c>
      <c r="S2053" s="21"/>
      <c r="AH2053" s="207"/>
      <c r="AI2053"/>
      <c r="AJ2053" s="136" t="s">
        <v>1841</v>
      </c>
    </row>
    <row r="2054" spans="1:36" ht="13.5" customHeight="1" x14ac:dyDescent="0.2">
      <c r="A2054" s="209">
        <v>95171</v>
      </c>
      <c r="B2054" s="136" t="s">
        <v>22</v>
      </c>
      <c r="C2054" s="136" t="s">
        <v>837</v>
      </c>
      <c r="D2054" s="136" t="s">
        <v>96</v>
      </c>
      <c r="E2054" s="23" t="s">
        <v>1511</v>
      </c>
      <c r="F2054" s="136" t="s">
        <v>36</v>
      </c>
      <c r="G2054" s="136">
        <v>1</v>
      </c>
      <c r="H2054" s="136">
        <v>1</v>
      </c>
      <c r="I2054" s="133">
        <v>1</v>
      </c>
      <c r="J2054" s="136">
        <v>1</v>
      </c>
      <c r="K2054" s="136">
        <v>1</v>
      </c>
      <c r="L2054" s="136">
        <v>1</v>
      </c>
      <c r="M2054" s="136">
        <v>1</v>
      </c>
      <c r="N2054" s="23">
        <v>0</v>
      </c>
      <c r="O2054" s="136">
        <v>0</v>
      </c>
      <c r="P2054" s="136">
        <v>0</v>
      </c>
      <c r="Q2054" s="133" t="str">
        <f t="shared" ref="Q2054:Q2117" si="33">$G2054&amp;$H2054&amp;$O2054&amp;$P2054&amp;$L2054&amp;$J2054&amp;N2054</f>
        <v>1100110</v>
      </c>
      <c r="R2054" s="20">
        <v>95171</v>
      </c>
      <c r="S2054" s="21"/>
      <c r="AH2054" s="207"/>
      <c r="AI2054"/>
      <c r="AJ2054" s="136" t="s">
        <v>1841</v>
      </c>
    </row>
    <row r="2055" spans="1:36" ht="13.5" customHeight="1" x14ac:dyDescent="0.2">
      <c r="A2055" s="209">
        <v>95172</v>
      </c>
      <c r="B2055" s="136" t="s">
        <v>22</v>
      </c>
      <c r="C2055" s="136" t="s">
        <v>837</v>
      </c>
      <c r="D2055" s="136" t="s">
        <v>96</v>
      </c>
      <c r="E2055" s="23" t="s">
        <v>1511</v>
      </c>
      <c r="F2055" s="23" t="s">
        <v>1883</v>
      </c>
      <c r="G2055" s="136">
        <v>1</v>
      </c>
      <c r="H2055" s="136">
        <v>1</v>
      </c>
      <c r="I2055" s="133">
        <v>1</v>
      </c>
      <c r="J2055" s="136">
        <v>1</v>
      </c>
      <c r="K2055" s="136">
        <v>1</v>
      </c>
      <c r="L2055" s="136">
        <v>1</v>
      </c>
      <c r="M2055" s="136">
        <v>1</v>
      </c>
      <c r="N2055" s="23">
        <v>1</v>
      </c>
      <c r="O2055" s="136">
        <v>0</v>
      </c>
      <c r="P2055" s="136">
        <v>0</v>
      </c>
      <c r="Q2055" s="133" t="str">
        <f t="shared" si="33"/>
        <v>1100111</v>
      </c>
      <c r="R2055" s="20">
        <v>95172</v>
      </c>
      <c r="S2055" s="21"/>
      <c r="AH2055" s="207"/>
      <c r="AI2055"/>
      <c r="AJ2055" s="136" t="s">
        <v>1841</v>
      </c>
    </row>
    <row r="2056" spans="1:36" ht="13.5" customHeight="1" x14ac:dyDescent="0.2">
      <c r="A2056" s="209">
        <v>95173</v>
      </c>
      <c r="B2056" s="136" t="s">
        <v>22</v>
      </c>
      <c r="C2056" s="136" t="s">
        <v>837</v>
      </c>
      <c r="D2056" s="136" t="s">
        <v>96</v>
      </c>
      <c r="E2056" s="23" t="s">
        <v>1511</v>
      </c>
      <c r="F2056" s="23" t="s">
        <v>1883</v>
      </c>
      <c r="G2056" s="136">
        <v>1</v>
      </c>
      <c r="H2056" s="136">
        <v>1</v>
      </c>
      <c r="I2056" s="133">
        <v>1</v>
      </c>
      <c r="J2056" s="136">
        <v>1</v>
      </c>
      <c r="K2056" s="136">
        <v>1</v>
      </c>
      <c r="L2056" s="136">
        <v>1</v>
      </c>
      <c r="M2056" s="136">
        <v>1</v>
      </c>
      <c r="N2056" s="23">
        <v>1</v>
      </c>
      <c r="O2056" s="136">
        <v>0</v>
      </c>
      <c r="P2056" s="136">
        <v>0</v>
      </c>
      <c r="Q2056" s="133" t="str">
        <f t="shared" si="33"/>
        <v>1100111</v>
      </c>
      <c r="R2056" s="20">
        <v>95173</v>
      </c>
      <c r="S2056" s="21"/>
      <c r="AH2056" s="207"/>
      <c r="AI2056"/>
      <c r="AJ2056" s="136" t="s">
        <v>1841</v>
      </c>
    </row>
    <row r="2057" spans="1:36" ht="13.5" customHeight="1" x14ac:dyDescent="0.2">
      <c r="A2057" s="209">
        <v>95190</v>
      </c>
      <c r="B2057" s="136" t="s">
        <v>22</v>
      </c>
      <c r="C2057" s="136" t="s">
        <v>837</v>
      </c>
      <c r="D2057" s="136" t="s">
        <v>96</v>
      </c>
      <c r="E2057" s="23" t="s">
        <v>1511</v>
      </c>
      <c r="F2057" s="23" t="s">
        <v>1883</v>
      </c>
      <c r="G2057" s="136">
        <v>1</v>
      </c>
      <c r="H2057" s="136">
        <v>1</v>
      </c>
      <c r="I2057" s="133">
        <v>1</v>
      </c>
      <c r="J2057" s="136">
        <v>1</v>
      </c>
      <c r="K2057" s="136">
        <v>1</v>
      </c>
      <c r="L2057" s="136">
        <v>1</v>
      </c>
      <c r="M2057" s="136">
        <v>1</v>
      </c>
      <c r="N2057" s="23">
        <v>1</v>
      </c>
      <c r="O2057" s="136">
        <v>0</v>
      </c>
      <c r="P2057" s="136">
        <v>0</v>
      </c>
      <c r="Q2057" s="133" t="str">
        <f t="shared" si="33"/>
        <v>1100111</v>
      </c>
      <c r="R2057" s="20">
        <v>95190</v>
      </c>
      <c r="S2057" s="21"/>
      <c r="AH2057" s="207"/>
      <c r="AI2057"/>
      <c r="AJ2057" s="136" t="s">
        <v>1841</v>
      </c>
    </row>
    <row r="2058" spans="1:36" ht="13.5" customHeight="1" x14ac:dyDescent="0.2">
      <c r="A2058" s="209">
        <v>95191</v>
      </c>
      <c r="B2058" s="136" t="s">
        <v>22</v>
      </c>
      <c r="C2058" s="136" t="s">
        <v>837</v>
      </c>
      <c r="D2058" s="136" t="s">
        <v>96</v>
      </c>
      <c r="E2058" s="23" t="s">
        <v>1511</v>
      </c>
      <c r="F2058" s="23" t="s">
        <v>1883</v>
      </c>
      <c r="G2058" s="136">
        <v>1</v>
      </c>
      <c r="H2058" s="136">
        <v>1</v>
      </c>
      <c r="I2058" s="133">
        <v>1</v>
      </c>
      <c r="J2058" s="136">
        <v>1</v>
      </c>
      <c r="K2058" s="136">
        <v>1</v>
      </c>
      <c r="L2058" s="136">
        <v>1</v>
      </c>
      <c r="M2058" s="136">
        <v>1</v>
      </c>
      <c r="N2058" s="23">
        <v>1</v>
      </c>
      <c r="O2058" s="136">
        <v>0</v>
      </c>
      <c r="P2058" s="136">
        <v>0</v>
      </c>
      <c r="Q2058" s="133" t="str">
        <f t="shared" si="33"/>
        <v>1100111</v>
      </c>
      <c r="R2058" s="20">
        <v>95191</v>
      </c>
      <c r="S2058" s="21"/>
      <c r="AH2058" s="207"/>
      <c r="AI2058"/>
      <c r="AJ2058" s="136" t="s">
        <v>1841</v>
      </c>
    </row>
    <row r="2059" spans="1:36" ht="13.5" customHeight="1" x14ac:dyDescent="0.2">
      <c r="A2059" s="209">
        <v>95192</v>
      </c>
      <c r="B2059" s="136" t="s">
        <v>22</v>
      </c>
      <c r="C2059" s="136" t="s">
        <v>837</v>
      </c>
      <c r="D2059" s="136" t="s">
        <v>96</v>
      </c>
      <c r="E2059" s="23" t="s">
        <v>1511</v>
      </c>
      <c r="F2059" s="23" t="s">
        <v>1883</v>
      </c>
      <c r="G2059" s="136">
        <v>1</v>
      </c>
      <c r="H2059" s="136">
        <v>1</v>
      </c>
      <c r="I2059" s="133">
        <v>1</v>
      </c>
      <c r="J2059" s="136">
        <v>1</v>
      </c>
      <c r="K2059" s="136">
        <v>1</v>
      </c>
      <c r="L2059" s="136">
        <v>1</v>
      </c>
      <c r="M2059" s="136">
        <v>1</v>
      </c>
      <c r="N2059" s="23">
        <v>1</v>
      </c>
      <c r="O2059" s="136">
        <v>0</v>
      </c>
      <c r="P2059" s="136">
        <v>0</v>
      </c>
      <c r="Q2059" s="133" t="str">
        <f t="shared" si="33"/>
        <v>1100111</v>
      </c>
      <c r="R2059" s="20">
        <v>95192</v>
      </c>
      <c r="S2059" s="21"/>
      <c r="AH2059" s="207"/>
      <c r="AI2059"/>
      <c r="AJ2059" s="136" t="s">
        <v>1841</v>
      </c>
    </row>
    <row r="2060" spans="1:36" ht="13.5" customHeight="1" x14ac:dyDescent="0.2">
      <c r="A2060" s="209">
        <v>95193</v>
      </c>
      <c r="B2060" s="136" t="s">
        <v>22</v>
      </c>
      <c r="C2060" s="136" t="s">
        <v>837</v>
      </c>
      <c r="D2060" s="136" t="s">
        <v>96</v>
      </c>
      <c r="E2060" s="23" t="s">
        <v>1511</v>
      </c>
      <c r="F2060" s="23" t="s">
        <v>1883</v>
      </c>
      <c r="G2060" s="136">
        <v>1</v>
      </c>
      <c r="H2060" s="136">
        <v>1</v>
      </c>
      <c r="I2060" s="133">
        <v>1</v>
      </c>
      <c r="J2060" s="136">
        <v>1</v>
      </c>
      <c r="K2060" s="136">
        <v>1</v>
      </c>
      <c r="L2060" s="136">
        <v>1</v>
      </c>
      <c r="M2060" s="136">
        <v>1</v>
      </c>
      <c r="N2060" s="23">
        <v>1</v>
      </c>
      <c r="O2060" s="136">
        <v>0</v>
      </c>
      <c r="P2060" s="136">
        <v>0</v>
      </c>
      <c r="Q2060" s="133" t="str">
        <f t="shared" si="33"/>
        <v>1100111</v>
      </c>
      <c r="R2060" s="20">
        <v>95193</v>
      </c>
      <c r="S2060" s="21"/>
      <c r="AH2060" s="207"/>
      <c r="AI2060"/>
      <c r="AJ2060" s="136" t="s">
        <v>1841</v>
      </c>
    </row>
    <row r="2061" spans="1:36" ht="13.5" customHeight="1" x14ac:dyDescent="0.2">
      <c r="A2061" s="209">
        <v>95194</v>
      </c>
      <c r="B2061" s="136" t="s">
        <v>22</v>
      </c>
      <c r="C2061" s="136" t="s">
        <v>837</v>
      </c>
      <c r="D2061" s="136" t="s">
        <v>96</v>
      </c>
      <c r="E2061" s="23" t="s">
        <v>1511</v>
      </c>
      <c r="F2061" s="23" t="s">
        <v>1883</v>
      </c>
      <c r="G2061" s="136">
        <v>1</v>
      </c>
      <c r="H2061" s="136">
        <v>1</v>
      </c>
      <c r="I2061" s="133">
        <v>1</v>
      </c>
      <c r="J2061" s="136">
        <v>1</v>
      </c>
      <c r="K2061" s="136">
        <v>1</v>
      </c>
      <c r="L2061" s="136">
        <v>1</v>
      </c>
      <c r="M2061" s="136">
        <v>1</v>
      </c>
      <c r="N2061" s="23">
        <v>1</v>
      </c>
      <c r="O2061" s="136">
        <v>0</v>
      </c>
      <c r="P2061" s="136">
        <v>0</v>
      </c>
      <c r="Q2061" s="133" t="str">
        <f t="shared" si="33"/>
        <v>1100111</v>
      </c>
      <c r="R2061" s="20">
        <v>95194</v>
      </c>
      <c r="S2061" s="21"/>
      <c r="AH2061" s="207"/>
      <c r="AI2061"/>
      <c r="AJ2061" s="136" t="s">
        <v>1841</v>
      </c>
    </row>
    <row r="2062" spans="1:36" ht="13.5" customHeight="1" x14ac:dyDescent="0.2">
      <c r="A2062" s="209">
        <v>95196</v>
      </c>
      <c r="B2062" s="136" t="s">
        <v>22</v>
      </c>
      <c r="C2062" s="136" t="s">
        <v>837</v>
      </c>
      <c r="D2062" s="136" t="s">
        <v>96</v>
      </c>
      <c r="E2062" s="23" t="s">
        <v>1511</v>
      </c>
      <c r="F2062" s="23" t="s">
        <v>1883</v>
      </c>
      <c r="G2062" s="136">
        <v>1</v>
      </c>
      <c r="H2062" s="136">
        <v>1</v>
      </c>
      <c r="I2062" s="133">
        <v>1</v>
      </c>
      <c r="J2062" s="136">
        <v>1</v>
      </c>
      <c r="K2062" s="136">
        <v>1</v>
      </c>
      <c r="L2062" s="136">
        <v>1</v>
      </c>
      <c r="M2062" s="136">
        <v>1</v>
      </c>
      <c r="N2062" s="23">
        <v>1</v>
      </c>
      <c r="O2062" s="136">
        <v>0</v>
      </c>
      <c r="P2062" s="136">
        <v>0</v>
      </c>
      <c r="Q2062" s="133" t="str">
        <f t="shared" si="33"/>
        <v>1100111</v>
      </c>
      <c r="R2062" s="20">
        <v>95196</v>
      </c>
      <c r="S2062" s="21"/>
      <c r="AH2062" s="207"/>
      <c r="AI2062"/>
      <c r="AJ2062" s="136" t="s">
        <v>1841</v>
      </c>
    </row>
    <row r="2063" spans="1:36" ht="13.5" customHeight="1" x14ac:dyDescent="0.2">
      <c r="A2063" s="209">
        <v>95201</v>
      </c>
      <c r="B2063" s="136" t="s">
        <v>15</v>
      </c>
      <c r="C2063" s="136" t="s">
        <v>839</v>
      </c>
      <c r="D2063" s="136" t="s">
        <v>96</v>
      </c>
      <c r="E2063" s="136" t="s">
        <v>41</v>
      </c>
      <c r="F2063" s="136" t="s">
        <v>39</v>
      </c>
      <c r="G2063" s="136">
        <v>1</v>
      </c>
      <c r="H2063" s="136">
        <v>1</v>
      </c>
      <c r="I2063" s="133">
        <v>1</v>
      </c>
      <c r="J2063" s="136">
        <v>1</v>
      </c>
      <c r="K2063" s="136">
        <v>1</v>
      </c>
      <c r="L2063" s="136">
        <v>1</v>
      </c>
      <c r="M2063" s="136">
        <v>1</v>
      </c>
      <c r="N2063" s="23">
        <v>0</v>
      </c>
      <c r="O2063" s="136">
        <v>0</v>
      </c>
      <c r="P2063" s="136">
        <v>0</v>
      </c>
      <c r="Q2063" s="133" t="str">
        <f t="shared" si="33"/>
        <v>1100110</v>
      </c>
      <c r="R2063" s="20">
        <v>95201</v>
      </c>
      <c r="S2063" s="21"/>
      <c r="AH2063" s="207"/>
      <c r="AI2063"/>
      <c r="AJ2063" s="136" t="s">
        <v>1840</v>
      </c>
    </row>
    <row r="2064" spans="1:36" ht="13.5" customHeight="1" x14ac:dyDescent="0.2">
      <c r="A2064" s="209">
        <v>95202</v>
      </c>
      <c r="B2064" s="136" t="s">
        <v>15</v>
      </c>
      <c r="C2064" s="136" t="s">
        <v>839</v>
      </c>
      <c r="D2064" s="136" t="s">
        <v>96</v>
      </c>
      <c r="E2064" s="136" t="s">
        <v>41</v>
      </c>
      <c r="F2064" s="136" t="s">
        <v>39</v>
      </c>
      <c r="G2064" s="136">
        <v>1</v>
      </c>
      <c r="H2064" s="136">
        <v>1</v>
      </c>
      <c r="I2064" s="133">
        <v>1</v>
      </c>
      <c r="J2064" s="136">
        <v>1</v>
      </c>
      <c r="K2064" s="136">
        <v>1</v>
      </c>
      <c r="L2064" s="136">
        <v>1</v>
      </c>
      <c r="M2064" s="136">
        <v>1</v>
      </c>
      <c r="N2064" s="23">
        <v>0</v>
      </c>
      <c r="O2064" s="136">
        <v>0</v>
      </c>
      <c r="P2064" s="136">
        <v>0</v>
      </c>
      <c r="Q2064" s="133" t="str">
        <f t="shared" si="33"/>
        <v>1100110</v>
      </c>
      <c r="R2064" s="20">
        <v>95202</v>
      </c>
      <c r="S2064" s="21"/>
      <c r="AH2064" s="207"/>
      <c r="AI2064"/>
      <c r="AJ2064" s="136" t="s">
        <v>1840</v>
      </c>
    </row>
    <row r="2065" spans="1:36" ht="13.5" customHeight="1" x14ac:dyDescent="0.2">
      <c r="A2065" s="209">
        <v>95203</v>
      </c>
      <c r="B2065" s="136" t="s">
        <v>15</v>
      </c>
      <c r="C2065" s="136" t="s">
        <v>839</v>
      </c>
      <c r="D2065" s="136" t="s">
        <v>96</v>
      </c>
      <c r="E2065" s="136" t="s">
        <v>41</v>
      </c>
      <c r="F2065" s="136" t="s">
        <v>39</v>
      </c>
      <c r="G2065" s="136">
        <v>1</v>
      </c>
      <c r="H2065" s="136">
        <v>1</v>
      </c>
      <c r="I2065" s="133">
        <v>1</v>
      </c>
      <c r="J2065" s="136">
        <v>1</v>
      </c>
      <c r="K2065" s="136">
        <v>1</v>
      </c>
      <c r="L2065" s="136">
        <v>1</v>
      </c>
      <c r="M2065" s="136">
        <v>1</v>
      </c>
      <c r="N2065" s="23">
        <v>0</v>
      </c>
      <c r="O2065" s="136">
        <v>0</v>
      </c>
      <c r="P2065" s="136">
        <v>0</v>
      </c>
      <c r="Q2065" s="133" t="str">
        <f t="shared" si="33"/>
        <v>1100110</v>
      </c>
      <c r="R2065" s="20">
        <v>95203</v>
      </c>
      <c r="S2065" s="21"/>
      <c r="AH2065" s="207"/>
      <c r="AI2065"/>
      <c r="AJ2065" s="136" t="s">
        <v>1840</v>
      </c>
    </row>
    <row r="2066" spans="1:36" ht="13.5" customHeight="1" x14ac:dyDescent="0.2">
      <c r="A2066" s="209">
        <v>95204</v>
      </c>
      <c r="B2066" s="136" t="s">
        <v>15</v>
      </c>
      <c r="C2066" s="136" t="s">
        <v>839</v>
      </c>
      <c r="D2066" s="136" t="s">
        <v>96</v>
      </c>
      <c r="E2066" s="136" t="s">
        <v>41</v>
      </c>
      <c r="F2066" s="136" t="s">
        <v>39</v>
      </c>
      <c r="G2066" s="136">
        <v>1</v>
      </c>
      <c r="H2066" s="136">
        <v>1</v>
      </c>
      <c r="I2066" s="133">
        <v>1</v>
      </c>
      <c r="J2066" s="136">
        <v>1</v>
      </c>
      <c r="K2066" s="136">
        <v>1</v>
      </c>
      <c r="L2066" s="136">
        <v>1</v>
      </c>
      <c r="M2066" s="136">
        <v>1</v>
      </c>
      <c r="N2066" s="23">
        <v>0</v>
      </c>
      <c r="O2066" s="136">
        <v>0</v>
      </c>
      <c r="P2066" s="136">
        <v>0</v>
      </c>
      <c r="Q2066" s="133" t="str">
        <f t="shared" si="33"/>
        <v>1100110</v>
      </c>
      <c r="R2066" s="20">
        <v>95204</v>
      </c>
      <c r="S2066" s="21"/>
      <c r="AH2066" s="207"/>
      <c r="AI2066"/>
      <c r="AJ2066" s="136" t="s">
        <v>1840</v>
      </c>
    </row>
    <row r="2067" spans="1:36" ht="13.5" customHeight="1" x14ac:dyDescent="0.2">
      <c r="A2067" s="209">
        <v>95205</v>
      </c>
      <c r="B2067" s="136" t="s">
        <v>15</v>
      </c>
      <c r="C2067" s="136" t="s">
        <v>839</v>
      </c>
      <c r="D2067" s="136" t="s">
        <v>96</v>
      </c>
      <c r="E2067" s="136" t="s">
        <v>41</v>
      </c>
      <c r="F2067" s="136" t="s">
        <v>39</v>
      </c>
      <c r="G2067" s="136">
        <v>1</v>
      </c>
      <c r="H2067" s="136">
        <v>1</v>
      </c>
      <c r="I2067" s="133">
        <v>1</v>
      </c>
      <c r="J2067" s="136">
        <v>1</v>
      </c>
      <c r="K2067" s="136">
        <v>1</v>
      </c>
      <c r="L2067" s="136">
        <v>1</v>
      </c>
      <c r="M2067" s="136">
        <v>1</v>
      </c>
      <c r="N2067" s="23">
        <v>0</v>
      </c>
      <c r="O2067" s="136">
        <v>0</v>
      </c>
      <c r="P2067" s="136">
        <v>0</v>
      </c>
      <c r="Q2067" s="133" t="str">
        <f t="shared" si="33"/>
        <v>1100110</v>
      </c>
      <c r="R2067" s="20">
        <v>95205</v>
      </c>
      <c r="S2067" s="21"/>
      <c r="AH2067" s="207"/>
      <c r="AI2067"/>
      <c r="AJ2067" s="136" t="s">
        <v>1840</v>
      </c>
    </row>
    <row r="2068" spans="1:36" ht="13.5" customHeight="1" x14ac:dyDescent="0.2">
      <c r="A2068" s="209">
        <v>95206</v>
      </c>
      <c r="B2068" s="136" t="s">
        <v>15</v>
      </c>
      <c r="C2068" s="136" t="s">
        <v>839</v>
      </c>
      <c r="D2068" s="136" t="s">
        <v>96</v>
      </c>
      <c r="E2068" s="136" t="s">
        <v>41</v>
      </c>
      <c r="F2068" s="136" t="s">
        <v>39</v>
      </c>
      <c r="G2068" s="136">
        <v>1</v>
      </c>
      <c r="H2068" s="136">
        <v>1</v>
      </c>
      <c r="I2068" s="133">
        <v>1</v>
      </c>
      <c r="J2068" s="136">
        <v>1</v>
      </c>
      <c r="K2068" s="136">
        <v>1</v>
      </c>
      <c r="L2068" s="136">
        <v>1</v>
      </c>
      <c r="M2068" s="136">
        <v>1</v>
      </c>
      <c r="N2068" s="23">
        <v>0</v>
      </c>
      <c r="O2068" s="136">
        <v>0</v>
      </c>
      <c r="P2068" s="136">
        <v>0</v>
      </c>
      <c r="Q2068" s="133" t="str">
        <f t="shared" si="33"/>
        <v>1100110</v>
      </c>
      <c r="R2068" s="20">
        <v>95206</v>
      </c>
      <c r="S2068" s="21"/>
      <c r="AH2068" s="207"/>
      <c r="AI2068"/>
      <c r="AJ2068" s="136" t="s">
        <v>1840</v>
      </c>
    </row>
    <row r="2069" spans="1:36" ht="13.5" customHeight="1" x14ac:dyDescent="0.2">
      <c r="A2069" s="209">
        <v>95207</v>
      </c>
      <c r="B2069" s="136" t="s">
        <v>15</v>
      </c>
      <c r="C2069" s="136" t="s">
        <v>839</v>
      </c>
      <c r="D2069" s="136" t="s">
        <v>96</v>
      </c>
      <c r="E2069" s="136" t="s">
        <v>41</v>
      </c>
      <c r="F2069" s="136" t="s">
        <v>39</v>
      </c>
      <c r="G2069" s="136">
        <v>1</v>
      </c>
      <c r="H2069" s="136">
        <v>1</v>
      </c>
      <c r="I2069" s="133">
        <v>1</v>
      </c>
      <c r="J2069" s="136">
        <v>1</v>
      </c>
      <c r="K2069" s="136">
        <v>1</v>
      </c>
      <c r="L2069" s="136">
        <v>1</v>
      </c>
      <c r="M2069" s="136">
        <v>1</v>
      </c>
      <c r="N2069" s="23">
        <v>0</v>
      </c>
      <c r="O2069" s="136">
        <v>0</v>
      </c>
      <c r="P2069" s="136">
        <v>0</v>
      </c>
      <c r="Q2069" s="133" t="str">
        <f t="shared" si="33"/>
        <v>1100110</v>
      </c>
      <c r="R2069" s="20">
        <v>95207</v>
      </c>
      <c r="S2069" s="21"/>
      <c r="AH2069" s="207"/>
      <c r="AI2069"/>
      <c r="AJ2069" s="136" t="s">
        <v>1840</v>
      </c>
    </row>
    <row r="2070" spans="1:36" ht="13.5" customHeight="1" x14ac:dyDescent="0.2">
      <c r="A2070" s="209">
        <v>95208</v>
      </c>
      <c r="B2070" s="136" t="s">
        <v>15</v>
      </c>
      <c r="C2070" s="136" t="s">
        <v>839</v>
      </c>
      <c r="D2070" s="136" t="s">
        <v>96</v>
      </c>
      <c r="E2070" s="136" t="s">
        <v>41</v>
      </c>
      <c r="F2070" s="136" t="s">
        <v>39</v>
      </c>
      <c r="G2070" s="136">
        <v>1</v>
      </c>
      <c r="H2070" s="136">
        <v>1</v>
      </c>
      <c r="I2070" s="133">
        <v>1</v>
      </c>
      <c r="J2070" s="136">
        <v>1</v>
      </c>
      <c r="K2070" s="136">
        <v>1</v>
      </c>
      <c r="L2070" s="136">
        <v>1</v>
      </c>
      <c r="M2070" s="136">
        <v>1</v>
      </c>
      <c r="N2070" s="23">
        <v>0</v>
      </c>
      <c r="O2070" s="136">
        <v>0</v>
      </c>
      <c r="P2070" s="136">
        <v>0</v>
      </c>
      <c r="Q2070" s="133" t="str">
        <f t="shared" si="33"/>
        <v>1100110</v>
      </c>
      <c r="R2070" s="20">
        <v>95208</v>
      </c>
      <c r="S2070" s="21"/>
      <c r="AH2070" s="207"/>
      <c r="AI2070"/>
      <c r="AJ2070" s="136" t="s">
        <v>1840</v>
      </c>
    </row>
    <row r="2071" spans="1:36" ht="13.5" customHeight="1" x14ac:dyDescent="0.2">
      <c r="A2071" s="209">
        <v>95209</v>
      </c>
      <c r="B2071" s="136" t="s">
        <v>15</v>
      </c>
      <c r="C2071" s="136" t="s">
        <v>839</v>
      </c>
      <c r="D2071" s="136" t="s">
        <v>96</v>
      </c>
      <c r="E2071" s="136" t="s">
        <v>41</v>
      </c>
      <c r="F2071" s="136" t="s">
        <v>39</v>
      </c>
      <c r="G2071" s="136">
        <v>1</v>
      </c>
      <c r="H2071" s="136">
        <v>1</v>
      </c>
      <c r="I2071" s="133">
        <v>1</v>
      </c>
      <c r="J2071" s="136">
        <v>1</v>
      </c>
      <c r="K2071" s="136">
        <v>1</v>
      </c>
      <c r="L2071" s="136">
        <v>1</v>
      </c>
      <c r="M2071" s="136">
        <v>1</v>
      </c>
      <c r="N2071" s="23">
        <v>0</v>
      </c>
      <c r="O2071" s="136">
        <v>0</v>
      </c>
      <c r="P2071" s="136">
        <v>0</v>
      </c>
      <c r="Q2071" s="133" t="str">
        <f t="shared" si="33"/>
        <v>1100110</v>
      </c>
      <c r="R2071" s="20">
        <v>95209</v>
      </c>
      <c r="S2071" s="21"/>
      <c r="AH2071" s="207"/>
      <c r="AI2071"/>
      <c r="AJ2071" s="136" t="s">
        <v>1840</v>
      </c>
    </row>
    <row r="2072" spans="1:36" ht="13.5" customHeight="1" x14ac:dyDescent="0.2">
      <c r="A2072" s="209">
        <v>95210</v>
      </c>
      <c r="B2072" s="136" t="s">
        <v>15</v>
      </c>
      <c r="C2072" s="136" t="s">
        <v>839</v>
      </c>
      <c r="D2072" s="136" t="s">
        <v>96</v>
      </c>
      <c r="E2072" s="136" t="s">
        <v>41</v>
      </c>
      <c r="F2072" s="136" t="s">
        <v>39</v>
      </c>
      <c r="G2072" s="136">
        <v>1</v>
      </c>
      <c r="H2072" s="136">
        <v>1</v>
      </c>
      <c r="I2072" s="133">
        <v>1</v>
      </c>
      <c r="J2072" s="136">
        <v>1</v>
      </c>
      <c r="K2072" s="136">
        <v>1</v>
      </c>
      <c r="L2072" s="136">
        <v>1</v>
      </c>
      <c r="M2072" s="136">
        <v>1</v>
      </c>
      <c r="N2072" s="23">
        <v>0</v>
      </c>
      <c r="O2072" s="136">
        <v>0</v>
      </c>
      <c r="P2072" s="136">
        <v>0</v>
      </c>
      <c r="Q2072" s="133" t="str">
        <f t="shared" si="33"/>
        <v>1100110</v>
      </c>
      <c r="R2072" s="20">
        <v>95210</v>
      </c>
      <c r="S2072" s="21"/>
      <c r="AH2072" s="207"/>
      <c r="AI2072"/>
      <c r="AJ2072" s="136" t="s">
        <v>1840</v>
      </c>
    </row>
    <row r="2073" spans="1:36" ht="13.5" customHeight="1" x14ac:dyDescent="0.2">
      <c r="A2073" s="209">
        <v>95211</v>
      </c>
      <c r="B2073" s="136" t="s">
        <v>15</v>
      </c>
      <c r="C2073" s="136" t="s">
        <v>839</v>
      </c>
      <c r="D2073" s="136" t="s">
        <v>96</v>
      </c>
      <c r="E2073" s="136" t="s">
        <v>41</v>
      </c>
      <c r="F2073" s="136" t="s">
        <v>39</v>
      </c>
      <c r="G2073" s="136">
        <v>1</v>
      </c>
      <c r="H2073" s="136">
        <v>1</v>
      </c>
      <c r="I2073" s="133">
        <v>1</v>
      </c>
      <c r="J2073" s="136">
        <v>1</v>
      </c>
      <c r="K2073" s="136">
        <v>1</v>
      </c>
      <c r="L2073" s="136">
        <v>1</v>
      </c>
      <c r="M2073" s="136">
        <v>1</v>
      </c>
      <c r="N2073" s="23">
        <v>0</v>
      </c>
      <c r="O2073" s="136">
        <v>0</v>
      </c>
      <c r="P2073" s="136">
        <v>0</v>
      </c>
      <c r="Q2073" s="133" t="str">
        <f t="shared" si="33"/>
        <v>1100110</v>
      </c>
      <c r="R2073" s="20">
        <v>95211</v>
      </c>
      <c r="S2073" s="21"/>
      <c r="AH2073" s="207"/>
      <c r="AI2073"/>
      <c r="AJ2073" s="136" t="s">
        <v>1840</v>
      </c>
    </row>
    <row r="2074" spans="1:36" ht="13.5" customHeight="1" x14ac:dyDescent="0.2">
      <c r="A2074" s="209">
        <v>95212</v>
      </c>
      <c r="B2074" s="136" t="s">
        <v>15</v>
      </c>
      <c r="C2074" s="136" t="s">
        <v>839</v>
      </c>
      <c r="D2074" s="136" t="s">
        <v>96</v>
      </c>
      <c r="E2074" s="136" t="s">
        <v>41</v>
      </c>
      <c r="F2074" s="136" t="s">
        <v>39</v>
      </c>
      <c r="G2074" s="136">
        <v>1</v>
      </c>
      <c r="H2074" s="136">
        <v>1</v>
      </c>
      <c r="I2074" s="133">
        <v>1</v>
      </c>
      <c r="J2074" s="136">
        <v>1</v>
      </c>
      <c r="K2074" s="136">
        <v>1</v>
      </c>
      <c r="L2074" s="136">
        <v>1</v>
      </c>
      <c r="M2074" s="136">
        <v>1</v>
      </c>
      <c r="N2074" s="23">
        <v>0</v>
      </c>
      <c r="O2074" s="136">
        <v>0</v>
      </c>
      <c r="P2074" s="136">
        <v>0</v>
      </c>
      <c r="Q2074" s="133" t="str">
        <f t="shared" si="33"/>
        <v>1100110</v>
      </c>
      <c r="R2074" s="20">
        <v>95212</v>
      </c>
      <c r="S2074" s="21"/>
      <c r="AH2074" s="207"/>
      <c r="AI2074"/>
      <c r="AJ2074" s="136" t="s">
        <v>1840</v>
      </c>
    </row>
    <row r="2075" spans="1:36" ht="13.5" customHeight="1" x14ac:dyDescent="0.2">
      <c r="A2075" s="209">
        <v>95213</v>
      </c>
      <c r="B2075" s="136" t="s">
        <v>15</v>
      </c>
      <c r="C2075" s="136" t="s">
        <v>839</v>
      </c>
      <c r="D2075" s="136" t="s">
        <v>96</v>
      </c>
      <c r="E2075" s="136" t="s">
        <v>41</v>
      </c>
      <c r="F2075" s="136" t="s">
        <v>39</v>
      </c>
      <c r="G2075" s="136">
        <v>1</v>
      </c>
      <c r="H2075" s="136">
        <v>1</v>
      </c>
      <c r="I2075" s="133">
        <v>1</v>
      </c>
      <c r="J2075" s="136">
        <v>1</v>
      </c>
      <c r="K2075" s="136">
        <v>1</v>
      </c>
      <c r="L2075" s="136">
        <v>1</v>
      </c>
      <c r="M2075" s="136">
        <v>1</v>
      </c>
      <c r="N2075" s="23">
        <v>0</v>
      </c>
      <c r="O2075" s="136">
        <v>0</v>
      </c>
      <c r="P2075" s="136">
        <v>0</v>
      </c>
      <c r="Q2075" s="133" t="str">
        <f t="shared" si="33"/>
        <v>1100110</v>
      </c>
      <c r="R2075" s="20">
        <v>95213</v>
      </c>
      <c r="S2075" s="21"/>
      <c r="AH2075" s="207"/>
      <c r="AI2075"/>
      <c r="AJ2075" s="136" t="s">
        <v>1840</v>
      </c>
    </row>
    <row r="2076" spans="1:36" ht="13.5" customHeight="1" x14ac:dyDescent="0.2">
      <c r="A2076" s="209">
        <v>95215</v>
      </c>
      <c r="B2076" s="136" t="s">
        <v>15</v>
      </c>
      <c r="C2076" s="136" t="s">
        <v>839</v>
      </c>
      <c r="D2076" s="136" t="s">
        <v>96</v>
      </c>
      <c r="E2076" s="136" t="s">
        <v>41</v>
      </c>
      <c r="F2076" s="136" t="s">
        <v>39</v>
      </c>
      <c r="G2076" s="136">
        <v>1</v>
      </c>
      <c r="H2076" s="136">
        <v>1</v>
      </c>
      <c r="I2076" s="133">
        <v>1</v>
      </c>
      <c r="J2076" s="136">
        <v>1</v>
      </c>
      <c r="K2076" s="136">
        <v>1</v>
      </c>
      <c r="L2076" s="136">
        <v>1</v>
      </c>
      <c r="M2076" s="136">
        <v>1</v>
      </c>
      <c r="N2076" s="23">
        <v>0</v>
      </c>
      <c r="O2076" s="136">
        <v>0</v>
      </c>
      <c r="P2076" s="136">
        <v>0</v>
      </c>
      <c r="Q2076" s="133" t="str">
        <f t="shared" si="33"/>
        <v>1100110</v>
      </c>
      <c r="R2076" s="20">
        <v>95215</v>
      </c>
      <c r="S2076" s="21"/>
      <c r="AH2076" s="207"/>
      <c r="AI2076"/>
      <c r="AJ2076" s="136" t="s">
        <v>1840</v>
      </c>
    </row>
    <row r="2077" spans="1:36" ht="13.5" customHeight="1" x14ac:dyDescent="0.2">
      <c r="A2077" s="209">
        <v>95219</v>
      </c>
      <c r="B2077" s="136" t="s">
        <v>15</v>
      </c>
      <c r="C2077" s="136" t="s">
        <v>839</v>
      </c>
      <c r="D2077" s="136" t="s">
        <v>96</v>
      </c>
      <c r="E2077" s="136" t="s">
        <v>41</v>
      </c>
      <c r="F2077" s="136" t="s">
        <v>39</v>
      </c>
      <c r="G2077" s="136">
        <v>1</v>
      </c>
      <c r="H2077" s="136">
        <v>1</v>
      </c>
      <c r="I2077" s="133">
        <v>1</v>
      </c>
      <c r="J2077" s="136">
        <v>1</v>
      </c>
      <c r="K2077" s="136">
        <v>1</v>
      </c>
      <c r="L2077" s="136">
        <v>1</v>
      </c>
      <c r="M2077" s="136">
        <v>1</v>
      </c>
      <c r="N2077" s="23">
        <v>0</v>
      </c>
      <c r="O2077" s="136">
        <v>0</v>
      </c>
      <c r="P2077" s="136">
        <v>0</v>
      </c>
      <c r="Q2077" s="133" t="str">
        <f t="shared" si="33"/>
        <v>1100110</v>
      </c>
      <c r="R2077" s="20">
        <v>95219</v>
      </c>
      <c r="S2077" s="21"/>
      <c r="AH2077" s="207"/>
      <c r="AI2077"/>
      <c r="AJ2077" s="136" t="s">
        <v>1840</v>
      </c>
    </row>
    <row r="2078" spans="1:36" ht="13.5" customHeight="1" x14ac:dyDescent="0.2">
      <c r="A2078" s="209">
        <v>95220</v>
      </c>
      <c r="B2078" s="136" t="s">
        <v>15</v>
      </c>
      <c r="C2078" s="136" t="s">
        <v>840</v>
      </c>
      <c r="D2078" s="136" t="s">
        <v>96</v>
      </c>
      <c r="E2078" s="136" t="s">
        <v>41</v>
      </c>
      <c r="F2078" s="136" t="s">
        <v>39</v>
      </c>
      <c r="G2078" s="136">
        <v>1</v>
      </c>
      <c r="H2078" s="136">
        <v>1</v>
      </c>
      <c r="I2078" s="133">
        <v>1</v>
      </c>
      <c r="J2078" s="136">
        <v>1</v>
      </c>
      <c r="K2078" s="136">
        <v>1</v>
      </c>
      <c r="L2078" s="136">
        <v>1</v>
      </c>
      <c r="M2078" s="136">
        <v>1</v>
      </c>
      <c r="N2078" s="23">
        <v>0</v>
      </c>
      <c r="O2078" s="136">
        <v>0</v>
      </c>
      <c r="P2078" s="136">
        <v>0</v>
      </c>
      <c r="Q2078" s="133" t="str">
        <f t="shared" si="33"/>
        <v>1100110</v>
      </c>
      <c r="R2078" s="20">
        <v>95220</v>
      </c>
      <c r="S2078" s="21"/>
      <c r="AH2078" s="207"/>
      <c r="AI2078"/>
      <c r="AJ2078" s="136" t="s">
        <v>1840</v>
      </c>
    </row>
    <row r="2079" spans="1:36" ht="13.5" customHeight="1" x14ac:dyDescent="0.2">
      <c r="A2079" s="209">
        <v>95221</v>
      </c>
      <c r="B2079" s="136" t="s">
        <v>841</v>
      </c>
      <c r="C2079" s="136" t="s">
        <v>842</v>
      </c>
      <c r="D2079" s="136" t="s">
        <v>96</v>
      </c>
      <c r="E2079" s="136" t="s">
        <v>63</v>
      </c>
      <c r="F2079" s="136" t="s">
        <v>63</v>
      </c>
      <c r="G2079" s="136">
        <v>0</v>
      </c>
      <c r="H2079" s="136">
        <v>0</v>
      </c>
      <c r="I2079" s="133">
        <v>0</v>
      </c>
      <c r="J2079" s="136">
        <v>1</v>
      </c>
      <c r="K2079" s="136">
        <v>1</v>
      </c>
      <c r="L2079" s="136">
        <v>1</v>
      </c>
      <c r="M2079" s="136">
        <v>1</v>
      </c>
      <c r="N2079" s="23">
        <v>0</v>
      </c>
      <c r="O2079" s="136">
        <v>0</v>
      </c>
      <c r="P2079" s="136">
        <v>0</v>
      </c>
      <c r="Q2079" s="133" t="str">
        <f t="shared" si="33"/>
        <v>0000110</v>
      </c>
      <c r="R2079" s="20">
        <v>95221</v>
      </c>
      <c r="S2079" s="21"/>
      <c r="AH2079" s="207"/>
      <c r="AI2079"/>
      <c r="AJ2079" s="136" t="s">
        <v>1840</v>
      </c>
    </row>
    <row r="2080" spans="1:36" ht="13.5" customHeight="1" x14ac:dyDescent="0.2">
      <c r="A2080" s="209">
        <v>95222</v>
      </c>
      <c r="B2080" s="136" t="s">
        <v>841</v>
      </c>
      <c r="C2080" s="136" t="s">
        <v>843</v>
      </c>
      <c r="D2080" s="136" t="s">
        <v>96</v>
      </c>
      <c r="E2080" s="136" t="s">
        <v>63</v>
      </c>
      <c r="F2080" s="136" t="s">
        <v>63</v>
      </c>
      <c r="G2080" s="136">
        <v>0</v>
      </c>
      <c r="H2080" s="136">
        <v>0</v>
      </c>
      <c r="I2080" s="133">
        <v>0</v>
      </c>
      <c r="J2080" s="136">
        <v>1</v>
      </c>
      <c r="K2080" s="136">
        <v>1</v>
      </c>
      <c r="L2080" s="136">
        <v>1</v>
      </c>
      <c r="M2080" s="136">
        <v>1</v>
      </c>
      <c r="N2080" s="23">
        <v>0</v>
      </c>
      <c r="O2080" s="136">
        <v>0</v>
      </c>
      <c r="P2080" s="136">
        <v>0</v>
      </c>
      <c r="Q2080" s="133" t="str">
        <f t="shared" si="33"/>
        <v>0000110</v>
      </c>
      <c r="R2080" s="20">
        <v>95222</v>
      </c>
      <c r="S2080" s="21"/>
      <c r="AH2080" s="207"/>
      <c r="AI2080"/>
      <c r="AJ2080" s="136" t="s">
        <v>1840</v>
      </c>
    </row>
    <row r="2081" spans="1:36" ht="13.5" customHeight="1" x14ac:dyDescent="0.2">
      <c r="A2081" s="209">
        <v>95223</v>
      </c>
      <c r="B2081" s="136" t="s">
        <v>841</v>
      </c>
      <c r="C2081" s="136" t="s">
        <v>844</v>
      </c>
      <c r="D2081" s="136" t="s">
        <v>96</v>
      </c>
      <c r="E2081" s="136" t="s">
        <v>63</v>
      </c>
      <c r="F2081" s="136" t="s">
        <v>63</v>
      </c>
      <c r="G2081" s="136">
        <v>0</v>
      </c>
      <c r="H2081" s="136">
        <v>0</v>
      </c>
      <c r="I2081" s="133">
        <v>0</v>
      </c>
      <c r="J2081" s="136">
        <v>1</v>
      </c>
      <c r="K2081" s="136">
        <v>1</v>
      </c>
      <c r="L2081" s="136">
        <v>1</v>
      </c>
      <c r="M2081" s="136">
        <v>1</v>
      </c>
      <c r="N2081" s="23">
        <v>0</v>
      </c>
      <c r="O2081" s="136">
        <v>0</v>
      </c>
      <c r="P2081" s="136">
        <v>0</v>
      </c>
      <c r="Q2081" s="133" t="str">
        <f t="shared" si="33"/>
        <v>0000110</v>
      </c>
      <c r="R2081" s="20">
        <v>95223</v>
      </c>
      <c r="S2081" s="21"/>
      <c r="AH2081" s="207"/>
      <c r="AI2081"/>
      <c r="AJ2081" s="136" t="s">
        <v>1840</v>
      </c>
    </row>
    <row r="2082" spans="1:36" ht="13.5" customHeight="1" x14ac:dyDescent="0.2">
      <c r="A2082" s="209">
        <v>95224</v>
      </c>
      <c r="B2082" s="136" t="s">
        <v>841</v>
      </c>
      <c r="C2082" s="136" t="s">
        <v>845</v>
      </c>
      <c r="D2082" s="136" t="s">
        <v>96</v>
      </c>
      <c r="E2082" s="136" t="s">
        <v>63</v>
      </c>
      <c r="F2082" s="136" t="s">
        <v>63</v>
      </c>
      <c r="G2082" s="136">
        <v>0</v>
      </c>
      <c r="H2082" s="136">
        <v>0</v>
      </c>
      <c r="I2082" s="133">
        <v>0</v>
      </c>
      <c r="J2082" s="136">
        <v>1</v>
      </c>
      <c r="K2082" s="136">
        <v>1</v>
      </c>
      <c r="L2082" s="136">
        <v>1</v>
      </c>
      <c r="M2082" s="136">
        <v>1</v>
      </c>
      <c r="N2082" s="23">
        <v>0</v>
      </c>
      <c r="O2082" s="136">
        <v>0</v>
      </c>
      <c r="P2082" s="136">
        <v>0</v>
      </c>
      <c r="Q2082" s="133" t="str">
        <f t="shared" si="33"/>
        <v>0000110</v>
      </c>
      <c r="R2082" s="20">
        <v>95224</v>
      </c>
      <c r="S2082" s="21"/>
      <c r="AH2082" s="207"/>
      <c r="AI2082"/>
      <c r="AJ2082" s="136" t="s">
        <v>1840</v>
      </c>
    </row>
    <row r="2083" spans="1:36" ht="13.5" customHeight="1" x14ac:dyDescent="0.2">
      <c r="A2083" s="209">
        <v>95225</v>
      </c>
      <c r="B2083" s="136" t="s">
        <v>841</v>
      </c>
      <c r="C2083" s="136" t="s">
        <v>846</v>
      </c>
      <c r="D2083" s="136" t="s">
        <v>96</v>
      </c>
      <c r="E2083" s="136" t="s">
        <v>63</v>
      </c>
      <c r="F2083" s="136" t="s">
        <v>63</v>
      </c>
      <c r="G2083" s="136">
        <v>0</v>
      </c>
      <c r="H2083" s="136">
        <v>0</v>
      </c>
      <c r="I2083" s="133">
        <v>0</v>
      </c>
      <c r="J2083" s="136">
        <v>1</v>
      </c>
      <c r="K2083" s="136">
        <v>1</v>
      </c>
      <c r="L2083" s="136">
        <v>1</v>
      </c>
      <c r="M2083" s="136">
        <v>1</v>
      </c>
      <c r="N2083" s="23">
        <v>0</v>
      </c>
      <c r="O2083" s="136">
        <v>0</v>
      </c>
      <c r="P2083" s="136">
        <v>0</v>
      </c>
      <c r="Q2083" s="133" t="str">
        <f t="shared" si="33"/>
        <v>0000110</v>
      </c>
      <c r="R2083" s="20">
        <v>95225</v>
      </c>
      <c r="S2083" s="21"/>
      <c r="AH2083" s="207"/>
      <c r="AI2083"/>
      <c r="AJ2083" s="136" t="s">
        <v>1840</v>
      </c>
    </row>
    <row r="2084" spans="1:36" ht="13.5" customHeight="1" x14ac:dyDescent="0.2">
      <c r="A2084" s="209">
        <v>95226</v>
      </c>
      <c r="B2084" s="136" t="s">
        <v>841</v>
      </c>
      <c r="C2084" s="136" t="s">
        <v>847</v>
      </c>
      <c r="D2084" s="136" t="s">
        <v>96</v>
      </c>
      <c r="E2084" s="136" t="s">
        <v>63</v>
      </c>
      <c r="F2084" s="136" t="s">
        <v>63</v>
      </c>
      <c r="G2084" s="136">
        <v>0</v>
      </c>
      <c r="H2084" s="136">
        <v>0</v>
      </c>
      <c r="I2084" s="133">
        <v>0</v>
      </c>
      <c r="J2084" s="136">
        <v>1</v>
      </c>
      <c r="K2084" s="136">
        <v>1</v>
      </c>
      <c r="L2084" s="136">
        <v>1</v>
      </c>
      <c r="M2084" s="136">
        <v>1</v>
      </c>
      <c r="N2084" s="23">
        <v>0</v>
      </c>
      <c r="O2084" s="136">
        <v>0</v>
      </c>
      <c r="P2084" s="136">
        <v>0</v>
      </c>
      <c r="Q2084" s="133" t="str">
        <f t="shared" si="33"/>
        <v>0000110</v>
      </c>
      <c r="R2084" s="20">
        <v>95226</v>
      </c>
      <c r="S2084" s="21"/>
      <c r="AH2084" s="207"/>
      <c r="AI2084"/>
      <c r="AJ2084" s="136" t="s">
        <v>1840</v>
      </c>
    </row>
    <row r="2085" spans="1:36" ht="13.5" customHeight="1" x14ac:dyDescent="0.2">
      <c r="A2085" s="209">
        <v>95227</v>
      </c>
      <c r="B2085" s="136" t="s">
        <v>15</v>
      </c>
      <c r="C2085" s="136" t="s">
        <v>848</v>
      </c>
      <c r="D2085" s="136" t="s">
        <v>96</v>
      </c>
      <c r="E2085" s="136" t="s">
        <v>41</v>
      </c>
      <c r="F2085" s="136" t="s">
        <v>39</v>
      </c>
      <c r="G2085" s="136">
        <v>1</v>
      </c>
      <c r="H2085" s="136">
        <v>1</v>
      </c>
      <c r="I2085" s="133">
        <v>1</v>
      </c>
      <c r="J2085" s="136">
        <v>1</v>
      </c>
      <c r="K2085" s="136">
        <v>1</v>
      </c>
      <c r="L2085" s="136">
        <v>1</v>
      </c>
      <c r="M2085" s="136">
        <v>1</v>
      </c>
      <c r="N2085" s="23">
        <v>0</v>
      </c>
      <c r="O2085" s="136">
        <v>0</v>
      </c>
      <c r="P2085" s="136">
        <v>0</v>
      </c>
      <c r="Q2085" s="133" t="str">
        <f t="shared" si="33"/>
        <v>1100110</v>
      </c>
      <c r="R2085" s="20">
        <v>95227</v>
      </c>
      <c r="S2085" s="21"/>
      <c r="AH2085" s="207"/>
      <c r="AI2085"/>
      <c r="AJ2085" s="136" t="s">
        <v>1840</v>
      </c>
    </row>
    <row r="2086" spans="1:36" ht="13.5" customHeight="1" x14ac:dyDescent="0.2">
      <c r="A2086" s="209">
        <v>95228</v>
      </c>
      <c r="B2086" s="136" t="s">
        <v>841</v>
      </c>
      <c r="C2086" s="136" t="s">
        <v>849</v>
      </c>
      <c r="D2086" s="136" t="s">
        <v>96</v>
      </c>
      <c r="E2086" s="136" t="s">
        <v>63</v>
      </c>
      <c r="F2086" s="136" t="s">
        <v>63</v>
      </c>
      <c r="G2086" s="136">
        <v>0</v>
      </c>
      <c r="H2086" s="136">
        <v>0</v>
      </c>
      <c r="I2086" s="133">
        <v>0</v>
      </c>
      <c r="J2086" s="136">
        <v>1</v>
      </c>
      <c r="K2086" s="136">
        <v>1</v>
      </c>
      <c r="L2086" s="136">
        <v>1</v>
      </c>
      <c r="M2086" s="136">
        <v>1</v>
      </c>
      <c r="N2086" s="23">
        <v>0</v>
      </c>
      <c r="O2086" s="136">
        <v>0</v>
      </c>
      <c r="P2086" s="136">
        <v>0</v>
      </c>
      <c r="Q2086" s="133" t="str">
        <f t="shared" si="33"/>
        <v>0000110</v>
      </c>
      <c r="R2086" s="20">
        <v>95228</v>
      </c>
      <c r="S2086" s="21"/>
      <c r="AH2086" s="207"/>
      <c r="AI2086"/>
      <c r="AJ2086" s="136" t="s">
        <v>1840</v>
      </c>
    </row>
    <row r="2087" spans="1:36" ht="13.5" customHeight="1" x14ac:dyDescent="0.2">
      <c r="A2087" s="209">
        <v>95229</v>
      </c>
      <c r="B2087" s="136" t="s">
        <v>841</v>
      </c>
      <c r="C2087" s="136" t="s">
        <v>850</v>
      </c>
      <c r="D2087" s="136" t="s">
        <v>96</v>
      </c>
      <c r="E2087" s="136" t="s">
        <v>63</v>
      </c>
      <c r="F2087" s="136" t="s">
        <v>63</v>
      </c>
      <c r="G2087" s="136">
        <v>0</v>
      </c>
      <c r="H2087" s="136">
        <v>0</v>
      </c>
      <c r="I2087" s="133">
        <v>0</v>
      </c>
      <c r="J2087" s="136">
        <v>1</v>
      </c>
      <c r="K2087" s="136">
        <v>1</v>
      </c>
      <c r="L2087" s="136">
        <v>1</v>
      </c>
      <c r="M2087" s="136">
        <v>1</v>
      </c>
      <c r="N2087" s="23">
        <v>0</v>
      </c>
      <c r="O2087" s="136">
        <v>0</v>
      </c>
      <c r="P2087" s="136">
        <v>0</v>
      </c>
      <c r="Q2087" s="133" t="str">
        <f t="shared" si="33"/>
        <v>0000110</v>
      </c>
      <c r="R2087" s="20">
        <v>95229</v>
      </c>
      <c r="S2087" s="21"/>
      <c r="AH2087" s="207"/>
      <c r="AI2087"/>
      <c r="AJ2087" s="136" t="s">
        <v>1840</v>
      </c>
    </row>
    <row r="2088" spans="1:36" ht="13.5" customHeight="1" x14ac:dyDescent="0.2">
      <c r="A2088" s="209">
        <v>95230</v>
      </c>
      <c r="B2088" s="136" t="s">
        <v>15</v>
      </c>
      <c r="C2088" s="136" t="s">
        <v>851</v>
      </c>
      <c r="D2088" s="136" t="s">
        <v>96</v>
      </c>
      <c r="E2088" s="136" t="s">
        <v>41</v>
      </c>
      <c r="F2088" s="136" t="s">
        <v>39</v>
      </c>
      <c r="G2088" s="136">
        <v>1</v>
      </c>
      <c r="H2088" s="136">
        <v>1</v>
      </c>
      <c r="I2088" s="133">
        <v>1</v>
      </c>
      <c r="J2088" s="136">
        <v>1</v>
      </c>
      <c r="K2088" s="136">
        <v>1</v>
      </c>
      <c r="L2088" s="136">
        <v>1</v>
      </c>
      <c r="M2088" s="136">
        <v>1</v>
      </c>
      <c r="N2088" s="23">
        <v>0</v>
      </c>
      <c r="O2088" s="136">
        <v>0</v>
      </c>
      <c r="P2088" s="136">
        <v>0</v>
      </c>
      <c r="Q2088" s="133" t="str">
        <f t="shared" si="33"/>
        <v>1100110</v>
      </c>
      <c r="R2088" s="20">
        <v>95230</v>
      </c>
      <c r="S2088" s="21"/>
      <c r="AH2088" s="207"/>
      <c r="AI2088"/>
      <c r="AJ2088" s="136" t="s">
        <v>1840</v>
      </c>
    </row>
    <row r="2089" spans="1:36" ht="13.5" customHeight="1" x14ac:dyDescent="0.2">
      <c r="A2089" s="209">
        <v>95231</v>
      </c>
      <c r="B2089" s="136" t="s">
        <v>15</v>
      </c>
      <c r="C2089" s="136" t="s">
        <v>852</v>
      </c>
      <c r="D2089" s="136" t="s">
        <v>96</v>
      </c>
      <c r="E2089" s="136" t="s">
        <v>41</v>
      </c>
      <c r="F2089" s="136" t="s">
        <v>39</v>
      </c>
      <c r="G2089" s="136">
        <v>1</v>
      </c>
      <c r="H2089" s="136">
        <v>1</v>
      </c>
      <c r="I2089" s="133">
        <v>1</v>
      </c>
      <c r="J2089" s="136">
        <v>1</v>
      </c>
      <c r="K2089" s="136">
        <v>1</v>
      </c>
      <c r="L2089" s="136">
        <v>1</v>
      </c>
      <c r="M2089" s="136">
        <v>1</v>
      </c>
      <c r="N2089" s="23">
        <v>0</v>
      </c>
      <c r="O2089" s="136">
        <v>0</v>
      </c>
      <c r="P2089" s="136">
        <v>0</v>
      </c>
      <c r="Q2089" s="133" t="str">
        <f t="shared" si="33"/>
        <v>1100110</v>
      </c>
      <c r="R2089" s="20">
        <v>95231</v>
      </c>
      <c r="S2089" s="21"/>
      <c r="AH2089" s="207"/>
      <c r="AI2089"/>
      <c r="AJ2089" s="136" t="s">
        <v>1840</v>
      </c>
    </row>
    <row r="2090" spans="1:36" ht="13.5" customHeight="1" x14ac:dyDescent="0.2">
      <c r="A2090" s="209">
        <v>95232</v>
      </c>
      <c r="B2090" s="136" t="s">
        <v>841</v>
      </c>
      <c r="C2090" s="136" t="s">
        <v>853</v>
      </c>
      <c r="D2090" s="136" t="s">
        <v>96</v>
      </c>
      <c r="E2090" s="136" t="s">
        <v>63</v>
      </c>
      <c r="F2090" s="136" t="s">
        <v>63</v>
      </c>
      <c r="G2090" s="136">
        <v>0</v>
      </c>
      <c r="H2090" s="136">
        <v>0</v>
      </c>
      <c r="I2090" s="133">
        <v>0</v>
      </c>
      <c r="J2090" s="136">
        <v>1</v>
      </c>
      <c r="K2090" s="136">
        <v>1</v>
      </c>
      <c r="L2090" s="136">
        <v>1</v>
      </c>
      <c r="M2090" s="136">
        <v>1</v>
      </c>
      <c r="N2090" s="23">
        <v>0</v>
      </c>
      <c r="O2090" s="136">
        <v>0</v>
      </c>
      <c r="P2090" s="136">
        <v>0</v>
      </c>
      <c r="Q2090" s="133" t="str">
        <f t="shared" si="33"/>
        <v>0000110</v>
      </c>
      <c r="R2090" s="20">
        <v>95232</v>
      </c>
      <c r="S2090" s="21"/>
      <c r="AH2090" s="207"/>
      <c r="AI2090"/>
      <c r="AJ2090" s="136" t="s">
        <v>1840</v>
      </c>
    </row>
    <row r="2091" spans="1:36" ht="13.5" customHeight="1" x14ac:dyDescent="0.2">
      <c r="A2091" s="209">
        <v>95233</v>
      </c>
      <c r="B2091" s="136" t="s">
        <v>841</v>
      </c>
      <c r="C2091" s="136" t="s">
        <v>854</v>
      </c>
      <c r="D2091" s="136" t="s">
        <v>96</v>
      </c>
      <c r="E2091" s="136" t="s">
        <v>63</v>
      </c>
      <c r="F2091" s="136" t="s">
        <v>63</v>
      </c>
      <c r="G2091" s="136">
        <v>0</v>
      </c>
      <c r="H2091" s="136">
        <v>0</v>
      </c>
      <c r="I2091" s="133">
        <v>0</v>
      </c>
      <c r="J2091" s="136">
        <v>1</v>
      </c>
      <c r="K2091" s="136">
        <v>1</v>
      </c>
      <c r="L2091" s="136">
        <v>1</v>
      </c>
      <c r="M2091" s="136">
        <v>1</v>
      </c>
      <c r="N2091" s="23">
        <v>0</v>
      </c>
      <c r="O2091" s="136">
        <v>0</v>
      </c>
      <c r="P2091" s="136">
        <v>0</v>
      </c>
      <c r="Q2091" s="133" t="str">
        <f t="shared" si="33"/>
        <v>0000110</v>
      </c>
      <c r="R2091" s="20">
        <v>95233</v>
      </c>
      <c r="S2091" s="21"/>
      <c r="AH2091" s="207"/>
      <c r="AI2091"/>
      <c r="AJ2091" s="136" t="s">
        <v>1840</v>
      </c>
    </row>
    <row r="2092" spans="1:36" ht="13.5" customHeight="1" x14ac:dyDescent="0.2">
      <c r="A2092" s="209">
        <v>95234</v>
      </c>
      <c r="B2092" s="136" t="s">
        <v>15</v>
      </c>
      <c r="C2092" s="136" t="s">
        <v>855</v>
      </c>
      <c r="D2092" s="136" t="s">
        <v>96</v>
      </c>
      <c r="E2092" s="136" t="s">
        <v>41</v>
      </c>
      <c r="F2092" s="136" t="s">
        <v>39</v>
      </c>
      <c r="G2092" s="136">
        <v>1</v>
      </c>
      <c r="H2092" s="136">
        <v>1</v>
      </c>
      <c r="I2092" s="133">
        <v>1</v>
      </c>
      <c r="J2092" s="136">
        <v>1</v>
      </c>
      <c r="K2092" s="136">
        <v>1</v>
      </c>
      <c r="L2092" s="136">
        <v>1</v>
      </c>
      <c r="M2092" s="136">
        <v>1</v>
      </c>
      <c r="N2092" s="23">
        <v>0</v>
      </c>
      <c r="O2092" s="136">
        <v>0</v>
      </c>
      <c r="P2092" s="136">
        <v>0</v>
      </c>
      <c r="Q2092" s="133" t="str">
        <f t="shared" si="33"/>
        <v>1100110</v>
      </c>
      <c r="R2092" s="20">
        <v>95234</v>
      </c>
      <c r="S2092" s="21"/>
      <c r="AH2092" s="207"/>
      <c r="AI2092"/>
      <c r="AJ2092" s="136" t="s">
        <v>1840</v>
      </c>
    </row>
    <row r="2093" spans="1:36" ht="13.5" customHeight="1" x14ac:dyDescent="0.2">
      <c r="A2093" s="209">
        <v>95236</v>
      </c>
      <c r="B2093" s="136" t="s">
        <v>15</v>
      </c>
      <c r="C2093" s="136" t="s">
        <v>856</v>
      </c>
      <c r="D2093" s="136" t="s">
        <v>96</v>
      </c>
      <c r="E2093" s="136" t="s">
        <v>41</v>
      </c>
      <c r="F2093" s="136" t="s">
        <v>39</v>
      </c>
      <c r="G2093" s="136">
        <v>1</v>
      </c>
      <c r="H2093" s="136">
        <v>1</v>
      </c>
      <c r="I2093" s="133">
        <v>1</v>
      </c>
      <c r="J2093" s="136">
        <v>1</v>
      </c>
      <c r="K2093" s="136">
        <v>1</v>
      </c>
      <c r="L2093" s="136">
        <v>1</v>
      </c>
      <c r="M2093" s="136">
        <v>1</v>
      </c>
      <c r="N2093" s="23">
        <v>0</v>
      </c>
      <c r="O2093" s="136">
        <v>0</v>
      </c>
      <c r="P2093" s="136">
        <v>0</v>
      </c>
      <c r="Q2093" s="133" t="str">
        <f t="shared" si="33"/>
        <v>1100110</v>
      </c>
      <c r="R2093" s="20">
        <v>95236</v>
      </c>
      <c r="S2093" s="21"/>
      <c r="AH2093" s="207"/>
      <c r="AI2093"/>
      <c r="AJ2093" s="136" t="s">
        <v>1840</v>
      </c>
    </row>
    <row r="2094" spans="1:36" ht="13.5" customHeight="1" x14ac:dyDescent="0.2">
      <c r="A2094" s="209">
        <v>95237</v>
      </c>
      <c r="B2094" s="136" t="s">
        <v>15</v>
      </c>
      <c r="C2094" s="136" t="s">
        <v>857</v>
      </c>
      <c r="D2094" s="136" t="s">
        <v>96</v>
      </c>
      <c r="E2094" s="136" t="s">
        <v>41</v>
      </c>
      <c r="F2094" s="136" t="s">
        <v>39</v>
      </c>
      <c r="G2094" s="136">
        <v>1</v>
      </c>
      <c r="H2094" s="136">
        <v>1</v>
      </c>
      <c r="I2094" s="133">
        <v>1</v>
      </c>
      <c r="J2094" s="136">
        <v>1</v>
      </c>
      <c r="K2094" s="136">
        <v>1</v>
      </c>
      <c r="L2094" s="136">
        <v>1</v>
      </c>
      <c r="M2094" s="136">
        <v>1</v>
      </c>
      <c r="N2094" s="23">
        <v>0</v>
      </c>
      <c r="O2094" s="136">
        <v>0</v>
      </c>
      <c r="P2094" s="136">
        <v>0</v>
      </c>
      <c r="Q2094" s="133" t="str">
        <f t="shared" si="33"/>
        <v>1100110</v>
      </c>
      <c r="R2094" s="20">
        <v>95237</v>
      </c>
      <c r="S2094" s="21"/>
      <c r="AH2094" s="207"/>
      <c r="AI2094"/>
      <c r="AJ2094" s="136" t="s">
        <v>1840</v>
      </c>
    </row>
    <row r="2095" spans="1:36" ht="13.5" customHeight="1" x14ac:dyDescent="0.2">
      <c r="A2095" s="209">
        <v>95240</v>
      </c>
      <c r="B2095" s="136" t="s">
        <v>15</v>
      </c>
      <c r="C2095" s="136" t="s">
        <v>858</v>
      </c>
      <c r="D2095" s="136" t="s">
        <v>96</v>
      </c>
      <c r="E2095" s="136" t="s">
        <v>41</v>
      </c>
      <c r="F2095" s="136" t="s">
        <v>39</v>
      </c>
      <c r="G2095" s="136">
        <v>1</v>
      </c>
      <c r="H2095" s="136">
        <v>1</v>
      </c>
      <c r="I2095" s="133">
        <v>1</v>
      </c>
      <c r="J2095" s="136">
        <v>1</v>
      </c>
      <c r="K2095" s="136">
        <v>1</v>
      </c>
      <c r="L2095" s="136">
        <v>1</v>
      </c>
      <c r="M2095" s="136">
        <v>1</v>
      </c>
      <c r="N2095" s="23">
        <v>0</v>
      </c>
      <c r="O2095" s="136">
        <v>0</v>
      </c>
      <c r="P2095" s="136">
        <v>0</v>
      </c>
      <c r="Q2095" s="133" t="str">
        <f t="shared" si="33"/>
        <v>1100110</v>
      </c>
      <c r="R2095" s="20">
        <v>95240</v>
      </c>
      <c r="S2095" s="21"/>
      <c r="AH2095" s="207"/>
      <c r="AI2095"/>
      <c r="AJ2095" s="136" t="s">
        <v>1840</v>
      </c>
    </row>
    <row r="2096" spans="1:36" ht="13.5" customHeight="1" x14ac:dyDescent="0.2">
      <c r="A2096" s="209">
        <v>95241</v>
      </c>
      <c r="B2096" s="136" t="s">
        <v>15</v>
      </c>
      <c r="C2096" s="136" t="s">
        <v>858</v>
      </c>
      <c r="D2096" s="136" t="s">
        <v>96</v>
      </c>
      <c r="E2096" s="136" t="s">
        <v>41</v>
      </c>
      <c r="F2096" s="136" t="s">
        <v>39</v>
      </c>
      <c r="G2096" s="136">
        <v>1</v>
      </c>
      <c r="H2096" s="136">
        <v>1</v>
      </c>
      <c r="I2096" s="133">
        <v>1</v>
      </c>
      <c r="J2096" s="136">
        <v>1</v>
      </c>
      <c r="K2096" s="136">
        <v>1</v>
      </c>
      <c r="L2096" s="136">
        <v>1</v>
      </c>
      <c r="M2096" s="136">
        <v>1</v>
      </c>
      <c r="N2096" s="23">
        <v>0</v>
      </c>
      <c r="O2096" s="136">
        <v>0</v>
      </c>
      <c r="P2096" s="136">
        <v>0</v>
      </c>
      <c r="Q2096" s="133" t="str">
        <f t="shared" si="33"/>
        <v>1100110</v>
      </c>
      <c r="R2096" s="20">
        <v>95241</v>
      </c>
      <c r="S2096" s="21"/>
      <c r="AH2096" s="207"/>
      <c r="AI2096"/>
      <c r="AJ2096" s="136" t="s">
        <v>1840</v>
      </c>
    </row>
    <row r="2097" spans="1:36" ht="13.5" customHeight="1" x14ac:dyDescent="0.2">
      <c r="A2097" s="209">
        <v>95242</v>
      </c>
      <c r="B2097" s="136" t="s">
        <v>15</v>
      </c>
      <c r="C2097" s="136" t="s">
        <v>858</v>
      </c>
      <c r="D2097" s="136" t="s">
        <v>96</v>
      </c>
      <c r="E2097" s="136" t="s">
        <v>41</v>
      </c>
      <c r="F2097" s="136" t="s">
        <v>39</v>
      </c>
      <c r="G2097" s="136">
        <v>1</v>
      </c>
      <c r="H2097" s="136">
        <v>1</v>
      </c>
      <c r="I2097" s="133">
        <v>1</v>
      </c>
      <c r="J2097" s="136">
        <v>1</v>
      </c>
      <c r="K2097" s="136">
        <v>1</v>
      </c>
      <c r="L2097" s="136">
        <v>1</v>
      </c>
      <c r="M2097" s="136">
        <v>1</v>
      </c>
      <c r="N2097" s="23">
        <v>0</v>
      </c>
      <c r="O2097" s="136">
        <v>0</v>
      </c>
      <c r="P2097" s="136">
        <v>0</v>
      </c>
      <c r="Q2097" s="133" t="str">
        <f t="shared" si="33"/>
        <v>1100110</v>
      </c>
      <c r="R2097" s="20">
        <v>95242</v>
      </c>
      <c r="S2097" s="21"/>
      <c r="AH2097" s="207"/>
      <c r="AI2097"/>
      <c r="AJ2097" s="136" t="s">
        <v>1840</v>
      </c>
    </row>
    <row r="2098" spans="1:36" ht="13.5" customHeight="1" x14ac:dyDescent="0.2">
      <c r="A2098" s="209">
        <v>95245</v>
      </c>
      <c r="B2098" s="136" t="s">
        <v>841</v>
      </c>
      <c r="C2098" s="136" t="s">
        <v>859</v>
      </c>
      <c r="D2098" s="136" t="s">
        <v>96</v>
      </c>
      <c r="E2098" s="136" t="s">
        <v>63</v>
      </c>
      <c r="F2098" s="136" t="s">
        <v>63</v>
      </c>
      <c r="G2098" s="136">
        <v>0</v>
      </c>
      <c r="H2098" s="136">
        <v>0</v>
      </c>
      <c r="I2098" s="133">
        <v>0</v>
      </c>
      <c r="J2098" s="136">
        <v>1</v>
      </c>
      <c r="K2098" s="136">
        <v>1</v>
      </c>
      <c r="L2098" s="136">
        <v>1</v>
      </c>
      <c r="M2098" s="136">
        <v>1</v>
      </c>
      <c r="N2098" s="23">
        <v>0</v>
      </c>
      <c r="O2098" s="136">
        <v>0</v>
      </c>
      <c r="P2098" s="136">
        <v>0</v>
      </c>
      <c r="Q2098" s="133" t="str">
        <f t="shared" si="33"/>
        <v>0000110</v>
      </c>
      <c r="R2098" s="20">
        <v>95245</v>
      </c>
      <c r="S2098" s="21"/>
      <c r="AH2098" s="207"/>
      <c r="AI2098"/>
      <c r="AJ2098" s="136" t="s">
        <v>1840</v>
      </c>
    </row>
    <row r="2099" spans="1:36" ht="13.5" customHeight="1" x14ac:dyDescent="0.2">
      <c r="A2099" s="209">
        <v>95246</v>
      </c>
      <c r="B2099" s="136" t="s">
        <v>841</v>
      </c>
      <c r="C2099" s="136" t="s">
        <v>860</v>
      </c>
      <c r="D2099" s="136" t="s">
        <v>96</v>
      </c>
      <c r="E2099" s="136" t="s">
        <v>63</v>
      </c>
      <c r="F2099" s="136" t="s">
        <v>63</v>
      </c>
      <c r="G2099" s="136">
        <v>0</v>
      </c>
      <c r="H2099" s="136">
        <v>0</v>
      </c>
      <c r="I2099" s="133">
        <v>0</v>
      </c>
      <c r="J2099" s="136">
        <v>1</v>
      </c>
      <c r="K2099" s="136">
        <v>1</v>
      </c>
      <c r="L2099" s="136">
        <v>1</v>
      </c>
      <c r="M2099" s="136">
        <v>1</v>
      </c>
      <c r="N2099" s="23">
        <v>0</v>
      </c>
      <c r="O2099" s="136">
        <v>0</v>
      </c>
      <c r="P2099" s="136">
        <v>0</v>
      </c>
      <c r="Q2099" s="133" t="str">
        <f t="shared" si="33"/>
        <v>0000110</v>
      </c>
      <c r="R2099" s="20">
        <v>95246</v>
      </c>
      <c r="S2099" s="21"/>
      <c r="AH2099" s="207"/>
      <c r="AI2099"/>
      <c r="AJ2099" s="136" t="s">
        <v>1840</v>
      </c>
    </row>
    <row r="2100" spans="1:36" ht="13.5" customHeight="1" x14ac:dyDescent="0.2">
      <c r="A2100" s="209">
        <v>95247</v>
      </c>
      <c r="B2100" s="136" t="s">
        <v>841</v>
      </c>
      <c r="C2100" s="136" t="s">
        <v>861</v>
      </c>
      <c r="D2100" s="136" t="s">
        <v>96</v>
      </c>
      <c r="E2100" s="136" t="s">
        <v>63</v>
      </c>
      <c r="F2100" s="136" t="s">
        <v>63</v>
      </c>
      <c r="G2100" s="136">
        <v>0</v>
      </c>
      <c r="H2100" s="136">
        <v>0</v>
      </c>
      <c r="I2100" s="133">
        <v>0</v>
      </c>
      <c r="J2100" s="136">
        <v>1</v>
      </c>
      <c r="K2100" s="136">
        <v>1</v>
      </c>
      <c r="L2100" s="136">
        <v>1</v>
      </c>
      <c r="M2100" s="136">
        <v>1</v>
      </c>
      <c r="N2100" s="23">
        <v>0</v>
      </c>
      <c r="O2100" s="136">
        <v>0</v>
      </c>
      <c r="P2100" s="136">
        <v>0</v>
      </c>
      <c r="Q2100" s="133" t="str">
        <f t="shared" si="33"/>
        <v>0000110</v>
      </c>
      <c r="R2100" s="20">
        <v>95247</v>
      </c>
      <c r="S2100" s="21"/>
      <c r="AH2100" s="207"/>
      <c r="AI2100"/>
      <c r="AJ2100" s="136" t="s">
        <v>1840</v>
      </c>
    </row>
    <row r="2101" spans="1:36" ht="13.5" customHeight="1" x14ac:dyDescent="0.2">
      <c r="A2101" s="209">
        <v>95248</v>
      </c>
      <c r="B2101" s="136" t="s">
        <v>841</v>
      </c>
      <c r="C2101" s="136" t="s">
        <v>862</v>
      </c>
      <c r="D2101" s="136" t="s">
        <v>96</v>
      </c>
      <c r="E2101" s="136" t="s">
        <v>63</v>
      </c>
      <c r="F2101" s="136" t="s">
        <v>63</v>
      </c>
      <c r="G2101" s="136">
        <v>0</v>
      </c>
      <c r="H2101" s="136">
        <v>0</v>
      </c>
      <c r="I2101" s="133">
        <v>0</v>
      </c>
      <c r="J2101" s="136">
        <v>1</v>
      </c>
      <c r="K2101" s="136">
        <v>1</v>
      </c>
      <c r="L2101" s="136">
        <v>1</v>
      </c>
      <c r="M2101" s="136">
        <v>1</v>
      </c>
      <c r="N2101" s="23">
        <v>0</v>
      </c>
      <c r="O2101" s="136">
        <v>0</v>
      </c>
      <c r="P2101" s="136">
        <v>0</v>
      </c>
      <c r="Q2101" s="133" t="str">
        <f t="shared" si="33"/>
        <v>0000110</v>
      </c>
      <c r="R2101" s="20">
        <v>95248</v>
      </c>
      <c r="S2101" s="21"/>
      <c r="AH2101" s="207"/>
      <c r="AI2101"/>
      <c r="AJ2101" s="136" t="s">
        <v>1840</v>
      </c>
    </row>
    <row r="2102" spans="1:36" ht="13.5" customHeight="1" x14ac:dyDescent="0.2">
      <c r="A2102" s="209">
        <v>95249</v>
      </c>
      <c r="B2102" s="136" t="s">
        <v>841</v>
      </c>
      <c r="C2102" s="136" t="s">
        <v>863</v>
      </c>
      <c r="D2102" s="136" t="s">
        <v>96</v>
      </c>
      <c r="E2102" s="136" t="s">
        <v>63</v>
      </c>
      <c r="F2102" s="136" t="s">
        <v>63</v>
      </c>
      <c r="G2102" s="136">
        <v>0</v>
      </c>
      <c r="H2102" s="136">
        <v>0</v>
      </c>
      <c r="I2102" s="133">
        <v>0</v>
      </c>
      <c r="J2102" s="136">
        <v>1</v>
      </c>
      <c r="K2102" s="136">
        <v>1</v>
      </c>
      <c r="L2102" s="136">
        <v>1</v>
      </c>
      <c r="M2102" s="136">
        <v>1</v>
      </c>
      <c r="N2102" s="23">
        <v>0</v>
      </c>
      <c r="O2102" s="136">
        <v>0</v>
      </c>
      <c r="P2102" s="136">
        <v>0</v>
      </c>
      <c r="Q2102" s="133" t="str">
        <f t="shared" si="33"/>
        <v>0000110</v>
      </c>
      <c r="R2102" s="20">
        <v>95249</v>
      </c>
      <c r="S2102" s="21"/>
      <c r="AH2102" s="207"/>
      <c r="AI2102"/>
      <c r="AJ2102" s="136" t="s">
        <v>1840</v>
      </c>
    </row>
    <row r="2103" spans="1:36" ht="13.5" customHeight="1" x14ac:dyDescent="0.2">
      <c r="A2103" s="209">
        <v>95250</v>
      </c>
      <c r="B2103" s="136" t="s">
        <v>841</v>
      </c>
      <c r="C2103" s="136" t="s">
        <v>864</v>
      </c>
      <c r="D2103" s="136" t="s">
        <v>96</v>
      </c>
      <c r="E2103" s="136" t="s">
        <v>63</v>
      </c>
      <c r="F2103" s="136" t="s">
        <v>63</v>
      </c>
      <c r="G2103" s="136">
        <v>0</v>
      </c>
      <c r="H2103" s="136">
        <v>0</v>
      </c>
      <c r="I2103" s="133">
        <v>0</v>
      </c>
      <c r="J2103" s="136">
        <v>1</v>
      </c>
      <c r="K2103" s="136">
        <v>1</v>
      </c>
      <c r="L2103" s="136">
        <v>1</v>
      </c>
      <c r="M2103" s="136">
        <v>1</v>
      </c>
      <c r="N2103" s="23">
        <v>0</v>
      </c>
      <c r="O2103" s="136">
        <v>0</v>
      </c>
      <c r="P2103" s="136">
        <v>0</v>
      </c>
      <c r="Q2103" s="133" t="str">
        <f t="shared" si="33"/>
        <v>0000110</v>
      </c>
      <c r="R2103" s="20">
        <v>95250</v>
      </c>
      <c r="S2103" s="21"/>
      <c r="AH2103" s="207"/>
      <c r="AI2103"/>
      <c r="AJ2103" s="136" t="s">
        <v>1840</v>
      </c>
    </row>
    <row r="2104" spans="1:36" ht="13.5" customHeight="1" x14ac:dyDescent="0.2">
      <c r="A2104" s="209">
        <v>95251</v>
      </c>
      <c r="B2104" s="136" t="s">
        <v>841</v>
      </c>
      <c r="C2104" s="136" t="s">
        <v>865</v>
      </c>
      <c r="D2104" s="136" t="s">
        <v>96</v>
      </c>
      <c r="E2104" s="136" t="s">
        <v>63</v>
      </c>
      <c r="F2104" s="136" t="s">
        <v>63</v>
      </c>
      <c r="G2104" s="136">
        <v>0</v>
      </c>
      <c r="H2104" s="136">
        <v>0</v>
      </c>
      <c r="I2104" s="133">
        <v>0</v>
      </c>
      <c r="J2104" s="136">
        <v>1</v>
      </c>
      <c r="K2104" s="136">
        <v>1</v>
      </c>
      <c r="L2104" s="136">
        <v>1</v>
      </c>
      <c r="M2104" s="136">
        <v>1</v>
      </c>
      <c r="N2104" s="23">
        <v>0</v>
      </c>
      <c r="O2104" s="136">
        <v>0</v>
      </c>
      <c r="P2104" s="136">
        <v>0</v>
      </c>
      <c r="Q2104" s="133" t="str">
        <f t="shared" si="33"/>
        <v>0000110</v>
      </c>
      <c r="R2104" s="20">
        <v>95251</v>
      </c>
      <c r="S2104" s="21"/>
      <c r="AH2104" s="207"/>
      <c r="AI2104"/>
      <c r="AJ2104" s="136" t="s">
        <v>1840</v>
      </c>
    </row>
    <row r="2105" spans="1:36" ht="13.5" customHeight="1" x14ac:dyDescent="0.2">
      <c r="A2105" s="209">
        <v>95252</v>
      </c>
      <c r="B2105" s="136" t="s">
        <v>841</v>
      </c>
      <c r="C2105" s="136" t="s">
        <v>866</v>
      </c>
      <c r="D2105" s="136" t="s">
        <v>96</v>
      </c>
      <c r="E2105" s="136" t="s">
        <v>63</v>
      </c>
      <c r="F2105" s="136" t="s">
        <v>63</v>
      </c>
      <c r="G2105" s="136">
        <v>0</v>
      </c>
      <c r="H2105" s="136">
        <v>0</v>
      </c>
      <c r="I2105" s="133">
        <v>0</v>
      </c>
      <c r="J2105" s="136">
        <v>1</v>
      </c>
      <c r="K2105" s="136">
        <v>1</v>
      </c>
      <c r="L2105" s="136">
        <v>1</v>
      </c>
      <c r="M2105" s="136">
        <v>1</v>
      </c>
      <c r="N2105" s="23">
        <v>0</v>
      </c>
      <c r="O2105" s="136">
        <v>0</v>
      </c>
      <c r="P2105" s="136">
        <v>0</v>
      </c>
      <c r="Q2105" s="133" t="str">
        <f t="shared" si="33"/>
        <v>0000110</v>
      </c>
      <c r="R2105" s="20">
        <v>95252</v>
      </c>
      <c r="S2105" s="21"/>
      <c r="AH2105" s="207"/>
      <c r="AI2105"/>
      <c r="AJ2105" s="136" t="s">
        <v>1840</v>
      </c>
    </row>
    <row r="2106" spans="1:36" ht="13.5" customHeight="1" x14ac:dyDescent="0.2">
      <c r="A2106" s="209">
        <v>95253</v>
      </c>
      <c r="B2106" s="136" t="s">
        <v>15</v>
      </c>
      <c r="C2106" s="136" t="s">
        <v>867</v>
      </c>
      <c r="D2106" s="136" t="s">
        <v>96</v>
      </c>
      <c r="E2106" s="136" t="s">
        <v>41</v>
      </c>
      <c r="F2106" s="136" t="s">
        <v>39</v>
      </c>
      <c r="G2106" s="136">
        <v>1</v>
      </c>
      <c r="H2106" s="136">
        <v>1</v>
      </c>
      <c r="I2106" s="133">
        <v>1</v>
      </c>
      <c r="J2106" s="136">
        <v>1</v>
      </c>
      <c r="K2106" s="136">
        <v>1</v>
      </c>
      <c r="L2106" s="136">
        <v>1</v>
      </c>
      <c r="M2106" s="136">
        <v>1</v>
      </c>
      <c r="N2106" s="23">
        <v>0</v>
      </c>
      <c r="O2106" s="136">
        <v>0</v>
      </c>
      <c r="P2106" s="136">
        <v>0</v>
      </c>
      <c r="Q2106" s="133" t="str">
        <f t="shared" si="33"/>
        <v>1100110</v>
      </c>
      <c r="R2106" s="20">
        <v>95253</v>
      </c>
      <c r="S2106" s="21"/>
      <c r="AH2106" s="207"/>
      <c r="AI2106"/>
      <c r="AJ2106" s="136" t="s">
        <v>1840</v>
      </c>
    </row>
    <row r="2107" spans="1:36" ht="13.5" customHeight="1" x14ac:dyDescent="0.2">
      <c r="A2107" s="209">
        <v>95254</v>
      </c>
      <c r="B2107" s="136" t="s">
        <v>841</v>
      </c>
      <c r="C2107" s="136" t="s">
        <v>868</v>
      </c>
      <c r="D2107" s="136" t="s">
        <v>96</v>
      </c>
      <c r="E2107" s="136" t="s">
        <v>63</v>
      </c>
      <c r="F2107" s="136" t="s">
        <v>63</v>
      </c>
      <c r="G2107" s="136">
        <v>0</v>
      </c>
      <c r="H2107" s="136">
        <v>0</v>
      </c>
      <c r="I2107" s="133">
        <v>0</v>
      </c>
      <c r="J2107" s="136">
        <v>1</v>
      </c>
      <c r="K2107" s="136">
        <v>1</v>
      </c>
      <c r="L2107" s="136">
        <v>1</v>
      </c>
      <c r="M2107" s="136">
        <v>1</v>
      </c>
      <c r="N2107" s="23">
        <v>0</v>
      </c>
      <c r="O2107" s="136">
        <v>0</v>
      </c>
      <c r="P2107" s="136">
        <v>0</v>
      </c>
      <c r="Q2107" s="133" t="str">
        <f t="shared" si="33"/>
        <v>0000110</v>
      </c>
      <c r="R2107" s="20">
        <v>95254</v>
      </c>
      <c r="S2107" s="21"/>
      <c r="AH2107" s="207"/>
      <c r="AI2107"/>
      <c r="AJ2107" s="136" t="s">
        <v>1840</v>
      </c>
    </row>
    <row r="2108" spans="1:36" ht="13.5" customHeight="1" x14ac:dyDescent="0.2">
      <c r="A2108" s="209">
        <v>95255</v>
      </c>
      <c r="B2108" s="136" t="s">
        <v>841</v>
      </c>
      <c r="C2108" s="136" t="s">
        <v>869</v>
      </c>
      <c r="D2108" s="136" t="s">
        <v>96</v>
      </c>
      <c r="E2108" s="136" t="s">
        <v>63</v>
      </c>
      <c r="F2108" s="136" t="s">
        <v>63</v>
      </c>
      <c r="G2108" s="136">
        <v>0</v>
      </c>
      <c r="H2108" s="136">
        <v>0</v>
      </c>
      <c r="I2108" s="133">
        <v>0</v>
      </c>
      <c r="J2108" s="136">
        <v>1</v>
      </c>
      <c r="K2108" s="136">
        <v>1</v>
      </c>
      <c r="L2108" s="136">
        <v>1</v>
      </c>
      <c r="M2108" s="136">
        <v>1</v>
      </c>
      <c r="N2108" s="23">
        <v>0</v>
      </c>
      <c r="O2108" s="136">
        <v>0</v>
      </c>
      <c r="P2108" s="136">
        <v>0</v>
      </c>
      <c r="Q2108" s="133" t="str">
        <f t="shared" si="33"/>
        <v>0000110</v>
      </c>
      <c r="R2108" s="20">
        <v>95255</v>
      </c>
      <c r="S2108" s="21"/>
      <c r="AH2108" s="207"/>
      <c r="AI2108"/>
      <c r="AJ2108" s="136" t="s">
        <v>1840</v>
      </c>
    </row>
    <row r="2109" spans="1:36" ht="13.5" customHeight="1" x14ac:dyDescent="0.2">
      <c r="A2109" s="209">
        <v>95257</v>
      </c>
      <c r="B2109" s="136" t="s">
        <v>841</v>
      </c>
      <c r="C2109" s="136" t="s">
        <v>870</v>
      </c>
      <c r="D2109" s="136" t="s">
        <v>96</v>
      </c>
      <c r="E2109" s="136" t="s">
        <v>63</v>
      </c>
      <c r="F2109" s="136" t="s">
        <v>63</v>
      </c>
      <c r="G2109" s="136">
        <v>0</v>
      </c>
      <c r="H2109" s="136">
        <v>0</v>
      </c>
      <c r="I2109" s="133">
        <v>0</v>
      </c>
      <c r="J2109" s="136">
        <v>1</v>
      </c>
      <c r="K2109" s="136">
        <v>1</v>
      </c>
      <c r="L2109" s="136">
        <v>1</v>
      </c>
      <c r="M2109" s="136">
        <v>1</v>
      </c>
      <c r="N2109" s="23">
        <v>0</v>
      </c>
      <c r="O2109" s="136">
        <v>0</v>
      </c>
      <c r="P2109" s="136">
        <v>0</v>
      </c>
      <c r="Q2109" s="133" t="str">
        <f t="shared" si="33"/>
        <v>0000110</v>
      </c>
      <c r="R2109" s="20">
        <v>95257</v>
      </c>
      <c r="S2109" s="21"/>
      <c r="AH2109" s="207"/>
      <c r="AI2109"/>
      <c r="AJ2109" s="136" t="s">
        <v>1840</v>
      </c>
    </row>
    <row r="2110" spans="1:36" ht="13.5" customHeight="1" x14ac:dyDescent="0.2">
      <c r="A2110" s="209">
        <v>95258</v>
      </c>
      <c r="B2110" s="136" t="s">
        <v>15</v>
      </c>
      <c r="C2110" s="136" t="s">
        <v>871</v>
      </c>
      <c r="D2110" s="136" t="s">
        <v>96</v>
      </c>
      <c r="E2110" s="136" t="s">
        <v>41</v>
      </c>
      <c r="F2110" s="136" t="s">
        <v>39</v>
      </c>
      <c r="G2110" s="136">
        <v>1</v>
      </c>
      <c r="H2110" s="136">
        <v>1</v>
      </c>
      <c r="I2110" s="133">
        <v>1</v>
      </c>
      <c r="J2110" s="136">
        <v>1</v>
      </c>
      <c r="K2110" s="136">
        <v>1</v>
      </c>
      <c r="L2110" s="136">
        <v>1</v>
      </c>
      <c r="M2110" s="136">
        <v>1</v>
      </c>
      <c r="N2110" s="23">
        <v>0</v>
      </c>
      <c r="O2110" s="136">
        <v>0</v>
      </c>
      <c r="P2110" s="136">
        <v>0</v>
      </c>
      <c r="Q2110" s="133" t="str">
        <f t="shared" si="33"/>
        <v>1100110</v>
      </c>
      <c r="R2110" s="20">
        <v>95258</v>
      </c>
      <c r="S2110" s="21"/>
      <c r="AH2110" s="207"/>
      <c r="AI2110"/>
      <c r="AJ2110" s="136" t="s">
        <v>1840</v>
      </c>
    </row>
    <row r="2111" spans="1:36" ht="13.5" customHeight="1" x14ac:dyDescent="0.2">
      <c r="A2111" s="209">
        <v>95267</v>
      </c>
      <c r="B2111" s="136" t="s">
        <v>15</v>
      </c>
      <c r="C2111" s="136" t="s">
        <v>839</v>
      </c>
      <c r="D2111" s="136" t="s">
        <v>96</v>
      </c>
      <c r="E2111" s="136" t="s">
        <v>41</v>
      </c>
      <c r="F2111" s="136" t="s">
        <v>39</v>
      </c>
      <c r="G2111" s="136">
        <v>1</v>
      </c>
      <c r="H2111" s="136">
        <v>1</v>
      </c>
      <c r="I2111" s="133">
        <v>1</v>
      </c>
      <c r="J2111" s="136">
        <v>1</v>
      </c>
      <c r="K2111" s="136">
        <v>1</v>
      </c>
      <c r="L2111" s="136">
        <v>1</v>
      </c>
      <c r="M2111" s="136">
        <v>1</v>
      </c>
      <c r="N2111" s="23">
        <v>0</v>
      </c>
      <c r="O2111" s="136">
        <v>0</v>
      </c>
      <c r="P2111" s="136">
        <v>0</v>
      </c>
      <c r="Q2111" s="133" t="str">
        <f t="shared" si="33"/>
        <v>1100110</v>
      </c>
      <c r="R2111" s="20">
        <v>95267</v>
      </c>
      <c r="S2111" s="21"/>
      <c r="AH2111" s="207"/>
      <c r="AI2111"/>
      <c r="AJ2111" s="136" t="s">
        <v>1840</v>
      </c>
    </row>
    <row r="2112" spans="1:36" ht="13.5" customHeight="1" x14ac:dyDescent="0.2">
      <c r="A2112" s="209">
        <v>95269</v>
      </c>
      <c r="B2112" s="136" t="s">
        <v>15</v>
      </c>
      <c r="C2112" s="136" t="s">
        <v>839</v>
      </c>
      <c r="D2112" s="136" t="s">
        <v>96</v>
      </c>
      <c r="E2112" s="136" t="s">
        <v>41</v>
      </c>
      <c r="F2112" s="136" t="s">
        <v>39</v>
      </c>
      <c r="G2112" s="136">
        <v>1</v>
      </c>
      <c r="H2112" s="136">
        <v>1</v>
      </c>
      <c r="I2112" s="133">
        <v>1</v>
      </c>
      <c r="J2112" s="136">
        <v>1</v>
      </c>
      <c r="K2112" s="136">
        <v>1</v>
      </c>
      <c r="L2112" s="136">
        <v>1</v>
      </c>
      <c r="M2112" s="136">
        <v>1</v>
      </c>
      <c r="N2112" s="23">
        <v>0</v>
      </c>
      <c r="O2112" s="136">
        <v>0</v>
      </c>
      <c r="P2112" s="136">
        <v>0</v>
      </c>
      <c r="Q2112" s="133" t="str">
        <f t="shared" si="33"/>
        <v>1100110</v>
      </c>
      <c r="R2112" s="20">
        <v>95269</v>
      </c>
      <c r="S2112" s="21"/>
      <c r="AH2112" s="207"/>
      <c r="AI2112"/>
      <c r="AJ2112" s="136" t="s">
        <v>1840</v>
      </c>
    </row>
    <row r="2113" spans="1:36" ht="13.5" customHeight="1" x14ac:dyDescent="0.2">
      <c r="A2113" s="209">
        <v>95296</v>
      </c>
      <c r="B2113" s="136" t="s">
        <v>15</v>
      </c>
      <c r="C2113" s="136" t="s">
        <v>839</v>
      </c>
      <c r="D2113" s="136" t="s">
        <v>96</v>
      </c>
      <c r="E2113" s="136" t="s">
        <v>41</v>
      </c>
      <c r="F2113" s="136" t="s">
        <v>39</v>
      </c>
      <c r="G2113" s="136">
        <v>1</v>
      </c>
      <c r="H2113" s="136">
        <v>1</v>
      </c>
      <c r="I2113" s="133">
        <v>1</v>
      </c>
      <c r="J2113" s="136">
        <v>1</v>
      </c>
      <c r="K2113" s="136">
        <v>1</v>
      </c>
      <c r="L2113" s="136">
        <v>1</v>
      </c>
      <c r="M2113" s="136">
        <v>1</v>
      </c>
      <c r="N2113" s="23">
        <v>0</v>
      </c>
      <c r="O2113" s="136">
        <v>0</v>
      </c>
      <c r="P2113" s="136">
        <v>0</v>
      </c>
      <c r="Q2113" s="133" t="str">
        <f t="shared" si="33"/>
        <v>1100110</v>
      </c>
      <c r="R2113" s="20">
        <v>95296</v>
      </c>
      <c r="S2113" s="21"/>
      <c r="AH2113" s="207"/>
      <c r="AI2113"/>
      <c r="AJ2113" s="136" t="s">
        <v>1840</v>
      </c>
    </row>
    <row r="2114" spans="1:36" ht="13.5" customHeight="1" x14ac:dyDescent="0.2">
      <c r="A2114" s="209">
        <v>95297</v>
      </c>
      <c r="B2114" s="136" t="s">
        <v>15</v>
      </c>
      <c r="C2114" s="136" t="s">
        <v>839</v>
      </c>
      <c r="D2114" s="136" t="s">
        <v>96</v>
      </c>
      <c r="E2114" s="136" t="s">
        <v>41</v>
      </c>
      <c r="F2114" s="136" t="s">
        <v>39</v>
      </c>
      <c r="G2114" s="136">
        <v>1</v>
      </c>
      <c r="H2114" s="136">
        <v>1</v>
      </c>
      <c r="I2114" s="133">
        <v>1</v>
      </c>
      <c r="J2114" s="136">
        <v>1</v>
      </c>
      <c r="K2114" s="136">
        <v>1</v>
      </c>
      <c r="L2114" s="136">
        <v>1</v>
      </c>
      <c r="M2114" s="136">
        <v>1</v>
      </c>
      <c r="N2114" s="23">
        <v>0</v>
      </c>
      <c r="O2114" s="136">
        <v>0</v>
      </c>
      <c r="P2114" s="136">
        <v>0</v>
      </c>
      <c r="Q2114" s="133" t="str">
        <f t="shared" si="33"/>
        <v>1100110</v>
      </c>
      <c r="R2114" s="20">
        <v>95297</v>
      </c>
      <c r="S2114" s="21"/>
      <c r="AH2114" s="207"/>
      <c r="AI2114"/>
      <c r="AJ2114" s="136" t="s">
        <v>1840</v>
      </c>
    </row>
    <row r="2115" spans="1:36" ht="13.5" customHeight="1" x14ac:dyDescent="0.2">
      <c r="A2115" s="209">
        <v>95301</v>
      </c>
      <c r="B2115" s="136" t="s">
        <v>618</v>
      </c>
      <c r="C2115" s="136" t="s">
        <v>872</v>
      </c>
      <c r="D2115" s="136" t="s">
        <v>96</v>
      </c>
      <c r="E2115" s="136" t="s">
        <v>39</v>
      </c>
      <c r="F2115" s="136" t="s">
        <v>39</v>
      </c>
      <c r="G2115" s="136">
        <v>1</v>
      </c>
      <c r="H2115" s="136">
        <v>0</v>
      </c>
      <c r="I2115" s="133">
        <v>0</v>
      </c>
      <c r="J2115" s="136">
        <v>1</v>
      </c>
      <c r="K2115" s="136">
        <v>1</v>
      </c>
      <c r="L2115" s="136">
        <v>1</v>
      </c>
      <c r="M2115" s="136">
        <v>1</v>
      </c>
      <c r="N2115" s="23">
        <v>0</v>
      </c>
      <c r="O2115" s="136">
        <v>0</v>
      </c>
      <c r="P2115" s="136">
        <v>0</v>
      </c>
      <c r="Q2115" s="133" t="str">
        <f t="shared" si="33"/>
        <v>1000110</v>
      </c>
      <c r="R2115" s="20">
        <v>95301</v>
      </c>
      <c r="S2115" s="21"/>
      <c r="AH2115" s="207"/>
      <c r="AI2115"/>
      <c r="AJ2115" s="136" t="s">
        <v>1836</v>
      </c>
    </row>
    <row r="2116" spans="1:36" ht="13.5" customHeight="1" x14ac:dyDescent="0.2">
      <c r="A2116" s="209">
        <v>95303</v>
      </c>
      <c r="B2116" s="136" t="s">
        <v>618</v>
      </c>
      <c r="C2116" s="136" t="s">
        <v>873</v>
      </c>
      <c r="D2116" s="136" t="s">
        <v>96</v>
      </c>
      <c r="E2116" s="136" t="s">
        <v>39</v>
      </c>
      <c r="F2116" s="136" t="s">
        <v>39</v>
      </c>
      <c r="G2116" s="136">
        <v>1</v>
      </c>
      <c r="H2116" s="136">
        <v>0</v>
      </c>
      <c r="I2116" s="133">
        <v>0</v>
      </c>
      <c r="J2116" s="136">
        <v>1</v>
      </c>
      <c r="K2116" s="136">
        <v>1</v>
      </c>
      <c r="L2116" s="136">
        <v>1</v>
      </c>
      <c r="M2116" s="136">
        <v>1</v>
      </c>
      <c r="N2116" s="23">
        <v>0</v>
      </c>
      <c r="O2116" s="136">
        <v>0</v>
      </c>
      <c r="P2116" s="136">
        <v>0</v>
      </c>
      <c r="Q2116" s="133" t="str">
        <f t="shared" si="33"/>
        <v>1000110</v>
      </c>
      <c r="R2116" s="20">
        <v>95303</v>
      </c>
      <c r="S2116" s="21"/>
      <c r="AH2116" s="207"/>
      <c r="AI2116"/>
      <c r="AJ2116" s="136" t="s">
        <v>1836</v>
      </c>
    </row>
    <row r="2117" spans="1:36" ht="13.5" customHeight="1" x14ac:dyDescent="0.2">
      <c r="A2117" s="209">
        <v>95304</v>
      </c>
      <c r="B2117" s="136" t="s">
        <v>15</v>
      </c>
      <c r="C2117" s="136" t="s">
        <v>874</v>
      </c>
      <c r="D2117" s="136" t="s">
        <v>96</v>
      </c>
      <c r="E2117" s="136" t="s">
        <v>41</v>
      </c>
      <c r="F2117" s="136" t="s">
        <v>39</v>
      </c>
      <c r="G2117" s="136">
        <v>1</v>
      </c>
      <c r="H2117" s="136">
        <v>1</v>
      </c>
      <c r="I2117" s="133">
        <v>1</v>
      </c>
      <c r="J2117" s="136">
        <v>1</v>
      </c>
      <c r="K2117" s="136">
        <v>1</v>
      </c>
      <c r="L2117" s="136">
        <v>1</v>
      </c>
      <c r="M2117" s="136">
        <v>1</v>
      </c>
      <c r="N2117" s="23">
        <v>0</v>
      </c>
      <c r="O2117" s="136">
        <v>0</v>
      </c>
      <c r="P2117" s="136">
        <v>0</v>
      </c>
      <c r="Q2117" s="133" t="str">
        <f t="shared" si="33"/>
        <v>1100110</v>
      </c>
      <c r="R2117" s="20">
        <v>95304</v>
      </c>
      <c r="S2117" s="21"/>
      <c r="AH2117" s="207"/>
      <c r="AI2117"/>
      <c r="AJ2117" s="136" t="s">
        <v>1840</v>
      </c>
    </row>
    <row r="2118" spans="1:36" ht="13.5" customHeight="1" x14ac:dyDescent="0.2">
      <c r="A2118" s="209">
        <v>95305</v>
      </c>
      <c r="B2118" s="136" t="s">
        <v>875</v>
      </c>
      <c r="C2118" s="136" t="s">
        <v>876</v>
      </c>
      <c r="D2118" s="136" t="s">
        <v>96</v>
      </c>
      <c r="E2118" s="136" t="s">
        <v>63</v>
      </c>
      <c r="F2118" s="136" t="s">
        <v>63</v>
      </c>
      <c r="G2118" s="136">
        <v>0</v>
      </c>
      <c r="H2118" s="136">
        <v>0</v>
      </c>
      <c r="I2118" s="133">
        <v>0</v>
      </c>
      <c r="J2118" s="136">
        <v>1</v>
      </c>
      <c r="K2118" s="136">
        <v>1</v>
      </c>
      <c r="L2118" s="136">
        <v>1</v>
      </c>
      <c r="M2118" s="136">
        <v>1</v>
      </c>
      <c r="N2118" s="23">
        <v>0</v>
      </c>
      <c r="O2118" s="136">
        <v>0</v>
      </c>
      <c r="P2118" s="136">
        <v>0</v>
      </c>
      <c r="Q2118" s="133" t="str">
        <f t="shared" ref="Q2118:Q2181" si="34">$G2118&amp;$H2118&amp;$O2118&amp;$P2118&amp;$L2118&amp;$J2118&amp;N2118</f>
        <v>0000110</v>
      </c>
      <c r="R2118" s="20">
        <v>95305</v>
      </c>
      <c r="S2118" s="21"/>
      <c r="AH2118" s="207"/>
      <c r="AI2118"/>
      <c r="AJ2118" s="136" t="s">
        <v>1840</v>
      </c>
    </row>
    <row r="2119" spans="1:36" ht="13.5" customHeight="1" x14ac:dyDescent="0.2">
      <c r="A2119" s="209">
        <v>95306</v>
      </c>
      <c r="B2119" s="136" t="s">
        <v>622</v>
      </c>
      <c r="C2119" s="136" t="s">
        <v>877</v>
      </c>
      <c r="D2119" s="136" t="s">
        <v>96</v>
      </c>
      <c r="E2119" s="136" t="s">
        <v>70</v>
      </c>
      <c r="F2119" s="136" t="s">
        <v>70</v>
      </c>
      <c r="G2119" s="136">
        <v>0</v>
      </c>
      <c r="H2119" s="136">
        <v>0</v>
      </c>
      <c r="I2119" s="133">
        <v>0</v>
      </c>
      <c r="J2119" s="136">
        <v>1</v>
      </c>
      <c r="K2119" s="136">
        <v>1</v>
      </c>
      <c r="L2119" s="136">
        <v>1</v>
      </c>
      <c r="M2119" s="136">
        <v>1</v>
      </c>
      <c r="N2119" s="23">
        <v>0</v>
      </c>
      <c r="O2119" s="136">
        <v>0</v>
      </c>
      <c r="P2119" s="136">
        <v>0</v>
      </c>
      <c r="Q2119" s="133" t="str">
        <f t="shared" si="34"/>
        <v>0000110</v>
      </c>
      <c r="R2119" s="20">
        <v>95306</v>
      </c>
      <c r="S2119" s="21"/>
      <c r="AH2119" s="207"/>
      <c r="AI2119"/>
      <c r="AJ2119" s="136" t="s">
        <v>1836</v>
      </c>
    </row>
    <row r="2120" spans="1:36" ht="13.5" customHeight="1" x14ac:dyDescent="0.2">
      <c r="A2120" s="209">
        <v>95307</v>
      </c>
      <c r="B2120" s="136" t="s">
        <v>878</v>
      </c>
      <c r="C2120" s="136" t="s">
        <v>879</v>
      </c>
      <c r="D2120" s="136" t="s">
        <v>96</v>
      </c>
      <c r="E2120" s="136" t="s">
        <v>41</v>
      </c>
      <c r="F2120" s="136" t="s">
        <v>39</v>
      </c>
      <c r="G2120" s="136">
        <v>1</v>
      </c>
      <c r="H2120" s="136">
        <v>1</v>
      </c>
      <c r="I2120" s="133">
        <v>1</v>
      </c>
      <c r="J2120" s="136">
        <v>1</v>
      </c>
      <c r="K2120" s="136">
        <v>1</v>
      </c>
      <c r="L2120" s="136">
        <v>1</v>
      </c>
      <c r="M2120" s="136">
        <v>1</v>
      </c>
      <c r="N2120" s="23">
        <v>0</v>
      </c>
      <c r="O2120" s="136">
        <v>0</v>
      </c>
      <c r="P2120" s="136">
        <v>0</v>
      </c>
      <c r="Q2120" s="133" t="str">
        <f t="shared" si="34"/>
        <v>1100110</v>
      </c>
      <c r="R2120" s="20">
        <v>95307</v>
      </c>
      <c r="S2120" s="21"/>
      <c r="AH2120" s="207"/>
      <c r="AI2120"/>
      <c r="AJ2120" s="136" t="s">
        <v>1840</v>
      </c>
    </row>
    <row r="2121" spans="1:36" ht="13.5" customHeight="1" x14ac:dyDescent="0.2">
      <c r="A2121" s="209">
        <v>95309</v>
      </c>
      <c r="B2121" s="136" t="s">
        <v>875</v>
      </c>
      <c r="C2121" s="136" t="s">
        <v>880</v>
      </c>
      <c r="D2121" s="136" t="s">
        <v>96</v>
      </c>
      <c r="E2121" s="136" t="s">
        <v>63</v>
      </c>
      <c r="F2121" s="136" t="s">
        <v>63</v>
      </c>
      <c r="G2121" s="136">
        <v>0</v>
      </c>
      <c r="H2121" s="136">
        <v>0</v>
      </c>
      <c r="I2121" s="133">
        <v>0</v>
      </c>
      <c r="J2121" s="136">
        <v>1</v>
      </c>
      <c r="K2121" s="136">
        <v>1</v>
      </c>
      <c r="L2121" s="136">
        <v>1</v>
      </c>
      <c r="M2121" s="136">
        <v>1</v>
      </c>
      <c r="N2121" s="23">
        <v>0</v>
      </c>
      <c r="O2121" s="136">
        <v>0</v>
      </c>
      <c r="P2121" s="136">
        <v>0</v>
      </c>
      <c r="Q2121" s="133" t="str">
        <f t="shared" si="34"/>
        <v>0000110</v>
      </c>
      <c r="R2121" s="20">
        <v>95309</v>
      </c>
      <c r="S2121" s="21"/>
      <c r="AH2121" s="207"/>
      <c r="AI2121"/>
      <c r="AJ2121" s="136" t="s">
        <v>1840</v>
      </c>
    </row>
    <row r="2122" spans="1:36" ht="13.5" customHeight="1" x14ac:dyDescent="0.2">
      <c r="A2122" s="209">
        <v>95310</v>
      </c>
      <c r="B2122" s="136" t="s">
        <v>875</v>
      </c>
      <c r="C2122" s="136" t="s">
        <v>881</v>
      </c>
      <c r="D2122" s="136" t="s">
        <v>96</v>
      </c>
      <c r="E2122" s="136" t="s">
        <v>63</v>
      </c>
      <c r="F2122" s="136" t="s">
        <v>63</v>
      </c>
      <c r="G2122" s="136">
        <v>0</v>
      </c>
      <c r="H2122" s="136">
        <v>0</v>
      </c>
      <c r="I2122" s="133">
        <v>0</v>
      </c>
      <c r="J2122" s="136">
        <v>1</v>
      </c>
      <c r="K2122" s="136">
        <v>1</v>
      </c>
      <c r="L2122" s="136">
        <v>1</v>
      </c>
      <c r="M2122" s="136">
        <v>1</v>
      </c>
      <c r="N2122" s="23">
        <v>0</v>
      </c>
      <c r="O2122" s="136">
        <v>0</v>
      </c>
      <c r="P2122" s="136">
        <v>0</v>
      </c>
      <c r="Q2122" s="133" t="str">
        <f t="shared" si="34"/>
        <v>0000110</v>
      </c>
      <c r="R2122" s="20">
        <v>95310</v>
      </c>
      <c r="S2122" s="21"/>
      <c r="AH2122" s="207"/>
      <c r="AI2122"/>
      <c r="AJ2122" s="136" t="s">
        <v>1840</v>
      </c>
    </row>
    <row r="2123" spans="1:36" ht="13.5" customHeight="1" x14ac:dyDescent="0.2">
      <c r="A2123" s="209">
        <v>95311</v>
      </c>
      <c r="B2123" s="136" t="s">
        <v>622</v>
      </c>
      <c r="C2123" s="136" t="s">
        <v>882</v>
      </c>
      <c r="D2123" s="136" t="s">
        <v>96</v>
      </c>
      <c r="E2123" s="136" t="s">
        <v>70</v>
      </c>
      <c r="F2123" s="136" t="s">
        <v>70</v>
      </c>
      <c r="G2123" s="136">
        <v>0</v>
      </c>
      <c r="H2123" s="136">
        <v>0</v>
      </c>
      <c r="I2123" s="133">
        <v>0</v>
      </c>
      <c r="J2123" s="136">
        <v>1</v>
      </c>
      <c r="K2123" s="136">
        <v>1</v>
      </c>
      <c r="L2123" s="136">
        <v>1</v>
      </c>
      <c r="M2123" s="136">
        <v>1</v>
      </c>
      <c r="N2123" s="23">
        <v>0</v>
      </c>
      <c r="O2123" s="136">
        <v>0</v>
      </c>
      <c r="P2123" s="136">
        <v>0</v>
      </c>
      <c r="Q2123" s="133" t="str">
        <f t="shared" si="34"/>
        <v>0000110</v>
      </c>
      <c r="R2123" s="20">
        <v>95311</v>
      </c>
      <c r="S2123" s="21"/>
      <c r="AH2123" s="207"/>
      <c r="AI2123"/>
      <c r="AJ2123" s="136" t="s">
        <v>1836</v>
      </c>
    </row>
    <row r="2124" spans="1:36" ht="13.5" customHeight="1" x14ac:dyDescent="0.2">
      <c r="A2124" s="209">
        <v>95312</v>
      </c>
      <c r="B2124" s="136" t="s">
        <v>618</v>
      </c>
      <c r="C2124" s="136" t="s">
        <v>883</v>
      </c>
      <c r="D2124" s="136" t="s">
        <v>96</v>
      </c>
      <c r="E2124" s="136" t="s">
        <v>39</v>
      </c>
      <c r="F2124" s="136" t="s">
        <v>39</v>
      </c>
      <c r="G2124" s="136">
        <v>1</v>
      </c>
      <c r="H2124" s="136">
        <v>0</v>
      </c>
      <c r="I2124" s="133">
        <v>0</v>
      </c>
      <c r="J2124" s="136">
        <v>1</v>
      </c>
      <c r="K2124" s="136">
        <v>1</v>
      </c>
      <c r="L2124" s="136">
        <v>1</v>
      </c>
      <c r="M2124" s="136">
        <v>1</v>
      </c>
      <c r="N2124" s="23">
        <v>0</v>
      </c>
      <c r="O2124" s="136">
        <v>0</v>
      </c>
      <c r="P2124" s="136">
        <v>0</v>
      </c>
      <c r="Q2124" s="133" t="str">
        <f t="shared" si="34"/>
        <v>1000110</v>
      </c>
      <c r="R2124" s="20">
        <v>95312</v>
      </c>
      <c r="S2124" s="21"/>
      <c r="AH2124" s="207"/>
      <c r="AI2124"/>
      <c r="AJ2124" s="136" t="s">
        <v>1836</v>
      </c>
    </row>
    <row r="2125" spans="1:36" ht="13.5" customHeight="1" x14ac:dyDescent="0.2">
      <c r="A2125" s="209">
        <v>95313</v>
      </c>
      <c r="B2125" s="136" t="s">
        <v>878</v>
      </c>
      <c r="C2125" s="136" t="s">
        <v>884</v>
      </c>
      <c r="D2125" s="136" t="s">
        <v>96</v>
      </c>
      <c r="E2125" s="136" t="s">
        <v>41</v>
      </c>
      <c r="F2125" s="136" t="s">
        <v>39</v>
      </c>
      <c r="G2125" s="136">
        <v>1</v>
      </c>
      <c r="H2125" s="136">
        <v>1</v>
      </c>
      <c r="I2125" s="133">
        <v>1</v>
      </c>
      <c r="J2125" s="136">
        <v>1</v>
      </c>
      <c r="K2125" s="136">
        <v>1</v>
      </c>
      <c r="L2125" s="136">
        <v>1</v>
      </c>
      <c r="M2125" s="136">
        <v>1</v>
      </c>
      <c r="N2125" s="23">
        <v>0</v>
      </c>
      <c r="O2125" s="136">
        <v>0</v>
      </c>
      <c r="P2125" s="136">
        <v>0</v>
      </c>
      <c r="Q2125" s="133" t="str">
        <f t="shared" si="34"/>
        <v>1100110</v>
      </c>
      <c r="R2125" s="20">
        <v>95313</v>
      </c>
      <c r="S2125" s="21"/>
      <c r="AH2125" s="207"/>
      <c r="AI2125"/>
      <c r="AJ2125" s="136" t="s">
        <v>1840</v>
      </c>
    </row>
    <row r="2126" spans="1:36" ht="13.5" customHeight="1" x14ac:dyDescent="0.2">
      <c r="A2126" s="209">
        <v>95314</v>
      </c>
      <c r="B2126" s="136" t="s">
        <v>875</v>
      </c>
      <c r="C2126" s="136" t="s">
        <v>885</v>
      </c>
      <c r="D2126" s="136" t="s">
        <v>96</v>
      </c>
      <c r="E2126" s="136" t="s">
        <v>63</v>
      </c>
      <c r="F2126" s="136" t="s">
        <v>63</v>
      </c>
      <c r="G2126" s="136">
        <v>0</v>
      </c>
      <c r="H2126" s="136">
        <v>0</v>
      </c>
      <c r="I2126" s="133">
        <v>0</v>
      </c>
      <c r="J2126" s="136">
        <v>1</v>
      </c>
      <c r="K2126" s="136">
        <v>1</v>
      </c>
      <c r="L2126" s="136">
        <v>1</v>
      </c>
      <c r="M2126" s="136">
        <v>1</v>
      </c>
      <c r="N2126" s="23">
        <v>0</v>
      </c>
      <c r="O2126" s="136">
        <v>0</v>
      </c>
      <c r="P2126" s="136">
        <v>0</v>
      </c>
      <c r="Q2126" s="133" t="str">
        <f t="shared" si="34"/>
        <v>0000110</v>
      </c>
      <c r="R2126" s="20">
        <v>95314</v>
      </c>
      <c r="S2126" s="21"/>
      <c r="AH2126" s="207"/>
      <c r="AI2126"/>
      <c r="AJ2126" s="136" t="s">
        <v>1840</v>
      </c>
    </row>
    <row r="2127" spans="1:36" ht="13.5" customHeight="1" x14ac:dyDescent="0.2">
      <c r="A2127" s="209">
        <v>95315</v>
      </c>
      <c r="B2127" s="136" t="s">
        <v>618</v>
      </c>
      <c r="C2127" s="136" t="s">
        <v>886</v>
      </c>
      <c r="D2127" s="136" t="s">
        <v>96</v>
      </c>
      <c r="E2127" s="136" t="s">
        <v>39</v>
      </c>
      <c r="F2127" s="136" t="s">
        <v>39</v>
      </c>
      <c r="G2127" s="136">
        <v>1</v>
      </c>
      <c r="H2127" s="136">
        <v>0</v>
      </c>
      <c r="I2127" s="133">
        <v>0</v>
      </c>
      <c r="J2127" s="136">
        <v>1</v>
      </c>
      <c r="K2127" s="136">
        <v>1</v>
      </c>
      <c r="L2127" s="136">
        <v>1</v>
      </c>
      <c r="M2127" s="136">
        <v>1</v>
      </c>
      <c r="N2127" s="23">
        <v>0</v>
      </c>
      <c r="O2127" s="136">
        <v>0</v>
      </c>
      <c r="P2127" s="136">
        <v>0</v>
      </c>
      <c r="Q2127" s="133" t="str">
        <f t="shared" si="34"/>
        <v>1000110</v>
      </c>
      <c r="R2127" s="20">
        <v>95315</v>
      </c>
      <c r="S2127" s="21"/>
      <c r="AH2127" s="207"/>
      <c r="AI2127"/>
      <c r="AJ2127" s="136" t="s">
        <v>1836</v>
      </c>
    </row>
    <row r="2128" spans="1:36" ht="13.5" customHeight="1" x14ac:dyDescent="0.2">
      <c r="A2128" s="209">
        <v>95316</v>
      </c>
      <c r="B2128" s="136" t="s">
        <v>878</v>
      </c>
      <c r="C2128" s="136" t="s">
        <v>887</v>
      </c>
      <c r="D2128" s="136" t="s">
        <v>96</v>
      </c>
      <c r="E2128" s="136" t="s">
        <v>41</v>
      </c>
      <c r="F2128" s="136" t="s">
        <v>39</v>
      </c>
      <c r="G2128" s="136">
        <v>1</v>
      </c>
      <c r="H2128" s="136">
        <v>1</v>
      </c>
      <c r="I2128" s="133">
        <v>1</v>
      </c>
      <c r="J2128" s="136">
        <v>1</v>
      </c>
      <c r="K2128" s="136">
        <v>1</v>
      </c>
      <c r="L2128" s="136">
        <v>1</v>
      </c>
      <c r="M2128" s="136">
        <v>1</v>
      </c>
      <c r="N2128" s="23">
        <v>0</v>
      </c>
      <c r="O2128" s="136">
        <v>0</v>
      </c>
      <c r="P2128" s="136">
        <v>0</v>
      </c>
      <c r="Q2128" s="133" t="str">
        <f t="shared" si="34"/>
        <v>1100110</v>
      </c>
      <c r="R2128" s="20">
        <v>95316</v>
      </c>
      <c r="S2128" s="21"/>
      <c r="AH2128" s="207"/>
      <c r="AI2128"/>
      <c r="AJ2128" s="136" t="s">
        <v>1840</v>
      </c>
    </row>
    <row r="2129" spans="1:36" ht="13.5" customHeight="1" x14ac:dyDescent="0.2">
      <c r="A2129" s="209">
        <v>95317</v>
      </c>
      <c r="B2129" s="136" t="s">
        <v>618</v>
      </c>
      <c r="C2129" s="136" t="s">
        <v>888</v>
      </c>
      <c r="D2129" s="136" t="s">
        <v>96</v>
      </c>
      <c r="E2129" s="136" t="s">
        <v>39</v>
      </c>
      <c r="F2129" s="136" t="s">
        <v>39</v>
      </c>
      <c r="G2129" s="136">
        <v>1</v>
      </c>
      <c r="H2129" s="136">
        <v>0</v>
      </c>
      <c r="I2129" s="133">
        <v>0</v>
      </c>
      <c r="J2129" s="136">
        <v>1</v>
      </c>
      <c r="K2129" s="136">
        <v>1</v>
      </c>
      <c r="L2129" s="136">
        <v>1</v>
      </c>
      <c r="M2129" s="136">
        <v>1</v>
      </c>
      <c r="N2129" s="23">
        <v>0</v>
      </c>
      <c r="O2129" s="136">
        <v>0</v>
      </c>
      <c r="P2129" s="136">
        <v>0</v>
      </c>
      <c r="Q2129" s="133" t="str">
        <f t="shared" si="34"/>
        <v>1000110</v>
      </c>
      <c r="R2129" s="20">
        <v>95317</v>
      </c>
      <c r="S2129" s="21"/>
      <c r="AH2129" s="207"/>
      <c r="AI2129"/>
      <c r="AJ2129" s="136" t="s">
        <v>1836</v>
      </c>
    </row>
    <row r="2130" spans="1:36" ht="13.5" customHeight="1" x14ac:dyDescent="0.2">
      <c r="A2130" s="209">
        <v>95318</v>
      </c>
      <c r="B2130" s="136" t="s">
        <v>622</v>
      </c>
      <c r="C2130" s="136" t="s">
        <v>889</v>
      </c>
      <c r="D2130" s="136" t="s">
        <v>96</v>
      </c>
      <c r="E2130" s="136" t="s">
        <v>70</v>
      </c>
      <c r="F2130" s="136" t="s">
        <v>70</v>
      </c>
      <c r="G2130" s="136">
        <v>0</v>
      </c>
      <c r="H2130" s="136">
        <v>0</v>
      </c>
      <c r="I2130" s="133">
        <v>0</v>
      </c>
      <c r="J2130" s="136">
        <v>1</v>
      </c>
      <c r="K2130" s="136">
        <v>1</v>
      </c>
      <c r="L2130" s="136">
        <v>1</v>
      </c>
      <c r="M2130" s="136">
        <v>1</v>
      </c>
      <c r="N2130" s="23">
        <v>0</v>
      </c>
      <c r="O2130" s="136">
        <v>0</v>
      </c>
      <c r="P2130" s="136">
        <v>0</v>
      </c>
      <c r="Q2130" s="133" t="str">
        <f t="shared" si="34"/>
        <v>0000110</v>
      </c>
      <c r="R2130" s="20">
        <v>95318</v>
      </c>
      <c r="S2130" s="21"/>
      <c r="AH2130" s="207"/>
      <c r="AI2130"/>
      <c r="AJ2130" s="136" t="s">
        <v>1836</v>
      </c>
    </row>
    <row r="2131" spans="1:36" ht="13.5" customHeight="1" x14ac:dyDescent="0.2">
      <c r="A2131" s="209">
        <v>95319</v>
      </c>
      <c r="B2131" s="136" t="s">
        <v>878</v>
      </c>
      <c r="C2131" s="136" t="s">
        <v>890</v>
      </c>
      <c r="D2131" s="136" t="s">
        <v>96</v>
      </c>
      <c r="E2131" s="136" t="s">
        <v>41</v>
      </c>
      <c r="F2131" s="136" t="s">
        <v>39</v>
      </c>
      <c r="G2131" s="136">
        <v>1</v>
      </c>
      <c r="H2131" s="136">
        <v>1</v>
      </c>
      <c r="I2131" s="133">
        <v>1</v>
      </c>
      <c r="J2131" s="136">
        <v>1</v>
      </c>
      <c r="K2131" s="136">
        <v>1</v>
      </c>
      <c r="L2131" s="136">
        <v>1</v>
      </c>
      <c r="M2131" s="136">
        <v>1</v>
      </c>
      <c r="N2131" s="23">
        <v>0</v>
      </c>
      <c r="O2131" s="136">
        <v>0</v>
      </c>
      <c r="P2131" s="136">
        <v>0</v>
      </c>
      <c r="Q2131" s="133" t="str">
        <f t="shared" si="34"/>
        <v>1100110</v>
      </c>
      <c r="R2131" s="20">
        <v>95319</v>
      </c>
      <c r="S2131" s="21"/>
      <c r="AH2131" s="207"/>
      <c r="AI2131"/>
      <c r="AJ2131" s="136" t="s">
        <v>1840</v>
      </c>
    </row>
    <row r="2132" spans="1:36" ht="13.5" customHeight="1" x14ac:dyDescent="0.2">
      <c r="A2132" s="209">
        <v>95320</v>
      </c>
      <c r="B2132" s="136" t="s">
        <v>15</v>
      </c>
      <c r="C2132" s="136" t="s">
        <v>891</v>
      </c>
      <c r="D2132" s="136" t="s">
        <v>96</v>
      </c>
      <c r="E2132" s="136" t="s">
        <v>41</v>
      </c>
      <c r="F2132" s="136" t="s">
        <v>39</v>
      </c>
      <c r="G2132" s="136">
        <v>1</v>
      </c>
      <c r="H2132" s="136">
        <v>1</v>
      </c>
      <c r="I2132" s="133">
        <v>1</v>
      </c>
      <c r="J2132" s="136">
        <v>1</v>
      </c>
      <c r="K2132" s="136">
        <v>1</v>
      </c>
      <c r="L2132" s="136">
        <v>1</v>
      </c>
      <c r="M2132" s="136">
        <v>1</v>
      </c>
      <c r="N2132" s="23">
        <v>0</v>
      </c>
      <c r="O2132" s="136">
        <v>0</v>
      </c>
      <c r="P2132" s="136">
        <v>0</v>
      </c>
      <c r="Q2132" s="133" t="str">
        <f t="shared" si="34"/>
        <v>1100110</v>
      </c>
      <c r="R2132" s="20">
        <v>95320</v>
      </c>
      <c r="S2132" s="21"/>
      <c r="AH2132" s="207"/>
      <c r="AI2132"/>
      <c r="AJ2132" s="136" t="s">
        <v>1840</v>
      </c>
    </row>
    <row r="2133" spans="1:36" ht="13.5" customHeight="1" x14ac:dyDescent="0.2">
      <c r="A2133" s="209">
        <v>95321</v>
      </c>
      <c r="B2133" s="136" t="s">
        <v>875</v>
      </c>
      <c r="C2133" s="136" t="s">
        <v>892</v>
      </c>
      <c r="D2133" s="136" t="s">
        <v>96</v>
      </c>
      <c r="E2133" s="136" t="s">
        <v>63</v>
      </c>
      <c r="F2133" s="136" t="s">
        <v>63</v>
      </c>
      <c r="G2133" s="136">
        <v>0</v>
      </c>
      <c r="H2133" s="136">
        <v>0</v>
      </c>
      <c r="I2133" s="133">
        <v>0</v>
      </c>
      <c r="J2133" s="136">
        <v>1</v>
      </c>
      <c r="K2133" s="136">
        <v>1</v>
      </c>
      <c r="L2133" s="136">
        <v>1</v>
      </c>
      <c r="M2133" s="136">
        <v>1</v>
      </c>
      <c r="N2133" s="23">
        <v>0</v>
      </c>
      <c r="O2133" s="136">
        <v>0</v>
      </c>
      <c r="P2133" s="136">
        <v>0</v>
      </c>
      <c r="Q2133" s="133" t="str">
        <f t="shared" si="34"/>
        <v>0000110</v>
      </c>
      <c r="R2133" s="20">
        <v>95321</v>
      </c>
      <c r="S2133" s="21"/>
      <c r="AH2133" s="207"/>
      <c r="AI2133"/>
      <c r="AJ2133" s="136" t="s">
        <v>1840</v>
      </c>
    </row>
    <row r="2134" spans="1:36" ht="13.5" customHeight="1" x14ac:dyDescent="0.2">
      <c r="A2134" s="209">
        <v>95322</v>
      </c>
      <c r="B2134" s="136" t="s">
        <v>618</v>
      </c>
      <c r="C2134" s="136" t="s">
        <v>893</v>
      </c>
      <c r="D2134" s="136" t="s">
        <v>96</v>
      </c>
      <c r="E2134" s="136" t="s">
        <v>39</v>
      </c>
      <c r="F2134" s="136" t="s">
        <v>39</v>
      </c>
      <c r="G2134" s="136">
        <v>1</v>
      </c>
      <c r="H2134" s="136">
        <v>0</v>
      </c>
      <c r="I2134" s="133">
        <v>0</v>
      </c>
      <c r="J2134" s="136">
        <v>1</v>
      </c>
      <c r="K2134" s="136">
        <v>1</v>
      </c>
      <c r="L2134" s="136">
        <v>1</v>
      </c>
      <c r="M2134" s="136">
        <v>1</v>
      </c>
      <c r="N2134" s="23">
        <v>0</v>
      </c>
      <c r="O2134" s="136">
        <v>0</v>
      </c>
      <c r="P2134" s="136">
        <v>0</v>
      </c>
      <c r="Q2134" s="133" t="str">
        <f t="shared" si="34"/>
        <v>1000110</v>
      </c>
      <c r="R2134" s="20">
        <v>95322</v>
      </c>
      <c r="S2134" s="21"/>
      <c r="AH2134" s="207"/>
      <c r="AI2134"/>
      <c r="AJ2134" s="136" t="s">
        <v>1836</v>
      </c>
    </row>
    <row r="2135" spans="1:36" ht="13.5" customHeight="1" x14ac:dyDescent="0.2">
      <c r="A2135" s="209">
        <v>95323</v>
      </c>
      <c r="B2135" s="136" t="s">
        <v>878</v>
      </c>
      <c r="C2135" s="136" t="s">
        <v>894</v>
      </c>
      <c r="D2135" s="136" t="s">
        <v>96</v>
      </c>
      <c r="E2135" s="136" t="s">
        <v>41</v>
      </c>
      <c r="F2135" s="136" t="s">
        <v>39</v>
      </c>
      <c r="G2135" s="136">
        <v>1</v>
      </c>
      <c r="H2135" s="136">
        <v>1</v>
      </c>
      <c r="I2135" s="133">
        <v>1</v>
      </c>
      <c r="J2135" s="136">
        <v>1</v>
      </c>
      <c r="K2135" s="136">
        <v>1</v>
      </c>
      <c r="L2135" s="136">
        <v>1</v>
      </c>
      <c r="M2135" s="136">
        <v>1</v>
      </c>
      <c r="N2135" s="23">
        <v>0</v>
      </c>
      <c r="O2135" s="136">
        <v>0</v>
      </c>
      <c r="P2135" s="136">
        <v>0</v>
      </c>
      <c r="Q2135" s="133" t="str">
        <f t="shared" si="34"/>
        <v>1100110</v>
      </c>
      <c r="R2135" s="20">
        <v>95323</v>
      </c>
      <c r="S2135" s="21"/>
      <c r="AH2135" s="207"/>
      <c r="AI2135"/>
      <c r="AJ2135" s="136" t="s">
        <v>1840</v>
      </c>
    </row>
    <row r="2136" spans="1:36" ht="13.5" customHeight="1" x14ac:dyDescent="0.2">
      <c r="A2136" s="209">
        <v>95324</v>
      </c>
      <c r="B2136" s="136" t="s">
        <v>618</v>
      </c>
      <c r="C2136" s="136" t="s">
        <v>895</v>
      </c>
      <c r="D2136" s="136" t="s">
        <v>96</v>
      </c>
      <c r="E2136" s="136" t="s">
        <v>39</v>
      </c>
      <c r="F2136" s="136" t="s">
        <v>39</v>
      </c>
      <c r="G2136" s="136">
        <v>1</v>
      </c>
      <c r="H2136" s="136">
        <v>0</v>
      </c>
      <c r="I2136" s="133">
        <v>0</v>
      </c>
      <c r="J2136" s="136">
        <v>1</v>
      </c>
      <c r="K2136" s="136">
        <v>1</v>
      </c>
      <c r="L2136" s="136">
        <v>1</v>
      </c>
      <c r="M2136" s="136">
        <v>1</v>
      </c>
      <c r="N2136" s="23">
        <v>0</v>
      </c>
      <c r="O2136" s="136">
        <v>0</v>
      </c>
      <c r="P2136" s="136">
        <v>0</v>
      </c>
      <c r="Q2136" s="133" t="str">
        <f t="shared" si="34"/>
        <v>1000110</v>
      </c>
      <c r="R2136" s="20">
        <v>95324</v>
      </c>
      <c r="S2136" s="21"/>
      <c r="AH2136" s="207"/>
      <c r="AI2136"/>
      <c r="AJ2136" s="136" t="s">
        <v>1836</v>
      </c>
    </row>
    <row r="2137" spans="1:36" ht="13.5" customHeight="1" x14ac:dyDescent="0.2">
      <c r="A2137" s="209">
        <v>95325</v>
      </c>
      <c r="B2137" s="136" t="s">
        <v>622</v>
      </c>
      <c r="C2137" s="136" t="s">
        <v>896</v>
      </c>
      <c r="D2137" s="136" t="s">
        <v>96</v>
      </c>
      <c r="E2137" s="136" t="s">
        <v>70</v>
      </c>
      <c r="F2137" s="136" t="s">
        <v>70</v>
      </c>
      <c r="G2137" s="136">
        <v>0</v>
      </c>
      <c r="H2137" s="136">
        <v>0</v>
      </c>
      <c r="I2137" s="133">
        <v>0</v>
      </c>
      <c r="J2137" s="136">
        <v>1</v>
      </c>
      <c r="K2137" s="136">
        <v>1</v>
      </c>
      <c r="L2137" s="136">
        <v>1</v>
      </c>
      <c r="M2137" s="136">
        <v>1</v>
      </c>
      <c r="N2137" s="23">
        <v>0</v>
      </c>
      <c r="O2137" s="136">
        <v>0</v>
      </c>
      <c r="P2137" s="136">
        <v>0</v>
      </c>
      <c r="Q2137" s="133" t="str">
        <f t="shared" si="34"/>
        <v>0000110</v>
      </c>
      <c r="R2137" s="20">
        <v>95325</v>
      </c>
      <c r="S2137" s="21"/>
      <c r="AH2137" s="207"/>
      <c r="AI2137"/>
      <c r="AJ2137" s="136" t="s">
        <v>1836</v>
      </c>
    </row>
    <row r="2138" spans="1:36" ht="13.5" customHeight="1" x14ac:dyDescent="0.2">
      <c r="A2138" s="209">
        <v>95326</v>
      </c>
      <c r="B2138" s="136" t="s">
        <v>878</v>
      </c>
      <c r="C2138" s="136" t="s">
        <v>897</v>
      </c>
      <c r="D2138" s="136" t="s">
        <v>96</v>
      </c>
      <c r="E2138" s="136" t="s">
        <v>41</v>
      </c>
      <c r="F2138" s="136" t="s">
        <v>39</v>
      </c>
      <c r="G2138" s="136">
        <v>1</v>
      </c>
      <c r="H2138" s="136">
        <v>1</v>
      </c>
      <c r="I2138" s="133">
        <v>1</v>
      </c>
      <c r="J2138" s="136">
        <v>1</v>
      </c>
      <c r="K2138" s="136">
        <v>1</v>
      </c>
      <c r="L2138" s="136">
        <v>1</v>
      </c>
      <c r="M2138" s="136">
        <v>1</v>
      </c>
      <c r="N2138" s="23">
        <v>0</v>
      </c>
      <c r="O2138" s="136">
        <v>0</v>
      </c>
      <c r="P2138" s="136">
        <v>0</v>
      </c>
      <c r="Q2138" s="133" t="str">
        <f t="shared" si="34"/>
        <v>1100110</v>
      </c>
      <c r="R2138" s="20">
        <v>95326</v>
      </c>
      <c r="S2138" s="21"/>
      <c r="AH2138" s="207"/>
      <c r="AI2138"/>
      <c r="AJ2138" s="136" t="s">
        <v>1840</v>
      </c>
    </row>
    <row r="2139" spans="1:36" ht="13.5" customHeight="1" x14ac:dyDescent="0.2">
      <c r="A2139" s="209">
        <v>95327</v>
      </c>
      <c r="B2139" s="136" t="s">
        <v>875</v>
      </c>
      <c r="C2139" s="136" t="s">
        <v>898</v>
      </c>
      <c r="D2139" s="136" t="s">
        <v>96</v>
      </c>
      <c r="E2139" s="136" t="s">
        <v>63</v>
      </c>
      <c r="F2139" s="136" t="s">
        <v>63</v>
      </c>
      <c r="G2139" s="136">
        <v>0</v>
      </c>
      <c r="H2139" s="136">
        <v>0</v>
      </c>
      <c r="I2139" s="133">
        <v>0</v>
      </c>
      <c r="J2139" s="136">
        <v>1</v>
      </c>
      <c r="K2139" s="136">
        <v>1</v>
      </c>
      <c r="L2139" s="136">
        <v>1</v>
      </c>
      <c r="M2139" s="136">
        <v>1</v>
      </c>
      <c r="N2139" s="23">
        <v>0</v>
      </c>
      <c r="O2139" s="136">
        <v>0</v>
      </c>
      <c r="P2139" s="136">
        <v>0</v>
      </c>
      <c r="Q2139" s="133" t="str">
        <f t="shared" si="34"/>
        <v>0000110</v>
      </c>
      <c r="R2139" s="20">
        <v>95327</v>
      </c>
      <c r="S2139" s="21"/>
      <c r="AH2139" s="207"/>
      <c r="AI2139"/>
      <c r="AJ2139" s="136" t="s">
        <v>1840</v>
      </c>
    </row>
    <row r="2140" spans="1:36" ht="13.5" customHeight="1" x14ac:dyDescent="0.2">
      <c r="A2140" s="209">
        <v>95328</v>
      </c>
      <c r="B2140" s="136" t="s">
        <v>878</v>
      </c>
      <c r="C2140" s="136" t="s">
        <v>899</v>
      </c>
      <c r="D2140" s="136" t="s">
        <v>96</v>
      </c>
      <c r="E2140" s="136" t="s">
        <v>41</v>
      </c>
      <c r="F2140" s="136" t="s">
        <v>39</v>
      </c>
      <c r="G2140" s="136">
        <v>1</v>
      </c>
      <c r="H2140" s="136">
        <v>1</v>
      </c>
      <c r="I2140" s="133">
        <v>1</v>
      </c>
      <c r="J2140" s="136">
        <v>1</v>
      </c>
      <c r="K2140" s="136">
        <v>1</v>
      </c>
      <c r="L2140" s="136">
        <v>1</v>
      </c>
      <c r="M2140" s="136">
        <v>1</v>
      </c>
      <c r="N2140" s="23">
        <v>0</v>
      </c>
      <c r="O2140" s="136">
        <v>0</v>
      </c>
      <c r="P2140" s="136">
        <v>0</v>
      </c>
      <c r="Q2140" s="133" t="str">
        <f t="shared" si="34"/>
        <v>1100110</v>
      </c>
      <c r="R2140" s="20">
        <v>95328</v>
      </c>
      <c r="S2140" s="21"/>
      <c r="AH2140" s="207"/>
      <c r="AI2140"/>
      <c r="AJ2140" s="136" t="s">
        <v>1840</v>
      </c>
    </row>
    <row r="2141" spans="1:36" ht="13.5" customHeight="1" x14ac:dyDescent="0.2">
      <c r="A2141" s="209">
        <v>95329</v>
      </c>
      <c r="B2141" s="136" t="s">
        <v>878</v>
      </c>
      <c r="C2141" s="136" t="s">
        <v>900</v>
      </c>
      <c r="D2141" s="136" t="s">
        <v>96</v>
      </c>
      <c r="E2141" s="136" t="s">
        <v>41</v>
      </c>
      <c r="F2141" s="136" t="s">
        <v>39</v>
      </c>
      <c r="G2141" s="136">
        <v>1</v>
      </c>
      <c r="H2141" s="136">
        <v>1</v>
      </c>
      <c r="I2141" s="133">
        <v>1</v>
      </c>
      <c r="J2141" s="136">
        <v>1</v>
      </c>
      <c r="K2141" s="136">
        <v>1</v>
      </c>
      <c r="L2141" s="136">
        <v>1</v>
      </c>
      <c r="M2141" s="136">
        <v>1</v>
      </c>
      <c r="N2141" s="23">
        <v>0</v>
      </c>
      <c r="O2141" s="136">
        <v>0</v>
      </c>
      <c r="P2141" s="136">
        <v>0</v>
      </c>
      <c r="Q2141" s="133" t="str">
        <f t="shared" si="34"/>
        <v>1100110</v>
      </c>
      <c r="R2141" s="20">
        <v>95329</v>
      </c>
      <c r="S2141" s="21"/>
      <c r="AH2141" s="207"/>
      <c r="AI2141"/>
      <c r="AJ2141" s="136" t="s">
        <v>1840</v>
      </c>
    </row>
    <row r="2142" spans="1:36" ht="13.5" customHeight="1" x14ac:dyDescent="0.2">
      <c r="A2142" s="209">
        <v>95330</v>
      </c>
      <c r="B2142" s="136" t="s">
        <v>15</v>
      </c>
      <c r="C2142" s="136" t="s">
        <v>901</v>
      </c>
      <c r="D2142" s="136" t="s">
        <v>96</v>
      </c>
      <c r="E2142" s="136" t="s">
        <v>41</v>
      </c>
      <c r="F2142" s="136" t="s">
        <v>39</v>
      </c>
      <c r="G2142" s="136">
        <v>1</v>
      </c>
      <c r="H2142" s="136">
        <v>1</v>
      </c>
      <c r="I2142" s="133">
        <v>1</v>
      </c>
      <c r="J2142" s="136">
        <v>1</v>
      </c>
      <c r="K2142" s="136">
        <v>1</v>
      </c>
      <c r="L2142" s="136">
        <v>1</v>
      </c>
      <c r="M2142" s="136">
        <v>1</v>
      </c>
      <c r="N2142" s="23">
        <v>0</v>
      </c>
      <c r="O2142" s="136">
        <v>0</v>
      </c>
      <c r="P2142" s="136">
        <v>0</v>
      </c>
      <c r="Q2142" s="133" t="str">
        <f t="shared" si="34"/>
        <v>1100110</v>
      </c>
      <c r="R2142" s="20">
        <v>95330</v>
      </c>
      <c r="S2142" s="21"/>
      <c r="AH2142" s="207"/>
      <c r="AI2142"/>
      <c r="AJ2142" s="136" t="s">
        <v>1840</v>
      </c>
    </row>
    <row r="2143" spans="1:36" ht="13.5" customHeight="1" x14ac:dyDescent="0.2">
      <c r="A2143" s="209">
        <v>95333</v>
      </c>
      <c r="B2143" s="136" t="s">
        <v>618</v>
      </c>
      <c r="C2143" s="136" t="s">
        <v>902</v>
      </c>
      <c r="D2143" s="136" t="s">
        <v>96</v>
      </c>
      <c r="E2143" s="136" t="s">
        <v>39</v>
      </c>
      <c r="F2143" s="136" t="s">
        <v>39</v>
      </c>
      <c r="G2143" s="136">
        <v>1</v>
      </c>
      <c r="H2143" s="136">
        <v>0</v>
      </c>
      <c r="I2143" s="133">
        <v>0</v>
      </c>
      <c r="J2143" s="136">
        <v>1</v>
      </c>
      <c r="K2143" s="136">
        <v>1</v>
      </c>
      <c r="L2143" s="136">
        <v>1</v>
      </c>
      <c r="M2143" s="136">
        <v>1</v>
      </c>
      <c r="N2143" s="23">
        <v>0</v>
      </c>
      <c r="O2143" s="136">
        <v>0</v>
      </c>
      <c r="P2143" s="136">
        <v>0</v>
      </c>
      <c r="Q2143" s="133" t="str">
        <f t="shared" si="34"/>
        <v>1000110</v>
      </c>
      <c r="R2143" s="20">
        <v>95333</v>
      </c>
      <c r="S2143" s="21"/>
      <c r="AH2143" s="207"/>
      <c r="AI2143"/>
      <c r="AJ2143" s="136" t="s">
        <v>1836</v>
      </c>
    </row>
    <row r="2144" spans="1:36" ht="13.5" customHeight="1" x14ac:dyDescent="0.2">
      <c r="A2144" s="209">
        <v>95334</v>
      </c>
      <c r="B2144" s="136" t="s">
        <v>618</v>
      </c>
      <c r="C2144" s="136" t="s">
        <v>903</v>
      </c>
      <c r="D2144" s="136" t="s">
        <v>96</v>
      </c>
      <c r="E2144" s="136" t="s">
        <v>39</v>
      </c>
      <c r="F2144" s="136" t="s">
        <v>39</v>
      </c>
      <c r="G2144" s="136">
        <v>1</v>
      </c>
      <c r="H2144" s="136">
        <v>0</v>
      </c>
      <c r="I2144" s="133">
        <v>0</v>
      </c>
      <c r="J2144" s="136">
        <v>1</v>
      </c>
      <c r="K2144" s="136">
        <v>1</v>
      </c>
      <c r="L2144" s="136">
        <v>1</v>
      </c>
      <c r="M2144" s="136">
        <v>1</v>
      </c>
      <c r="N2144" s="23">
        <v>0</v>
      </c>
      <c r="O2144" s="136">
        <v>0</v>
      </c>
      <c r="P2144" s="136">
        <v>0</v>
      </c>
      <c r="Q2144" s="133" t="str">
        <f t="shared" si="34"/>
        <v>1000110</v>
      </c>
      <c r="R2144" s="20">
        <v>95334</v>
      </c>
      <c r="S2144" s="21"/>
      <c r="AH2144" s="207"/>
      <c r="AI2144"/>
      <c r="AJ2144" s="136" t="s">
        <v>1836</v>
      </c>
    </row>
    <row r="2145" spans="1:36" ht="13.5" customHeight="1" x14ac:dyDescent="0.2">
      <c r="A2145" s="209">
        <v>95335</v>
      </c>
      <c r="B2145" s="136" t="s">
        <v>875</v>
      </c>
      <c r="C2145" s="136" t="s">
        <v>904</v>
      </c>
      <c r="D2145" s="136" t="s">
        <v>96</v>
      </c>
      <c r="E2145" s="136" t="s">
        <v>63</v>
      </c>
      <c r="F2145" s="136" t="s">
        <v>63</v>
      </c>
      <c r="G2145" s="136">
        <v>0</v>
      </c>
      <c r="H2145" s="136">
        <v>0</v>
      </c>
      <c r="I2145" s="133">
        <v>0</v>
      </c>
      <c r="J2145" s="136">
        <v>1</v>
      </c>
      <c r="K2145" s="136">
        <v>1</v>
      </c>
      <c r="L2145" s="136">
        <v>1</v>
      </c>
      <c r="M2145" s="136">
        <v>1</v>
      </c>
      <c r="N2145" s="23">
        <v>0</v>
      </c>
      <c r="O2145" s="136">
        <v>0</v>
      </c>
      <c r="P2145" s="136">
        <v>0</v>
      </c>
      <c r="Q2145" s="133" t="str">
        <f t="shared" si="34"/>
        <v>0000110</v>
      </c>
      <c r="R2145" s="20">
        <v>95335</v>
      </c>
      <c r="S2145" s="21"/>
      <c r="AH2145" s="207"/>
      <c r="AI2145"/>
      <c r="AJ2145" s="136" t="s">
        <v>1840</v>
      </c>
    </row>
    <row r="2146" spans="1:36" ht="13.5" customHeight="1" x14ac:dyDescent="0.2">
      <c r="A2146" s="209">
        <v>95336</v>
      </c>
      <c r="B2146" s="136" t="s">
        <v>15</v>
      </c>
      <c r="C2146" s="136" t="s">
        <v>905</v>
      </c>
      <c r="D2146" s="136" t="s">
        <v>96</v>
      </c>
      <c r="E2146" s="136" t="s">
        <v>41</v>
      </c>
      <c r="F2146" s="136" t="s">
        <v>39</v>
      </c>
      <c r="G2146" s="136">
        <v>1</v>
      </c>
      <c r="H2146" s="136">
        <v>1</v>
      </c>
      <c r="I2146" s="133">
        <v>1</v>
      </c>
      <c r="J2146" s="136">
        <v>1</v>
      </c>
      <c r="K2146" s="136">
        <v>1</v>
      </c>
      <c r="L2146" s="136">
        <v>1</v>
      </c>
      <c r="M2146" s="136">
        <v>1</v>
      </c>
      <c r="N2146" s="23">
        <v>0</v>
      </c>
      <c r="O2146" s="136">
        <v>0</v>
      </c>
      <c r="P2146" s="136">
        <v>0</v>
      </c>
      <c r="Q2146" s="133" t="str">
        <f t="shared" si="34"/>
        <v>1100110</v>
      </c>
      <c r="R2146" s="20">
        <v>95336</v>
      </c>
      <c r="S2146" s="21"/>
      <c r="AH2146" s="207"/>
      <c r="AI2146"/>
      <c r="AJ2146" s="136" t="s">
        <v>1840</v>
      </c>
    </row>
    <row r="2147" spans="1:36" ht="13.5" customHeight="1" x14ac:dyDescent="0.2">
      <c r="A2147" s="209">
        <v>95337</v>
      </c>
      <c r="B2147" s="136" t="s">
        <v>15</v>
      </c>
      <c r="C2147" s="136" t="s">
        <v>905</v>
      </c>
      <c r="D2147" s="136" t="s">
        <v>96</v>
      </c>
      <c r="E2147" s="136" t="s">
        <v>41</v>
      </c>
      <c r="F2147" s="136" t="s">
        <v>39</v>
      </c>
      <c r="G2147" s="136">
        <v>1</v>
      </c>
      <c r="H2147" s="136">
        <v>1</v>
      </c>
      <c r="I2147" s="133">
        <v>1</v>
      </c>
      <c r="J2147" s="136">
        <v>1</v>
      </c>
      <c r="K2147" s="136">
        <v>1</v>
      </c>
      <c r="L2147" s="136">
        <v>1</v>
      </c>
      <c r="M2147" s="136">
        <v>1</v>
      </c>
      <c r="N2147" s="23">
        <v>0</v>
      </c>
      <c r="O2147" s="136">
        <v>0</v>
      </c>
      <c r="P2147" s="136">
        <v>0</v>
      </c>
      <c r="Q2147" s="133" t="str">
        <f t="shared" si="34"/>
        <v>1100110</v>
      </c>
      <c r="R2147" s="20">
        <v>95337</v>
      </c>
      <c r="S2147" s="21"/>
      <c r="AH2147" s="207"/>
      <c r="AI2147"/>
      <c r="AJ2147" s="136" t="s">
        <v>1840</v>
      </c>
    </row>
    <row r="2148" spans="1:36" ht="13.5" customHeight="1" x14ac:dyDescent="0.2">
      <c r="A2148" s="209">
        <v>95338</v>
      </c>
      <c r="B2148" s="136" t="s">
        <v>622</v>
      </c>
      <c r="C2148" s="136" t="s">
        <v>622</v>
      </c>
      <c r="D2148" s="136" t="s">
        <v>96</v>
      </c>
      <c r="E2148" s="136" t="s">
        <v>70</v>
      </c>
      <c r="F2148" s="136" t="s">
        <v>70</v>
      </c>
      <c r="G2148" s="136">
        <v>0</v>
      </c>
      <c r="H2148" s="136">
        <v>0</v>
      </c>
      <c r="I2148" s="133">
        <v>0</v>
      </c>
      <c r="J2148" s="136">
        <v>1</v>
      </c>
      <c r="K2148" s="136">
        <v>1</v>
      </c>
      <c r="L2148" s="136">
        <v>1</v>
      </c>
      <c r="M2148" s="136">
        <v>1</v>
      </c>
      <c r="N2148" s="23">
        <v>0</v>
      </c>
      <c r="O2148" s="136">
        <v>0</v>
      </c>
      <c r="P2148" s="136">
        <v>0</v>
      </c>
      <c r="Q2148" s="133" t="str">
        <f t="shared" si="34"/>
        <v>0000110</v>
      </c>
      <c r="R2148" s="20">
        <v>95338</v>
      </c>
      <c r="S2148" s="21"/>
      <c r="AH2148" s="207"/>
      <c r="AI2148"/>
      <c r="AJ2148" s="136" t="s">
        <v>1836</v>
      </c>
    </row>
    <row r="2149" spans="1:36" ht="13.5" customHeight="1" x14ac:dyDescent="0.2">
      <c r="A2149" s="209">
        <v>95340</v>
      </c>
      <c r="B2149" s="136" t="s">
        <v>618</v>
      </c>
      <c r="C2149" s="136" t="s">
        <v>618</v>
      </c>
      <c r="D2149" s="136" t="s">
        <v>96</v>
      </c>
      <c r="E2149" s="136" t="s">
        <v>39</v>
      </c>
      <c r="F2149" s="136" t="s">
        <v>39</v>
      </c>
      <c r="G2149" s="136">
        <v>1</v>
      </c>
      <c r="H2149" s="136">
        <v>0</v>
      </c>
      <c r="I2149" s="133">
        <v>0</v>
      </c>
      <c r="J2149" s="136">
        <v>1</v>
      </c>
      <c r="K2149" s="136">
        <v>1</v>
      </c>
      <c r="L2149" s="136">
        <v>1</v>
      </c>
      <c r="M2149" s="136">
        <v>1</v>
      </c>
      <c r="N2149" s="23">
        <v>0</v>
      </c>
      <c r="O2149" s="136">
        <v>0</v>
      </c>
      <c r="P2149" s="136">
        <v>0</v>
      </c>
      <c r="Q2149" s="133" t="str">
        <f t="shared" si="34"/>
        <v>1000110</v>
      </c>
      <c r="R2149" s="20">
        <v>95340</v>
      </c>
      <c r="S2149" s="21"/>
      <c r="AH2149" s="207"/>
      <c r="AI2149"/>
      <c r="AJ2149" s="136" t="s">
        <v>1836</v>
      </c>
    </row>
    <row r="2150" spans="1:36" ht="13.5" customHeight="1" x14ac:dyDescent="0.2">
      <c r="A2150" s="209">
        <v>95341</v>
      </c>
      <c r="B2150" s="136" t="s">
        <v>618</v>
      </c>
      <c r="C2150" s="136" t="s">
        <v>618</v>
      </c>
      <c r="D2150" s="136" t="s">
        <v>96</v>
      </c>
      <c r="E2150" s="136" t="s">
        <v>39</v>
      </c>
      <c r="F2150" s="136" t="s">
        <v>39</v>
      </c>
      <c r="G2150" s="136">
        <v>1</v>
      </c>
      <c r="H2150" s="136">
        <v>0</v>
      </c>
      <c r="I2150" s="133">
        <v>0</v>
      </c>
      <c r="J2150" s="136">
        <v>1</v>
      </c>
      <c r="K2150" s="136">
        <v>1</v>
      </c>
      <c r="L2150" s="136">
        <v>1</v>
      </c>
      <c r="M2150" s="136">
        <v>1</v>
      </c>
      <c r="N2150" s="23">
        <v>0</v>
      </c>
      <c r="O2150" s="136">
        <v>0</v>
      </c>
      <c r="P2150" s="136">
        <v>0</v>
      </c>
      <c r="Q2150" s="133" t="str">
        <f t="shared" si="34"/>
        <v>1000110</v>
      </c>
      <c r="R2150" s="20">
        <v>95341</v>
      </c>
      <c r="S2150" s="21"/>
      <c r="AH2150" s="207"/>
      <c r="AI2150"/>
      <c r="AJ2150" s="136" t="s">
        <v>1836</v>
      </c>
    </row>
    <row r="2151" spans="1:36" ht="13.5" customHeight="1" x14ac:dyDescent="0.2">
      <c r="A2151" s="209">
        <v>95342</v>
      </c>
      <c r="B2151" s="136" t="s">
        <v>618</v>
      </c>
      <c r="C2151" s="136" t="s">
        <v>872</v>
      </c>
      <c r="D2151" s="136" t="s">
        <v>96</v>
      </c>
      <c r="E2151" s="136" t="s">
        <v>39</v>
      </c>
      <c r="F2151" s="136" t="s">
        <v>39</v>
      </c>
      <c r="G2151" s="136">
        <v>1</v>
      </c>
      <c r="H2151" s="136">
        <v>0</v>
      </c>
      <c r="I2151" s="133">
        <v>0</v>
      </c>
      <c r="J2151" s="136">
        <v>1</v>
      </c>
      <c r="K2151" s="136">
        <v>1</v>
      </c>
      <c r="L2151" s="136">
        <v>1</v>
      </c>
      <c r="M2151" s="136">
        <v>1</v>
      </c>
      <c r="N2151" s="23">
        <v>0</v>
      </c>
      <c r="O2151" s="136">
        <v>0</v>
      </c>
      <c r="P2151" s="136">
        <v>0</v>
      </c>
      <c r="Q2151" s="133" t="str">
        <f t="shared" si="34"/>
        <v>1000110</v>
      </c>
      <c r="R2151" s="20">
        <v>95342</v>
      </c>
      <c r="S2151" s="21"/>
      <c r="AH2151" s="207"/>
      <c r="AI2151"/>
      <c r="AJ2151" s="136" t="s">
        <v>1836</v>
      </c>
    </row>
    <row r="2152" spans="1:36" ht="13.5" customHeight="1" x14ac:dyDescent="0.2">
      <c r="A2152" s="209">
        <v>95343</v>
      </c>
      <c r="B2152" s="136" t="s">
        <v>618</v>
      </c>
      <c r="C2152" s="136" t="s">
        <v>618</v>
      </c>
      <c r="D2152" s="136" t="s">
        <v>96</v>
      </c>
      <c r="E2152" s="136" t="s">
        <v>39</v>
      </c>
      <c r="F2152" s="136" t="s">
        <v>39</v>
      </c>
      <c r="G2152" s="136">
        <v>1</v>
      </c>
      <c r="H2152" s="136">
        <v>0</v>
      </c>
      <c r="I2152" s="133">
        <v>0</v>
      </c>
      <c r="J2152" s="136">
        <v>1</v>
      </c>
      <c r="K2152" s="136">
        <v>1</v>
      </c>
      <c r="L2152" s="136">
        <v>1</v>
      </c>
      <c r="M2152" s="136">
        <v>1</v>
      </c>
      <c r="N2152" s="23">
        <v>0</v>
      </c>
      <c r="O2152" s="136">
        <v>0</v>
      </c>
      <c r="P2152" s="136">
        <v>0</v>
      </c>
      <c r="Q2152" s="133" t="str">
        <f t="shared" si="34"/>
        <v>1000110</v>
      </c>
      <c r="R2152" s="20">
        <v>95343</v>
      </c>
      <c r="S2152" s="21"/>
      <c r="AH2152" s="207"/>
      <c r="AI2152"/>
      <c r="AJ2152" s="136" t="s">
        <v>1836</v>
      </c>
    </row>
    <row r="2153" spans="1:36" ht="13.5" customHeight="1" x14ac:dyDescent="0.2">
      <c r="A2153" s="209">
        <v>95344</v>
      </c>
      <c r="B2153" s="136" t="s">
        <v>618</v>
      </c>
      <c r="C2153" s="136" t="s">
        <v>618</v>
      </c>
      <c r="D2153" s="136" t="s">
        <v>96</v>
      </c>
      <c r="E2153" s="136" t="s">
        <v>39</v>
      </c>
      <c r="F2153" s="136" t="s">
        <v>39</v>
      </c>
      <c r="G2153" s="136">
        <v>1</v>
      </c>
      <c r="H2153" s="136">
        <v>0</v>
      </c>
      <c r="I2153" s="133">
        <v>0</v>
      </c>
      <c r="J2153" s="136">
        <v>1</v>
      </c>
      <c r="K2153" s="136">
        <v>1</v>
      </c>
      <c r="L2153" s="136">
        <v>1</v>
      </c>
      <c r="M2153" s="136">
        <v>1</v>
      </c>
      <c r="N2153" s="23">
        <v>0</v>
      </c>
      <c r="O2153" s="136">
        <v>0</v>
      </c>
      <c r="P2153" s="136">
        <v>0</v>
      </c>
      <c r="Q2153" s="133" t="str">
        <f t="shared" si="34"/>
        <v>1000110</v>
      </c>
      <c r="R2153" s="20">
        <v>95344</v>
      </c>
      <c r="S2153" s="21"/>
      <c r="AH2153" s="207"/>
      <c r="AI2153"/>
      <c r="AJ2153" s="136" t="s">
        <v>1836</v>
      </c>
    </row>
    <row r="2154" spans="1:36" ht="13.5" customHeight="1" x14ac:dyDescent="0.2">
      <c r="A2154" s="209">
        <v>95345</v>
      </c>
      <c r="B2154" s="136" t="s">
        <v>622</v>
      </c>
      <c r="C2154" s="136" t="s">
        <v>906</v>
      </c>
      <c r="D2154" s="136" t="s">
        <v>96</v>
      </c>
      <c r="E2154" s="136" t="s">
        <v>70</v>
      </c>
      <c r="F2154" s="136" t="s">
        <v>70</v>
      </c>
      <c r="G2154" s="136">
        <v>0</v>
      </c>
      <c r="H2154" s="136">
        <v>0</v>
      </c>
      <c r="I2154" s="133">
        <v>0</v>
      </c>
      <c r="J2154" s="136">
        <v>1</v>
      </c>
      <c r="K2154" s="136">
        <v>1</v>
      </c>
      <c r="L2154" s="136">
        <v>1</v>
      </c>
      <c r="M2154" s="136">
        <v>1</v>
      </c>
      <c r="N2154" s="23">
        <v>0</v>
      </c>
      <c r="O2154" s="136">
        <v>0</v>
      </c>
      <c r="P2154" s="136">
        <v>0</v>
      </c>
      <c r="Q2154" s="133" t="str">
        <f t="shared" si="34"/>
        <v>0000110</v>
      </c>
      <c r="R2154" s="20">
        <v>95345</v>
      </c>
      <c r="S2154" s="21"/>
      <c r="AH2154" s="207"/>
      <c r="AI2154"/>
      <c r="AJ2154" s="136" t="s">
        <v>1836</v>
      </c>
    </row>
    <row r="2155" spans="1:36" ht="13.5" customHeight="1" x14ac:dyDescent="0.2">
      <c r="A2155" s="209">
        <v>95346</v>
      </c>
      <c r="B2155" s="136" t="s">
        <v>875</v>
      </c>
      <c r="C2155" s="136" t="s">
        <v>907</v>
      </c>
      <c r="D2155" s="136" t="s">
        <v>96</v>
      </c>
      <c r="E2155" s="136" t="s">
        <v>63</v>
      </c>
      <c r="F2155" s="136" t="s">
        <v>63</v>
      </c>
      <c r="G2155" s="136">
        <v>0</v>
      </c>
      <c r="H2155" s="136">
        <v>0</v>
      </c>
      <c r="I2155" s="133">
        <v>0</v>
      </c>
      <c r="J2155" s="136">
        <v>1</v>
      </c>
      <c r="K2155" s="136">
        <v>1</v>
      </c>
      <c r="L2155" s="136">
        <v>1</v>
      </c>
      <c r="M2155" s="136">
        <v>1</v>
      </c>
      <c r="N2155" s="23">
        <v>0</v>
      </c>
      <c r="O2155" s="136">
        <v>0</v>
      </c>
      <c r="P2155" s="136">
        <v>0</v>
      </c>
      <c r="Q2155" s="133" t="str">
        <f t="shared" si="34"/>
        <v>0000110</v>
      </c>
      <c r="R2155" s="20">
        <v>95346</v>
      </c>
      <c r="S2155" s="21"/>
      <c r="AH2155" s="207"/>
      <c r="AI2155"/>
      <c r="AJ2155" s="136" t="s">
        <v>1840</v>
      </c>
    </row>
    <row r="2156" spans="1:36" ht="13.5" customHeight="1" x14ac:dyDescent="0.2">
      <c r="A2156" s="209">
        <v>95347</v>
      </c>
      <c r="B2156" s="136" t="s">
        <v>875</v>
      </c>
      <c r="C2156" s="136" t="s">
        <v>908</v>
      </c>
      <c r="D2156" s="136" t="s">
        <v>96</v>
      </c>
      <c r="E2156" s="136" t="s">
        <v>63</v>
      </c>
      <c r="F2156" s="136" t="s">
        <v>63</v>
      </c>
      <c r="G2156" s="136">
        <v>0</v>
      </c>
      <c r="H2156" s="136">
        <v>0</v>
      </c>
      <c r="I2156" s="133">
        <v>0</v>
      </c>
      <c r="J2156" s="136">
        <v>1</v>
      </c>
      <c r="K2156" s="136">
        <v>1</v>
      </c>
      <c r="L2156" s="136">
        <v>1</v>
      </c>
      <c r="M2156" s="136">
        <v>1</v>
      </c>
      <c r="N2156" s="23">
        <v>0</v>
      </c>
      <c r="O2156" s="136">
        <v>0</v>
      </c>
      <c r="P2156" s="136">
        <v>0</v>
      </c>
      <c r="Q2156" s="133" t="str">
        <f t="shared" si="34"/>
        <v>0000110</v>
      </c>
      <c r="R2156" s="20">
        <v>95347</v>
      </c>
      <c r="S2156" s="21"/>
      <c r="AH2156" s="207"/>
      <c r="AI2156"/>
      <c r="AJ2156" s="136" t="s">
        <v>1840</v>
      </c>
    </row>
    <row r="2157" spans="1:36" ht="13.5" customHeight="1" x14ac:dyDescent="0.2">
      <c r="A2157" s="209">
        <v>95348</v>
      </c>
      <c r="B2157" s="136" t="s">
        <v>618</v>
      </c>
      <c r="C2157" s="136" t="s">
        <v>618</v>
      </c>
      <c r="D2157" s="136" t="s">
        <v>96</v>
      </c>
      <c r="E2157" s="136" t="s">
        <v>39</v>
      </c>
      <c r="F2157" s="136" t="s">
        <v>39</v>
      </c>
      <c r="G2157" s="136">
        <v>1</v>
      </c>
      <c r="H2157" s="136">
        <v>0</v>
      </c>
      <c r="I2157" s="133">
        <v>0</v>
      </c>
      <c r="J2157" s="136">
        <v>1</v>
      </c>
      <c r="K2157" s="136">
        <v>1</v>
      </c>
      <c r="L2157" s="136">
        <v>1</v>
      </c>
      <c r="M2157" s="136">
        <v>1</v>
      </c>
      <c r="N2157" s="23">
        <v>0</v>
      </c>
      <c r="O2157" s="136">
        <v>0</v>
      </c>
      <c r="P2157" s="136">
        <v>0</v>
      </c>
      <c r="Q2157" s="133" t="str">
        <f t="shared" si="34"/>
        <v>1000110</v>
      </c>
      <c r="R2157" s="20">
        <v>95348</v>
      </c>
      <c r="S2157" s="21"/>
      <c r="AH2157" s="207"/>
      <c r="AI2157"/>
      <c r="AJ2157" s="136" t="s">
        <v>1836</v>
      </c>
    </row>
    <row r="2158" spans="1:36" ht="13.5" customHeight="1" x14ac:dyDescent="0.2">
      <c r="A2158" s="209">
        <v>95350</v>
      </c>
      <c r="B2158" s="136" t="s">
        <v>878</v>
      </c>
      <c r="C2158" s="136" t="s">
        <v>909</v>
      </c>
      <c r="D2158" s="136" t="s">
        <v>96</v>
      </c>
      <c r="E2158" s="136" t="s">
        <v>41</v>
      </c>
      <c r="F2158" s="136" t="s">
        <v>39</v>
      </c>
      <c r="G2158" s="136">
        <v>1</v>
      </c>
      <c r="H2158" s="136">
        <v>1</v>
      </c>
      <c r="I2158" s="133">
        <v>1</v>
      </c>
      <c r="J2158" s="136">
        <v>1</v>
      </c>
      <c r="K2158" s="136">
        <v>1</v>
      </c>
      <c r="L2158" s="136">
        <v>1</v>
      </c>
      <c r="M2158" s="136">
        <v>1</v>
      </c>
      <c r="N2158" s="23">
        <v>0</v>
      </c>
      <c r="O2158" s="136">
        <v>0</v>
      </c>
      <c r="P2158" s="136">
        <v>0</v>
      </c>
      <c r="Q2158" s="133" t="str">
        <f t="shared" si="34"/>
        <v>1100110</v>
      </c>
      <c r="R2158" s="20">
        <v>95350</v>
      </c>
      <c r="S2158" s="21"/>
      <c r="AH2158" s="207"/>
      <c r="AI2158"/>
      <c r="AJ2158" s="136" t="s">
        <v>1840</v>
      </c>
    </row>
    <row r="2159" spans="1:36" ht="13.5" customHeight="1" x14ac:dyDescent="0.2">
      <c r="A2159" s="209">
        <v>95351</v>
      </c>
      <c r="B2159" s="136" t="s">
        <v>878</v>
      </c>
      <c r="C2159" s="136" t="s">
        <v>909</v>
      </c>
      <c r="D2159" s="136" t="s">
        <v>96</v>
      </c>
      <c r="E2159" s="136" t="s">
        <v>41</v>
      </c>
      <c r="F2159" s="136" t="s">
        <v>39</v>
      </c>
      <c r="G2159" s="136">
        <v>1</v>
      </c>
      <c r="H2159" s="136">
        <v>1</v>
      </c>
      <c r="I2159" s="133">
        <v>1</v>
      </c>
      <c r="J2159" s="136">
        <v>1</v>
      </c>
      <c r="K2159" s="136">
        <v>1</v>
      </c>
      <c r="L2159" s="136">
        <v>1</v>
      </c>
      <c r="M2159" s="136">
        <v>1</v>
      </c>
      <c r="N2159" s="23">
        <v>0</v>
      </c>
      <c r="O2159" s="136">
        <v>0</v>
      </c>
      <c r="P2159" s="136">
        <v>0</v>
      </c>
      <c r="Q2159" s="133" t="str">
        <f t="shared" si="34"/>
        <v>1100110</v>
      </c>
      <c r="R2159" s="20">
        <v>95351</v>
      </c>
      <c r="S2159" s="21"/>
      <c r="AH2159" s="207"/>
      <c r="AI2159"/>
      <c r="AJ2159" s="136" t="s">
        <v>1840</v>
      </c>
    </row>
    <row r="2160" spans="1:36" ht="13.5" customHeight="1" x14ac:dyDescent="0.2">
      <c r="A2160" s="209">
        <v>95352</v>
      </c>
      <c r="B2160" s="136" t="s">
        <v>878</v>
      </c>
      <c r="C2160" s="136" t="s">
        <v>909</v>
      </c>
      <c r="D2160" s="136" t="s">
        <v>96</v>
      </c>
      <c r="E2160" s="136" t="s">
        <v>41</v>
      </c>
      <c r="F2160" s="136" t="s">
        <v>39</v>
      </c>
      <c r="G2160" s="136">
        <v>1</v>
      </c>
      <c r="H2160" s="136">
        <v>1</v>
      </c>
      <c r="I2160" s="133">
        <v>1</v>
      </c>
      <c r="J2160" s="136">
        <v>1</v>
      </c>
      <c r="K2160" s="136">
        <v>1</v>
      </c>
      <c r="L2160" s="136">
        <v>1</v>
      </c>
      <c r="M2160" s="136">
        <v>1</v>
      </c>
      <c r="N2160" s="23">
        <v>0</v>
      </c>
      <c r="O2160" s="136">
        <v>0</v>
      </c>
      <c r="P2160" s="136">
        <v>0</v>
      </c>
      <c r="Q2160" s="133" t="str">
        <f t="shared" si="34"/>
        <v>1100110</v>
      </c>
      <c r="R2160" s="20">
        <v>95352</v>
      </c>
      <c r="S2160" s="21"/>
      <c r="AH2160" s="207"/>
      <c r="AI2160"/>
      <c r="AJ2160" s="136" t="s">
        <v>1840</v>
      </c>
    </row>
    <row r="2161" spans="1:36" ht="13.5" customHeight="1" x14ac:dyDescent="0.2">
      <c r="A2161" s="209">
        <v>95353</v>
      </c>
      <c r="B2161" s="136" t="s">
        <v>878</v>
      </c>
      <c r="C2161" s="136" t="s">
        <v>909</v>
      </c>
      <c r="D2161" s="136" t="s">
        <v>96</v>
      </c>
      <c r="E2161" s="136" t="s">
        <v>41</v>
      </c>
      <c r="F2161" s="136" t="s">
        <v>39</v>
      </c>
      <c r="G2161" s="136">
        <v>1</v>
      </c>
      <c r="H2161" s="136">
        <v>1</v>
      </c>
      <c r="I2161" s="133">
        <v>1</v>
      </c>
      <c r="J2161" s="136">
        <v>1</v>
      </c>
      <c r="K2161" s="136">
        <v>1</v>
      </c>
      <c r="L2161" s="136">
        <v>1</v>
      </c>
      <c r="M2161" s="136">
        <v>1</v>
      </c>
      <c r="N2161" s="23">
        <v>0</v>
      </c>
      <c r="O2161" s="136">
        <v>0</v>
      </c>
      <c r="P2161" s="136">
        <v>0</v>
      </c>
      <c r="Q2161" s="133" t="str">
        <f t="shared" si="34"/>
        <v>1100110</v>
      </c>
      <c r="R2161" s="20">
        <v>95353</v>
      </c>
      <c r="S2161" s="21"/>
      <c r="AH2161" s="207"/>
      <c r="AI2161"/>
      <c r="AJ2161" s="136" t="s">
        <v>1840</v>
      </c>
    </row>
    <row r="2162" spans="1:36" ht="13.5" customHeight="1" x14ac:dyDescent="0.2">
      <c r="A2162" s="209">
        <v>95354</v>
      </c>
      <c r="B2162" s="136" t="s">
        <v>878</v>
      </c>
      <c r="C2162" s="136" t="s">
        <v>909</v>
      </c>
      <c r="D2162" s="136" t="s">
        <v>96</v>
      </c>
      <c r="E2162" s="136" t="s">
        <v>41</v>
      </c>
      <c r="F2162" s="136" t="s">
        <v>39</v>
      </c>
      <c r="G2162" s="136">
        <v>1</v>
      </c>
      <c r="H2162" s="136">
        <v>1</v>
      </c>
      <c r="I2162" s="133">
        <v>1</v>
      </c>
      <c r="J2162" s="136">
        <v>1</v>
      </c>
      <c r="K2162" s="136">
        <v>1</v>
      </c>
      <c r="L2162" s="136">
        <v>1</v>
      </c>
      <c r="M2162" s="136">
        <v>1</v>
      </c>
      <c r="N2162" s="23">
        <v>0</v>
      </c>
      <c r="O2162" s="136">
        <v>0</v>
      </c>
      <c r="P2162" s="136">
        <v>0</v>
      </c>
      <c r="Q2162" s="133" t="str">
        <f t="shared" si="34"/>
        <v>1100110</v>
      </c>
      <c r="R2162" s="20">
        <v>95354</v>
      </c>
      <c r="S2162" s="21"/>
      <c r="AH2162" s="207"/>
      <c r="AI2162"/>
      <c r="AJ2162" s="136" t="s">
        <v>1840</v>
      </c>
    </row>
    <row r="2163" spans="1:36" ht="13.5" customHeight="1" x14ac:dyDescent="0.2">
      <c r="A2163" s="209">
        <v>95355</v>
      </c>
      <c r="B2163" s="136" t="s">
        <v>878</v>
      </c>
      <c r="C2163" s="136" t="s">
        <v>909</v>
      </c>
      <c r="D2163" s="136" t="s">
        <v>96</v>
      </c>
      <c r="E2163" s="136" t="s">
        <v>41</v>
      </c>
      <c r="F2163" s="136" t="s">
        <v>39</v>
      </c>
      <c r="G2163" s="136">
        <v>1</v>
      </c>
      <c r="H2163" s="136">
        <v>1</v>
      </c>
      <c r="I2163" s="133">
        <v>1</v>
      </c>
      <c r="J2163" s="136">
        <v>1</v>
      </c>
      <c r="K2163" s="136">
        <v>1</v>
      </c>
      <c r="L2163" s="136">
        <v>1</v>
      </c>
      <c r="M2163" s="136">
        <v>1</v>
      </c>
      <c r="N2163" s="23">
        <v>0</v>
      </c>
      <c r="O2163" s="136">
        <v>0</v>
      </c>
      <c r="P2163" s="136">
        <v>0</v>
      </c>
      <c r="Q2163" s="133" t="str">
        <f t="shared" si="34"/>
        <v>1100110</v>
      </c>
      <c r="R2163" s="20">
        <v>95355</v>
      </c>
      <c r="S2163" s="21"/>
      <c r="AH2163" s="207"/>
      <c r="AI2163"/>
      <c r="AJ2163" s="136" t="s">
        <v>1840</v>
      </c>
    </row>
    <row r="2164" spans="1:36" ht="13.5" customHeight="1" x14ac:dyDescent="0.2">
      <c r="A2164" s="209">
        <v>95356</v>
      </c>
      <c r="B2164" s="136" t="s">
        <v>878</v>
      </c>
      <c r="C2164" s="136" t="s">
        <v>909</v>
      </c>
      <c r="D2164" s="136" t="s">
        <v>96</v>
      </c>
      <c r="E2164" s="136" t="s">
        <v>41</v>
      </c>
      <c r="F2164" s="136" t="s">
        <v>39</v>
      </c>
      <c r="G2164" s="136">
        <v>1</v>
      </c>
      <c r="H2164" s="136">
        <v>1</v>
      </c>
      <c r="I2164" s="133">
        <v>1</v>
      </c>
      <c r="J2164" s="136">
        <v>1</v>
      </c>
      <c r="K2164" s="136">
        <v>1</v>
      </c>
      <c r="L2164" s="136">
        <v>1</v>
      </c>
      <c r="M2164" s="136">
        <v>1</v>
      </c>
      <c r="N2164" s="23">
        <v>0</v>
      </c>
      <c r="O2164" s="136">
        <v>0</v>
      </c>
      <c r="P2164" s="136">
        <v>0</v>
      </c>
      <c r="Q2164" s="133" t="str">
        <f t="shared" si="34"/>
        <v>1100110</v>
      </c>
      <c r="R2164" s="20">
        <v>95356</v>
      </c>
      <c r="S2164" s="21"/>
      <c r="AH2164" s="207"/>
      <c r="AI2164"/>
      <c r="AJ2164" s="136" t="s">
        <v>1840</v>
      </c>
    </row>
    <row r="2165" spans="1:36" ht="13.5" customHeight="1" x14ac:dyDescent="0.2">
      <c r="A2165" s="209">
        <v>95357</v>
      </c>
      <c r="B2165" s="136" t="s">
        <v>878</v>
      </c>
      <c r="C2165" s="136" t="s">
        <v>909</v>
      </c>
      <c r="D2165" s="136" t="s">
        <v>96</v>
      </c>
      <c r="E2165" s="136" t="s">
        <v>41</v>
      </c>
      <c r="F2165" s="136" t="s">
        <v>39</v>
      </c>
      <c r="G2165" s="136">
        <v>1</v>
      </c>
      <c r="H2165" s="136">
        <v>1</v>
      </c>
      <c r="I2165" s="133">
        <v>1</v>
      </c>
      <c r="J2165" s="136">
        <v>1</v>
      </c>
      <c r="K2165" s="136">
        <v>1</v>
      </c>
      <c r="L2165" s="136">
        <v>1</v>
      </c>
      <c r="M2165" s="136">
        <v>1</v>
      </c>
      <c r="N2165" s="23">
        <v>0</v>
      </c>
      <c r="O2165" s="136">
        <v>0</v>
      </c>
      <c r="P2165" s="136">
        <v>0</v>
      </c>
      <c r="Q2165" s="133" t="str">
        <f t="shared" si="34"/>
        <v>1100110</v>
      </c>
      <c r="R2165" s="20">
        <v>95357</v>
      </c>
      <c r="S2165" s="21"/>
      <c r="AH2165" s="207"/>
      <c r="AI2165"/>
      <c r="AJ2165" s="136" t="s">
        <v>1840</v>
      </c>
    </row>
    <row r="2166" spans="1:36" ht="13.5" customHeight="1" x14ac:dyDescent="0.2">
      <c r="A2166" s="209">
        <v>95358</v>
      </c>
      <c r="B2166" s="136" t="s">
        <v>878</v>
      </c>
      <c r="C2166" s="136" t="s">
        <v>909</v>
      </c>
      <c r="D2166" s="136" t="s">
        <v>96</v>
      </c>
      <c r="E2166" s="136" t="s">
        <v>41</v>
      </c>
      <c r="F2166" s="136" t="s">
        <v>39</v>
      </c>
      <c r="G2166" s="136">
        <v>1</v>
      </c>
      <c r="H2166" s="136">
        <v>1</v>
      </c>
      <c r="I2166" s="133">
        <v>1</v>
      </c>
      <c r="J2166" s="136">
        <v>1</v>
      </c>
      <c r="K2166" s="136">
        <v>1</v>
      </c>
      <c r="L2166" s="136">
        <v>1</v>
      </c>
      <c r="M2166" s="136">
        <v>1</v>
      </c>
      <c r="N2166" s="23">
        <v>0</v>
      </c>
      <c r="O2166" s="136">
        <v>0</v>
      </c>
      <c r="P2166" s="136">
        <v>0</v>
      </c>
      <c r="Q2166" s="133" t="str">
        <f t="shared" si="34"/>
        <v>1100110</v>
      </c>
      <c r="R2166" s="20">
        <v>95358</v>
      </c>
      <c r="S2166" s="21"/>
      <c r="AH2166" s="207"/>
      <c r="AI2166"/>
      <c r="AJ2166" s="136" t="s">
        <v>1840</v>
      </c>
    </row>
    <row r="2167" spans="1:36" ht="13.5" customHeight="1" x14ac:dyDescent="0.2">
      <c r="A2167" s="209">
        <v>95360</v>
      </c>
      <c r="B2167" s="136" t="s">
        <v>878</v>
      </c>
      <c r="C2167" s="136" t="s">
        <v>910</v>
      </c>
      <c r="D2167" s="136" t="s">
        <v>96</v>
      </c>
      <c r="E2167" s="136" t="s">
        <v>41</v>
      </c>
      <c r="F2167" s="136" t="s">
        <v>39</v>
      </c>
      <c r="G2167" s="136">
        <v>1</v>
      </c>
      <c r="H2167" s="136">
        <v>1</v>
      </c>
      <c r="I2167" s="133">
        <v>1</v>
      </c>
      <c r="J2167" s="136">
        <v>1</v>
      </c>
      <c r="K2167" s="136">
        <v>1</v>
      </c>
      <c r="L2167" s="136">
        <v>1</v>
      </c>
      <c r="M2167" s="136">
        <v>1</v>
      </c>
      <c r="N2167" s="23">
        <v>0</v>
      </c>
      <c r="O2167" s="136">
        <v>0</v>
      </c>
      <c r="P2167" s="136">
        <v>0</v>
      </c>
      <c r="Q2167" s="133" t="str">
        <f t="shared" si="34"/>
        <v>1100110</v>
      </c>
      <c r="R2167" s="20">
        <v>95360</v>
      </c>
      <c r="S2167" s="21"/>
      <c r="AH2167" s="207"/>
      <c r="AI2167"/>
      <c r="AJ2167" s="136" t="s">
        <v>1840</v>
      </c>
    </row>
    <row r="2168" spans="1:36" ht="13.5" customHeight="1" x14ac:dyDescent="0.2">
      <c r="A2168" s="209">
        <v>95361</v>
      </c>
      <c r="B2168" s="136" t="s">
        <v>878</v>
      </c>
      <c r="C2168" s="136" t="s">
        <v>911</v>
      </c>
      <c r="D2168" s="136" t="s">
        <v>96</v>
      </c>
      <c r="E2168" s="136" t="s">
        <v>41</v>
      </c>
      <c r="F2168" s="136" t="s">
        <v>39</v>
      </c>
      <c r="G2168" s="136">
        <v>1</v>
      </c>
      <c r="H2168" s="136">
        <v>1</v>
      </c>
      <c r="I2168" s="133">
        <v>1</v>
      </c>
      <c r="J2168" s="136">
        <v>1</v>
      </c>
      <c r="K2168" s="136">
        <v>1</v>
      </c>
      <c r="L2168" s="136">
        <v>1</v>
      </c>
      <c r="M2168" s="136">
        <v>1</v>
      </c>
      <c r="N2168" s="23">
        <v>0</v>
      </c>
      <c r="O2168" s="136">
        <v>0</v>
      </c>
      <c r="P2168" s="136">
        <v>0</v>
      </c>
      <c r="Q2168" s="133" t="str">
        <f t="shared" si="34"/>
        <v>1100110</v>
      </c>
      <c r="R2168" s="20">
        <v>95361</v>
      </c>
      <c r="S2168" s="21"/>
      <c r="AH2168" s="207"/>
      <c r="AI2168"/>
      <c r="AJ2168" s="136" t="s">
        <v>1840</v>
      </c>
    </row>
    <row r="2169" spans="1:36" ht="13.5" customHeight="1" x14ac:dyDescent="0.2">
      <c r="A2169" s="209">
        <v>95363</v>
      </c>
      <c r="B2169" s="136" t="s">
        <v>878</v>
      </c>
      <c r="C2169" s="136" t="s">
        <v>912</v>
      </c>
      <c r="D2169" s="136" t="s">
        <v>96</v>
      </c>
      <c r="E2169" s="136" t="s">
        <v>41</v>
      </c>
      <c r="F2169" s="136" t="s">
        <v>39</v>
      </c>
      <c r="G2169" s="136">
        <v>1</v>
      </c>
      <c r="H2169" s="136">
        <v>1</v>
      </c>
      <c r="I2169" s="133">
        <v>1</v>
      </c>
      <c r="J2169" s="136">
        <v>1</v>
      </c>
      <c r="K2169" s="136">
        <v>1</v>
      </c>
      <c r="L2169" s="136">
        <v>1</v>
      </c>
      <c r="M2169" s="136">
        <v>1</v>
      </c>
      <c r="N2169" s="23">
        <v>0</v>
      </c>
      <c r="O2169" s="136">
        <v>0</v>
      </c>
      <c r="P2169" s="136">
        <v>0</v>
      </c>
      <c r="Q2169" s="133" t="str">
        <f t="shared" si="34"/>
        <v>1100110</v>
      </c>
      <c r="R2169" s="20">
        <v>95363</v>
      </c>
      <c r="S2169" s="21"/>
      <c r="AH2169" s="207"/>
      <c r="AI2169"/>
      <c r="AJ2169" s="136" t="s">
        <v>1840</v>
      </c>
    </row>
    <row r="2170" spans="1:36" ht="13.5" customHeight="1" x14ac:dyDescent="0.2">
      <c r="A2170" s="209">
        <v>95364</v>
      </c>
      <c r="B2170" s="136" t="s">
        <v>875</v>
      </c>
      <c r="C2170" s="136" t="s">
        <v>913</v>
      </c>
      <c r="D2170" s="136" t="s">
        <v>96</v>
      </c>
      <c r="E2170" s="136" t="s">
        <v>63</v>
      </c>
      <c r="F2170" s="136" t="s">
        <v>63</v>
      </c>
      <c r="G2170" s="136">
        <v>0</v>
      </c>
      <c r="H2170" s="136">
        <v>0</v>
      </c>
      <c r="I2170" s="133">
        <v>0</v>
      </c>
      <c r="J2170" s="136">
        <v>1</v>
      </c>
      <c r="K2170" s="136">
        <v>1</v>
      </c>
      <c r="L2170" s="136">
        <v>1</v>
      </c>
      <c r="M2170" s="136">
        <v>1</v>
      </c>
      <c r="N2170" s="23">
        <v>0</v>
      </c>
      <c r="O2170" s="136">
        <v>0</v>
      </c>
      <c r="P2170" s="136">
        <v>0</v>
      </c>
      <c r="Q2170" s="133" t="str">
        <f t="shared" si="34"/>
        <v>0000110</v>
      </c>
      <c r="R2170" s="20">
        <v>95364</v>
      </c>
      <c r="S2170" s="21"/>
      <c r="AH2170" s="207"/>
      <c r="AI2170"/>
      <c r="AJ2170" s="136" t="s">
        <v>1840</v>
      </c>
    </row>
    <row r="2171" spans="1:36" ht="13.5" customHeight="1" x14ac:dyDescent="0.2">
      <c r="A2171" s="209">
        <v>95365</v>
      </c>
      <c r="B2171" s="136" t="s">
        <v>618</v>
      </c>
      <c r="C2171" s="136" t="s">
        <v>914</v>
      </c>
      <c r="D2171" s="136" t="s">
        <v>96</v>
      </c>
      <c r="E2171" s="136" t="s">
        <v>39</v>
      </c>
      <c r="F2171" s="136" t="s">
        <v>39</v>
      </c>
      <c r="G2171" s="136">
        <v>1</v>
      </c>
      <c r="H2171" s="136">
        <v>0</v>
      </c>
      <c r="I2171" s="133">
        <v>0</v>
      </c>
      <c r="J2171" s="136">
        <v>1</v>
      </c>
      <c r="K2171" s="136">
        <v>1</v>
      </c>
      <c r="L2171" s="136">
        <v>1</v>
      </c>
      <c r="M2171" s="136">
        <v>1</v>
      </c>
      <c r="N2171" s="23">
        <v>0</v>
      </c>
      <c r="O2171" s="136">
        <v>0</v>
      </c>
      <c r="P2171" s="136">
        <v>0</v>
      </c>
      <c r="Q2171" s="133" t="str">
        <f t="shared" si="34"/>
        <v>1000110</v>
      </c>
      <c r="R2171" s="20">
        <v>95365</v>
      </c>
      <c r="S2171" s="21"/>
      <c r="AH2171" s="207"/>
      <c r="AI2171"/>
      <c r="AJ2171" s="136" t="s">
        <v>1836</v>
      </c>
    </row>
    <row r="2172" spans="1:36" ht="13.5" customHeight="1" x14ac:dyDescent="0.2">
      <c r="A2172" s="209">
        <v>95366</v>
      </c>
      <c r="B2172" s="136" t="s">
        <v>15</v>
      </c>
      <c r="C2172" s="136" t="s">
        <v>915</v>
      </c>
      <c r="D2172" s="136" t="s">
        <v>96</v>
      </c>
      <c r="E2172" s="136" t="s">
        <v>41</v>
      </c>
      <c r="F2172" s="136" t="s">
        <v>39</v>
      </c>
      <c r="G2172" s="136">
        <v>1</v>
      </c>
      <c r="H2172" s="136">
        <v>1</v>
      </c>
      <c r="I2172" s="133">
        <v>1</v>
      </c>
      <c r="J2172" s="136">
        <v>1</v>
      </c>
      <c r="K2172" s="136">
        <v>1</v>
      </c>
      <c r="L2172" s="136">
        <v>1</v>
      </c>
      <c r="M2172" s="136">
        <v>1</v>
      </c>
      <c r="N2172" s="23">
        <v>0</v>
      </c>
      <c r="O2172" s="136">
        <v>0</v>
      </c>
      <c r="P2172" s="136">
        <v>0</v>
      </c>
      <c r="Q2172" s="133" t="str">
        <f t="shared" si="34"/>
        <v>1100110</v>
      </c>
      <c r="R2172" s="20">
        <v>95366</v>
      </c>
      <c r="S2172" s="21"/>
      <c r="AH2172" s="207"/>
      <c r="AI2172"/>
      <c r="AJ2172" s="136" t="s">
        <v>1840</v>
      </c>
    </row>
    <row r="2173" spans="1:36" ht="13.5" customHeight="1" x14ac:dyDescent="0.2">
      <c r="A2173" s="209">
        <v>95367</v>
      </c>
      <c r="B2173" s="136" t="s">
        <v>878</v>
      </c>
      <c r="C2173" s="136" t="s">
        <v>916</v>
      </c>
      <c r="D2173" s="136" t="s">
        <v>96</v>
      </c>
      <c r="E2173" s="136" t="s">
        <v>41</v>
      </c>
      <c r="F2173" s="136" t="s">
        <v>39</v>
      </c>
      <c r="G2173" s="136">
        <v>1</v>
      </c>
      <c r="H2173" s="136">
        <v>1</v>
      </c>
      <c r="I2173" s="133">
        <v>1</v>
      </c>
      <c r="J2173" s="136">
        <v>1</v>
      </c>
      <c r="K2173" s="136">
        <v>1</v>
      </c>
      <c r="L2173" s="136">
        <v>1</v>
      </c>
      <c r="M2173" s="136">
        <v>1</v>
      </c>
      <c r="N2173" s="23">
        <v>0</v>
      </c>
      <c r="O2173" s="136">
        <v>0</v>
      </c>
      <c r="P2173" s="136">
        <v>0</v>
      </c>
      <c r="Q2173" s="133" t="str">
        <f t="shared" si="34"/>
        <v>1100110</v>
      </c>
      <c r="R2173" s="20">
        <v>95367</v>
      </c>
      <c r="S2173" s="21"/>
      <c r="AH2173" s="207"/>
      <c r="AI2173"/>
      <c r="AJ2173" s="136" t="s">
        <v>1840</v>
      </c>
    </row>
    <row r="2174" spans="1:36" ht="13.5" customHeight="1" x14ac:dyDescent="0.2">
      <c r="A2174" s="209">
        <v>95368</v>
      </c>
      <c r="B2174" s="136" t="s">
        <v>878</v>
      </c>
      <c r="C2174" s="136" t="s">
        <v>917</v>
      </c>
      <c r="D2174" s="136" t="s">
        <v>96</v>
      </c>
      <c r="E2174" s="136" t="s">
        <v>41</v>
      </c>
      <c r="F2174" s="136" t="s">
        <v>39</v>
      </c>
      <c r="G2174" s="136">
        <v>1</v>
      </c>
      <c r="H2174" s="136">
        <v>1</v>
      </c>
      <c r="I2174" s="133">
        <v>1</v>
      </c>
      <c r="J2174" s="136">
        <v>1</v>
      </c>
      <c r="K2174" s="136">
        <v>1</v>
      </c>
      <c r="L2174" s="136">
        <v>1</v>
      </c>
      <c r="M2174" s="136">
        <v>1</v>
      </c>
      <c r="N2174" s="23">
        <v>0</v>
      </c>
      <c r="O2174" s="136">
        <v>0</v>
      </c>
      <c r="P2174" s="136">
        <v>0</v>
      </c>
      <c r="Q2174" s="133" t="str">
        <f t="shared" si="34"/>
        <v>1100110</v>
      </c>
      <c r="R2174" s="20">
        <v>95368</v>
      </c>
      <c r="S2174" s="21"/>
      <c r="AH2174" s="207"/>
      <c r="AI2174"/>
      <c r="AJ2174" s="136" t="s">
        <v>1840</v>
      </c>
    </row>
    <row r="2175" spans="1:36" ht="13.5" customHeight="1" x14ac:dyDescent="0.2">
      <c r="A2175" s="209">
        <v>95369</v>
      </c>
      <c r="B2175" s="136" t="s">
        <v>618</v>
      </c>
      <c r="C2175" s="136" t="s">
        <v>918</v>
      </c>
      <c r="D2175" s="136" t="s">
        <v>96</v>
      </c>
      <c r="E2175" s="136" t="s">
        <v>39</v>
      </c>
      <c r="F2175" s="136" t="s">
        <v>39</v>
      </c>
      <c r="G2175" s="136">
        <v>1</v>
      </c>
      <c r="H2175" s="136">
        <v>0</v>
      </c>
      <c r="I2175" s="133">
        <v>0</v>
      </c>
      <c r="J2175" s="136">
        <v>1</v>
      </c>
      <c r="K2175" s="136">
        <v>1</v>
      </c>
      <c r="L2175" s="136">
        <v>1</v>
      </c>
      <c r="M2175" s="136">
        <v>1</v>
      </c>
      <c r="N2175" s="23">
        <v>0</v>
      </c>
      <c r="O2175" s="136">
        <v>0</v>
      </c>
      <c r="P2175" s="136">
        <v>0</v>
      </c>
      <c r="Q2175" s="133" t="str">
        <f t="shared" si="34"/>
        <v>1000110</v>
      </c>
      <c r="R2175" s="20">
        <v>95369</v>
      </c>
      <c r="S2175" s="21"/>
      <c r="AH2175" s="207"/>
      <c r="AI2175"/>
      <c r="AJ2175" s="136" t="s">
        <v>1836</v>
      </c>
    </row>
    <row r="2176" spans="1:36" ht="13.5" customHeight="1" x14ac:dyDescent="0.2">
      <c r="A2176" s="209">
        <v>95370</v>
      </c>
      <c r="B2176" s="136" t="s">
        <v>875</v>
      </c>
      <c r="C2176" s="136" t="s">
        <v>919</v>
      </c>
      <c r="D2176" s="136" t="s">
        <v>96</v>
      </c>
      <c r="E2176" s="136" t="s">
        <v>63</v>
      </c>
      <c r="F2176" s="136" t="s">
        <v>63</v>
      </c>
      <c r="G2176" s="136">
        <v>0</v>
      </c>
      <c r="H2176" s="136">
        <v>0</v>
      </c>
      <c r="I2176" s="133">
        <v>0</v>
      </c>
      <c r="J2176" s="136">
        <v>1</v>
      </c>
      <c r="K2176" s="136">
        <v>1</v>
      </c>
      <c r="L2176" s="136">
        <v>1</v>
      </c>
      <c r="M2176" s="136">
        <v>1</v>
      </c>
      <c r="N2176" s="23">
        <v>0</v>
      </c>
      <c r="O2176" s="136">
        <v>0</v>
      </c>
      <c r="P2176" s="136">
        <v>0</v>
      </c>
      <c r="Q2176" s="133" t="str">
        <f t="shared" si="34"/>
        <v>0000110</v>
      </c>
      <c r="R2176" s="20">
        <v>95370</v>
      </c>
      <c r="S2176" s="21"/>
      <c r="AH2176" s="207"/>
      <c r="AI2176"/>
      <c r="AJ2176" s="136" t="s">
        <v>1840</v>
      </c>
    </row>
    <row r="2177" spans="1:36" ht="13.5" customHeight="1" x14ac:dyDescent="0.2">
      <c r="A2177" s="209">
        <v>95372</v>
      </c>
      <c r="B2177" s="136" t="s">
        <v>875</v>
      </c>
      <c r="C2177" s="136" t="s">
        <v>920</v>
      </c>
      <c r="D2177" s="136" t="s">
        <v>96</v>
      </c>
      <c r="E2177" s="136" t="s">
        <v>63</v>
      </c>
      <c r="F2177" s="136" t="s">
        <v>63</v>
      </c>
      <c r="G2177" s="136">
        <v>0</v>
      </c>
      <c r="H2177" s="136">
        <v>0</v>
      </c>
      <c r="I2177" s="133">
        <v>0</v>
      </c>
      <c r="J2177" s="136">
        <v>1</v>
      </c>
      <c r="K2177" s="136">
        <v>1</v>
      </c>
      <c r="L2177" s="136">
        <v>1</v>
      </c>
      <c r="M2177" s="136">
        <v>1</v>
      </c>
      <c r="N2177" s="23">
        <v>0</v>
      </c>
      <c r="O2177" s="136">
        <v>0</v>
      </c>
      <c r="P2177" s="136">
        <v>0</v>
      </c>
      <c r="Q2177" s="133" t="str">
        <f t="shared" si="34"/>
        <v>0000110</v>
      </c>
      <c r="R2177" s="20">
        <v>95372</v>
      </c>
      <c r="S2177" s="21"/>
      <c r="AH2177" s="207"/>
      <c r="AI2177"/>
      <c r="AJ2177" s="136" t="s">
        <v>1840</v>
      </c>
    </row>
    <row r="2178" spans="1:36" ht="13.5" customHeight="1" x14ac:dyDescent="0.2">
      <c r="A2178" s="209">
        <v>95373</v>
      </c>
      <c r="B2178" s="136" t="s">
        <v>875</v>
      </c>
      <c r="C2178" s="136" t="s">
        <v>921</v>
      </c>
      <c r="D2178" s="136" t="s">
        <v>96</v>
      </c>
      <c r="E2178" s="136" t="s">
        <v>63</v>
      </c>
      <c r="F2178" s="136" t="s">
        <v>63</v>
      </c>
      <c r="G2178" s="136">
        <v>0</v>
      </c>
      <c r="H2178" s="136">
        <v>0</v>
      </c>
      <c r="I2178" s="133">
        <v>0</v>
      </c>
      <c r="J2178" s="136">
        <v>1</v>
      </c>
      <c r="K2178" s="136">
        <v>1</v>
      </c>
      <c r="L2178" s="136">
        <v>1</v>
      </c>
      <c r="M2178" s="136">
        <v>1</v>
      </c>
      <c r="N2178" s="23">
        <v>0</v>
      </c>
      <c r="O2178" s="136">
        <v>0</v>
      </c>
      <c r="P2178" s="136">
        <v>0</v>
      </c>
      <c r="Q2178" s="133" t="str">
        <f t="shared" si="34"/>
        <v>0000110</v>
      </c>
      <c r="R2178" s="20">
        <v>95373</v>
      </c>
      <c r="S2178" s="21"/>
      <c r="AH2178" s="207"/>
      <c r="AI2178"/>
      <c r="AJ2178" s="136" t="s">
        <v>1840</v>
      </c>
    </row>
    <row r="2179" spans="1:36" ht="13.5" customHeight="1" x14ac:dyDescent="0.2">
      <c r="A2179" s="209">
        <v>95374</v>
      </c>
      <c r="B2179" s="136" t="s">
        <v>618</v>
      </c>
      <c r="C2179" s="136" t="s">
        <v>922</v>
      </c>
      <c r="D2179" s="136" t="s">
        <v>96</v>
      </c>
      <c r="E2179" s="136" t="s">
        <v>39</v>
      </c>
      <c r="F2179" s="136" t="s">
        <v>39</v>
      </c>
      <c r="G2179" s="136">
        <v>1</v>
      </c>
      <c r="H2179" s="136">
        <v>0</v>
      </c>
      <c r="I2179" s="133">
        <v>0</v>
      </c>
      <c r="J2179" s="136">
        <v>1</v>
      </c>
      <c r="K2179" s="136">
        <v>1</v>
      </c>
      <c r="L2179" s="136">
        <v>1</v>
      </c>
      <c r="M2179" s="136">
        <v>1</v>
      </c>
      <c r="N2179" s="23">
        <v>0</v>
      </c>
      <c r="O2179" s="136">
        <v>0</v>
      </c>
      <c r="P2179" s="136">
        <v>0</v>
      </c>
      <c r="Q2179" s="133" t="str">
        <f t="shared" si="34"/>
        <v>1000110</v>
      </c>
      <c r="R2179" s="20">
        <v>95374</v>
      </c>
      <c r="S2179" s="21"/>
      <c r="AH2179" s="207"/>
      <c r="AI2179"/>
      <c r="AJ2179" s="136" t="s">
        <v>1836</v>
      </c>
    </row>
    <row r="2180" spans="1:36" ht="13.5" customHeight="1" x14ac:dyDescent="0.2">
      <c r="A2180" s="209">
        <v>95375</v>
      </c>
      <c r="B2180" s="136" t="s">
        <v>875</v>
      </c>
      <c r="C2180" s="136" t="s">
        <v>923</v>
      </c>
      <c r="D2180" s="136" t="s">
        <v>96</v>
      </c>
      <c r="E2180" s="136" t="s">
        <v>63</v>
      </c>
      <c r="F2180" s="136" t="s">
        <v>63</v>
      </c>
      <c r="G2180" s="136">
        <v>0</v>
      </c>
      <c r="H2180" s="136">
        <v>0</v>
      </c>
      <c r="I2180" s="133">
        <v>0</v>
      </c>
      <c r="J2180" s="136">
        <v>1</v>
      </c>
      <c r="K2180" s="136">
        <v>1</v>
      </c>
      <c r="L2180" s="136">
        <v>1</v>
      </c>
      <c r="M2180" s="136">
        <v>1</v>
      </c>
      <c r="N2180" s="23">
        <v>0</v>
      </c>
      <c r="O2180" s="136">
        <v>0</v>
      </c>
      <c r="P2180" s="136">
        <v>0</v>
      </c>
      <c r="Q2180" s="133" t="str">
        <f t="shared" si="34"/>
        <v>0000110</v>
      </c>
      <c r="R2180" s="20">
        <v>95375</v>
      </c>
      <c r="S2180" s="21"/>
      <c r="AH2180" s="207"/>
      <c r="AI2180"/>
      <c r="AJ2180" s="136" t="s">
        <v>1840</v>
      </c>
    </row>
    <row r="2181" spans="1:36" ht="13.5" customHeight="1" x14ac:dyDescent="0.2">
      <c r="A2181" s="209">
        <v>95376</v>
      </c>
      <c r="B2181" s="136" t="s">
        <v>15</v>
      </c>
      <c r="C2181" s="136" t="s">
        <v>874</v>
      </c>
      <c r="D2181" s="136" t="s">
        <v>96</v>
      </c>
      <c r="E2181" s="136" t="s">
        <v>41</v>
      </c>
      <c r="F2181" s="136" t="s">
        <v>39</v>
      </c>
      <c r="G2181" s="136">
        <v>1</v>
      </c>
      <c r="H2181" s="136">
        <v>1</v>
      </c>
      <c r="I2181" s="133">
        <v>1</v>
      </c>
      <c r="J2181" s="136">
        <v>1</v>
      </c>
      <c r="K2181" s="136">
        <v>1</v>
      </c>
      <c r="L2181" s="136">
        <v>1</v>
      </c>
      <c r="M2181" s="136">
        <v>1</v>
      </c>
      <c r="N2181" s="23">
        <v>0</v>
      </c>
      <c r="O2181" s="136">
        <v>0</v>
      </c>
      <c r="P2181" s="136">
        <v>0</v>
      </c>
      <c r="Q2181" s="133" t="str">
        <f t="shared" si="34"/>
        <v>1100110</v>
      </c>
      <c r="R2181" s="20">
        <v>95376</v>
      </c>
      <c r="S2181" s="21"/>
      <c r="AH2181" s="207"/>
      <c r="AI2181"/>
      <c r="AJ2181" s="136" t="s">
        <v>1840</v>
      </c>
    </row>
    <row r="2182" spans="1:36" ht="13.5" customHeight="1" x14ac:dyDescent="0.2">
      <c r="A2182" s="209">
        <v>95377</v>
      </c>
      <c r="B2182" s="136" t="s">
        <v>15</v>
      </c>
      <c r="C2182" s="136" t="s">
        <v>874</v>
      </c>
      <c r="D2182" s="136" t="s">
        <v>96</v>
      </c>
      <c r="E2182" s="136" t="s">
        <v>41</v>
      </c>
      <c r="F2182" s="136" t="s">
        <v>39</v>
      </c>
      <c r="G2182" s="136">
        <v>1</v>
      </c>
      <c r="H2182" s="136">
        <v>1</v>
      </c>
      <c r="I2182" s="133">
        <v>1</v>
      </c>
      <c r="J2182" s="136">
        <v>1</v>
      </c>
      <c r="K2182" s="136">
        <v>1</v>
      </c>
      <c r="L2182" s="136">
        <v>1</v>
      </c>
      <c r="M2182" s="136">
        <v>1</v>
      </c>
      <c r="N2182" s="23">
        <v>0</v>
      </c>
      <c r="O2182" s="136">
        <v>0</v>
      </c>
      <c r="P2182" s="136">
        <v>0</v>
      </c>
      <c r="Q2182" s="133" t="str">
        <f t="shared" ref="Q2182:Q2245" si="35">$G2182&amp;$H2182&amp;$O2182&amp;$P2182&amp;$L2182&amp;$J2182&amp;N2182</f>
        <v>1100110</v>
      </c>
      <c r="R2182" s="20">
        <v>95377</v>
      </c>
      <c r="S2182" s="21"/>
      <c r="AH2182" s="207"/>
      <c r="AI2182"/>
      <c r="AJ2182" s="136" t="s">
        <v>1840</v>
      </c>
    </row>
    <row r="2183" spans="1:36" ht="13.5" customHeight="1" x14ac:dyDescent="0.2">
      <c r="A2183" s="209">
        <v>95378</v>
      </c>
      <c r="B2183" s="136" t="s">
        <v>15</v>
      </c>
      <c r="C2183" s="136" t="s">
        <v>874</v>
      </c>
      <c r="D2183" s="136" t="s">
        <v>96</v>
      </c>
      <c r="E2183" s="136" t="s">
        <v>41</v>
      </c>
      <c r="F2183" s="136" t="s">
        <v>39</v>
      </c>
      <c r="G2183" s="136">
        <v>1</v>
      </c>
      <c r="H2183" s="136">
        <v>1</v>
      </c>
      <c r="I2183" s="133">
        <v>1</v>
      </c>
      <c r="J2183" s="136">
        <v>1</v>
      </c>
      <c r="K2183" s="136">
        <v>1</v>
      </c>
      <c r="L2183" s="136">
        <v>1</v>
      </c>
      <c r="M2183" s="136">
        <v>1</v>
      </c>
      <c r="N2183" s="23">
        <v>0</v>
      </c>
      <c r="O2183" s="136">
        <v>0</v>
      </c>
      <c r="P2183" s="136">
        <v>0</v>
      </c>
      <c r="Q2183" s="133" t="str">
        <f t="shared" si="35"/>
        <v>1100110</v>
      </c>
      <c r="R2183" s="20">
        <v>95378</v>
      </c>
      <c r="S2183" s="21"/>
      <c r="AH2183" s="207"/>
      <c r="AI2183"/>
      <c r="AJ2183" s="136" t="s">
        <v>1840</v>
      </c>
    </row>
    <row r="2184" spans="1:36" ht="13.5" customHeight="1" x14ac:dyDescent="0.2">
      <c r="A2184" s="209">
        <v>95379</v>
      </c>
      <c r="B2184" s="136" t="s">
        <v>875</v>
      </c>
      <c r="C2184" s="136" t="s">
        <v>875</v>
      </c>
      <c r="D2184" s="136" t="s">
        <v>96</v>
      </c>
      <c r="E2184" s="136" t="s">
        <v>63</v>
      </c>
      <c r="F2184" s="136" t="s">
        <v>63</v>
      </c>
      <c r="G2184" s="136">
        <v>0</v>
      </c>
      <c r="H2184" s="136">
        <v>0</v>
      </c>
      <c r="I2184" s="133">
        <v>0</v>
      </c>
      <c r="J2184" s="136">
        <v>1</v>
      </c>
      <c r="K2184" s="136">
        <v>1</v>
      </c>
      <c r="L2184" s="136">
        <v>1</v>
      </c>
      <c r="M2184" s="136">
        <v>1</v>
      </c>
      <c r="N2184" s="23">
        <v>0</v>
      </c>
      <c r="O2184" s="136">
        <v>0</v>
      </c>
      <c r="P2184" s="136">
        <v>0</v>
      </c>
      <c r="Q2184" s="133" t="str">
        <f t="shared" si="35"/>
        <v>0000110</v>
      </c>
      <c r="R2184" s="20">
        <v>95379</v>
      </c>
      <c r="S2184" s="21"/>
      <c r="AH2184" s="207"/>
      <c r="AI2184"/>
      <c r="AJ2184" s="136" t="s">
        <v>1840</v>
      </c>
    </row>
    <row r="2185" spans="1:36" ht="13.5" customHeight="1" x14ac:dyDescent="0.2">
      <c r="A2185" s="209">
        <v>95380</v>
      </c>
      <c r="B2185" s="136" t="s">
        <v>878</v>
      </c>
      <c r="C2185" s="136" t="s">
        <v>924</v>
      </c>
      <c r="D2185" s="136" t="s">
        <v>96</v>
      </c>
      <c r="E2185" s="136" t="s">
        <v>41</v>
      </c>
      <c r="F2185" s="136" t="s">
        <v>39</v>
      </c>
      <c r="G2185" s="136">
        <v>1</v>
      </c>
      <c r="H2185" s="136">
        <v>1</v>
      </c>
      <c r="I2185" s="133">
        <v>1</v>
      </c>
      <c r="J2185" s="136">
        <v>1</v>
      </c>
      <c r="K2185" s="136">
        <v>1</v>
      </c>
      <c r="L2185" s="136">
        <v>1</v>
      </c>
      <c r="M2185" s="136">
        <v>1</v>
      </c>
      <c r="N2185" s="23">
        <v>0</v>
      </c>
      <c r="O2185" s="136">
        <v>0</v>
      </c>
      <c r="P2185" s="136">
        <v>0</v>
      </c>
      <c r="Q2185" s="133" t="str">
        <f t="shared" si="35"/>
        <v>1100110</v>
      </c>
      <c r="R2185" s="20">
        <v>95380</v>
      </c>
      <c r="S2185" s="21"/>
      <c r="AH2185" s="207"/>
      <c r="AI2185"/>
      <c r="AJ2185" s="136" t="s">
        <v>1840</v>
      </c>
    </row>
    <row r="2186" spans="1:36" ht="13.5" customHeight="1" x14ac:dyDescent="0.2">
      <c r="A2186" s="209">
        <v>95381</v>
      </c>
      <c r="B2186" s="136" t="s">
        <v>878</v>
      </c>
      <c r="C2186" s="136" t="s">
        <v>924</v>
      </c>
      <c r="D2186" s="136" t="s">
        <v>96</v>
      </c>
      <c r="E2186" s="136" t="s">
        <v>41</v>
      </c>
      <c r="F2186" s="136" t="s">
        <v>39</v>
      </c>
      <c r="G2186" s="136">
        <v>1</v>
      </c>
      <c r="H2186" s="136">
        <v>1</v>
      </c>
      <c r="I2186" s="133">
        <v>1</v>
      </c>
      <c r="J2186" s="136">
        <v>1</v>
      </c>
      <c r="K2186" s="136">
        <v>1</v>
      </c>
      <c r="L2186" s="136">
        <v>1</v>
      </c>
      <c r="M2186" s="136">
        <v>1</v>
      </c>
      <c r="N2186" s="23">
        <v>0</v>
      </c>
      <c r="O2186" s="136">
        <v>0</v>
      </c>
      <c r="P2186" s="136">
        <v>0</v>
      </c>
      <c r="Q2186" s="133" t="str">
        <f t="shared" si="35"/>
        <v>1100110</v>
      </c>
      <c r="R2186" s="20">
        <v>95381</v>
      </c>
      <c r="S2186" s="21"/>
      <c r="AH2186" s="207"/>
      <c r="AI2186"/>
      <c r="AJ2186" s="136" t="s">
        <v>1840</v>
      </c>
    </row>
    <row r="2187" spans="1:36" ht="13.5" customHeight="1" x14ac:dyDescent="0.2">
      <c r="A2187" s="209">
        <v>95382</v>
      </c>
      <c r="B2187" s="136" t="s">
        <v>878</v>
      </c>
      <c r="C2187" s="136" t="s">
        <v>924</v>
      </c>
      <c r="D2187" s="136" t="s">
        <v>96</v>
      </c>
      <c r="E2187" s="136" t="s">
        <v>41</v>
      </c>
      <c r="F2187" s="136" t="s">
        <v>39</v>
      </c>
      <c r="G2187" s="136">
        <v>1</v>
      </c>
      <c r="H2187" s="136">
        <v>1</v>
      </c>
      <c r="I2187" s="133">
        <v>1</v>
      </c>
      <c r="J2187" s="136">
        <v>1</v>
      </c>
      <c r="K2187" s="136">
        <v>1</v>
      </c>
      <c r="L2187" s="136">
        <v>1</v>
      </c>
      <c r="M2187" s="136">
        <v>1</v>
      </c>
      <c r="N2187" s="23">
        <v>0</v>
      </c>
      <c r="O2187" s="136">
        <v>0</v>
      </c>
      <c r="P2187" s="136">
        <v>0</v>
      </c>
      <c r="Q2187" s="133" t="str">
        <f t="shared" si="35"/>
        <v>1100110</v>
      </c>
      <c r="R2187" s="20">
        <v>95382</v>
      </c>
      <c r="S2187" s="21"/>
      <c r="AH2187" s="207"/>
      <c r="AI2187"/>
      <c r="AJ2187" s="136" t="s">
        <v>1840</v>
      </c>
    </row>
    <row r="2188" spans="1:36" ht="13.5" customHeight="1" x14ac:dyDescent="0.2">
      <c r="A2188" s="209">
        <v>95383</v>
      </c>
      <c r="B2188" s="136" t="s">
        <v>875</v>
      </c>
      <c r="C2188" s="136" t="s">
        <v>925</v>
      </c>
      <c r="D2188" s="136" t="s">
        <v>96</v>
      </c>
      <c r="E2188" s="136" t="s">
        <v>63</v>
      </c>
      <c r="F2188" s="136" t="s">
        <v>63</v>
      </c>
      <c r="G2188" s="136">
        <v>0</v>
      </c>
      <c r="H2188" s="136">
        <v>0</v>
      </c>
      <c r="I2188" s="133">
        <v>0</v>
      </c>
      <c r="J2188" s="136">
        <v>1</v>
      </c>
      <c r="K2188" s="136">
        <v>1</v>
      </c>
      <c r="L2188" s="136">
        <v>1</v>
      </c>
      <c r="M2188" s="136">
        <v>1</v>
      </c>
      <c r="N2188" s="23">
        <v>0</v>
      </c>
      <c r="O2188" s="136">
        <v>0</v>
      </c>
      <c r="P2188" s="136">
        <v>0</v>
      </c>
      <c r="Q2188" s="133" t="str">
        <f t="shared" si="35"/>
        <v>0000110</v>
      </c>
      <c r="R2188" s="20">
        <v>95383</v>
      </c>
      <c r="S2188" s="21"/>
      <c r="AH2188" s="207"/>
      <c r="AI2188"/>
      <c r="AJ2188" s="136" t="s">
        <v>1840</v>
      </c>
    </row>
    <row r="2189" spans="1:36" ht="13.5" customHeight="1" x14ac:dyDescent="0.2">
      <c r="A2189" s="209">
        <v>95385</v>
      </c>
      <c r="B2189" s="136" t="s">
        <v>15</v>
      </c>
      <c r="C2189" s="136" t="s">
        <v>926</v>
      </c>
      <c r="D2189" s="136" t="s">
        <v>96</v>
      </c>
      <c r="E2189" s="136" t="s">
        <v>41</v>
      </c>
      <c r="F2189" s="136" t="s">
        <v>39</v>
      </c>
      <c r="G2189" s="136">
        <v>1</v>
      </c>
      <c r="H2189" s="136">
        <v>1</v>
      </c>
      <c r="I2189" s="133">
        <v>1</v>
      </c>
      <c r="J2189" s="136">
        <v>1</v>
      </c>
      <c r="K2189" s="136">
        <v>1</v>
      </c>
      <c r="L2189" s="136">
        <v>1</v>
      </c>
      <c r="M2189" s="136">
        <v>1</v>
      </c>
      <c r="N2189" s="23">
        <v>0</v>
      </c>
      <c r="O2189" s="136">
        <v>0</v>
      </c>
      <c r="P2189" s="136">
        <v>0</v>
      </c>
      <c r="Q2189" s="133" t="str">
        <f t="shared" si="35"/>
        <v>1100110</v>
      </c>
      <c r="R2189" s="20">
        <v>95385</v>
      </c>
      <c r="S2189" s="21"/>
      <c r="AH2189" s="207"/>
      <c r="AI2189"/>
      <c r="AJ2189" s="136" t="s">
        <v>1840</v>
      </c>
    </row>
    <row r="2190" spans="1:36" ht="13.5" customHeight="1" x14ac:dyDescent="0.2">
      <c r="A2190" s="209">
        <v>95386</v>
      </c>
      <c r="B2190" s="136" t="s">
        <v>878</v>
      </c>
      <c r="C2190" s="136" t="s">
        <v>927</v>
      </c>
      <c r="D2190" s="136" t="s">
        <v>96</v>
      </c>
      <c r="E2190" s="136" t="s">
        <v>41</v>
      </c>
      <c r="F2190" s="136" t="s">
        <v>39</v>
      </c>
      <c r="G2190" s="136">
        <v>1</v>
      </c>
      <c r="H2190" s="136">
        <v>1</v>
      </c>
      <c r="I2190" s="133">
        <v>1</v>
      </c>
      <c r="J2190" s="136">
        <v>1</v>
      </c>
      <c r="K2190" s="136">
        <v>1</v>
      </c>
      <c r="L2190" s="136">
        <v>1</v>
      </c>
      <c r="M2190" s="136">
        <v>1</v>
      </c>
      <c r="N2190" s="23">
        <v>0</v>
      </c>
      <c r="O2190" s="136">
        <v>0</v>
      </c>
      <c r="P2190" s="136">
        <v>0</v>
      </c>
      <c r="Q2190" s="133" t="str">
        <f t="shared" si="35"/>
        <v>1100110</v>
      </c>
      <c r="R2190" s="20">
        <v>95386</v>
      </c>
      <c r="S2190" s="21"/>
      <c r="AH2190" s="207"/>
      <c r="AI2190"/>
      <c r="AJ2190" s="136" t="s">
        <v>1840</v>
      </c>
    </row>
    <row r="2191" spans="1:36" ht="13.5" customHeight="1" x14ac:dyDescent="0.2">
      <c r="A2191" s="209">
        <v>95387</v>
      </c>
      <c r="B2191" s="136" t="s">
        <v>878</v>
      </c>
      <c r="C2191" s="136" t="s">
        <v>928</v>
      </c>
      <c r="D2191" s="136" t="s">
        <v>96</v>
      </c>
      <c r="E2191" s="136" t="s">
        <v>41</v>
      </c>
      <c r="F2191" s="136" t="s">
        <v>39</v>
      </c>
      <c r="G2191" s="136">
        <v>1</v>
      </c>
      <c r="H2191" s="136">
        <v>1</v>
      </c>
      <c r="I2191" s="133">
        <v>1</v>
      </c>
      <c r="J2191" s="136">
        <v>1</v>
      </c>
      <c r="K2191" s="136">
        <v>1</v>
      </c>
      <c r="L2191" s="136">
        <v>1</v>
      </c>
      <c r="M2191" s="136">
        <v>1</v>
      </c>
      <c r="N2191" s="23">
        <v>0</v>
      </c>
      <c r="O2191" s="136">
        <v>0</v>
      </c>
      <c r="P2191" s="136">
        <v>0</v>
      </c>
      <c r="Q2191" s="133" t="str">
        <f t="shared" si="35"/>
        <v>1100110</v>
      </c>
      <c r="R2191" s="20">
        <v>95387</v>
      </c>
      <c r="S2191" s="21"/>
      <c r="AH2191" s="207"/>
      <c r="AI2191"/>
      <c r="AJ2191" s="136" t="s">
        <v>1840</v>
      </c>
    </row>
    <row r="2192" spans="1:36" ht="13.5" customHeight="1" x14ac:dyDescent="0.2">
      <c r="A2192" s="209">
        <v>95388</v>
      </c>
      <c r="B2192" s="136" t="s">
        <v>618</v>
      </c>
      <c r="C2192" s="136" t="s">
        <v>929</v>
      </c>
      <c r="D2192" s="136" t="s">
        <v>96</v>
      </c>
      <c r="E2192" s="136" t="s">
        <v>39</v>
      </c>
      <c r="F2192" s="136" t="s">
        <v>39</v>
      </c>
      <c r="G2192" s="136">
        <v>1</v>
      </c>
      <c r="H2192" s="136">
        <v>0</v>
      </c>
      <c r="I2192" s="133">
        <v>0</v>
      </c>
      <c r="J2192" s="136">
        <v>1</v>
      </c>
      <c r="K2192" s="136">
        <v>1</v>
      </c>
      <c r="L2192" s="136">
        <v>1</v>
      </c>
      <c r="M2192" s="136">
        <v>1</v>
      </c>
      <c r="N2192" s="23">
        <v>0</v>
      </c>
      <c r="O2192" s="136">
        <v>0</v>
      </c>
      <c r="P2192" s="136">
        <v>0</v>
      </c>
      <c r="Q2192" s="133" t="str">
        <f t="shared" si="35"/>
        <v>1000110</v>
      </c>
      <c r="R2192" s="20">
        <v>95388</v>
      </c>
      <c r="S2192" s="21"/>
      <c r="AH2192" s="207"/>
      <c r="AI2192"/>
      <c r="AJ2192" s="136" t="s">
        <v>1836</v>
      </c>
    </row>
    <row r="2193" spans="1:36" ht="13.5" customHeight="1" x14ac:dyDescent="0.2">
      <c r="A2193" s="209">
        <v>95389</v>
      </c>
      <c r="B2193" s="136" t="s">
        <v>622</v>
      </c>
      <c r="C2193" s="136" t="s">
        <v>930</v>
      </c>
      <c r="D2193" s="136" t="s">
        <v>96</v>
      </c>
      <c r="E2193" s="136" t="s">
        <v>70</v>
      </c>
      <c r="F2193" s="136" t="s">
        <v>70</v>
      </c>
      <c r="G2193" s="136">
        <v>0</v>
      </c>
      <c r="H2193" s="136">
        <v>0</v>
      </c>
      <c r="I2193" s="133">
        <v>0</v>
      </c>
      <c r="J2193" s="136">
        <v>1</v>
      </c>
      <c r="K2193" s="136">
        <v>1</v>
      </c>
      <c r="L2193" s="136">
        <v>1</v>
      </c>
      <c r="M2193" s="136">
        <v>1</v>
      </c>
      <c r="N2193" s="23">
        <v>0</v>
      </c>
      <c r="O2193" s="136">
        <v>0</v>
      </c>
      <c r="P2193" s="136">
        <v>0</v>
      </c>
      <c r="Q2193" s="133" t="str">
        <f t="shared" si="35"/>
        <v>0000110</v>
      </c>
      <c r="R2193" s="20">
        <v>95389</v>
      </c>
      <c r="S2193" s="21"/>
      <c r="AH2193" s="207"/>
      <c r="AI2193"/>
      <c r="AJ2193" s="136" t="s">
        <v>1836</v>
      </c>
    </row>
    <row r="2194" spans="1:36" ht="13.5" customHeight="1" x14ac:dyDescent="0.2">
      <c r="A2194" s="209">
        <v>95391</v>
      </c>
      <c r="B2194" s="136" t="s">
        <v>15</v>
      </c>
      <c r="C2194" s="136" t="s">
        <v>874</v>
      </c>
      <c r="D2194" s="136" t="s">
        <v>96</v>
      </c>
      <c r="E2194" s="136" t="s">
        <v>41</v>
      </c>
      <c r="F2194" s="136" t="s">
        <v>39</v>
      </c>
      <c r="G2194" s="136">
        <v>1</v>
      </c>
      <c r="H2194" s="136">
        <v>1</v>
      </c>
      <c r="I2194" s="133">
        <v>1</v>
      </c>
      <c r="J2194" s="136">
        <v>1</v>
      </c>
      <c r="K2194" s="136">
        <v>1</v>
      </c>
      <c r="L2194" s="136">
        <v>1</v>
      </c>
      <c r="M2194" s="136">
        <v>1</v>
      </c>
      <c r="N2194" s="23">
        <v>0</v>
      </c>
      <c r="O2194" s="136">
        <v>0</v>
      </c>
      <c r="P2194" s="136">
        <v>0</v>
      </c>
      <c r="Q2194" s="133" t="str">
        <f t="shared" si="35"/>
        <v>1100110</v>
      </c>
      <c r="R2194" s="20">
        <v>95391</v>
      </c>
      <c r="S2194" s="21"/>
      <c r="AH2194" s="207"/>
      <c r="AI2194"/>
      <c r="AJ2194" s="136" t="s">
        <v>1840</v>
      </c>
    </row>
    <row r="2195" spans="1:36" ht="13.5" customHeight="1" x14ac:dyDescent="0.2">
      <c r="A2195" s="209">
        <v>95397</v>
      </c>
      <c r="B2195" s="136" t="s">
        <v>878</v>
      </c>
      <c r="C2195" s="136" t="s">
        <v>909</v>
      </c>
      <c r="D2195" s="136" t="s">
        <v>96</v>
      </c>
      <c r="E2195" s="136" t="s">
        <v>41</v>
      </c>
      <c r="F2195" s="136" t="s">
        <v>39</v>
      </c>
      <c r="G2195" s="136">
        <v>1</v>
      </c>
      <c r="H2195" s="136">
        <v>1</v>
      </c>
      <c r="I2195" s="133">
        <v>1</v>
      </c>
      <c r="J2195" s="136">
        <v>1</v>
      </c>
      <c r="K2195" s="136">
        <v>1</v>
      </c>
      <c r="L2195" s="136">
        <v>1</v>
      </c>
      <c r="M2195" s="136">
        <v>1</v>
      </c>
      <c r="N2195" s="23">
        <v>0</v>
      </c>
      <c r="O2195" s="136">
        <v>0</v>
      </c>
      <c r="P2195" s="136">
        <v>0</v>
      </c>
      <c r="Q2195" s="133" t="str">
        <f t="shared" si="35"/>
        <v>1100110</v>
      </c>
      <c r="R2195" s="20">
        <v>95397</v>
      </c>
      <c r="S2195" s="21"/>
      <c r="AH2195" s="207"/>
      <c r="AI2195"/>
      <c r="AJ2195" s="136" t="s">
        <v>1840</v>
      </c>
    </row>
    <row r="2196" spans="1:36" ht="13.5" customHeight="1" x14ac:dyDescent="0.2">
      <c r="A2196" s="209">
        <v>95401</v>
      </c>
      <c r="B2196" s="136" t="s">
        <v>774</v>
      </c>
      <c r="C2196" s="136" t="s">
        <v>931</v>
      </c>
      <c r="D2196" s="136" t="s">
        <v>96</v>
      </c>
      <c r="E2196" s="136" t="s">
        <v>5</v>
      </c>
      <c r="F2196" s="136" t="s">
        <v>5</v>
      </c>
      <c r="G2196" s="136">
        <v>1</v>
      </c>
      <c r="H2196" s="136">
        <v>0</v>
      </c>
      <c r="I2196" s="133">
        <v>0</v>
      </c>
      <c r="J2196" s="136">
        <v>1</v>
      </c>
      <c r="K2196" s="136">
        <v>1</v>
      </c>
      <c r="L2196" s="136">
        <v>1</v>
      </c>
      <c r="M2196" s="136">
        <v>1</v>
      </c>
      <c r="N2196" s="23">
        <v>0</v>
      </c>
      <c r="O2196" s="136">
        <v>0</v>
      </c>
      <c r="P2196" s="136">
        <v>0</v>
      </c>
      <c r="Q2196" s="133" t="str">
        <f t="shared" si="35"/>
        <v>1000110</v>
      </c>
      <c r="R2196" s="20">
        <v>95401</v>
      </c>
      <c r="S2196" s="21"/>
      <c r="AH2196" s="207"/>
      <c r="AI2196"/>
      <c r="AJ2196" s="136" t="s">
        <v>1841</v>
      </c>
    </row>
    <row r="2197" spans="1:36" ht="13.5" customHeight="1" x14ac:dyDescent="0.2">
      <c r="A2197" s="209">
        <v>95402</v>
      </c>
      <c r="B2197" s="136" t="s">
        <v>774</v>
      </c>
      <c r="C2197" s="136" t="s">
        <v>931</v>
      </c>
      <c r="D2197" s="136" t="s">
        <v>96</v>
      </c>
      <c r="E2197" s="136" t="s">
        <v>5</v>
      </c>
      <c r="F2197" s="136" t="s">
        <v>5</v>
      </c>
      <c r="G2197" s="136">
        <v>1</v>
      </c>
      <c r="H2197" s="136">
        <v>0</v>
      </c>
      <c r="I2197" s="133">
        <v>0</v>
      </c>
      <c r="J2197" s="136">
        <v>1</v>
      </c>
      <c r="K2197" s="136">
        <v>1</v>
      </c>
      <c r="L2197" s="136">
        <v>1</v>
      </c>
      <c r="M2197" s="136">
        <v>1</v>
      </c>
      <c r="N2197" s="23">
        <v>0</v>
      </c>
      <c r="O2197" s="136">
        <v>0</v>
      </c>
      <c r="P2197" s="136">
        <v>0</v>
      </c>
      <c r="Q2197" s="133" t="str">
        <f t="shared" si="35"/>
        <v>1000110</v>
      </c>
      <c r="R2197" s="20">
        <v>95402</v>
      </c>
      <c r="S2197" s="21"/>
      <c r="AH2197" s="207"/>
      <c r="AI2197"/>
      <c r="AJ2197" s="136" t="s">
        <v>1841</v>
      </c>
    </row>
    <row r="2198" spans="1:36" ht="13.5" customHeight="1" x14ac:dyDescent="0.2">
      <c r="A2198" s="209">
        <v>95403</v>
      </c>
      <c r="B2198" s="136" t="s">
        <v>774</v>
      </c>
      <c r="C2198" s="136" t="s">
        <v>931</v>
      </c>
      <c r="D2198" s="136" t="s">
        <v>96</v>
      </c>
      <c r="E2198" s="136" t="s">
        <v>5</v>
      </c>
      <c r="F2198" s="136" t="s">
        <v>5</v>
      </c>
      <c r="G2198" s="136">
        <v>1</v>
      </c>
      <c r="H2198" s="136">
        <v>0</v>
      </c>
      <c r="I2198" s="133">
        <v>0</v>
      </c>
      <c r="J2198" s="136">
        <v>1</v>
      </c>
      <c r="K2198" s="136">
        <v>1</v>
      </c>
      <c r="L2198" s="136">
        <v>1</v>
      </c>
      <c r="M2198" s="136">
        <v>1</v>
      </c>
      <c r="N2198" s="23">
        <v>0</v>
      </c>
      <c r="O2198" s="136">
        <v>0</v>
      </c>
      <c r="P2198" s="136">
        <v>0</v>
      </c>
      <c r="Q2198" s="133" t="str">
        <f t="shared" si="35"/>
        <v>1000110</v>
      </c>
      <c r="R2198" s="20">
        <v>95403</v>
      </c>
      <c r="S2198" s="21"/>
      <c r="AH2198" s="207"/>
      <c r="AI2198"/>
      <c r="AJ2198" s="136" t="s">
        <v>1841</v>
      </c>
    </row>
    <row r="2199" spans="1:36" ht="13.5" customHeight="1" x14ac:dyDescent="0.2">
      <c r="A2199" s="209">
        <v>95404</v>
      </c>
      <c r="B2199" s="136" t="s">
        <v>774</v>
      </c>
      <c r="C2199" s="136" t="s">
        <v>931</v>
      </c>
      <c r="D2199" s="136" t="s">
        <v>96</v>
      </c>
      <c r="E2199" s="136" t="s">
        <v>5</v>
      </c>
      <c r="F2199" s="136" t="s">
        <v>5</v>
      </c>
      <c r="G2199" s="136">
        <v>1</v>
      </c>
      <c r="H2199" s="136">
        <v>0</v>
      </c>
      <c r="I2199" s="133">
        <v>0</v>
      </c>
      <c r="J2199" s="136">
        <v>1</v>
      </c>
      <c r="K2199" s="136">
        <v>1</v>
      </c>
      <c r="L2199" s="136">
        <v>1</v>
      </c>
      <c r="M2199" s="136">
        <v>1</v>
      </c>
      <c r="N2199" s="23">
        <v>0</v>
      </c>
      <c r="O2199" s="136">
        <v>0</v>
      </c>
      <c r="P2199" s="136">
        <v>0</v>
      </c>
      <c r="Q2199" s="133" t="str">
        <f t="shared" si="35"/>
        <v>1000110</v>
      </c>
      <c r="R2199" s="20">
        <v>95404</v>
      </c>
      <c r="S2199" s="21"/>
      <c r="AH2199" s="207"/>
      <c r="AI2199"/>
      <c r="AJ2199" s="136" t="s">
        <v>1841</v>
      </c>
    </row>
    <row r="2200" spans="1:36" ht="13.5" customHeight="1" x14ac:dyDescent="0.2">
      <c r="A2200" s="209">
        <v>95405</v>
      </c>
      <c r="B2200" s="136" t="s">
        <v>774</v>
      </c>
      <c r="C2200" s="136" t="s">
        <v>931</v>
      </c>
      <c r="D2200" s="136" t="s">
        <v>96</v>
      </c>
      <c r="E2200" s="136" t="s">
        <v>5</v>
      </c>
      <c r="F2200" s="136" t="s">
        <v>5</v>
      </c>
      <c r="G2200" s="136">
        <v>1</v>
      </c>
      <c r="H2200" s="136">
        <v>0</v>
      </c>
      <c r="I2200" s="133">
        <v>0</v>
      </c>
      <c r="J2200" s="136">
        <v>1</v>
      </c>
      <c r="K2200" s="136">
        <v>1</v>
      </c>
      <c r="L2200" s="136">
        <v>1</v>
      </c>
      <c r="M2200" s="136">
        <v>1</v>
      </c>
      <c r="N2200" s="23">
        <v>0</v>
      </c>
      <c r="O2200" s="136">
        <v>0</v>
      </c>
      <c r="P2200" s="136">
        <v>0</v>
      </c>
      <c r="Q2200" s="133" t="str">
        <f t="shared" si="35"/>
        <v>1000110</v>
      </c>
      <c r="R2200" s="20">
        <v>95405</v>
      </c>
      <c r="S2200" s="21"/>
      <c r="AH2200" s="207"/>
      <c r="AI2200"/>
      <c r="AJ2200" s="136" t="s">
        <v>1841</v>
      </c>
    </row>
    <row r="2201" spans="1:36" ht="13.5" customHeight="1" x14ac:dyDescent="0.2">
      <c r="A2201" s="209">
        <v>95406</v>
      </c>
      <c r="B2201" s="136" t="s">
        <v>774</v>
      </c>
      <c r="C2201" s="136" t="s">
        <v>931</v>
      </c>
      <c r="D2201" s="136" t="s">
        <v>96</v>
      </c>
      <c r="E2201" s="136" t="s">
        <v>5</v>
      </c>
      <c r="F2201" s="136" t="s">
        <v>5</v>
      </c>
      <c r="G2201" s="136">
        <v>1</v>
      </c>
      <c r="H2201" s="136">
        <v>0</v>
      </c>
      <c r="I2201" s="133">
        <v>0</v>
      </c>
      <c r="J2201" s="136">
        <v>1</v>
      </c>
      <c r="K2201" s="136">
        <v>1</v>
      </c>
      <c r="L2201" s="136">
        <v>1</v>
      </c>
      <c r="M2201" s="136">
        <v>1</v>
      </c>
      <c r="N2201" s="23">
        <v>0</v>
      </c>
      <c r="O2201" s="136">
        <v>0</v>
      </c>
      <c r="P2201" s="136">
        <v>0</v>
      </c>
      <c r="Q2201" s="133" t="str">
        <f t="shared" si="35"/>
        <v>1000110</v>
      </c>
      <c r="R2201" s="20">
        <v>95406</v>
      </c>
      <c r="S2201" s="21"/>
      <c r="AH2201" s="207"/>
      <c r="AI2201"/>
      <c r="AJ2201" s="136" t="s">
        <v>1841</v>
      </c>
    </row>
    <row r="2202" spans="1:36" ht="13.5" customHeight="1" x14ac:dyDescent="0.2">
      <c r="A2202" s="209">
        <v>95407</v>
      </c>
      <c r="B2202" s="136" t="s">
        <v>774</v>
      </c>
      <c r="C2202" s="136" t="s">
        <v>931</v>
      </c>
      <c r="D2202" s="136" t="s">
        <v>96</v>
      </c>
      <c r="E2202" s="136" t="s">
        <v>5</v>
      </c>
      <c r="F2202" s="136" t="s">
        <v>5</v>
      </c>
      <c r="G2202" s="136">
        <v>1</v>
      </c>
      <c r="H2202" s="136">
        <v>0</v>
      </c>
      <c r="I2202" s="133">
        <v>0</v>
      </c>
      <c r="J2202" s="136">
        <v>1</v>
      </c>
      <c r="K2202" s="136">
        <v>1</v>
      </c>
      <c r="L2202" s="136">
        <v>1</v>
      </c>
      <c r="M2202" s="136">
        <v>1</v>
      </c>
      <c r="N2202" s="23">
        <v>0</v>
      </c>
      <c r="O2202" s="136">
        <v>0</v>
      </c>
      <c r="P2202" s="136">
        <v>0</v>
      </c>
      <c r="Q2202" s="133" t="str">
        <f t="shared" si="35"/>
        <v>1000110</v>
      </c>
      <c r="R2202" s="20">
        <v>95407</v>
      </c>
      <c r="S2202" s="21"/>
      <c r="AH2202" s="207"/>
      <c r="AI2202"/>
      <c r="AJ2202" s="136" t="s">
        <v>1841</v>
      </c>
    </row>
    <row r="2203" spans="1:36" ht="13.5" customHeight="1" x14ac:dyDescent="0.2">
      <c r="A2203" s="209">
        <v>95408</v>
      </c>
      <c r="B2203" s="136" t="s">
        <v>774</v>
      </c>
      <c r="C2203" s="136" t="s">
        <v>931</v>
      </c>
      <c r="D2203" s="136" t="s">
        <v>96</v>
      </c>
      <c r="E2203" s="136" t="s">
        <v>5</v>
      </c>
      <c r="F2203" s="136" t="s">
        <v>5</v>
      </c>
      <c r="G2203" s="136">
        <v>1</v>
      </c>
      <c r="H2203" s="136">
        <v>0</v>
      </c>
      <c r="I2203" s="133">
        <v>0</v>
      </c>
      <c r="J2203" s="136">
        <v>1</v>
      </c>
      <c r="K2203" s="136">
        <v>1</v>
      </c>
      <c r="L2203" s="136">
        <v>1</v>
      </c>
      <c r="M2203" s="136">
        <v>1</v>
      </c>
      <c r="N2203" s="23">
        <v>0</v>
      </c>
      <c r="O2203" s="136">
        <v>0</v>
      </c>
      <c r="P2203" s="136">
        <v>0</v>
      </c>
      <c r="Q2203" s="133" t="str">
        <f t="shared" si="35"/>
        <v>1000110</v>
      </c>
      <c r="R2203" s="20">
        <v>95408</v>
      </c>
      <c r="S2203" s="21"/>
      <c r="AH2203" s="207"/>
      <c r="AI2203"/>
      <c r="AJ2203" s="136" t="s">
        <v>1841</v>
      </c>
    </row>
    <row r="2204" spans="1:36" ht="13.5" customHeight="1" x14ac:dyDescent="0.2">
      <c r="A2204" s="209">
        <v>95409</v>
      </c>
      <c r="B2204" s="136" t="s">
        <v>774</v>
      </c>
      <c r="C2204" s="136" t="s">
        <v>931</v>
      </c>
      <c r="D2204" s="136" t="s">
        <v>96</v>
      </c>
      <c r="E2204" s="136" t="s">
        <v>5</v>
      </c>
      <c r="F2204" s="136" t="s">
        <v>5</v>
      </c>
      <c r="G2204" s="136">
        <v>1</v>
      </c>
      <c r="H2204" s="136">
        <v>0</v>
      </c>
      <c r="I2204" s="133">
        <v>0</v>
      </c>
      <c r="J2204" s="136">
        <v>1</v>
      </c>
      <c r="K2204" s="136">
        <v>1</v>
      </c>
      <c r="L2204" s="136">
        <v>1</v>
      </c>
      <c r="M2204" s="136">
        <v>1</v>
      </c>
      <c r="N2204" s="23">
        <v>0</v>
      </c>
      <c r="O2204" s="136">
        <v>0</v>
      </c>
      <c r="P2204" s="136">
        <v>0</v>
      </c>
      <c r="Q2204" s="133" t="str">
        <f t="shared" si="35"/>
        <v>1000110</v>
      </c>
      <c r="R2204" s="20">
        <v>95409</v>
      </c>
      <c r="S2204" s="21"/>
      <c r="AH2204" s="207"/>
      <c r="AI2204"/>
      <c r="AJ2204" s="136" t="s">
        <v>1841</v>
      </c>
    </row>
    <row r="2205" spans="1:36" ht="13.5" customHeight="1" x14ac:dyDescent="0.2">
      <c r="A2205" s="209">
        <v>95410</v>
      </c>
      <c r="B2205" s="136" t="s">
        <v>932</v>
      </c>
      <c r="C2205" s="136" t="s">
        <v>933</v>
      </c>
      <c r="D2205" s="136" t="s">
        <v>96</v>
      </c>
      <c r="E2205" s="136" t="s">
        <v>63</v>
      </c>
      <c r="F2205" s="136" t="s">
        <v>63</v>
      </c>
      <c r="G2205" s="136">
        <v>0</v>
      </c>
      <c r="H2205" s="136">
        <v>0</v>
      </c>
      <c r="I2205" s="133">
        <v>0</v>
      </c>
      <c r="J2205" s="136">
        <v>1</v>
      </c>
      <c r="K2205" s="136">
        <v>1</v>
      </c>
      <c r="L2205" s="136">
        <v>1</v>
      </c>
      <c r="M2205" s="136">
        <v>1</v>
      </c>
      <c r="N2205" s="23">
        <v>0</v>
      </c>
      <c r="O2205" s="136">
        <v>0</v>
      </c>
      <c r="P2205" s="136">
        <v>0</v>
      </c>
      <c r="Q2205" s="133" t="str">
        <f t="shared" si="35"/>
        <v>0000110</v>
      </c>
      <c r="R2205" s="20">
        <v>95410</v>
      </c>
      <c r="S2205" s="21"/>
      <c r="AH2205" s="207"/>
      <c r="AI2205"/>
      <c r="AJ2205" s="136" t="s">
        <v>1840</v>
      </c>
    </row>
    <row r="2206" spans="1:36" ht="13.5" customHeight="1" x14ac:dyDescent="0.2">
      <c r="A2206" s="209">
        <v>95412</v>
      </c>
      <c r="B2206" s="136" t="s">
        <v>774</v>
      </c>
      <c r="C2206" s="136" t="s">
        <v>934</v>
      </c>
      <c r="D2206" s="136" t="s">
        <v>96</v>
      </c>
      <c r="E2206" s="136" t="s">
        <v>5</v>
      </c>
      <c r="F2206" s="136" t="s">
        <v>5</v>
      </c>
      <c r="G2206" s="136">
        <v>1</v>
      </c>
      <c r="H2206" s="136">
        <v>0</v>
      </c>
      <c r="I2206" s="133">
        <v>0</v>
      </c>
      <c r="J2206" s="136">
        <v>1</v>
      </c>
      <c r="K2206" s="136">
        <v>1</v>
      </c>
      <c r="L2206" s="136">
        <v>1</v>
      </c>
      <c r="M2206" s="136">
        <v>1</v>
      </c>
      <c r="N2206" s="23">
        <v>0</v>
      </c>
      <c r="O2206" s="136">
        <v>0</v>
      </c>
      <c r="P2206" s="136">
        <v>0</v>
      </c>
      <c r="Q2206" s="133" t="str">
        <f t="shared" si="35"/>
        <v>1000110</v>
      </c>
      <c r="R2206" s="20">
        <v>95412</v>
      </c>
      <c r="S2206" s="21"/>
      <c r="AH2206" s="207"/>
      <c r="AI2206"/>
      <c r="AJ2206" s="136" t="s">
        <v>1841</v>
      </c>
    </row>
    <row r="2207" spans="1:36" ht="13.5" customHeight="1" x14ac:dyDescent="0.2">
      <c r="A2207" s="209">
        <v>95415</v>
      </c>
      <c r="B2207" s="136" t="s">
        <v>932</v>
      </c>
      <c r="C2207" s="136" t="s">
        <v>935</v>
      </c>
      <c r="D2207" s="136" t="s">
        <v>96</v>
      </c>
      <c r="E2207" s="136" t="s">
        <v>63</v>
      </c>
      <c r="F2207" s="136" t="s">
        <v>63</v>
      </c>
      <c r="G2207" s="136">
        <v>0</v>
      </c>
      <c r="H2207" s="136">
        <v>0</v>
      </c>
      <c r="I2207" s="133">
        <v>0</v>
      </c>
      <c r="J2207" s="136">
        <v>1</v>
      </c>
      <c r="K2207" s="136">
        <v>1</v>
      </c>
      <c r="L2207" s="136">
        <v>1</v>
      </c>
      <c r="M2207" s="136">
        <v>1</v>
      </c>
      <c r="N2207" s="23">
        <v>0</v>
      </c>
      <c r="O2207" s="136">
        <v>0</v>
      </c>
      <c r="P2207" s="136">
        <v>0</v>
      </c>
      <c r="Q2207" s="133" t="str">
        <f t="shared" si="35"/>
        <v>0000110</v>
      </c>
      <c r="R2207" s="20">
        <v>95415</v>
      </c>
      <c r="S2207" s="21"/>
      <c r="AH2207" s="207"/>
      <c r="AI2207"/>
      <c r="AJ2207" s="136" t="s">
        <v>1840</v>
      </c>
    </row>
    <row r="2208" spans="1:36" ht="13.5" customHeight="1" x14ac:dyDescent="0.2">
      <c r="A2208" s="209">
        <v>95416</v>
      </c>
      <c r="B2208" s="136" t="s">
        <v>774</v>
      </c>
      <c r="C2208" s="136" t="s">
        <v>936</v>
      </c>
      <c r="D2208" s="136" t="s">
        <v>96</v>
      </c>
      <c r="E2208" s="136" t="s">
        <v>5</v>
      </c>
      <c r="F2208" s="136" t="s">
        <v>5</v>
      </c>
      <c r="G2208" s="136">
        <v>1</v>
      </c>
      <c r="H2208" s="136">
        <v>0</v>
      </c>
      <c r="I2208" s="133">
        <v>0</v>
      </c>
      <c r="J2208" s="136">
        <v>1</v>
      </c>
      <c r="K2208" s="136">
        <v>1</v>
      </c>
      <c r="L2208" s="136">
        <v>1</v>
      </c>
      <c r="M2208" s="136">
        <v>1</v>
      </c>
      <c r="N2208" s="23">
        <v>0</v>
      </c>
      <c r="O2208" s="136">
        <v>0</v>
      </c>
      <c r="P2208" s="136">
        <v>0</v>
      </c>
      <c r="Q2208" s="133" t="str">
        <f t="shared" si="35"/>
        <v>1000110</v>
      </c>
      <c r="R2208" s="20">
        <v>95416</v>
      </c>
      <c r="S2208" s="21"/>
      <c r="AH2208" s="207"/>
      <c r="AI2208"/>
      <c r="AJ2208" s="136" t="s">
        <v>1841</v>
      </c>
    </row>
    <row r="2209" spans="1:36" ht="13.5" customHeight="1" x14ac:dyDescent="0.2">
      <c r="A2209" s="209">
        <v>95417</v>
      </c>
      <c r="B2209" s="136" t="s">
        <v>932</v>
      </c>
      <c r="C2209" s="136" t="s">
        <v>937</v>
      </c>
      <c r="D2209" s="136" t="s">
        <v>96</v>
      </c>
      <c r="E2209" s="136" t="s">
        <v>63</v>
      </c>
      <c r="F2209" s="136" t="s">
        <v>63</v>
      </c>
      <c r="G2209" s="136">
        <v>0</v>
      </c>
      <c r="H2209" s="136">
        <v>0</v>
      </c>
      <c r="I2209" s="133">
        <v>0</v>
      </c>
      <c r="J2209" s="136">
        <v>1</v>
      </c>
      <c r="K2209" s="136">
        <v>1</v>
      </c>
      <c r="L2209" s="136">
        <v>1</v>
      </c>
      <c r="M2209" s="136">
        <v>1</v>
      </c>
      <c r="N2209" s="23">
        <v>0</v>
      </c>
      <c r="O2209" s="136">
        <v>0</v>
      </c>
      <c r="P2209" s="136">
        <v>0</v>
      </c>
      <c r="Q2209" s="133" t="str">
        <f t="shared" si="35"/>
        <v>0000110</v>
      </c>
      <c r="R2209" s="20">
        <v>95417</v>
      </c>
      <c r="S2209" s="21"/>
      <c r="AH2209" s="207"/>
      <c r="AI2209"/>
      <c r="AJ2209" s="136" t="s">
        <v>1840</v>
      </c>
    </row>
    <row r="2210" spans="1:36" ht="13.5" customHeight="1" x14ac:dyDescent="0.2">
      <c r="A2210" s="209">
        <v>95418</v>
      </c>
      <c r="B2210" s="136" t="s">
        <v>932</v>
      </c>
      <c r="C2210" s="136" t="s">
        <v>938</v>
      </c>
      <c r="D2210" s="136" t="s">
        <v>96</v>
      </c>
      <c r="E2210" s="136" t="s">
        <v>63</v>
      </c>
      <c r="F2210" s="136" t="s">
        <v>63</v>
      </c>
      <c r="G2210" s="136">
        <v>0</v>
      </c>
      <c r="H2210" s="136">
        <v>0</v>
      </c>
      <c r="I2210" s="133">
        <v>0</v>
      </c>
      <c r="J2210" s="136">
        <v>1</v>
      </c>
      <c r="K2210" s="136">
        <v>1</v>
      </c>
      <c r="L2210" s="136">
        <v>1</v>
      </c>
      <c r="M2210" s="136">
        <v>1</v>
      </c>
      <c r="N2210" s="23">
        <v>0</v>
      </c>
      <c r="O2210" s="136">
        <v>0</v>
      </c>
      <c r="P2210" s="136">
        <v>0</v>
      </c>
      <c r="Q2210" s="133" t="str">
        <f t="shared" si="35"/>
        <v>0000110</v>
      </c>
      <c r="R2210" s="20">
        <v>95418</v>
      </c>
      <c r="S2210" s="21"/>
      <c r="AH2210" s="207"/>
      <c r="AI2210"/>
      <c r="AJ2210" s="136" t="s">
        <v>1840</v>
      </c>
    </row>
    <row r="2211" spans="1:36" ht="13.5" customHeight="1" x14ac:dyDescent="0.2">
      <c r="A2211" s="209">
        <v>95419</v>
      </c>
      <c r="B2211" s="136" t="s">
        <v>774</v>
      </c>
      <c r="C2211" s="136" t="s">
        <v>939</v>
      </c>
      <c r="D2211" s="136" t="s">
        <v>96</v>
      </c>
      <c r="E2211" s="136" t="s">
        <v>5</v>
      </c>
      <c r="F2211" s="136" t="s">
        <v>5</v>
      </c>
      <c r="G2211" s="136">
        <v>1</v>
      </c>
      <c r="H2211" s="136">
        <v>0</v>
      </c>
      <c r="I2211" s="133">
        <v>0</v>
      </c>
      <c r="J2211" s="136">
        <v>1</v>
      </c>
      <c r="K2211" s="136">
        <v>1</v>
      </c>
      <c r="L2211" s="136">
        <v>1</v>
      </c>
      <c r="M2211" s="136">
        <v>1</v>
      </c>
      <c r="N2211" s="23">
        <v>0</v>
      </c>
      <c r="O2211" s="136">
        <v>0</v>
      </c>
      <c r="P2211" s="136">
        <v>0</v>
      </c>
      <c r="Q2211" s="133" t="str">
        <f t="shared" si="35"/>
        <v>1000110</v>
      </c>
      <c r="R2211" s="20">
        <v>95419</v>
      </c>
      <c r="S2211" s="21"/>
      <c r="AH2211" s="207"/>
      <c r="AI2211"/>
      <c r="AJ2211" s="136" t="s">
        <v>1841</v>
      </c>
    </row>
    <row r="2212" spans="1:36" ht="13.5" customHeight="1" x14ac:dyDescent="0.2">
      <c r="A2212" s="209">
        <v>95420</v>
      </c>
      <c r="B2212" s="136" t="s">
        <v>932</v>
      </c>
      <c r="C2212" s="136" t="s">
        <v>940</v>
      </c>
      <c r="D2212" s="136" t="s">
        <v>96</v>
      </c>
      <c r="E2212" s="136" t="s">
        <v>63</v>
      </c>
      <c r="F2212" s="136" t="s">
        <v>63</v>
      </c>
      <c r="G2212" s="136">
        <v>0</v>
      </c>
      <c r="H2212" s="136">
        <v>0</v>
      </c>
      <c r="I2212" s="133">
        <v>0</v>
      </c>
      <c r="J2212" s="136">
        <v>1</v>
      </c>
      <c r="K2212" s="136">
        <v>1</v>
      </c>
      <c r="L2212" s="136">
        <v>1</v>
      </c>
      <c r="M2212" s="136">
        <v>1</v>
      </c>
      <c r="N2212" s="23">
        <v>0</v>
      </c>
      <c r="O2212" s="136">
        <v>0</v>
      </c>
      <c r="P2212" s="136">
        <v>0</v>
      </c>
      <c r="Q2212" s="133" t="str">
        <f t="shared" si="35"/>
        <v>0000110</v>
      </c>
      <c r="R2212" s="20">
        <v>95420</v>
      </c>
      <c r="S2212" s="21"/>
      <c r="AH2212" s="207"/>
      <c r="AI2212"/>
      <c r="AJ2212" s="136" t="s">
        <v>1840</v>
      </c>
    </row>
    <row r="2213" spans="1:36" ht="13.5" customHeight="1" x14ac:dyDescent="0.2">
      <c r="A2213" s="209">
        <v>95421</v>
      </c>
      <c r="B2213" s="136" t="s">
        <v>774</v>
      </c>
      <c r="C2213" s="136" t="s">
        <v>941</v>
      </c>
      <c r="D2213" s="136" t="s">
        <v>96</v>
      </c>
      <c r="E2213" s="136" t="s">
        <v>5</v>
      </c>
      <c r="F2213" s="136" t="s">
        <v>5</v>
      </c>
      <c r="G2213" s="136">
        <v>1</v>
      </c>
      <c r="H2213" s="136">
        <v>0</v>
      </c>
      <c r="I2213" s="133">
        <v>0</v>
      </c>
      <c r="J2213" s="136">
        <v>1</v>
      </c>
      <c r="K2213" s="136">
        <v>1</v>
      </c>
      <c r="L2213" s="136">
        <v>1</v>
      </c>
      <c r="M2213" s="136">
        <v>1</v>
      </c>
      <c r="N2213" s="23">
        <v>0</v>
      </c>
      <c r="O2213" s="136">
        <v>0</v>
      </c>
      <c r="P2213" s="136">
        <v>0</v>
      </c>
      <c r="Q2213" s="133" t="str">
        <f t="shared" si="35"/>
        <v>1000110</v>
      </c>
      <c r="R2213" s="20">
        <v>95421</v>
      </c>
      <c r="S2213" s="21"/>
      <c r="AH2213" s="207"/>
      <c r="AI2213"/>
      <c r="AJ2213" s="136" t="s">
        <v>1841</v>
      </c>
    </row>
    <row r="2214" spans="1:36" ht="13.5" customHeight="1" x14ac:dyDescent="0.2">
      <c r="A2214" s="209">
        <v>95422</v>
      </c>
      <c r="B2214" s="136" t="s">
        <v>942</v>
      </c>
      <c r="C2214" s="136" t="s">
        <v>943</v>
      </c>
      <c r="D2214" s="136" t="s">
        <v>96</v>
      </c>
      <c r="E2214" s="136" t="s">
        <v>63</v>
      </c>
      <c r="F2214" s="136" t="s">
        <v>63</v>
      </c>
      <c r="G2214" s="136">
        <v>0</v>
      </c>
      <c r="H2214" s="136">
        <v>0</v>
      </c>
      <c r="I2214" s="133">
        <v>0</v>
      </c>
      <c r="J2214" s="136">
        <v>1</v>
      </c>
      <c r="K2214" s="136">
        <v>1</v>
      </c>
      <c r="L2214" s="136">
        <v>1</v>
      </c>
      <c r="M2214" s="136">
        <v>1</v>
      </c>
      <c r="N2214" s="23">
        <v>0</v>
      </c>
      <c r="O2214" s="136">
        <v>0</v>
      </c>
      <c r="P2214" s="136">
        <v>0</v>
      </c>
      <c r="Q2214" s="133" t="str">
        <f t="shared" si="35"/>
        <v>0000110</v>
      </c>
      <c r="R2214" s="20">
        <v>95422</v>
      </c>
      <c r="S2214" s="21"/>
      <c r="AH2214" s="207"/>
      <c r="AI2214"/>
      <c r="AJ2214" s="136" t="s">
        <v>1840</v>
      </c>
    </row>
    <row r="2215" spans="1:36" ht="13.5" customHeight="1" x14ac:dyDescent="0.2">
      <c r="A2215" s="209">
        <v>95423</v>
      </c>
      <c r="B2215" s="136" t="s">
        <v>942</v>
      </c>
      <c r="C2215" s="136" t="s">
        <v>944</v>
      </c>
      <c r="D2215" s="136" t="s">
        <v>96</v>
      </c>
      <c r="E2215" s="136" t="s">
        <v>63</v>
      </c>
      <c r="F2215" s="136" t="s">
        <v>63</v>
      </c>
      <c r="G2215" s="136">
        <v>0</v>
      </c>
      <c r="H2215" s="136">
        <v>0</v>
      </c>
      <c r="I2215" s="133">
        <v>0</v>
      </c>
      <c r="J2215" s="136">
        <v>1</v>
      </c>
      <c r="K2215" s="136">
        <v>1</v>
      </c>
      <c r="L2215" s="136">
        <v>1</v>
      </c>
      <c r="M2215" s="136">
        <v>1</v>
      </c>
      <c r="N2215" s="23">
        <v>0</v>
      </c>
      <c r="O2215" s="136">
        <v>0</v>
      </c>
      <c r="P2215" s="136">
        <v>0</v>
      </c>
      <c r="Q2215" s="133" t="str">
        <f t="shared" si="35"/>
        <v>0000110</v>
      </c>
      <c r="R2215" s="20">
        <v>95423</v>
      </c>
      <c r="S2215" s="21"/>
      <c r="AH2215" s="207"/>
      <c r="AI2215"/>
      <c r="AJ2215" s="136" t="s">
        <v>1840</v>
      </c>
    </row>
    <row r="2216" spans="1:36" ht="13.5" customHeight="1" x14ac:dyDescent="0.2">
      <c r="A2216" s="209">
        <v>95424</v>
      </c>
      <c r="B2216" s="136" t="s">
        <v>942</v>
      </c>
      <c r="C2216" s="136" t="s">
        <v>945</v>
      </c>
      <c r="D2216" s="136" t="s">
        <v>96</v>
      </c>
      <c r="E2216" s="136" t="s">
        <v>63</v>
      </c>
      <c r="F2216" s="136" t="s">
        <v>63</v>
      </c>
      <c r="G2216" s="136">
        <v>0</v>
      </c>
      <c r="H2216" s="136">
        <v>0</v>
      </c>
      <c r="I2216" s="133">
        <v>0</v>
      </c>
      <c r="J2216" s="136">
        <v>1</v>
      </c>
      <c r="K2216" s="136">
        <v>1</v>
      </c>
      <c r="L2216" s="136">
        <v>1</v>
      </c>
      <c r="M2216" s="136">
        <v>1</v>
      </c>
      <c r="N2216" s="23">
        <v>0</v>
      </c>
      <c r="O2216" s="136">
        <v>0</v>
      </c>
      <c r="P2216" s="136">
        <v>0</v>
      </c>
      <c r="Q2216" s="133" t="str">
        <f t="shared" si="35"/>
        <v>0000110</v>
      </c>
      <c r="R2216" s="20">
        <v>95424</v>
      </c>
      <c r="S2216" s="21"/>
      <c r="AH2216" s="207"/>
      <c r="AI2216"/>
      <c r="AJ2216" s="136" t="s">
        <v>1840</v>
      </c>
    </row>
    <row r="2217" spans="1:36" ht="13.5" customHeight="1" x14ac:dyDescent="0.2">
      <c r="A2217" s="209">
        <v>95425</v>
      </c>
      <c r="B2217" s="136" t="s">
        <v>774</v>
      </c>
      <c r="C2217" s="136" t="s">
        <v>946</v>
      </c>
      <c r="D2217" s="136" t="s">
        <v>96</v>
      </c>
      <c r="E2217" s="136" t="s">
        <v>5</v>
      </c>
      <c r="F2217" s="136" t="s">
        <v>5</v>
      </c>
      <c r="G2217" s="136">
        <v>1</v>
      </c>
      <c r="H2217" s="136">
        <v>0</v>
      </c>
      <c r="I2217" s="133">
        <v>0</v>
      </c>
      <c r="J2217" s="136">
        <v>1</v>
      </c>
      <c r="K2217" s="136">
        <v>1</v>
      </c>
      <c r="L2217" s="136">
        <v>1</v>
      </c>
      <c r="M2217" s="136">
        <v>1</v>
      </c>
      <c r="N2217" s="23">
        <v>0</v>
      </c>
      <c r="O2217" s="136">
        <v>0</v>
      </c>
      <c r="P2217" s="136">
        <v>0</v>
      </c>
      <c r="Q2217" s="133" t="str">
        <f t="shared" si="35"/>
        <v>1000110</v>
      </c>
      <c r="R2217" s="20">
        <v>95425</v>
      </c>
      <c r="S2217" s="21"/>
      <c r="AH2217" s="207"/>
      <c r="AI2217"/>
      <c r="AJ2217" s="136" t="s">
        <v>1841</v>
      </c>
    </row>
    <row r="2218" spans="1:36" ht="13.5" customHeight="1" x14ac:dyDescent="0.2">
      <c r="A2218" s="209">
        <v>95426</v>
      </c>
      <c r="B2218" s="136" t="s">
        <v>942</v>
      </c>
      <c r="C2218" s="136" t="s">
        <v>947</v>
      </c>
      <c r="D2218" s="136" t="s">
        <v>96</v>
      </c>
      <c r="E2218" s="136" t="s">
        <v>63</v>
      </c>
      <c r="F2218" s="136" t="s">
        <v>63</v>
      </c>
      <c r="G2218" s="136">
        <v>0</v>
      </c>
      <c r="H2218" s="136">
        <v>0</v>
      </c>
      <c r="I2218" s="133">
        <v>0</v>
      </c>
      <c r="J2218" s="136">
        <v>1</v>
      </c>
      <c r="K2218" s="136">
        <v>1</v>
      </c>
      <c r="L2218" s="136">
        <v>1</v>
      </c>
      <c r="M2218" s="136">
        <v>1</v>
      </c>
      <c r="N2218" s="23">
        <v>0</v>
      </c>
      <c r="O2218" s="136">
        <v>0</v>
      </c>
      <c r="P2218" s="136">
        <v>0</v>
      </c>
      <c r="Q2218" s="133" t="str">
        <f t="shared" si="35"/>
        <v>0000110</v>
      </c>
      <c r="R2218" s="20">
        <v>95426</v>
      </c>
      <c r="S2218" s="21"/>
      <c r="AH2218" s="207"/>
      <c r="AI2218"/>
      <c r="AJ2218" s="136" t="s">
        <v>1840</v>
      </c>
    </row>
    <row r="2219" spans="1:36" ht="13.5" customHeight="1" x14ac:dyDescent="0.2">
      <c r="A2219" s="209">
        <v>95427</v>
      </c>
      <c r="B2219" s="136" t="s">
        <v>932</v>
      </c>
      <c r="C2219" s="136" t="s">
        <v>948</v>
      </c>
      <c r="D2219" s="136" t="s">
        <v>96</v>
      </c>
      <c r="E2219" s="136" t="s">
        <v>63</v>
      </c>
      <c r="F2219" s="136" t="s">
        <v>63</v>
      </c>
      <c r="G2219" s="136">
        <v>0</v>
      </c>
      <c r="H2219" s="136">
        <v>0</v>
      </c>
      <c r="I2219" s="133">
        <v>0</v>
      </c>
      <c r="J2219" s="136">
        <v>1</v>
      </c>
      <c r="K2219" s="136">
        <v>1</v>
      </c>
      <c r="L2219" s="136">
        <v>1</v>
      </c>
      <c r="M2219" s="136">
        <v>1</v>
      </c>
      <c r="N2219" s="23">
        <v>0</v>
      </c>
      <c r="O2219" s="136">
        <v>0</v>
      </c>
      <c r="P2219" s="136">
        <v>0</v>
      </c>
      <c r="Q2219" s="133" t="str">
        <f t="shared" si="35"/>
        <v>0000110</v>
      </c>
      <c r="R2219" s="20">
        <v>95427</v>
      </c>
      <c r="S2219" s="21"/>
      <c r="AH2219" s="207"/>
      <c r="AI2219"/>
      <c r="AJ2219" s="136" t="s">
        <v>1840</v>
      </c>
    </row>
    <row r="2220" spans="1:36" ht="13.5" customHeight="1" x14ac:dyDescent="0.2">
      <c r="A2220" s="209">
        <v>95428</v>
      </c>
      <c r="B2220" s="136" t="s">
        <v>932</v>
      </c>
      <c r="C2220" s="136" t="s">
        <v>949</v>
      </c>
      <c r="D2220" s="136" t="s">
        <v>96</v>
      </c>
      <c r="E2220" s="136" t="s">
        <v>63</v>
      </c>
      <c r="F2220" s="136" t="s">
        <v>63</v>
      </c>
      <c r="G2220" s="136">
        <v>0</v>
      </c>
      <c r="H2220" s="136">
        <v>0</v>
      </c>
      <c r="I2220" s="133">
        <v>0</v>
      </c>
      <c r="J2220" s="136">
        <v>1</v>
      </c>
      <c r="K2220" s="136">
        <v>1</v>
      </c>
      <c r="L2220" s="136">
        <v>1</v>
      </c>
      <c r="M2220" s="136">
        <v>1</v>
      </c>
      <c r="N2220" s="23">
        <v>0</v>
      </c>
      <c r="O2220" s="136">
        <v>0</v>
      </c>
      <c r="P2220" s="136">
        <v>0</v>
      </c>
      <c r="Q2220" s="133" t="str">
        <f t="shared" si="35"/>
        <v>0000110</v>
      </c>
      <c r="R2220" s="20">
        <v>95428</v>
      </c>
      <c r="S2220" s="21"/>
      <c r="AH2220" s="207"/>
      <c r="AI2220"/>
      <c r="AJ2220" s="136" t="s">
        <v>1840</v>
      </c>
    </row>
    <row r="2221" spans="1:36" ht="13.5" customHeight="1" x14ac:dyDescent="0.2">
      <c r="A2221" s="209">
        <v>95429</v>
      </c>
      <c r="B2221" s="136" t="s">
        <v>932</v>
      </c>
      <c r="C2221" s="136" t="s">
        <v>950</v>
      </c>
      <c r="D2221" s="136" t="s">
        <v>96</v>
      </c>
      <c r="E2221" s="136" t="s">
        <v>63</v>
      </c>
      <c r="F2221" s="136" t="s">
        <v>63</v>
      </c>
      <c r="G2221" s="136">
        <v>0</v>
      </c>
      <c r="H2221" s="136">
        <v>0</v>
      </c>
      <c r="I2221" s="133">
        <v>0</v>
      </c>
      <c r="J2221" s="136">
        <v>1</v>
      </c>
      <c r="K2221" s="136">
        <v>1</v>
      </c>
      <c r="L2221" s="136">
        <v>1</v>
      </c>
      <c r="M2221" s="136">
        <v>1</v>
      </c>
      <c r="N2221" s="23">
        <v>0</v>
      </c>
      <c r="O2221" s="136">
        <v>0</v>
      </c>
      <c r="P2221" s="136">
        <v>0</v>
      </c>
      <c r="Q2221" s="133" t="str">
        <f t="shared" si="35"/>
        <v>0000110</v>
      </c>
      <c r="R2221" s="20">
        <v>95429</v>
      </c>
      <c r="S2221" s="21"/>
      <c r="AH2221" s="207"/>
      <c r="AI2221"/>
      <c r="AJ2221" s="136" t="s">
        <v>1840</v>
      </c>
    </row>
    <row r="2222" spans="1:36" ht="13.5" customHeight="1" x14ac:dyDescent="0.2">
      <c r="A2222" s="209">
        <v>95430</v>
      </c>
      <c r="B2222" s="136" t="s">
        <v>774</v>
      </c>
      <c r="C2222" s="136" t="s">
        <v>951</v>
      </c>
      <c r="D2222" s="136" t="s">
        <v>96</v>
      </c>
      <c r="E2222" s="136" t="s">
        <v>5</v>
      </c>
      <c r="F2222" s="136" t="s">
        <v>5</v>
      </c>
      <c r="G2222" s="136">
        <v>1</v>
      </c>
      <c r="H2222" s="136">
        <v>0</v>
      </c>
      <c r="I2222" s="133">
        <v>0</v>
      </c>
      <c r="J2222" s="136">
        <v>1</v>
      </c>
      <c r="K2222" s="136">
        <v>1</v>
      </c>
      <c r="L2222" s="136">
        <v>1</v>
      </c>
      <c r="M2222" s="136">
        <v>1</v>
      </c>
      <c r="N2222" s="23">
        <v>0</v>
      </c>
      <c r="O2222" s="136">
        <v>0</v>
      </c>
      <c r="P2222" s="136">
        <v>0</v>
      </c>
      <c r="Q2222" s="133" t="str">
        <f t="shared" si="35"/>
        <v>1000110</v>
      </c>
      <c r="R2222" s="20">
        <v>95430</v>
      </c>
      <c r="S2222" s="21"/>
      <c r="AH2222" s="207"/>
      <c r="AI2222"/>
      <c r="AJ2222" s="136" t="s">
        <v>1841</v>
      </c>
    </row>
    <row r="2223" spans="1:36" ht="13.5" customHeight="1" x14ac:dyDescent="0.2">
      <c r="A2223" s="209">
        <v>95431</v>
      </c>
      <c r="B2223" s="136" t="s">
        <v>774</v>
      </c>
      <c r="C2223" s="136" t="s">
        <v>952</v>
      </c>
      <c r="D2223" s="136" t="s">
        <v>96</v>
      </c>
      <c r="E2223" s="136" t="s">
        <v>5</v>
      </c>
      <c r="F2223" s="136" t="s">
        <v>5</v>
      </c>
      <c r="G2223" s="136">
        <v>1</v>
      </c>
      <c r="H2223" s="136">
        <v>0</v>
      </c>
      <c r="I2223" s="133">
        <v>0</v>
      </c>
      <c r="J2223" s="136">
        <v>1</v>
      </c>
      <c r="K2223" s="136">
        <v>1</v>
      </c>
      <c r="L2223" s="136">
        <v>1</v>
      </c>
      <c r="M2223" s="136">
        <v>1</v>
      </c>
      <c r="N2223" s="23">
        <v>0</v>
      </c>
      <c r="O2223" s="136">
        <v>0</v>
      </c>
      <c r="P2223" s="136">
        <v>0</v>
      </c>
      <c r="Q2223" s="133" t="str">
        <f t="shared" si="35"/>
        <v>1000110</v>
      </c>
      <c r="R2223" s="20">
        <v>95431</v>
      </c>
      <c r="S2223" s="21"/>
      <c r="AH2223" s="207"/>
      <c r="AI2223"/>
      <c r="AJ2223" s="136" t="s">
        <v>1841</v>
      </c>
    </row>
    <row r="2224" spans="1:36" ht="13.5" customHeight="1" x14ac:dyDescent="0.2">
      <c r="A2224" s="209">
        <v>95432</v>
      </c>
      <c r="B2224" s="136" t="s">
        <v>932</v>
      </c>
      <c r="C2224" s="136" t="s">
        <v>953</v>
      </c>
      <c r="D2224" s="136" t="s">
        <v>96</v>
      </c>
      <c r="E2224" s="136" t="s">
        <v>63</v>
      </c>
      <c r="F2224" s="136" t="s">
        <v>63</v>
      </c>
      <c r="G2224" s="136">
        <v>0</v>
      </c>
      <c r="H2224" s="136">
        <v>0</v>
      </c>
      <c r="I2224" s="133">
        <v>0</v>
      </c>
      <c r="J2224" s="136">
        <v>1</v>
      </c>
      <c r="K2224" s="136">
        <v>1</v>
      </c>
      <c r="L2224" s="136">
        <v>1</v>
      </c>
      <c r="M2224" s="136">
        <v>1</v>
      </c>
      <c r="N2224" s="23">
        <v>0</v>
      </c>
      <c r="O2224" s="136">
        <v>0</v>
      </c>
      <c r="P2224" s="136">
        <v>0</v>
      </c>
      <c r="Q2224" s="133" t="str">
        <f t="shared" si="35"/>
        <v>0000110</v>
      </c>
      <c r="R2224" s="20">
        <v>95432</v>
      </c>
      <c r="S2224" s="21"/>
      <c r="AH2224" s="207"/>
      <c r="AI2224"/>
      <c r="AJ2224" s="136" t="s">
        <v>1840</v>
      </c>
    </row>
    <row r="2225" spans="1:36" ht="13.5" customHeight="1" x14ac:dyDescent="0.2">
      <c r="A2225" s="209">
        <v>95433</v>
      </c>
      <c r="B2225" s="136" t="s">
        <v>774</v>
      </c>
      <c r="C2225" s="136" t="s">
        <v>954</v>
      </c>
      <c r="D2225" s="136" t="s">
        <v>96</v>
      </c>
      <c r="E2225" s="136" t="s">
        <v>5</v>
      </c>
      <c r="F2225" s="136" t="s">
        <v>5</v>
      </c>
      <c r="G2225" s="136">
        <v>1</v>
      </c>
      <c r="H2225" s="136">
        <v>0</v>
      </c>
      <c r="I2225" s="133">
        <v>0</v>
      </c>
      <c r="J2225" s="136">
        <v>1</v>
      </c>
      <c r="K2225" s="136">
        <v>1</v>
      </c>
      <c r="L2225" s="136">
        <v>1</v>
      </c>
      <c r="M2225" s="136">
        <v>1</v>
      </c>
      <c r="N2225" s="23">
        <v>0</v>
      </c>
      <c r="O2225" s="136">
        <v>0</v>
      </c>
      <c r="P2225" s="136">
        <v>0</v>
      </c>
      <c r="Q2225" s="133" t="str">
        <f t="shared" si="35"/>
        <v>1000110</v>
      </c>
      <c r="R2225" s="20">
        <v>95433</v>
      </c>
      <c r="S2225" s="21"/>
      <c r="AH2225" s="207"/>
      <c r="AI2225"/>
      <c r="AJ2225" s="136" t="s">
        <v>1841</v>
      </c>
    </row>
    <row r="2226" spans="1:36" ht="13.5" customHeight="1" x14ac:dyDescent="0.2">
      <c r="A2226" s="209">
        <v>95435</v>
      </c>
      <c r="B2226" s="136" t="s">
        <v>942</v>
      </c>
      <c r="C2226" s="136" t="s">
        <v>955</v>
      </c>
      <c r="D2226" s="136" t="s">
        <v>96</v>
      </c>
      <c r="E2226" s="136" t="s">
        <v>63</v>
      </c>
      <c r="F2226" s="136" t="s">
        <v>63</v>
      </c>
      <c r="G2226" s="136">
        <v>0</v>
      </c>
      <c r="H2226" s="136">
        <v>0</v>
      </c>
      <c r="I2226" s="133">
        <v>0</v>
      </c>
      <c r="J2226" s="136">
        <v>1</v>
      </c>
      <c r="K2226" s="136">
        <v>1</v>
      </c>
      <c r="L2226" s="136">
        <v>1</v>
      </c>
      <c r="M2226" s="136">
        <v>1</v>
      </c>
      <c r="N2226" s="23">
        <v>0</v>
      </c>
      <c r="O2226" s="136">
        <v>0</v>
      </c>
      <c r="P2226" s="136">
        <v>0</v>
      </c>
      <c r="Q2226" s="133" t="str">
        <f t="shared" si="35"/>
        <v>0000110</v>
      </c>
      <c r="R2226" s="20">
        <v>95435</v>
      </c>
      <c r="S2226" s="21"/>
      <c r="AH2226" s="207"/>
      <c r="AI2226"/>
      <c r="AJ2226" s="136" t="s">
        <v>1840</v>
      </c>
    </row>
    <row r="2227" spans="1:36" ht="13.5" customHeight="1" x14ac:dyDescent="0.2">
      <c r="A2227" s="209">
        <v>95436</v>
      </c>
      <c r="B2227" s="136" t="s">
        <v>774</v>
      </c>
      <c r="C2227" s="136" t="s">
        <v>956</v>
      </c>
      <c r="D2227" s="136" t="s">
        <v>96</v>
      </c>
      <c r="E2227" s="136" t="s">
        <v>5</v>
      </c>
      <c r="F2227" s="136" t="s">
        <v>5</v>
      </c>
      <c r="G2227" s="136">
        <v>1</v>
      </c>
      <c r="H2227" s="136">
        <v>0</v>
      </c>
      <c r="I2227" s="133">
        <v>0</v>
      </c>
      <c r="J2227" s="136">
        <v>1</v>
      </c>
      <c r="K2227" s="136">
        <v>1</v>
      </c>
      <c r="L2227" s="136">
        <v>1</v>
      </c>
      <c r="M2227" s="136">
        <v>1</v>
      </c>
      <c r="N2227" s="23">
        <v>0</v>
      </c>
      <c r="O2227" s="136">
        <v>0</v>
      </c>
      <c r="P2227" s="136">
        <v>0</v>
      </c>
      <c r="Q2227" s="133" t="str">
        <f t="shared" si="35"/>
        <v>1000110</v>
      </c>
      <c r="R2227" s="20">
        <v>95436</v>
      </c>
      <c r="S2227" s="21"/>
      <c r="AH2227" s="207"/>
      <c r="AI2227"/>
      <c r="AJ2227" s="136" t="s">
        <v>1841</v>
      </c>
    </row>
    <row r="2228" spans="1:36" ht="13.5" customHeight="1" x14ac:dyDescent="0.2">
      <c r="A2228" s="209">
        <v>95437</v>
      </c>
      <c r="B2228" s="136" t="s">
        <v>932</v>
      </c>
      <c r="C2228" s="136" t="s">
        <v>957</v>
      </c>
      <c r="D2228" s="136" t="s">
        <v>96</v>
      </c>
      <c r="E2228" s="136" t="s">
        <v>63</v>
      </c>
      <c r="F2228" s="136" t="s">
        <v>63</v>
      </c>
      <c r="G2228" s="136">
        <v>0</v>
      </c>
      <c r="H2228" s="136">
        <v>0</v>
      </c>
      <c r="I2228" s="133">
        <v>0</v>
      </c>
      <c r="J2228" s="136">
        <v>1</v>
      </c>
      <c r="K2228" s="136">
        <v>1</v>
      </c>
      <c r="L2228" s="136">
        <v>1</v>
      </c>
      <c r="M2228" s="136">
        <v>1</v>
      </c>
      <c r="N2228" s="23">
        <v>0</v>
      </c>
      <c r="O2228" s="136">
        <v>0</v>
      </c>
      <c r="P2228" s="136">
        <v>0</v>
      </c>
      <c r="Q2228" s="133" t="str">
        <f t="shared" si="35"/>
        <v>0000110</v>
      </c>
      <c r="R2228" s="20">
        <v>95437</v>
      </c>
      <c r="S2228" s="21"/>
      <c r="AH2228" s="207"/>
      <c r="AI2228"/>
      <c r="AJ2228" s="136" t="s">
        <v>1840</v>
      </c>
    </row>
    <row r="2229" spans="1:36" ht="13.5" customHeight="1" x14ac:dyDescent="0.2">
      <c r="A2229" s="209">
        <v>95439</v>
      </c>
      <c r="B2229" s="136" t="s">
        <v>774</v>
      </c>
      <c r="C2229" s="136" t="s">
        <v>958</v>
      </c>
      <c r="D2229" s="136" t="s">
        <v>96</v>
      </c>
      <c r="E2229" s="136" t="s">
        <v>5</v>
      </c>
      <c r="F2229" s="136" t="s">
        <v>5</v>
      </c>
      <c r="G2229" s="136">
        <v>1</v>
      </c>
      <c r="H2229" s="136">
        <v>0</v>
      </c>
      <c r="I2229" s="133">
        <v>0</v>
      </c>
      <c r="J2229" s="136">
        <v>1</v>
      </c>
      <c r="K2229" s="136">
        <v>1</v>
      </c>
      <c r="L2229" s="136">
        <v>1</v>
      </c>
      <c r="M2229" s="136">
        <v>1</v>
      </c>
      <c r="N2229" s="23">
        <v>0</v>
      </c>
      <c r="O2229" s="136">
        <v>0</v>
      </c>
      <c r="P2229" s="136">
        <v>0</v>
      </c>
      <c r="Q2229" s="133" t="str">
        <f t="shared" si="35"/>
        <v>1000110</v>
      </c>
      <c r="R2229" s="20">
        <v>95439</v>
      </c>
      <c r="S2229" s="21"/>
      <c r="AH2229" s="207"/>
      <c r="AI2229"/>
      <c r="AJ2229" s="136" t="s">
        <v>1841</v>
      </c>
    </row>
    <row r="2230" spans="1:36" ht="13.5" customHeight="1" x14ac:dyDescent="0.2">
      <c r="A2230" s="209">
        <v>95441</v>
      </c>
      <c r="B2230" s="136" t="s">
        <v>774</v>
      </c>
      <c r="C2230" s="136" t="s">
        <v>959</v>
      </c>
      <c r="D2230" s="136" t="s">
        <v>96</v>
      </c>
      <c r="E2230" s="136" t="s">
        <v>5</v>
      </c>
      <c r="F2230" s="136" t="s">
        <v>5</v>
      </c>
      <c r="G2230" s="136">
        <v>1</v>
      </c>
      <c r="H2230" s="136">
        <v>0</v>
      </c>
      <c r="I2230" s="133">
        <v>0</v>
      </c>
      <c r="J2230" s="136">
        <v>1</v>
      </c>
      <c r="K2230" s="136">
        <v>1</v>
      </c>
      <c r="L2230" s="136">
        <v>1</v>
      </c>
      <c r="M2230" s="136">
        <v>1</v>
      </c>
      <c r="N2230" s="23">
        <v>0</v>
      </c>
      <c r="O2230" s="136">
        <v>0</v>
      </c>
      <c r="P2230" s="136">
        <v>0</v>
      </c>
      <c r="Q2230" s="133" t="str">
        <f t="shared" si="35"/>
        <v>1000110</v>
      </c>
      <c r="R2230" s="20">
        <v>95441</v>
      </c>
      <c r="S2230" s="21"/>
      <c r="AH2230" s="207"/>
      <c r="AI2230"/>
      <c r="AJ2230" s="136" t="s">
        <v>1841</v>
      </c>
    </row>
    <row r="2231" spans="1:36" ht="13.5" customHeight="1" x14ac:dyDescent="0.2">
      <c r="A2231" s="209">
        <v>95442</v>
      </c>
      <c r="B2231" s="136" t="s">
        <v>774</v>
      </c>
      <c r="C2231" s="136" t="s">
        <v>960</v>
      </c>
      <c r="D2231" s="136" t="s">
        <v>96</v>
      </c>
      <c r="E2231" s="136" t="s">
        <v>1506</v>
      </c>
      <c r="F2231" s="23" t="s">
        <v>1887</v>
      </c>
      <c r="G2231" s="136">
        <v>1</v>
      </c>
      <c r="H2231" s="136">
        <v>1</v>
      </c>
      <c r="I2231" s="133">
        <v>0</v>
      </c>
      <c r="J2231" s="136">
        <v>1</v>
      </c>
      <c r="K2231" s="136">
        <v>1</v>
      </c>
      <c r="L2231" s="136">
        <v>1</v>
      </c>
      <c r="M2231" s="136">
        <v>1</v>
      </c>
      <c r="N2231" s="23">
        <v>1</v>
      </c>
      <c r="O2231" s="136">
        <v>0</v>
      </c>
      <c r="P2231" s="136">
        <v>0</v>
      </c>
      <c r="Q2231" s="133" t="str">
        <f t="shared" si="35"/>
        <v>1100111</v>
      </c>
      <c r="R2231" s="20">
        <v>95442</v>
      </c>
      <c r="S2231" s="21"/>
      <c r="AH2231" s="207"/>
      <c r="AI2231"/>
      <c r="AJ2231" s="136" t="s">
        <v>1841</v>
      </c>
    </row>
    <row r="2232" spans="1:36" ht="13.5" customHeight="1" x14ac:dyDescent="0.2">
      <c r="A2232" s="209">
        <v>95443</v>
      </c>
      <c r="B2232" s="136" t="s">
        <v>942</v>
      </c>
      <c r="C2232" s="136" t="s">
        <v>961</v>
      </c>
      <c r="D2232" s="136" t="s">
        <v>96</v>
      </c>
      <c r="E2232" s="136" t="s">
        <v>63</v>
      </c>
      <c r="F2232" s="136" t="s">
        <v>63</v>
      </c>
      <c r="G2232" s="136">
        <v>0</v>
      </c>
      <c r="H2232" s="136">
        <v>0</v>
      </c>
      <c r="I2232" s="133">
        <v>0</v>
      </c>
      <c r="J2232" s="136">
        <v>1</v>
      </c>
      <c r="K2232" s="136">
        <v>1</v>
      </c>
      <c r="L2232" s="136">
        <v>1</v>
      </c>
      <c r="M2232" s="136">
        <v>1</v>
      </c>
      <c r="N2232" s="23">
        <v>0</v>
      </c>
      <c r="O2232" s="136">
        <v>0</v>
      </c>
      <c r="P2232" s="136">
        <v>0</v>
      </c>
      <c r="Q2232" s="133" t="str">
        <f t="shared" si="35"/>
        <v>0000110</v>
      </c>
      <c r="R2232" s="20">
        <v>95443</v>
      </c>
      <c r="S2232" s="21"/>
      <c r="AH2232" s="207"/>
      <c r="AI2232"/>
      <c r="AJ2232" s="136" t="s">
        <v>1840</v>
      </c>
    </row>
    <row r="2233" spans="1:36" ht="13.5" customHeight="1" x14ac:dyDescent="0.2">
      <c r="A2233" s="209">
        <v>95444</v>
      </c>
      <c r="B2233" s="136" t="s">
        <v>774</v>
      </c>
      <c r="C2233" s="136" t="s">
        <v>962</v>
      </c>
      <c r="D2233" s="136" t="s">
        <v>96</v>
      </c>
      <c r="E2233" s="136" t="s">
        <v>5</v>
      </c>
      <c r="F2233" s="136" t="s">
        <v>5</v>
      </c>
      <c r="G2233" s="136">
        <v>1</v>
      </c>
      <c r="H2233" s="136">
        <v>0</v>
      </c>
      <c r="I2233" s="133">
        <v>0</v>
      </c>
      <c r="J2233" s="136">
        <v>1</v>
      </c>
      <c r="K2233" s="136">
        <v>1</v>
      </c>
      <c r="L2233" s="136">
        <v>1</v>
      </c>
      <c r="M2233" s="136">
        <v>1</v>
      </c>
      <c r="N2233" s="23">
        <v>0</v>
      </c>
      <c r="O2233" s="136">
        <v>0</v>
      </c>
      <c r="P2233" s="136">
        <v>0</v>
      </c>
      <c r="Q2233" s="133" t="str">
        <f t="shared" si="35"/>
        <v>1000110</v>
      </c>
      <c r="R2233" s="20">
        <v>95444</v>
      </c>
      <c r="S2233" s="21"/>
      <c r="AH2233" s="207"/>
      <c r="AI2233"/>
      <c r="AJ2233" s="136" t="s">
        <v>1841</v>
      </c>
    </row>
    <row r="2234" spans="1:36" ht="13.5" customHeight="1" x14ac:dyDescent="0.2">
      <c r="A2234" s="209">
        <v>95445</v>
      </c>
      <c r="B2234" s="136" t="s">
        <v>932</v>
      </c>
      <c r="C2234" s="136" t="s">
        <v>963</v>
      </c>
      <c r="D2234" s="136" t="s">
        <v>96</v>
      </c>
      <c r="E2234" s="136" t="s">
        <v>63</v>
      </c>
      <c r="F2234" s="136" t="s">
        <v>63</v>
      </c>
      <c r="G2234" s="136">
        <v>0</v>
      </c>
      <c r="H2234" s="136">
        <v>0</v>
      </c>
      <c r="I2234" s="133">
        <v>0</v>
      </c>
      <c r="J2234" s="136">
        <v>1</v>
      </c>
      <c r="K2234" s="136">
        <v>1</v>
      </c>
      <c r="L2234" s="136">
        <v>1</v>
      </c>
      <c r="M2234" s="136">
        <v>1</v>
      </c>
      <c r="N2234" s="23">
        <v>0</v>
      </c>
      <c r="O2234" s="136">
        <v>0</v>
      </c>
      <c r="P2234" s="136">
        <v>0</v>
      </c>
      <c r="Q2234" s="133" t="str">
        <f t="shared" si="35"/>
        <v>0000110</v>
      </c>
      <c r="R2234" s="20">
        <v>95445</v>
      </c>
      <c r="S2234" s="21"/>
      <c r="AH2234" s="207"/>
      <c r="AI2234"/>
      <c r="AJ2234" s="136" t="s">
        <v>1840</v>
      </c>
    </row>
    <row r="2235" spans="1:36" ht="13.5" customHeight="1" x14ac:dyDescent="0.2">
      <c r="A2235" s="209">
        <v>95446</v>
      </c>
      <c r="B2235" s="136" t="s">
        <v>774</v>
      </c>
      <c r="C2235" s="136" t="s">
        <v>964</v>
      </c>
      <c r="D2235" s="136" t="s">
        <v>96</v>
      </c>
      <c r="E2235" s="136" t="s">
        <v>5</v>
      </c>
      <c r="F2235" s="136" t="s">
        <v>5</v>
      </c>
      <c r="G2235" s="136">
        <v>1</v>
      </c>
      <c r="H2235" s="136">
        <v>0</v>
      </c>
      <c r="I2235" s="133">
        <v>0</v>
      </c>
      <c r="J2235" s="136">
        <v>1</v>
      </c>
      <c r="K2235" s="136">
        <v>1</v>
      </c>
      <c r="L2235" s="136">
        <v>1</v>
      </c>
      <c r="M2235" s="136">
        <v>1</v>
      </c>
      <c r="N2235" s="23">
        <v>0</v>
      </c>
      <c r="O2235" s="136">
        <v>0</v>
      </c>
      <c r="P2235" s="136">
        <v>0</v>
      </c>
      <c r="Q2235" s="133" t="str">
        <f t="shared" si="35"/>
        <v>1000110</v>
      </c>
      <c r="R2235" s="20">
        <v>95446</v>
      </c>
      <c r="S2235" s="21"/>
      <c r="AH2235" s="207"/>
      <c r="AI2235"/>
      <c r="AJ2235" s="136" t="s">
        <v>1841</v>
      </c>
    </row>
    <row r="2236" spans="1:36" ht="13.5" customHeight="1" x14ac:dyDescent="0.2">
      <c r="A2236" s="209">
        <v>95448</v>
      </c>
      <c r="B2236" s="136" t="s">
        <v>774</v>
      </c>
      <c r="C2236" s="136" t="s">
        <v>965</v>
      </c>
      <c r="D2236" s="136" t="s">
        <v>96</v>
      </c>
      <c r="E2236" s="136" t="s">
        <v>5</v>
      </c>
      <c r="F2236" s="136" t="s">
        <v>5</v>
      </c>
      <c r="G2236" s="136">
        <v>1</v>
      </c>
      <c r="H2236" s="136">
        <v>0</v>
      </c>
      <c r="I2236" s="133">
        <v>0</v>
      </c>
      <c r="J2236" s="136">
        <v>1</v>
      </c>
      <c r="K2236" s="136">
        <v>1</v>
      </c>
      <c r="L2236" s="136">
        <v>1</v>
      </c>
      <c r="M2236" s="136">
        <v>1</v>
      </c>
      <c r="N2236" s="23">
        <v>0</v>
      </c>
      <c r="O2236" s="136">
        <v>0</v>
      </c>
      <c r="P2236" s="136">
        <v>0</v>
      </c>
      <c r="Q2236" s="133" t="str">
        <f t="shared" si="35"/>
        <v>1000110</v>
      </c>
      <c r="R2236" s="20">
        <v>95448</v>
      </c>
      <c r="S2236" s="21"/>
      <c r="AH2236" s="207"/>
      <c r="AI2236"/>
      <c r="AJ2236" s="136" t="s">
        <v>1841</v>
      </c>
    </row>
    <row r="2237" spans="1:36" ht="13.5" customHeight="1" x14ac:dyDescent="0.2">
      <c r="A2237" s="209">
        <v>95449</v>
      </c>
      <c r="B2237" s="136" t="s">
        <v>932</v>
      </c>
      <c r="C2237" s="136" t="s">
        <v>966</v>
      </c>
      <c r="D2237" s="136" t="s">
        <v>96</v>
      </c>
      <c r="E2237" s="136" t="s">
        <v>63</v>
      </c>
      <c r="F2237" s="136" t="s">
        <v>63</v>
      </c>
      <c r="G2237" s="136">
        <v>0</v>
      </c>
      <c r="H2237" s="136">
        <v>0</v>
      </c>
      <c r="I2237" s="133">
        <v>0</v>
      </c>
      <c r="J2237" s="136">
        <v>1</v>
      </c>
      <c r="K2237" s="136">
        <v>1</v>
      </c>
      <c r="L2237" s="136">
        <v>1</v>
      </c>
      <c r="M2237" s="136">
        <v>1</v>
      </c>
      <c r="N2237" s="23">
        <v>0</v>
      </c>
      <c r="O2237" s="136">
        <v>0</v>
      </c>
      <c r="P2237" s="136">
        <v>0</v>
      </c>
      <c r="Q2237" s="133" t="str">
        <f t="shared" si="35"/>
        <v>0000110</v>
      </c>
      <c r="R2237" s="20">
        <v>95449</v>
      </c>
      <c r="S2237" s="21"/>
      <c r="AH2237" s="207"/>
      <c r="AI2237"/>
      <c r="AJ2237" s="136" t="s">
        <v>1840</v>
      </c>
    </row>
    <row r="2238" spans="1:36" ht="13.5" customHeight="1" x14ac:dyDescent="0.2">
      <c r="A2238" s="209">
        <v>95450</v>
      </c>
      <c r="B2238" s="136" t="s">
        <v>774</v>
      </c>
      <c r="C2238" s="136" t="s">
        <v>967</v>
      </c>
      <c r="D2238" s="136" t="s">
        <v>96</v>
      </c>
      <c r="E2238" s="136" t="s">
        <v>5</v>
      </c>
      <c r="F2238" s="136" t="s">
        <v>5</v>
      </c>
      <c r="G2238" s="136">
        <v>1</v>
      </c>
      <c r="H2238" s="136">
        <v>0</v>
      </c>
      <c r="I2238" s="133">
        <v>0</v>
      </c>
      <c r="J2238" s="136">
        <v>1</v>
      </c>
      <c r="K2238" s="136">
        <v>1</v>
      </c>
      <c r="L2238" s="136">
        <v>1</v>
      </c>
      <c r="M2238" s="136">
        <v>1</v>
      </c>
      <c r="N2238" s="23">
        <v>0</v>
      </c>
      <c r="O2238" s="136">
        <v>0</v>
      </c>
      <c r="P2238" s="136">
        <v>0</v>
      </c>
      <c r="Q2238" s="133" t="str">
        <f t="shared" si="35"/>
        <v>1000110</v>
      </c>
      <c r="R2238" s="20">
        <v>95450</v>
      </c>
      <c r="S2238" s="21"/>
      <c r="AH2238" s="207"/>
      <c r="AI2238"/>
      <c r="AJ2238" s="136" t="s">
        <v>1841</v>
      </c>
    </row>
    <row r="2239" spans="1:36" ht="13.5" customHeight="1" x14ac:dyDescent="0.2">
      <c r="A2239" s="209">
        <v>95451</v>
      </c>
      <c r="B2239" s="136" t="s">
        <v>942</v>
      </c>
      <c r="C2239" s="136" t="s">
        <v>968</v>
      </c>
      <c r="D2239" s="136" t="s">
        <v>96</v>
      </c>
      <c r="E2239" s="136" t="s">
        <v>63</v>
      </c>
      <c r="F2239" s="136" t="s">
        <v>63</v>
      </c>
      <c r="G2239" s="136">
        <v>0</v>
      </c>
      <c r="H2239" s="136">
        <v>0</v>
      </c>
      <c r="I2239" s="133">
        <v>0</v>
      </c>
      <c r="J2239" s="136">
        <v>1</v>
      </c>
      <c r="K2239" s="136">
        <v>1</v>
      </c>
      <c r="L2239" s="136">
        <v>1</v>
      </c>
      <c r="M2239" s="136">
        <v>1</v>
      </c>
      <c r="N2239" s="23">
        <v>0</v>
      </c>
      <c r="O2239" s="136">
        <v>0</v>
      </c>
      <c r="P2239" s="136">
        <v>0</v>
      </c>
      <c r="Q2239" s="133" t="str">
        <f t="shared" si="35"/>
        <v>0000110</v>
      </c>
      <c r="R2239" s="20">
        <v>95451</v>
      </c>
      <c r="S2239" s="21"/>
      <c r="AH2239" s="207"/>
      <c r="AI2239"/>
      <c r="AJ2239" s="136" t="s">
        <v>1840</v>
      </c>
    </row>
    <row r="2240" spans="1:36" ht="13.5" customHeight="1" x14ac:dyDescent="0.2">
      <c r="A2240" s="209">
        <v>95452</v>
      </c>
      <c r="B2240" s="136" t="s">
        <v>774</v>
      </c>
      <c r="C2240" s="136" t="s">
        <v>969</v>
      </c>
      <c r="D2240" s="136" t="s">
        <v>96</v>
      </c>
      <c r="E2240" s="136" t="s">
        <v>1506</v>
      </c>
      <c r="F2240" s="23" t="s">
        <v>1887</v>
      </c>
      <c r="G2240" s="136">
        <v>1</v>
      </c>
      <c r="H2240" s="136">
        <v>1</v>
      </c>
      <c r="I2240" s="133">
        <v>0</v>
      </c>
      <c r="J2240" s="136">
        <v>1</v>
      </c>
      <c r="K2240" s="136">
        <v>1</v>
      </c>
      <c r="L2240" s="136">
        <v>1</v>
      </c>
      <c r="M2240" s="136">
        <v>1</v>
      </c>
      <c r="N2240" s="23">
        <v>1</v>
      </c>
      <c r="O2240" s="136">
        <v>0</v>
      </c>
      <c r="P2240" s="136">
        <v>0</v>
      </c>
      <c r="Q2240" s="133" t="str">
        <f t="shared" si="35"/>
        <v>1100111</v>
      </c>
      <c r="R2240" s="20">
        <v>95452</v>
      </c>
      <c r="S2240" s="21"/>
      <c r="AH2240" s="207"/>
      <c r="AI2240"/>
      <c r="AJ2240" s="136" t="s">
        <v>1841</v>
      </c>
    </row>
    <row r="2241" spans="1:36" ht="13.5" customHeight="1" x14ac:dyDescent="0.2">
      <c r="A2241" s="209">
        <v>95453</v>
      </c>
      <c r="B2241" s="136" t="s">
        <v>942</v>
      </c>
      <c r="C2241" s="136" t="s">
        <v>970</v>
      </c>
      <c r="D2241" s="136" t="s">
        <v>96</v>
      </c>
      <c r="E2241" s="136" t="s">
        <v>63</v>
      </c>
      <c r="F2241" s="136" t="s">
        <v>63</v>
      </c>
      <c r="G2241" s="136">
        <v>0</v>
      </c>
      <c r="H2241" s="136">
        <v>0</v>
      </c>
      <c r="I2241" s="133">
        <v>0</v>
      </c>
      <c r="J2241" s="136">
        <v>1</v>
      </c>
      <c r="K2241" s="136">
        <v>1</v>
      </c>
      <c r="L2241" s="136">
        <v>1</v>
      </c>
      <c r="M2241" s="136">
        <v>1</v>
      </c>
      <c r="N2241" s="23">
        <v>0</v>
      </c>
      <c r="O2241" s="136">
        <v>0</v>
      </c>
      <c r="P2241" s="136">
        <v>0</v>
      </c>
      <c r="Q2241" s="133" t="str">
        <f t="shared" si="35"/>
        <v>0000110</v>
      </c>
      <c r="R2241" s="20">
        <v>95453</v>
      </c>
      <c r="S2241" s="21"/>
      <c r="AH2241" s="207"/>
      <c r="AI2241"/>
      <c r="AJ2241" s="136" t="s">
        <v>1840</v>
      </c>
    </row>
    <row r="2242" spans="1:36" ht="13.5" customHeight="1" x14ac:dyDescent="0.2">
      <c r="A2242" s="209">
        <v>95454</v>
      </c>
      <c r="B2242" s="136" t="s">
        <v>932</v>
      </c>
      <c r="C2242" s="136" t="s">
        <v>971</v>
      </c>
      <c r="D2242" s="136" t="s">
        <v>96</v>
      </c>
      <c r="E2242" s="136" t="s">
        <v>63</v>
      </c>
      <c r="F2242" s="136" t="s">
        <v>63</v>
      </c>
      <c r="G2242" s="136">
        <v>0</v>
      </c>
      <c r="H2242" s="136">
        <v>0</v>
      </c>
      <c r="I2242" s="133">
        <v>0</v>
      </c>
      <c r="J2242" s="136">
        <v>1</v>
      </c>
      <c r="K2242" s="136">
        <v>1</v>
      </c>
      <c r="L2242" s="136">
        <v>1</v>
      </c>
      <c r="M2242" s="136">
        <v>1</v>
      </c>
      <c r="N2242" s="23">
        <v>0</v>
      </c>
      <c r="O2242" s="136">
        <v>0</v>
      </c>
      <c r="P2242" s="136">
        <v>0</v>
      </c>
      <c r="Q2242" s="133" t="str">
        <f t="shared" si="35"/>
        <v>0000110</v>
      </c>
      <c r="R2242" s="20">
        <v>95454</v>
      </c>
      <c r="S2242" s="21"/>
      <c r="AH2242" s="207"/>
      <c r="AI2242"/>
      <c r="AJ2242" s="136" t="s">
        <v>1840</v>
      </c>
    </row>
    <row r="2243" spans="1:36" ht="13.5" customHeight="1" x14ac:dyDescent="0.2">
      <c r="A2243" s="209">
        <v>95456</v>
      </c>
      <c r="B2243" s="136" t="s">
        <v>932</v>
      </c>
      <c r="C2243" s="136" t="s">
        <v>972</v>
      </c>
      <c r="D2243" s="136" t="s">
        <v>96</v>
      </c>
      <c r="E2243" s="136" t="s">
        <v>63</v>
      </c>
      <c r="F2243" s="136" t="s">
        <v>63</v>
      </c>
      <c r="G2243" s="136">
        <v>0</v>
      </c>
      <c r="H2243" s="136">
        <v>0</v>
      </c>
      <c r="I2243" s="133">
        <v>0</v>
      </c>
      <c r="J2243" s="136">
        <v>1</v>
      </c>
      <c r="K2243" s="136">
        <v>1</v>
      </c>
      <c r="L2243" s="136">
        <v>1</v>
      </c>
      <c r="M2243" s="136">
        <v>1</v>
      </c>
      <c r="N2243" s="23">
        <v>0</v>
      </c>
      <c r="O2243" s="136">
        <v>0</v>
      </c>
      <c r="P2243" s="136">
        <v>0</v>
      </c>
      <c r="Q2243" s="133" t="str">
        <f t="shared" si="35"/>
        <v>0000110</v>
      </c>
      <c r="R2243" s="20">
        <v>95456</v>
      </c>
      <c r="S2243" s="21"/>
      <c r="AH2243" s="207"/>
      <c r="AI2243"/>
      <c r="AJ2243" s="136" t="s">
        <v>1840</v>
      </c>
    </row>
    <row r="2244" spans="1:36" ht="13.5" customHeight="1" x14ac:dyDescent="0.2">
      <c r="A2244" s="209">
        <v>95457</v>
      </c>
      <c r="B2244" s="136" t="s">
        <v>942</v>
      </c>
      <c r="C2244" s="136" t="s">
        <v>973</v>
      </c>
      <c r="D2244" s="136" t="s">
        <v>96</v>
      </c>
      <c r="E2244" s="136" t="s">
        <v>63</v>
      </c>
      <c r="F2244" s="136" t="s">
        <v>63</v>
      </c>
      <c r="G2244" s="136">
        <v>0</v>
      </c>
      <c r="H2244" s="136">
        <v>0</v>
      </c>
      <c r="I2244" s="133">
        <v>0</v>
      </c>
      <c r="J2244" s="136">
        <v>1</v>
      </c>
      <c r="K2244" s="136">
        <v>1</v>
      </c>
      <c r="L2244" s="136">
        <v>1</v>
      </c>
      <c r="M2244" s="136">
        <v>1</v>
      </c>
      <c r="N2244" s="23">
        <v>0</v>
      </c>
      <c r="O2244" s="136">
        <v>0</v>
      </c>
      <c r="P2244" s="136">
        <v>0</v>
      </c>
      <c r="Q2244" s="133" t="str">
        <f t="shared" si="35"/>
        <v>0000110</v>
      </c>
      <c r="R2244" s="20">
        <v>95457</v>
      </c>
      <c r="S2244" s="21"/>
      <c r="AH2244" s="207"/>
      <c r="AI2244"/>
      <c r="AJ2244" s="136" t="s">
        <v>1840</v>
      </c>
    </row>
    <row r="2245" spans="1:36" ht="13.5" customHeight="1" x14ac:dyDescent="0.2">
      <c r="A2245" s="209">
        <v>95458</v>
      </c>
      <c r="B2245" s="136" t="s">
        <v>942</v>
      </c>
      <c r="C2245" s="136" t="s">
        <v>974</v>
      </c>
      <c r="D2245" s="136" t="s">
        <v>96</v>
      </c>
      <c r="E2245" s="136" t="s">
        <v>63</v>
      </c>
      <c r="F2245" s="136" t="s">
        <v>63</v>
      </c>
      <c r="G2245" s="136">
        <v>0</v>
      </c>
      <c r="H2245" s="136">
        <v>0</v>
      </c>
      <c r="I2245" s="133">
        <v>0</v>
      </c>
      <c r="J2245" s="136">
        <v>1</v>
      </c>
      <c r="K2245" s="136">
        <v>1</v>
      </c>
      <c r="L2245" s="136">
        <v>1</v>
      </c>
      <c r="M2245" s="136">
        <v>1</v>
      </c>
      <c r="N2245" s="23">
        <v>0</v>
      </c>
      <c r="O2245" s="136">
        <v>0</v>
      </c>
      <c r="P2245" s="136">
        <v>0</v>
      </c>
      <c r="Q2245" s="133" t="str">
        <f t="shared" si="35"/>
        <v>0000110</v>
      </c>
      <c r="R2245" s="20">
        <v>95458</v>
      </c>
      <c r="S2245" s="21"/>
      <c r="AH2245" s="207"/>
      <c r="AI2245"/>
      <c r="AJ2245" s="136" t="s">
        <v>1840</v>
      </c>
    </row>
    <row r="2246" spans="1:36" ht="13.5" customHeight="1" x14ac:dyDescent="0.2">
      <c r="A2246" s="209">
        <v>95459</v>
      </c>
      <c r="B2246" s="136" t="s">
        <v>932</v>
      </c>
      <c r="C2246" s="136" t="s">
        <v>975</v>
      </c>
      <c r="D2246" s="136" t="s">
        <v>96</v>
      </c>
      <c r="E2246" s="136" t="s">
        <v>63</v>
      </c>
      <c r="F2246" s="136" t="s">
        <v>63</v>
      </c>
      <c r="G2246" s="136">
        <v>0</v>
      </c>
      <c r="H2246" s="136">
        <v>0</v>
      </c>
      <c r="I2246" s="133">
        <v>0</v>
      </c>
      <c r="J2246" s="136">
        <v>1</v>
      </c>
      <c r="K2246" s="136">
        <v>1</v>
      </c>
      <c r="L2246" s="136">
        <v>1</v>
      </c>
      <c r="M2246" s="136">
        <v>1</v>
      </c>
      <c r="N2246" s="23">
        <v>0</v>
      </c>
      <c r="O2246" s="136">
        <v>0</v>
      </c>
      <c r="P2246" s="136">
        <v>0</v>
      </c>
      <c r="Q2246" s="133" t="str">
        <f t="shared" ref="Q2246:Q2309" si="36">$G2246&amp;$H2246&amp;$O2246&amp;$P2246&amp;$L2246&amp;$J2246&amp;N2246</f>
        <v>0000110</v>
      </c>
      <c r="R2246" s="20">
        <v>95459</v>
      </c>
      <c r="S2246" s="21"/>
      <c r="AH2246" s="207"/>
      <c r="AI2246"/>
      <c r="AJ2246" s="136" t="s">
        <v>1840</v>
      </c>
    </row>
    <row r="2247" spans="1:36" ht="13.5" customHeight="1" x14ac:dyDescent="0.2">
      <c r="A2247" s="209">
        <v>95460</v>
      </c>
      <c r="B2247" s="136" t="s">
        <v>932</v>
      </c>
      <c r="C2247" s="136" t="s">
        <v>932</v>
      </c>
      <c r="D2247" s="136" t="s">
        <v>96</v>
      </c>
      <c r="E2247" s="136" t="s">
        <v>63</v>
      </c>
      <c r="F2247" s="136" t="s">
        <v>63</v>
      </c>
      <c r="G2247" s="136">
        <v>0</v>
      </c>
      <c r="H2247" s="136">
        <v>0</v>
      </c>
      <c r="I2247" s="133">
        <v>0</v>
      </c>
      <c r="J2247" s="136">
        <v>1</v>
      </c>
      <c r="K2247" s="136">
        <v>1</v>
      </c>
      <c r="L2247" s="136">
        <v>1</v>
      </c>
      <c r="M2247" s="136">
        <v>1</v>
      </c>
      <c r="N2247" s="23">
        <v>0</v>
      </c>
      <c r="O2247" s="136">
        <v>0</v>
      </c>
      <c r="P2247" s="136">
        <v>0</v>
      </c>
      <c r="Q2247" s="133" t="str">
        <f t="shared" si="36"/>
        <v>0000110</v>
      </c>
      <c r="R2247" s="20">
        <v>95460</v>
      </c>
      <c r="S2247" s="21"/>
      <c r="AH2247" s="207"/>
      <c r="AI2247"/>
      <c r="AJ2247" s="136" t="s">
        <v>1840</v>
      </c>
    </row>
    <row r="2248" spans="1:36" ht="13.5" customHeight="1" x14ac:dyDescent="0.2">
      <c r="A2248" s="209">
        <v>95461</v>
      </c>
      <c r="B2248" s="136" t="s">
        <v>942</v>
      </c>
      <c r="C2248" s="136" t="s">
        <v>976</v>
      </c>
      <c r="D2248" s="136" t="s">
        <v>96</v>
      </c>
      <c r="E2248" s="136" t="s">
        <v>63</v>
      </c>
      <c r="F2248" s="136" t="s">
        <v>63</v>
      </c>
      <c r="G2248" s="136">
        <v>0</v>
      </c>
      <c r="H2248" s="136">
        <v>0</v>
      </c>
      <c r="I2248" s="133">
        <v>0</v>
      </c>
      <c r="J2248" s="136">
        <v>1</v>
      </c>
      <c r="K2248" s="136">
        <v>1</v>
      </c>
      <c r="L2248" s="136">
        <v>1</v>
      </c>
      <c r="M2248" s="136">
        <v>1</v>
      </c>
      <c r="N2248" s="23">
        <v>0</v>
      </c>
      <c r="O2248" s="136">
        <v>0</v>
      </c>
      <c r="P2248" s="136">
        <v>0</v>
      </c>
      <c r="Q2248" s="133" t="str">
        <f t="shared" si="36"/>
        <v>0000110</v>
      </c>
      <c r="R2248" s="20">
        <v>95461</v>
      </c>
      <c r="S2248" s="21"/>
      <c r="AH2248" s="207"/>
      <c r="AI2248"/>
      <c r="AJ2248" s="136" t="s">
        <v>1840</v>
      </c>
    </row>
    <row r="2249" spans="1:36" ht="13.5" customHeight="1" x14ac:dyDescent="0.2">
      <c r="A2249" s="209">
        <v>95462</v>
      </c>
      <c r="B2249" s="136" t="s">
        <v>774</v>
      </c>
      <c r="C2249" s="136" t="s">
        <v>977</v>
      </c>
      <c r="D2249" s="136" t="s">
        <v>96</v>
      </c>
      <c r="E2249" s="136" t="s">
        <v>5</v>
      </c>
      <c r="F2249" s="136" t="s">
        <v>5</v>
      </c>
      <c r="G2249" s="136">
        <v>1</v>
      </c>
      <c r="H2249" s="136">
        <v>0</v>
      </c>
      <c r="I2249" s="133">
        <v>0</v>
      </c>
      <c r="J2249" s="136">
        <v>1</v>
      </c>
      <c r="K2249" s="136">
        <v>1</v>
      </c>
      <c r="L2249" s="136">
        <v>1</v>
      </c>
      <c r="M2249" s="136">
        <v>1</v>
      </c>
      <c r="N2249" s="23">
        <v>0</v>
      </c>
      <c r="O2249" s="136">
        <v>0</v>
      </c>
      <c r="P2249" s="136">
        <v>0</v>
      </c>
      <c r="Q2249" s="133" t="str">
        <f t="shared" si="36"/>
        <v>1000110</v>
      </c>
      <c r="R2249" s="20">
        <v>95462</v>
      </c>
      <c r="S2249" s="21"/>
      <c r="AH2249" s="207"/>
      <c r="AI2249"/>
      <c r="AJ2249" s="136" t="s">
        <v>1841</v>
      </c>
    </row>
    <row r="2250" spans="1:36" ht="13.5" customHeight="1" x14ac:dyDescent="0.2">
      <c r="A2250" s="209">
        <v>95463</v>
      </c>
      <c r="B2250" s="136" t="s">
        <v>932</v>
      </c>
      <c r="C2250" s="136" t="s">
        <v>978</v>
      </c>
      <c r="D2250" s="136" t="s">
        <v>96</v>
      </c>
      <c r="E2250" s="136" t="s">
        <v>63</v>
      </c>
      <c r="F2250" s="136" t="s">
        <v>63</v>
      </c>
      <c r="G2250" s="136">
        <v>0</v>
      </c>
      <c r="H2250" s="136">
        <v>0</v>
      </c>
      <c r="I2250" s="133">
        <v>0</v>
      </c>
      <c r="J2250" s="136">
        <v>1</v>
      </c>
      <c r="K2250" s="136">
        <v>1</v>
      </c>
      <c r="L2250" s="136">
        <v>1</v>
      </c>
      <c r="M2250" s="136">
        <v>1</v>
      </c>
      <c r="N2250" s="23">
        <v>0</v>
      </c>
      <c r="O2250" s="136">
        <v>0</v>
      </c>
      <c r="P2250" s="136">
        <v>0</v>
      </c>
      <c r="Q2250" s="133" t="str">
        <f t="shared" si="36"/>
        <v>0000110</v>
      </c>
      <c r="R2250" s="20">
        <v>95463</v>
      </c>
      <c r="S2250" s="21"/>
      <c r="AH2250" s="207"/>
      <c r="AI2250"/>
      <c r="AJ2250" s="136" t="s">
        <v>1840</v>
      </c>
    </row>
    <row r="2251" spans="1:36" ht="13.5" customHeight="1" x14ac:dyDescent="0.2">
      <c r="A2251" s="209">
        <v>95464</v>
      </c>
      <c r="B2251" s="136" t="s">
        <v>942</v>
      </c>
      <c r="C2251" s="136" t="s">
        <v>979</v>
      </c>
      <c r="D2251" s="136" t="s">
        <v>96</v>
      </c>
      <c r="E2251" s="136" t="s">
        <v>63</v>
      </c>
      <c r="F2251" s="136" t="s">
        <v>63</v>
      </c>
      <c r="G2251" s="136">
        <v>0</v>
      </c>
      <c r="H2251" s="136">
        <v>0</v>
      </c>
      <c r="I2251" s="133">
        <v>0</v>
      </c>
      <c r="J2251" s="136">
        <v>1</v>
      </c>
      <c r="K2251" s="136">
        <v>1</v>
      </c>
      <c r="L2251" s="136">
        <v>1</v>
      </c>
      <c r="M2251" s="136">
        <v>1</v>
      </c>
      <c r="N2251" s="23">
        <v>0</v>
      </c>
      <c r="O2251" s="136">
        <v>0</v>
      </c>
      <c r="P2251" s="136">
        <v>0</v>
      </c>
      <c r="Q2251" s="133" t="str">
        <f t="shared" si="36"/>
        <v>0000110</v>
      </c>
      <c r="R2251" s="20">
        <v>95464</v>
      </c>
      <c r="S2251" s="21"/>
      <c r="AH2251" s="207"/>
      <c r="AI2251"/>
      <c r="AJ2251" s="136" t="s">
        <v>1840</v>
      </c>
    </row>
    <row r="2252" spans="1:36" ht="13.5" customHeight="1" x14ac:dyDescent="0.2">
      <c r="A2252" s="209">
        <v>95465</v>
      </c>
      <c r="B2252" s="136" t="s">
        <v>774</v>
      </c>
      <c r="C2252" s="136" t="s">
        <v>980</v>
      </c>
      <c r="D2252" s="136" t="s">
        <v>96</v>
      </c>
      <c r="E2252" s="136" t="s">
        <v>5</v>
      </c>
      <c r="F2252" s="136" t="s">
        <v>5</v>
      </c>
      <c r="G2252" s="136">
        <v>1</v>
      </c>
      <c r="H2252" s="136">
        <v>0</v>
      </c>
      <c r="I2252" s="133">
        <v>0</v>
      </c>
      <c r="J2252" s="136">
        <v>1</v>
      </c>
      <c r="K2252" s="136">
        <v>1</v>
      </c>
      <c r="L2252" s="136">
        <v>1</v>
      </c>
      <c r="M2252" s="136">
        <v>1</v>
      </c>
      <c r="N2252" s="23">
        <v>0</v>
      </c>
      <c r="O2252" s="136">
        <v>0</v>
      </c>
      <c r="P2252" s="136">
        <v>0</v>
      </c>
      <c r="Q2252" s="133" t="str">
        <f t="shared" si="36"/>
        <v>1000110</v>
      </c>
      <c r="R2252" s="20">
        <v>95465</v>
      </c>
      <c r="S2252" s="21"/>
      <c r="AH2252" s="207"/>
      <c r="AI2252"/>
      <c r="AJ2252" s="136" t="s">
        <v>1841</v>
      </c>
    </row>
    <row r="2253" spans="1:36" ht="13.5" customHeight="1" x14ac:dyDescent="0.2">
      <c r="A2253" s="209">
        <v>95466</v>
      </c>
      <c r="B2253" s="136" t="s">
        <v>932</v>
      </c>
      <c r="C2253" s="136" t="s">
        <v>981</v>
      </c>
      <c r="D2253" s="136" t="s">
        <v>96</v>
      </c>
      <c r="E2253" s="136" t="s">
        <v>63</v>
      </c>
      <c r="F2253" s="136" t="s">
        <v>63</v>
      </c>
      <c r="G2253" s="136">
        <v>0</v>
      </c>
      <c r="H2253" s="136">
        <v>0</v>
      </c>
      <c r="I2253" s="133">
        <v>0</v>
      </c>
      <c r="J2253" s="136">
        <v>1</v>
      </c>
      <c r="K2253" s="136">
        <v>1</v>
      </c>
      <c r="L2253" s="136">
        <v>1</v>
      </c>
      <c r="M2253" s="136">
        <v>1</v>
      </c>
      <c r="N2253" s="23">
        <v>0</v>
      </c>
      <c r="O2253" s="136">
        <v>0</v>
      </c>
      <c r="P2253" s="136">
        <v>0</v>
      </c>
      <c r="Q2253" s="133" t="str">
        <f t="shared" si="36"/>
        <v>0000110</v>
      </c>
      <c r="R2253" s="20">
        <v>95466</v>
      </c>
      <c r="S2253" s="21"/>
      <c r="AH2253" s="207"/>
      <c r="AI2253"/>
      <c r="AJ2253" s="136" t="s">
        <v>1840</v>
      </c>
    </row>
    <row r="2254" spans="1:36" ht="13.5" customHeight="1" x14ac:dyDescent="0.2">
      <c r="A2254" s="209">
        <v>95467</v>
      </c>
      <c r="B2254" s="136" t="s">
        <v>942</v>
      </c>
      <c r="C2254" s="136" t="s">
        <v>982</v>
      </c>
      <c r="D2254" s="136" t="s">
        <v>96</v>
      </c>
      <c r="E2254" s="136" t="s">
        <v>63</v>
      </c>
      <c r="F2254" s="136" t="s">
        <v>63</v>
      </c>
      <c r="G2254" s="136">
        <v>0</v>
      </c>
      <c r="H2254" s="136">
        <v>0</v>
      </c>
      <c r="I2254" s="133">
        <v>0</v>
      </c>
      <c r="J2254" s="136">
        <v>1</v>
      </c>
      <c r="K2254" s="136">
        <v>1</v>
      </c>
      <c r="L2254" s="136">
        <v>1</v>
      </c>
      <c r="M2254" s="136">
        <v>1</v>
      </c>
      <c r="N2254" s="23">
        <v>0</v>
      </c>
      <c r="O2254" s="136">
        <v>0</v>
      </c>
      <c r="P2254" s="136">
        <v>0</v>
      </c>
      <c r="Q2254" s="133" t="str">
        <f t="shared" si="36"/>
        <v>0000110</v>
      </c>
      <c r="R2254" s="20">
        <v>95467</v>
      </c>
      <c r="S2254" s="21"/>
      <c r="AH2254" s="207"/>
      <c r="AI2254"/>
      <c r="AJ2254" s="136" t="s">
        <v>1840</v>
      </c>
    </row>
    <row r="2255" spans="1:36" ht="13.5" customHeight="1" x14ac:dyDescent="0.2">
      <c r="A2255" s="209">
        <v>95468</v>
      </c>
      <c r="B2255" s="136" t="s">
        <v>932</v>
      </c>
      <c r="C2255" s="136" t="s">
        <v>983</v>
      </c>
      <c r="D2255" s="136" t="s">
        <v>96</v>
      </c>
      <c r="E2255" s="136" t="s">
        <v>63</v>
      </c>
      <c r="F2255" s="136" t="s">
        <v>63</v>
      </c>
      <c r="G2255" s="136">
        <v>0</v>
      </c>
      <c r="H2255" s="136">
        <v>0</v>
      </c>
      <c r="I2255" s="133">
        <v>0</v>
      </c>
      <c r="J2255" s="136">
        <v>1</v>
      </c>
      <c r="K2255" s="136">
        <v>1</v>
      </c>
      <c r="L2255" s="136">
        <v>1</v>
      </c>
      <c r="M2255" s="136">
        <v>1</v>
      </c>
      <c r="N2255" s="23">
        <v>0</v>
      </c>
      <c r="O2255" s="136">
        <v>0</v>
      </c>
      <c r="P2255" s="136">
        <v>0</v>
      </c>
      <c r="Q2255" s="133" t="str">
        <f t="shared" si="36"/>
        <v>0000110</v>
      </c>
      <c r="R2255" s="20">
        <v>95468</v>
      </c>
      <c r="S2255" s="21"/>
      <c r="AH2255" s="207"/>
      <c r="AI2255"/>
      <c r="AJ2255" s="136" t="s">
        <v>1840</v>
      </c>
    </row>
    <row r="2256" spans="1:36" ht="13.5" customHeight="1" x14ac:dyDescent="0.2">
      <c r="A2256" s="209">
        <v>95469</v>
      </c>
      <c r="B2256" s="136" t="s">
        <v>932</v>
      </c>
      <c r="C2256" s="136" t="s">
        <v>984</v>
      </c>
      <c r="D2256" s="136" t="s">
        <v>96</v>
      </c>
      <c r="E2256" s="136" t="s">
        <v>63</v>
      </c>
      <c r="F2256" s="136" t="s">
        <v>63</v>
      </c>
      <c r="G2256" s="136">
        <v>0</v>
      </c>
      <c r="H2256" s="136">
        <v>0</v>
      </c>
      <c r="I2256" s="133">
        <v>0</v>
      </c>
      <c r="J2256" s="136">
        <v>1</v>
      </c>
      <c r="K2256" s="136">
        <v>1</v>
      </c>
      <c r="L2256" s="136">
        <v>1</v>
      </c>
      <c r="M2256" s="136">
        <v>1</v>
      </c>
      <c r="N2256" s="23">
        <v>0</v>
      </c>
      <c r="O2256" s="136">
        <v>0</v>
      </c>
      <c r="P2256" s="136">
        <v>0</v>
      </c>
      <c r="Q2256" s="133" t="str">
        <f t="shared" si="36"/>
        <v>0000110</v>
      </c>
      <c r="R2256" s="20">
        <v>95469</v>
      </c>
      <c r="S2256" s="21"/>
      <c r="AH2256" s="207"/>
      <c r="AI2256"/>
      <c r="AJ2256" s="136" t="s">
        <v>1840</v>
      </c>
    </row>
    <row r="2257" spans="1:36" ht="13.5" customHeight="1" x14ac:dyDescent="0.2">
      <c r="A2257" s="209">
        <v>95470</v>
      </c>
      <c r="B2257" s="136" t="s">
        <v>932</v>
      </c>
      <c r="C2257" s="136" t="s">
        <v>985</v>
      </c>
      <c r="D2257" s="136" t="s">
        <v>96</v>
      </c>
      <c r="E2257" s="136" t="s">
        <v>63</v>
      </c>
      <c r="F2257" s="136" t="s">
        <v>63</v>
      </c>
      <c r="G2257" s="136">
        <v>0</v>
      </c>
      <c r="H2257" s="136">
        <v>0</v>
      </c>
      <c r="I2257" s="133">
        <v>0</v>
      </c>
      <c r="J2257" s="136">
        <v>1</v>
      </c>
      <c r="K2257" s="136">
        <v>1</v>
      </c>
      <c r="L2257" s="136">
        <v>1</v>
      </c>
      <c r="M2257" s="136">
        <v>1</v>
      </c>
      <c r="N2257" s="23">
        <v>0</v>
      </c>
      <c r="O2257" s="136">
        <v>0</v>
      </c>
      <c r="P2257" s="136">
        <v>0</v>
      </c>
      <c r="Q2257" s="133" t="str">
        <f t="shared" si="36"/>
        <v>0000110</v>
      </c>
      <c r="R2257" s="20">
        <v>95470</v>
      </c>
      <c r="S2257" s="21"/>
      <c r="AH2257" s="207"/>
      <c r="AI2257"/>
      <c r="AJ2257" s="136" t="s">
        <v>1840</v>
      </c>
    </row>
    <row r="2258" spans="1:36" ht="13.5" customHeight="1" x14ac:dyDescent="0.2">
      <c r="A2258" s="209">
        <v>95471</v>
      </c>
      <c r="B2258" s="136" t="s">
        <v>774</v>
      </c>
      <c r="C2258" s="136" t="s">
        <v>986</v>
      </c>
      <c r="D2258" s="136" t="s">
        <v>96</v>
      </c>
      <c r="E2258" s="136" t="s">
        <v>5</v>
      </c>
      <c r="F2258" s="136" t="s">
        <v>5</v>
      </c>
      <c r="G2258" s="136">
        <v>1</v>
      </c>
      <c r="H2258" s="136">
        <v>0</v>
      </c>
      <c r="I2258" s="133">
        <v>0</v>
      </c>
      <c r="J2258" s="136">
        <v>1</v>
      </c>
      <c r="K2258" s="136">
        <v>1</v>
      </c>
      <c r="L2258" s="136">
        <v>1</v>
      </c>
      <c r="M2258" s="136">
        <v>1</v>
      </c>
      <c r="N2258" s="23">
        <v>0</v>
      </c>
      <c r="O2258" s="136">
        <v>0</v>
      </c>
      <c r="P2258" s="136">
        <v>0</v>
      </c>
      <c r="Q2258" s="133" t="str">
        <f t="shared" si="36"/>
        <v>1000110</v>
      </c>
      <c r="R2258" s="20">
        <v>95471</v>
      </c>
      <c r="S2258" s="21"/>
      <c r="AH2258" s="207"/>
      <c r="AI2258"/>
      <c r="AJ2258" s="136" t="s">
        <v>1841</v>
      </c>
    </row>
    <row r="2259" spans="1:36" ht="13.5" customHeight="1" x14ac:dyDescent="0.2">
      <c r="A2259" s="209">
        <v>95472</v>
      </c>
      <c r="B2259" s="136" t="s">
        <v>774</v>
      </c>
      <c r="C2259" s="136" t="s">
        <v>987</v>
      </c>
      <c r="D2259" s="136" t="s">
        <v>96</v>
      </c>
      <c r="E2259" s="136" t="s">
        <v>5</v>
      </c>
      <c r="F2259" s="136" t="s">
        <v>5</v>
      </c>
      <c r="G2259" s="136">
        <v>1</v>
      </c>
      <c r="H2259" s="136">
        <v>0</v>
      </c>
      <c r="I2259" s="133">
        <v>0</v>
      </c>
      <c r="J2259" s="136">
        <v>1</v>
      </c>
      <c r="K2259" s="136">
        <v>1</v>
      </c>
      <c r="L2259" s="136">
        <v>1</v>
      </c>
      <c r="M2259" s="136">
        <v>1</v>
      </c>
      <c r="N2259" s="23">
        <v>0</v>
      </c>
      <c r="O2259" s="136">
        <v>0</v>
      </c>
      <c r="P2259" s="136">
        <v>0</v>
      </c>
      <c r="Q2259" s="133" t="str">
        <f t="shared" si="36"/>
        <v>1000110</v>
      </c>
      <c r="R2259" s="20">
        <v>95472</v>
      </c>
      <c r="S2259" s="21"/>
      <c r="AH2259" s="207"/>
      <c r="AI2259"/>
      <c r="AJ2259" s="136" t="s">
        <v>1841</v>
      </c>
    </row>
    <row r="2260" spans="1:36" ht="13.5" customHeight="1" x14ac:dyDescent="0.2">
      <c r="A2260" s="209">
        <v>95473</v>
      </c>
      <c r="B2260" s="136" t="s">
        <v>774</v>
      </c>
      <c r="C2260" s="136" t="s">
        <v>987</v>
      </c>
      <c r="D2260" s="136" t="s">
        <v>96</v>
      </c>
      <c r="E2260" s="136" t="s">
        <v>5</v>
      </c>
      <c r="F2260" s="136" t="s">
        <v>5</v>
      </c>
      <c r="G2260" s="136">
        <v>1</v>
      </c>
      <c r="H2260" s="136">
        <v>0</v>
      </c>
      <c r="I2260" s="133">
        <v>0</v>
      </c>
      <c r="J2260" s="136">
        <v>1</v>
      </c>
      <c r="K2260" s="136">
        <v>1</v>
      </c>
      <c r="L2260" s="136">
        <v>1</v>
      </c>
      <c r="M2260" s="136">
        <v>1</v>
      </c>
      <c r="N2260" s="23">
        <v>0</v>
      </c>
      <c r="O2260" s="136">
        <v>0</v>
      </c>
      <c r="P2260" s="136">
        <v>0</v>
      </c>
      <c r="Q2260" s="133" t="str">
        <f t="shared" si="36"/>
        <v>1000110</v>
      </c>
      <c r="R2260" s="20">
        <v>95473</v>
      </c>
      <c r="S2260" s="21"/>
      <c r="AH2260" s="207"/>
      <c r="AI2260"/>
      <c r="AJ2260" s="136" t="s">
        <v>1841</v>
      </c>
    </row>
    <row r="2261" spans="1:36" ht="13.5" customHeight="1" x14ac:dyDescent="0.2">
      <c r="A2261" s="209">
        <v>95476</v>
      </c>
      <c r="B2261" s="136" t="s">
        <v>774</v>
      </c>
      <c r="C2261" s="136" t="s">
        <v>774</v>
      </c>
      <c r="D2261" s="136" t="s">
        <v>96</v>
      </c>
      <c r="E2261" s="136" t="s">
        <v>1506</v>
      </c>
      <c r="F2261" s="23" t="s">
        <v>1887</v>
      </c>
      <c r="G2261" s="136">
        <v>1</v>
      </c>
      <c r="H2261" s="136">
        <v>1</v>
      </c>
      <c r="I2261" s="133">
        <v>0</v>
      </c>
      <c r="J2261" s="136">
        <v>1</v>
      </c>
      <c r="K2261" s="136">
        <v>1</v>
      </c>
      <c r="L2261" s="136">
        <v>1</v>
      </c>
      <c r="M2261" s="136">
        <v>1</v>
      </c>
      <c r="N2261" s="23">
        <v>1</v>
      </c>
      <c r="O2261" s="136">
        <v>0</v>
      </c>
      <c r="P2261" s="136">
        <v>0</v>
      </c>
      <c r="Q2261" s="133" t="str">
        <f t="shared" si="36"/>
        <v>1100111</v>
      </c>
      <c r="R2261" s="20">
        <v>95476</v>
      </c>
      <c r="S2261" s="21"/>
      <c r="AH2261" s="207"/>
      <c r="AI2261"/>
      <c r="AJ2261" s="136" t="s">
        <v>1841</v>
      </c>
    </row>
    <row r="2262" spans="1:36" ht="13.5" customHeight="1" x14ac:dyDescent="0.2">
      <c r="A2262" s="209">
        <v>95480</v>
      </c>
      <c r="B2262" s="136" t="s">
        <v>774</v>
      </c>
      <c r="C2262" s="136" t="s">
        <v>988</v>
      </c>
      <c r="D2262" s="136" t="s">
        <v>96</v>
      </c>
      <c r="E2262" s="136" t="s">
        <v>5</v>
      </c>
      <c r="F2262" s="136" t="s">
        <v>5</v>
      </c>
      <c r="G2262" s="136">
        <v>1</v>
      </c>
      <c r="H2262" s="136">
        <v>0</v>
      </c>
      <c r="I2262" s="133">
        <v>0</v>
      </c>
      <c r="J2262" s="136">
        <v>1</v>
      </c>
      <c r="K2262" s="136">
        <v>1</v>
      </c>
      <c r="L2262" s="136">
        <v>1</v>
      </c>
      <c r="M2262" s="136">
        <v>1</v>
      </c>
      <c r="N2262" s="23">
        <v>0</v>
      </c>
      <c r="O2262" s="136">
        <v>0</v>
      </c>
      <c r="P2262" s="136">
        <v>0</v>
      </c>
      <c r="Q2262" s="133" t="str">
        <f t="shared" si="36"/>
        <v>1000110</v>
      </c>
      <c r="R2262" s="20">
        <v>95480</v>
      </c>
      <c r="S2262" s="21"/>
      <c r="AH2262" s="207"/>
      <c r="AI2262"/>
      <c r="AJ2262" s="136" t="s">
        <v>1841</v>
      </c>
    </row>
    <row r="2263" spans="1:36" ht="13.5" customHeight="1" x14ac:dyDescent="0.2">
      <c r="A2263" s="209">
        <v>95481</v>
      </c>
      <c r="B2263" s="136" t="s">
        <v>932</v>
      </c>
      <c r="C2263" s="136" t="s">
        <v>989</v>
      </c>
      <c r="D2263" s="136" t="s">
        <v>96</v>
      </c>
      <c r="E2263" s="136" t="s">
        <v>63</v>
      </c>
      <c r="F2263" s="136" t="s">
        <v>63</v>
      </c>
      <c r="G2263" s="136">
        <v>0</v>
      </c>
      <c r="H2263" s="136">
        <v>0</v>
      </c>
      <c r="I2263" s="133">
        <v>0</v>
      </c>
      <c r="J2263" s="136">
        <v>1</v>
      </c>
      <c r="K2263" s="136">
        <v>1</v>
      </c>
      <c r="L2263" s="136">
        <v>1</v>
      </c>
      <c r="M2263" s="136">
        <v>1</v>
      </c>
      <c r="N2263" s="23">
        <v>0</v>
      </c>
      <c r="O2263" s="136">
        <v>0</v>
      </c>
      <c r="P2263" s="136">
        <v>0</v>
      </c>
      <c r="Q2263" s="133" t="str">
        <f t="shared" si="36"/>
        <v>0000110</v>
      </c>
      <c r="R2263" s="20">
        <v>95481</v>
      </c>
      <c r="S2263" s="21"/>
      <c r="AH2263" s="207"/>
      <c r="AI2263"/>
      <c r="AJ2263" s="136" t="s">
        <v>1840</v>
      </c>
    </row>
    <row r="2264" spans="1:36" ht="13.5" customHeight="1" x14ac:dyDescent="0.2">
      <c r="A2264" s="209">
        <v>95482</v>
      </c>
      <c r="B2264" s="136" t="s">
        <v>932</v>
      </c>
      <c r="C2264" s="136" t="s">
        <v>990</v>
      </c>
      <c r="D2264" s="136" t="s">
        <v>96</v>
      </c>
      <c r="E2264" s="136" t="s">
        <v>63</v>
      </c>
      <c r="F2264" s="136" t="s">
        <v>63</v>
      </c>
      <c r="G2264" s="136">
        <v>0</v>
      </c>
      <c r="H2264" s="136">
        <v>0</v>
      </c>
      <c r="I2264" s="133">
        <v>0</v>
      </c>
      <c r="J2264" s="136">
        <v>1</v>
      </c>
      <c r="K2264" s="136">
        <v>1</v>
      </c>
      <c r="L2264" s="136">
        <v>1</v>
      </c>
      <c r="M2264" s="136">
        <v>1</v>
      </c>
      <c r="N2264" s="23">
        <v>0</v>
      </c>
      <c r="O2264" s="136">
        <v>0</v>
      </c>
      <c r="P2264" s="136">
        <v>0</v>
      </c>
      <c r="Q2264" s="133" t="str">
        <f t="shared" si="36"/>
        <v>0000110</v>
      </c>
      <c r="R2264" s="20">
        <v>95482</v>
      </c>
      <c r="S2264" s="21"/>
      <c r="AH2264" s="207"/>
      <c r="AI2264"/>
      <c r="AJ2264" s="136" t="s">
        <v>1840</v>
      </c>
    </row>
    <row r="2265" spans="1:36" ht="13.5" customHeight="1" x14ac:dyDescent="0.2">
      <c r="A2265" s="209">
        <v>95485</v>
      </c>
      <c r="B2265" s="136" t="s">
        <v>942</v>
      </c>
      <c r="C2265" s="136" t="s">
        <v>991</v>
      </c>
      <c r="D2265" s="136" t="s">
        <v>96</v>
      </c>
      <c r="E2265" s="136" t="s">
        <v>63</v>
      </c>
      <c r="F2265" s="136" t="s">
        <v>63</v>
      </c>
      <c r="G2265" s="136">
        <v>0</v>
      </c>
      <c r="H2265" s="136">
        <v>0</v>
      </c>
      <c r="I2265" s="133">
        <v>0</v>
      </c>
      <c r="J2265" s="136">
        <v>1</v>
      </c>
      <c r="K2265" s="136">
        <v>1</v>
      </c>
      <c r="L2265" s="136">
        <v>1</v>
      </c>
      <c r="M2265" s="136">
        <v>1</v>
      </c>
      <c r="N2265" s="23">
        <v>0</v>
      </c>
      <c r="O2265" s="136">
        <v>0</v>
      </c>
      <c r="P2265" s="136">
        <v>0</v>
      </c>
      <c r="Q2265" s="133" t="str">
        <f t="shared" si="36"/>
        <v>0000110</v>
      </c>
      <c r="R2265" s="20">
        <v>95485</v>
      </c>
      <c r="S2265" s="21"/>
      <c r="AH2265" s="207"/>
      <c r="AI2265"/>
      <c r="AJ2265" s="136" t="s">
        <v>1840</v>
      </c>
    </row>
    <row r="2266" spans="1:36" ht="13.5" customHeight="1" x14ac:dyDescent="0.2">
      <c r="A2266" s="209">
        <v>95486</v>
      </c>
      <c r="B2266" s="136" t="s">
        <v>774</v>
      </c>
      <c r="C2266" s="136" t="s">
        <v>992</v>
      </c>
      <c r="D2266" s="136" t="s">
        <v>96</v>
      </c>
      <c r="E2266" s="136" t="s">
        <v>5</v>
      </c>
      <c r="F2266" s="136" t="s">
        <v>5</v>
      </c>
      <c r="G2266" s="136">
        <v>1</v>
      </c>
      <c r="H2266" s="136">
        <v>0</v>
      </c>
      <c r="I2266" s="133">
        <v>0</v>
      </c>
      <c r="J2266" s="136">
        <v>1</v>
      </c>
      <c r="K2266" s="136">
        <v>1</v>
      </c>
      <c r="L2266" s="136">
        <v>1</v>
      </c>
      <c r="M2266" s="136">
        <v>1</v>
      </c>
      <c r="N2266" s="23">
        <v>0</v>
      </c>
      <c r="O2266" s="136">
        <v>0</v>
      </c>
      <c r="P2266" s="136">
        <v>0</v>
      </c>
      <c r="Q2266" s="133" t="str">
        <f t="shared" si="36"/>
        <v>1000110</v>
      </c>
      <c r="R2266" s="20">
        <v>95486</v>
      </c>
      <c r="S2266" s="21"/>
      <c r="AH2266" s="207"/>
      <c r="AI2266"/>
      <c r="AJ2266" s="136" t="s">
        <v>1841</v>
      </c>
    </row>
    <row r="2267" spans="1:36" ht="13.5" customHeight="1" x14ac:dyDescent="0.2">
      <c r="A2267" s="209">
        <v>95487</v>
      </c>
      <c r="B2267" s="136" t="s">
        <v>774</v>
      </c>
      <c r="C2267" s="136" t="s">
        <v>993</v>
      </c>
      <c r="D2267" s="136" t="s">
        <v>96</v>
      </c>
      <c r="E2267" s="136" t="s">
        <v>5</v>
      </c>
      <c r="F2267" s="136" t="s">
        <v>5</v>
      </c>
      <c r="G2267" s="136">
        <v>1</v>
      </c>
      <c r="H2267" s="136">
        <v>0</v>
      </c>
      <c r="I2267" s="133">
        <v>0</v>
      </c>
      <c r="J2267" s="136">
        <v>1</v>
      </c>
      <c r="K2267" s="136">
        <v>1</v>
      </c>
      <c r="L2267" s="136">
        <v>1</v>
      </c>
      <c r="M2267" s="136">
        <v>1</v>
      </c>
      <c r="N2267" s="23">
        <v>0</v>
      </c>
      <c r="O2267" s="136">
        <v>0</v>
      </c>
      <c r="P2267" s="136">
        <v>0</v>
      </c>
      <c r="Q2267" s="133" t="str">
        <f t="shared" si="36"/>
        <v>1000110</v>
      </c>
      <c r="R2267" s="20">
        <v>95487</v>
      </c>
      <c r="S2267" s="21"/>
      <c r="AH2267" s="207"/>
      <c r="AI2267"/>
      <c r="AJ2267" s="136" t="s">
        <v>1841</v>
      </c>
    </row>
    <row r="2268" spans="1:36" ht="13.5" customHeight="1" x14ac:dyDescent="0.2">
      <c r="A2268" s="209">
        <v>95488</v>
      </c>
      <c r="B2268" s="136" t="s">
        <v>932</v>
      </c>
      <c r="C2268" s="136" t="s">
        <v>994</v>
      </c>
      <c r="D2268" s="136" t="s">
        <v>96</v>
      </c>
      <c r="E2268" s="136" t="s">
        <v>63</v>
      </c>
      <c r="F2268" s="136" t="s">
        <v>63</v>
      </c>
      <c r="G2268" s="136">
        <v>0</v>
      </c>
      <c r="H2268" s="136">
        <v>0</v>
      </c>
      <c r="I2268" s="133">
        <v>0</v>
      </c>
      <c r="J2268" s="136">
        <v>1</v>
      </c>
      <c r="K2268" s="136">
        <v>1</v>
      </c>
      <c r="L2268" s="136">
        <v>1</v>
      </c>
      <c r="M2268" s="136">
        <v>1</v>
      </c>
      <c r="N2268" s="23">
        <v>0</v>
      </c>
      <c r="O2268" s="136">
        <v>0</v>
      </c>
      <c r="P2268" s="136">
        <v>0</v>
      </c>
      <c r="Q2268" s="133" t="str">
        <f t="shared" si="36"/>
        <v>0000110</v>
      </c>
      <c r="R2268" s="20">
        <v>95488</v>
      </c>
      <c r="S2268" s="21"/>
      <c r="AH2268" s="207"/>
      <c r="AI2268"/>
      <c r="AJ2268" s="136" t="s">
        <v>1840</v>
      </c>
    </row>
    <row r="2269" spans="1:36" ht="13.5" customHeight="1" x14ac:dyDescent="0.2">
      <c r="A2269" s="209">
        <v>95490</v>
      </c>
      <c r="B2269" s="136" t="s">
        <v>932</v>
      </c>
      <c r="C2269" s="136" t="s">
        <v>995</v>
      </c>
      <c r="D2269" s="136" t="s">
        <v>96</v>
      </c>
      <c r="E2269" s="136" t="s">
        <v>63</v>
      </c>
      <c r="F2269" s="136" t="s">
        <v>63</v>
      </c>
      <c r="G2269" s="136">
        <v>0</v>
      </c>
      <c r="H2269" s="136">
        <v>0</v>
      </c>
      <c r="I2269" s="133">
        <v>0</v>
      </c>
      <c r="J2269" s="136">
        <v>1</v>
      </c>
      <c r="K2269" s="136">
        <v>1</v>
      </c>
      <c r="L2269" s="136">
        <v>1</v>
      </c>
      <c r="M2269" s="136">
        <v>1</v>
      </c>
      <c r="N2269" s="23">
        <v>0</v>
      </c>
      <c r="O2269" s="136">
        <v>0</v>
      </c>
      <c r="P2269" s="136">
        <v>0</v>
      </c>
      <c r="Q2269" s="133" t="str">
        <f t="shared" si="36"/>
        <v>0000110</v>
      </c>
      <c r="R2269" s="20">
        <v>95490</v>
      </c>
      <c r="S2269" s="21"/>
      <c r="AH2269" s="207"/>
      <c r="AI2269"/>
      <c r="AJ2269" s="136" t="s">
        <v>1840</v>
      </c>
    </row>
    <row r="2270" spans="1:36" ht="13.5" customHeight="1" x14ac:dyDescent="0.2">
      <c r="A2270" s="209">
        <v>95492</v>
      </c>
      <c r="B2270" s="136" t="s">
        <v>774</v>
      </c>
      <c r="C2270" s="136" t="s">
        <v>996</v>
      </c>
      <c r="D2270" s="136" t="s">
        <v>96</v>
      </c>
      <c r="E2270" s="136" t="s">
        <v>5</v>
      </c>
      <c r="F2270" s="136" t="s">
        <v>5</v>
      </c>
      <c r="G2270" s="136">
        <v>1</v>
      </c>
      <c r="H2270" s="136">
        <v>0</v>
      </c>
      <c r="I2270" s="133">
        <v>0</v>
      </c>
      <c r="J2270" s="136">
        <v>1</v>
      </c>
      <c r="K2270" s="136">
        <v>1</v>
      </c>
      <c r="L2270" s="136">
        <v>1</v>
      </c>
      <c r="M2270" s="136">
        <v>1</v>
      </c>
      <c r="N2270" s="23">
        <v>0</v>
      </c>
      <c r="O2270" s="136">
        <v>0</v>
      </c>
      <c r="P2270" s="136">
        <v>0</v>
      </c>
      <c r="Q2270" s="133" t="str">
        <f t="shared" si="36"/>
        <v>1000110</v>
      </c>
      <c r="R2270" s="20">
        <v>95492</v>
      </c>
      <c r="S2270" s="21"/>
      <c r="AH2270" s="207"/>
      <c r="AI2270"/>
      <c r="AJ2270" s="136" t="s">
        <v>1841</v>
      </c>
    </row>
    <row r="2271" spans="1:36" ht="13.5" customHeight="1" x14ac:dyDescent="0.2">
      <c r="A2271" s="209">
        <v>95493</v>
      </c>
      <c r="B2271" s="136" t="s">
        <v>942</v>
      </c>
      <c r="C2271" s="136" t="s">
        <v>997</v>
      </c>
      <c r="D2271" s="136" t="s">
        <v>96</v>
      </c>
      <c r="E2271" s="136" t="s">
        <v>63</v>
      </c>
      <c r="F2271" s="136" t="s">
        <v>63</v>
      </c>
      <c r="G2271" s="136">
        <v>0</v>
      </c>
      <c r="H2271" s="136">
        <v>0</v>
      </c>
      <c r="I2271" s="133">
        <v>0</v>
      </c>
      <c r="J2271" s="136">
        <v>1</v>
      </c>
      <c r="K2271" s="136">
        <v>1</v>
      </c>
      <c r="L2271" s="136">
        <v>1</v>
      </c>
      <c r="M2271" s="136">
        <v>1</v>
      </c>
      <c r="N2271" s="23">
        <v>0</v>
      </c>
      <c r="O2271" s="136">
        <v>0</v>
      </c>
      <c r="P2271" s="136">
        <v>0</v>
      </c>
      <c r="Q2271" s="133" t="str">
        <f t="shared" si="36"/>
        <v>0000110</v>
      </c>
      <c r="R2271" s="20">
        <v>95493</v>
      </c>
      <c r="S2271" s="21"/>
      <c r="AH2271" s="207"/>
      <c r="AI2271"/>
      <c r="AJ2271" s="136" t="s">
        <v>1840</v>
      </c>
    </row>
    <row r="2272" spans="1:36" ht="13.5" customHeight="1" x14ac:dyDescent="0.2">
      <c r="A2272" s="209">
        <v>95494</v>
      </c>
      <c r="B2272" s="136" t="s">
        <v>932</v>
      </c>
      <c r="C2272" s="136" t="s">
        <v>998</v>
      </c>
      <c r="D2272" s="136" t="s">
        <v>96</v>
      </c>
      <c r="E2272" s="136" t="s">
        <v>63</v>
      </c>
      <c r="F2272" s="136" t="s">
        <v>63</v>
      </c>
      <c r="G2272" s="136">
        <v>0</v>
      </c>
      <c r="H2272" s="136">
        <v>0</v>
      </c>
      <c r="I2272" s="133">
        <v>0</v>
      </c>
      <c r="J2272" s="136">
        <v>1</v>
      </c>
      <c r="K2272" s="136">
        <v>1</v>
      </c>
      <c r="L2272" s="136">
        <v>1</v>
      </c>
      <c r="M2272" s="136">
        <v>1</v>
      </c>
      <c r="N2272" s="23">
        <v>0</v>
      </c>
      <c r="O2272" s="136">
        <v>0</v>
      </c>
      <c r="P2272" s="136">
        <v>0</v>
      </c>
      <c r="Q2272" s="133" t="str">
        <f t="shared" si="36"/>
        <v>0000110</v>
      </c>
      <c r="R2272" s="20">
        <v>95494</v>
      </c>
      <c r="S2272" s="21"/>
      <c r="AH2272" s="207"/>
      <c r="AI2272"/>
      <c r="AJ2272" s="136" t="s">
        <v>1840</v>
      </c>
    </row>
    <row r="2273" spans="1:36" ht="13.5" customHeight="1" x14ac:dyDescent="0.2">
      <c r="A2273" s="209">
        <v>95497</v>
      </c>
      <c r="B2273" s="136" t="s">
        <v>774</v>
      </c>
      <c r="C2273" s="136" t="s">
        <v>999</v>
      </c>
      <c r="D2273" s="136" t="s">
        <v>96</v>
      </c>
      <c r="E2273" s="136" t="s">
        <v>5</v>
      </c>
      <c r="F2273" s="136" t="s">
        <v>5</v>
      </c>
      <c r="G2273" s="136">
        <v>1</v>
      </c>
      <c r="H2273" s="136">
        <v>0</v>
      </c>
      <c r="I2273" s="133">
        <v>0</v>
      </c>
      <c r="J2273" s="136">
        <v>1</v>
      </c>
      <c r="K2273" s="136">
        <v>1</v>
      </c>
      <c r="L2273" s="136">
        <v>1</v>
      </c>
      <c r="M2273" s="136">
        <v>1</v>
      </c>
      <c r="N2273" s="23">
        <v>0</v>
      </c>
      <c r="O2273" s="136">
        <v>0</v>
      </c>
      <c r="P2273" s="136">
        <v>0</v>
      </c>
      <c r="Q2273" s="133" t="str">
        <f t="shared" si="36"/>
        <v>1000110</v>
      </c>
      <c r="R2273" s="20">
        <v>95497</v>
      </c>
      <c r="S2273" s="21"/>
      <c r="AH2273" s="207"/>
      <c r="AI2273"/>
      <c r="AJ2273" s="136" t="s">
        <v>1841</v>
      </c>
    </row>
    <row r="2274" spans="1:36" ht="13.5" customHeight="1" x14ac:dyDescent="0.2">
      <c r="A2274" s="209">
        <v>95501</v>
      </c>
      <c r="B2274" s="136" t="s">
        <v>1000</v>
      </c>
      <c r="C2274" s="136" t="s">
        <v>1001</v>
      </c>
      <c r="D2274" s="136" t="s">
        <v>96</v>
      </c>
      <c r="E2274" s="136" t="s">
        <v>63</v>
      </c>
      <c r="F2274" s="136" t="s">
        <v>63</v>
      </c>
      <c r="G2274" s="136">
        <v>0</v>
      </c>
      <c r="H2274" s="136">
        <v>0</v>
      </c>
      <c r="I2274" s="133">
        <v>0</v>
      </c>
      <c r="J2274" s="136">
        <v>1</v>
      </c>
      <c r="K2274" s="136">
        <v>1</v>
      </c>
      <c r="L2274" s="136">
        <v>1</v>
      </c>
      <c r="M2274" s="136">
        <v>1</v>
      </c>
      <c r="N2274" s="23">
        <v>0</v>
      </c>
      <c r="O2274" s="136">
        <v>0</v>
      </c>
      <c r="P2274" s="136">
        <v>0</v>
      </c>
      <c r="Q2274" s="133" t="str">
        <f t="shared" si="36"/>
        <v>0000110</v>
      </c>
      <c r="R2274" s="20">
        <v>95501</v>
      </c>
      <c r="S2274" s="21"/>
      <c r="AH2274" s="207"/>
      <c r="AI2274"/>
      <c r="AJ2274" s="136" t="s">
        <v>1840</v>
      </c>
    </row>
    <row r="2275" spans="1:36" ht="13.5" customHeight="1" x14ac:dyDescent="0.2">
      <c r="A2275" s="209">
        <v>95502</v>
      </c>
      <c r="B2275" s="136" t="s">
        <v>1000</v>
      </c>
      <c r="C2275" s="136" t="s">
        <v>1001</v>
      </c>
      <c r="D2275" s="136" t="s">
        <v>96</v>
      </c>
      <c r="E2275" s="136" t="s">
        <v>63</v>
      </c>
      <c r="F2275" s="136" t="s">
        <v>63</v>
      </c>
      <c r="G2275" s="136">
        <v>0</v>
      </c>
      <c r="H2275" s="136">
        <v>0</v>
      </c>
      <c r="I2275" s="133">
        <v>0</v>
      </c>
      <c r="J2275" s="136">
        <v>1</v>
      </c>
      <c r="K2275" s="136">
        <v>1</v>
      </c>
      <c r="L2275" s="136">
        <v>1</v>
      </c>
      <c r="M2275" s="136">
        <v>1</v>
      </c>
      <c r="N2275" s="23">
        <v>0</v>
      </c>
      <c r="O2275" s="136">
        <v>0</v>
      </c>
      <c r="P2275" s="136">
        <v>0</v>
      </c>
      <c r="Q2275" s="133" t="str">
        <f t="shared" si="36"/>
        <v>0000110</v>
      </c>
      <c r="R2275" s="20">
        <v>95502</v>
      </c>
      <c r="S2275" s="21"/>
      <c r="AH2275" s="207"/>
      <c r="AI2275"/>
      <c r="AJ2275" s="136" t="s">
        <v>1840</v>
      </c>
    </row>
    <row r="2276" spans="1:36" ht="13.5" customHeight="1" x14ac:dyDescent="0.2">
      <c r="A2276" s="209">
        <v>95503</v>
      </c>
      <c r="B2276" s="136" t="s">
        <v>1000</v>
      </c>
      <c r="C2276" s="136" t="s">
        <v>1001</v>
      </c>
      <c r="D2276" s="136" t="s">
        <v>96</v>
      </c>
      <c r="E2276" s="136" t="s">
        <v>63</v>
      </c>
      <c r="F2276" s="136" t="s">
        <v>63</v>
      </c>
      <c r="G2276" s="136">
        <v>0</v>
      </c>
      <c r="H2276" s="136">
        <v>0</v>
      </c>
      <c r="I2276" s="133">
        <v>0</v>
      </c>
      <c r="J2276" s="136">
        <v>1</v>
      </c>
      <c r="K2276" s="136">
        <v>1</v>
      </c>
      <c r="L2276" s="136">
        <v>1</v>
      </c>
      <c r="M2276" s="136">
        <v>1</v>
      </c>
      <c r="N2276" s="23">
        <v>0</v>
      </c>
      <c r="O2276" s="136">
        <v>0</v>
      </c>
      <c r="P2276" s="136">
        <v>0</v>
      </c>
      <c r="Q2276" s="133" t="str">
        <f t="shared" si="36"/>
        <v>0000110</v>
      </c>
      <c r="R2276" s="20">
        <v>95503</v>
      </c>
      <c r="S2276" s="21"/>
      <c r="AH2276" s="207"/>
      <c r="AI2276"/>
      <c r="AJ2276" s="136" t="s">
        <v>1840</v>
      </c>
    </row>
    <row r="2277" spans="1:36" ht="13.5" customHeight="1" x14ac:dyDescent="0.2">
      <c r="A2277" s="209">
        <v>95511</v>
      </c>
      <c r="B2277" s="136" t="s">
        <v>1000</v>
      </c>
      <c r="C2277" s="136" t="s">
        <v>1002</v>
      </c>
      <c r="D2277" s="136" t="s">
        <v>96</v>
      </c>
      <c r="E2277" s="136" t="s">
        <v>63</v>
      </c>
      <c r="F2277" s="136" t="s">
        <v>63</v>
      </c>
      <c r="G2277" s="136">
        <v>0</v>
      </c>
      <c r="H2277" s="136">
        <v>0</v>
      </c>
      <c r="I2277" s="133">
        <v>0</v>
      </c>
      <c r="J2277" s="136">
        <v>1</v>
      </c>
      <c r="K2277" s="136">
        <v>1</v>
      </c>
      <c r="L2277" s="136">
        <v>1</v>
      </c>
      <c r="M2277" s="136">
        <v>1</v>
      </c>
      <c r="N2277" s="23">
        <v>0</v>
      </c>
      <c r="O2277" s="136">
        <v>0</v>
      </c>
      <c r="P2277" s="136">
        <v>0</v>
      </c>
      <c r="Q2277" s="133" t="str">
        <f t="shared" si="36"/>
        <v>0000110</v>
      </c>
      <c r="R2277" s="20">
        <v>95511</v>
      </c>
      <c r="S2277" s="21"/>
      <c r="AH2277" s="207"/>
      <c r="AI2277"/>
      <c r="AJ2277" s="136" t="s">
        <v>1840</v>
      </c>
    </row>
    <row r="2278" spans="1:36" ht="13.5" customHeight="1" x14ac:dyDescent="0.2">
      <c r="A2278" s="209">
        <v>95514</v>
      </c>
      <c r="B2278" s="136" t="s">
        <v>1000</v>
      </c>
      <c r="C2278" s="136" t="s">
        <v>1003</v>
      </c>
      <c r="D2278" s="136" t="s">
        <v>96</v>
      </c>
      <c r="E2278" s="136" t="s">
        <v>63</v>
      </c>
      <c r="F2278" s="136" t="s">
        <v>63</v>
      </c>
      <c r="G2278" s="136">
        <v>0</v>
      </c>
      <c r="H2278" s="136">
        <v>0</v>
      </c>
      <c r="I2278" s="133">
        <v>0</v>
      </c>
      <c r="J2278" s="136">
        <v>1</v>
      </c>
      <c r="K2278" s="136">
        <v>1</v>
      </c>
      <c r="L2278" s="136">
        <v>1</v>
      </c>
      <c r="M2278" s="136">
        <v>1</v>
      </c>
      <c r="N2278" s="23">
        <v>0</v>
      </c>
      <c r="O2278" s="136">
        <v>0</v>
      </c>
      <c r="P2278" s="136">
        <v>0</v>
      </c>
      <c r="Q2278" s="133" t="str">
        <f t="shared" si="36"/>
        <v>0000110</v>
      </c>
      <c r="R2278" s="20">
        <v>95514</v>
      </c>
      <c r="S2278" s="21"/>
      <c r="AH2278" s="207"/>
      <c r="AI2278"/>
      <c r="AJ2278" s="136" t="s">
        <v>1840</v>
      </c>
    </row>
    <row r="2279" spans="1:36" ht="13.5" customHeight="1" x14ac:dyDescent="0.2">
      <c r="A2279" s="209">
        <v>95518</v>
      </c>
      <c r="B2279" s="136" t="s">
        <v>1000</v>
      </c>
      <c r="C2279" s="136" t="s">
        <v>1004</v>
      </c>
      <c r="D2279" s="136" t="s">
        <v>96</v>
      </c>
      <c r="E2279" s="136" t="s">
        <v>63</v>
      </c>
      <c r="F2279" s="136" t="s">
        <v>63</v>
      </c>
      <c r="G2279" s="136">
        <v>0</v>
      </c>
      <c r="H2279" s="136">
        <v>0</v>
      </c>
      <c r="I2279" s="133">
        <v>0</v>
      </c>
      <c r="J2279" s="136">
        <v>1</v>
      </c>
      <c r="K2279" s="136">
        <v>1</v>
      </c>
      <c r="L2279" s="136">
        <v>1</v>
      </c>
      <c r="M2279" s="136">
        <v>1</v>
      </c>
      <c r="N2279" s="23">
        <v>0</v>
      </c>
      <c r="O2279" s="136">
        <v>0</v>
      </c>
      <c r="P2279" s="136">
        <v>0</v>
      </c>
      <c r="Q2279" s="133" t="str">
        <f t="shared" si="36"/>
        <v>0000110</v>
      </c>
      <c r="R2279" s="20">
        <v>95518</v>
      </c>
      <c r="S2279" s="21"/>
      <c r="AH2279" s="207"/>
      <c r="AI2279"/>
      <c r="AJ2279" s="136" t="s">
        <v>1840</v>
      </c>
    </row>
    <row r="2280" spans="1:36" ht="13.5" customHeight="1" x14ac:dyDescent="0.2">
      <c r="A2280" s="209">
        <v>95519</v>
      </c>
      <c r="B2280" s="136" t="s">
        <v>1000</v>
      </c>
      <c r="C2280" s="136" t="s">
        <v>1005</v>
      </c>
      <c r="D2280" s="136" t="s">
        <v>96</v>
      </c>
      <c r="E2280" s="136" t="s">
        <v>63</v>
      </c>
      <c r="F2280" s="136" t="s">
        <v>63</v>
      </c>
      <c r="G2280" s="136">
        <v>0</v>
      </c>
      <c r="H2280" s="136">
        <v>0</v>
      </c>
      <c r="I2280" s="133">
        <v>0</v>
      </c>
      <c r="J2280" s="136">
        <v>1</v>
      </c>
      <c r="K2280" s="136">
        <v>1</v>
      </c>
      <c r="L2280" s="136">
        <v>1</v>
      </c>
      <c r="M2280" s="136">
        <v>1</v>
      </c>
      <c r="N2280" s="23">
        <v>0</v>
      </c>
      <c r="O2280" s="136">
        <v>0</v>
      </c>
      <c r="P2280" s="136">
        <v>0</v>
      </c>
      <c r="Q2280" s="133" t="str">
        <f t="shared" si="36"/>
        <v>0000110</v>
      </c>
      <c r="R2280" s="20">
        <v>95519</v>
      </c>
      <c r="S2280" s="21"/>
      <c r="AH2280" s="207"/>
      <c r="AI2280"/>
      <c r="AJ2280" s="136" t="s">
        <v>1840</v>
      </c>
    </row>
    <row r="2281" spans="1:36" ht="13.5" customHeight="1" x14ac:dyDescent="0.2">
      <c r="A2281" s="209">
        <v>95521</v>
      </c>
      <c r="B2281" s="136" t="s">
        <v>1000</v>
      </c>
      <c r="C2281" s="136" t="s">
        <v>1004</v>
      </c>
      <c r="D2281" s="136" t="s">
        <v>96</v>
      </c>
      <c r="E2281" s="136" t="s">
        <v>63</v>
      </c>
      <c r="F2281" s="136" t="s">
        <v>63</v>
      </c>
      <c r="G2281" s="136">
        <v>0</v>
      </c>
      <c r="H2281" s="136">
        <v>0</v>
      </c>
      <c r="I2281" s="133">
        <v>0</v>
      </c>
      <c r="J2281" s="136">
        <v>1</v>
      </c>
      <c r="K2281" s="136">
        <v>1</v>
      </c>
      <c r="L2281" s="136">
        <v>1</v>
      </c>
      <c r="M2281" s="136">
        <v>1</v>
      </c>
      <c r="N2281" s="23">
        <v>0</v>
      </c>
      <c r="O2281" s="136">
        <v>0</v>
      </c>
      <c r="P2281" s="136">
        <v>0</v>
      </c>
      <c r="Q2281" s="133" t="str">
        <f t="shared" si="36"/>
        <v>0000110</v>
      </c>
      <c r="R2281" s="20">
        <v>95521</v>
      </c>
      <c r="S2281" s="21"/>
      <c r="AH2281" s="207"/>
      <c r="AI2281"/>
      <c r="AJ2281" s="136" t="s">
        <v>1840</v>
      </c>
    </row>
    <row r="2282" spans="1:36" ht="13.5" customHeight="1" x14ac:dyDescent="0.2">
      <c r="A2282" s="209">
        <v>95524</v>
      </c>
      <c r="B2282" s="136" t="s">
        <v>1000</v>
      </c>
      <c r="C2282" s="136" t="s">
        <v>1006</v>
      </c>
      <c r="D2282" s="136" t="s">
        <v>96</v>
      </c>
      <c r="E2282" s="136" t="s">
        <v>63</v>
      </c>
      <c r="F2282" s="136" t="s">
        <v>63</v>
      </c>
      <c r="G2282" s="136">
        <v>0</v>
      </c>
      <c r="H2282" s="136">
        <v>0</v>
      </c>
      <c r="I2282" s="133">
        <v>0</v>
      </c>
      <c r="J2282" s="136">
        <v>1</v>
      </c>
      <c r="K2282" s="136">
        <v>1</v>
      </c>
      <c r="L2282" s="136">
        <v>1</v>
      </c>
      <c r="M2282" s="136">
        <v>1</v>
      </c>
      <c r="N2282" s="23">
        <v>0</v>
      </c>
      <c r="O2282" s="136">
        <v>0</v>
      </c>
      <c r="P2282" s="136">
        <v>0</v>
      </c>
      <c r="Q2282" s="133" t="str">
        <f t="shared" si="36"/>
        <v>0000110</v>
      </c>
      <c r="R2282" s="20">
        <v>95524</v>
      </c>
      <c r="S2282" s="21"/>
      <c r="AH2282" s="207"/>
      <c r="AI2282"/>
      <c r="AJ2282" s="136" t="s">
        <v>1840</v>
      </c>
    </row>
    <row r="2283" spans="1:36" ht="13.5" customHeight="1" x14ac:dyDescent="0.2">
      <c r="A2283" s="209">
        <v>95525</v>
      </c>
      <c r="B2283" s="136" t="s">
        <v>1000</v>
      </c>
      <c r="C2283" s="136" t="s">
        <v>1007</v>
      </c>
      <c r="D2283" s="136" t="s">
        <v>96</v>
      </c>
      <c r="E2283" s="136" t="s">
        <v>63</v>
      </c>
      <c r="F2283" s="136" t="s">
        <v>63</v>
      </c>
      <c r="G2283" s="136">
        <v>0</v>
      </c>
      <c r="H2283" s="136">
        <v>0</v>
      </c>
      <c r="I2283" s="133">
        <v>0</v>
      </c>
      <c r="J2283" s="136">
        <v>1</v>
      </c>
      <c r="K2283" s="136">
        <v>1</v>
      </c>
      <c r="L2283" s="136">
        <v>1</v>
      </c>
      <c r="M2283" s="136">
        <v>1</v>
      </c>
      <c r="N2283" s="23">
        <v>0</v>
      </c>
      <c r="O2283" s="136">
        <v>0</v>
      </c>
      <c r="P2283" s="136">
        <v>0</v>
      </c>
      <c r="Q2283" s="133" t="str">
        <f t="shared" si="36"/>
        <v>0000110</v>
      </c>
      <c r="R2283" s="20">
        <v>95525</v>
      </c>
      <c r="S2283" s="21"/>
      <c r="AH2283" s="207"/>
      <c r="AI2283"/>
      <c r="AJ2283" s="136" t="s">
        <v>1840</v>
      </c>
    </row>
    <row r="2284" spans="1:36" ht="13.5" customHeight="1" x14ac:dyDescent="0.2">
      <c r="A2284" s="209">
        <v>95526</v>
      </c>
      <c r="B2284" s="136" t="s">
        <v>1000</v>
      </c>
      <c r="C2284" s="136" t="s">
        <v>1008</v>
      </c>
      <c r="D2284" s="136" t="s">
        <v>96</v>
      </c>
      <c r="E2284" s="136" t="s">
        <v>63</v>
      </c>
      <c r="F2284" s="136" t="s">
        <v>63</v>
      </c>
      <c r="G2284" s="136">
        <v>0</v>
      </c>
      <c r="H2284" s="136">
        <v>0</v>
      </c>
      <c r="I2284" s="133">
        <v>0</v>
      </c>
      <c r="J2284" s="136">
        <v>1</v>
      </c>
      <c r="K2284" s="136">
        <v>1</v>
      </c>
      <c r="L2284" s="136">
        <v>1</v>
      </c>
      <c r="M2284" s="136">
        <v>1</v>
      </c>
      <c r="N2284" s="23">
        <v>0</v>
      </c>
      <c r="O2284" s="136">
        <v>0</v>
      </c>
      <c r="P2284" s="136">
        <v>0</v>
      </c>
      <c r="Q2284" s="133" t="str">
        <f t="shared" si="36"/>
        <v>0000110</v>
      </c>
      <c r="R2284" s="20">
        <v>95526</v>
      </c>
      <c r="S2284" s="21"/>
      <c r="AH2284" s="207"/>
      <c r="AI2284"/>
      <c r="AJ2284" s="136" t="s">
        <v>1840</v>
      </c>
    </row>
    <row r="2285" spans="1:36" ht="13.5" customHeight="1" x14ac:dyDescent="0.2">
      <c r="A2285" s="209">
        <v>95527</v>
      </c>
      <c r="B2285" s="136" t="s">
        <v>1009</v>
      </c>
      <c r="C2285" s="136" t="s">
        <v>1010</v>
      </c>
      <c r="D2285" s="136" t="s">
        <v>96</v>
      </c>
      <c r="E2285" s="136" t="s">
        <v>63</v>
      </c>
      <c r="F2285" s="136" t="s">
        <v>63</v>
      </c>
      <c r="G2285" s="136">
        <v>0</v>
      </c>
      <c r="H2285" s="136">
        <v>0</v>
      </c>
      <c r="I2285" s="133">
        <v>0</v>
      </c>
      <c r="J2285" s="136">
        <v>1</v>
      </c>
      <c r="K2285" s="136">
        <v>1</v>
      </c>
      <c r="L2285" s="136">
        <v>1</v>
      </c>
      <c r="M2285" s="136">
        <v>1</v>
      </c>
      <c r="N2285" s="23">
        <v>0</v>
      </c>
      <c r="O2285" s="136">
        <v>0</v>
      </c>
      <c r="P2285" s="136">
        <v>0</v>
      </c>
      <c r="Q2285" s="133" t="str">
        <f t="shared" si="36"/>
        <v>0000110</v>
      </c>
      <c r="R2285" s="20">
        <v>95527</v>
      </c>
      <c r="S2285" s="21"/>
      <c r="AH2285" s="207"/>
      <c r="AI2285"/>
      <c r="AJ2285" s="136" t="s">
        <v>1840</v>
      </c>
    </row>
    <row r="2286" spans="1:36" ht="13.5" customHeight="1" x14ac:dyDescent="0.2">
      <c r="A2286" s="209">
        <v>95528</v>
      </c>
      <c r="B2286" s="136" t="s">
        <v>1000</v>
      </c>
      <c r="C2286" s="136" t="s">
        <v>1011</v>
      </c>
      <c r="D2286" s="136" t="s">
        <v>96</v>
      </c>
      <c r="E2286" s="136" t="s">
        <v>63</v>
      </c>
      <c r="F2286" s="136" t="s">
        <v>63</v>
      </c>
      <c r="G2286" s="136">
        <v>0</v>
      </c>
      <c r="H2286" s="136">
        <v>0</v>
      </c>
      <c r="I2286" s="133">
        <v>0</v>
      </c>
      <c r="J2286" s="136">
        <v>1</v>
      </c>
      <c r="K2286" s="136">
        <v>1</v>
      </c>
      <c r="L2286" s="136">
        <v>1</v>
      </c>
      <c r="M2286" s="136">
        <v>1</v>
      </c>
      <c r="N2286" s="23">
        <v>0</v>
      </c>
      <c r="O2286" s="136">
        <v>0</v>
      </c>
      <c r="P2286" s="136">
        <v>0</v>
      </c>
      <c r="Q2286" s="133" t="str">
        <f t="shared" si="36"/>
        <v>0000110</v>
      </c>
      <c r="R2286" s="20">
        <v>95528</v>
      </c>
      <c r="S2286" s="21"/>
      <c r="AH2286" s="207"/>
      <c r="AI2286"/>
      <c r="AJ2286" s="136" t="s">
        <v>1840</v>
      </c>
    </row>
    <row r="2287" spans="1:36" ht="13.5" customHeight="1" x14ac:dyDescent="0.2">
      <c r="A2287" s="209">
        <v>95531</v>
      </c>
      <c r="B2287" s="136" t="s">
        <v>1012</v>
      </c>
      <c r="C2287" s="136" t="s">
        <v>1013</v>
      </c>
      <c r="D2287" s="136" t="s">
        <v>96</v>
      </c>
      <c r="E2287" s="136" t="s">
        <v>63</v>
      </c>
      <c r="F2287" s="136" t="s">
        <v>63</v>
      </c>
      <c r="G2287" s="136">
        <v>0</v>
      </c>
      <c r="H2287" s="136">
        <v>0</v>
      </c>
      <c r="I2287" s="133">
        <v>0</v>
      </c>
      <c r="J2287" s="136">
        <v>1</v>
      </c>
      <c r="K2287" s="136">
        <v>1</v>
      </c>
      <c r="L2287" s="136">
        <v>1</v>
      </c>
      <c r="M2287" s="136">
        <v>1</v>
      </c>
      <c r="N2287" s="23">
        <v>0</v>
      </c>
      <c r="O2287" s="136">
        <v>0</v>
      </c>
      <c r="P2287" s="136">
        <v>0</v>
      </c>
      <c r="Q2287" s="133" t="str">
        <f t="shared" si="36"/>
        <v>0000110</v>
      </c>
      <c r="R2287" s="20">
        <v>95531</v>
      </c>
      <c r="S2287" s="21"/>
      <c r="AH2287" s="207"/>
      <c r="AI2287"/>
      <c r="AJ2287" s="136" t="s">
        <v>1840</v>
      </c>
    </row>
    <row r="2288" spans="1:36" ht="13.5" customHeight="1" x14ac:dyDescent="0.2">
      <c r="A2288" s="209">
        <v>95532</v>
      </c>
      <c r="B2288" s="136" t="s">
        <v>1012</v>
      </c>
      <c r="C2288" s="136" t="s">
        <v>1013</v>
      </c>
      <c r="D2288" s="136" t="s">
        <v>96</v>
      </c>
      <c r="E2288" s="136" t="s">
        <v>63</v>
      </c>
      <c r="F2288" s="136" t="s">
        <v>63</v>
      </c>
      <c r="G2288" s="136">
        <v>0</v>
      </c>
      <c r="H2288" s="136">
        <v>0</v>
      </c>
      <c r="I2288" s="133">
        <v>0</v>
      </c>
      <c r="J2288" s="136">
        <v>1</v>
      </c>
      <c r="K2288" s="136">
        <v>1</v>
      </c>
      <c r="L2288" s="136">
        <v>1</v>
      </c>
      <c r="M2288" s="136">
        <v>1</v>
      </c>
      <c r="N2288" s="23">
        <v>0</v>
      </c>
      <c r="O2288" s="136">
        <v>0</v>
      </c>
      <c r="P2288" s="136">
        <v>0</v>
      </c>
      <c r="Q2288" s="133" t="str">
        <f t="shared" si="36"/>
        <v>0000110</v>
      </c>
      <c r="R2288" s="20">
        <v>95532</v>
      </c>
      <c r="S2288" s="21"/>
      <c r="AH2288" s="207"/>
      <c r="AI2288"/>
      <c r="AJ2288" s="136" t="s">
        <v>1840</v>
      </c>
    </row>
    <row r="2289" spans="1:36" ht="13.5" customHeight="1" x14ac:dyDescent="0.2">
      <c r="A2289" s="209">
        <v>95534</v>
      </c>
      <c r="B2289" s="136" t="s">
        <v>1000</v>
      </c>
      <c r="C2289" s="136" t="s">
        <v>1014</v>
      </c>
      <c r="D2289" s="136" t="s">
        <v>96</v>
      </c>
      <c r="E2289" s="136" t="s">
        <v>63</v>
      </c>
      <c r="F2289" s="136" t="s">
        <v>63</v>
      </c>
      <c r="G2289" s="136">
        <v>0</v>
      </c>
      <c r="H2289" s="136">
        <v>0</v>
      </c>
      <c r="I2289" s="133">
        <v>0</v>
      </c>
      <c r="J2289" s="136">
        <v>1</v>
      </c>
      <c r="K2289" s="136">
        <v>1</v>
      </c>
      <c r="L2289" s="136">
        <v>1</v>
      </c>
      <c r="M2289" s="136">
        <v>1</v>
      </c>
      <c r="N2289" s="23">
        <v>0</v>
      </c>
      <c r="O2289" s="136">
        <v>0</v>
      </c>
      <c r="P2289" s="136">
        <v>0</v>
      </c>
      <c r="Q2289" s="133" t="str">
        <f t="shared" si="36"/>
        <v>0000110</v>
      </c>
      <c r="R2289" s="20">
        <v>95534</v>
      </c>
      <c r="S2289" s="21"/>
      <c r="AH2289" s="207"/>
      <c r="AI2289"/>
      <c r="AJ2289" s="136" t="s">
        <v>1840</v>
      </c>
    </row>
    <row r="2290" spans="1:36" ht="13.5" customHeight="1" x14ac:dyDescent="0.2">
      <c r="A2290" s="209">
        <v>95536</v>
      </c>
      <c r="B2290" s="136" t="s">
        <v>1000</v>
      </c>
      <c r="C2290" s="136" t="s">
        <v>1015</v>
      </c>
      <c r="D2290" s="136" t="s">
        <v>96</v>
      </c>
      <c r="E2290" s="136" t="s">
        <v>63</v>
      </c>
      <c r="F2290" s="136" t="s">
        <v>63</v>
      </c>
      <c r="G2290" s="136">
        <v>0</v>
      </c>
      <c r="H2290" s="136">
        <v>0</v>
      </c>
      <c r="I2290" s="133">
        <v>0</v>
      </c>
      <c r="J2290" s="136">
        <v>1</v>
      </c>
      <c r="K2290" s="136">
        <v>1</v>
      </c>
      <c r="L2290" s="136">
        <v>1</v>
      </c>
      <c r="M2290" s="136">
        <v>1</v>
      </c>
      <c r="N2290" s="23">
        <v>0</v>
      </c>
      <c r="O2290" s="136">
        <v>0</v>
      </c>
      <c r="P2290" s="136">
        <v>0</v>
      </c>
      <c r="Q2290" s="133" t="str">
        <f t="shared" si="36"/>
        <v>0000110</v>
      </c>
      <c r="R2290" s="20">
        <v>95536</v>
      </c>
      <c r="S2290" s="21"/>
      <c r="AH2290" s="207"/>
      <c r="AI2290"/>
      <c r="AJ2290" s="136" t="s">
        <v>1840</v>
      </c>
    </row>
    <row r="2291" spans="1:36" ht="13.5" customHeight="1" x14ac:dyDescent="0.2">
      <c r="A2291" s="209">
        <v>95537</v>
      </c>
      <c r="B2291" s="136" t="s">
        <v>1000</v>
      </c>
      <c r="C2291" s="136" t="s">
        <v>1016</v>
      </c>
      <c r="D2291" s="136" t="s">
        <v>96</v>
      </c>
      <c r="E2291" s="136" t="s">
        <v>63</v>
      </c>
      <c r="F2291" s="136" t="s">
        <v>63</v>
      </c>
      <c r="G2291" s="136">
        <v>0</v>
      </c>
      <c r="H2291" s="136">
        <v>0</v>
      </c>
      <c r="I2291" s="133">
        <v>0</v>
      </c>
      <c r="J2291" s="136">
        <v>1</v>
      </c>
      <c r="K2291" s="136">
        <v>1</v>
      </c>
      <c r="L2291" s="136">
        <v>1</v>
      </c>
      <c r="M2291" s="136">
        <v>1</v>
      </c>
      <c r="N2291" s="23">
        <v>0</v>
      </c>
      <c r="O2291" s="136">
        <v>0</v>
      </c>
      <c r="P2291" s="136">
        <v>0</v>
      </c>
      <c r="Q2291" s="133" t="str">
        <f t="shared" si="36"/>
        <v>0000110</v>
      </c>
      <c r="R2291" s="20">
        <v>95537</v>
      </c>
      <c r="S2291" s="21"/>
      <c r="AH2291" s="207"/>
      <c r="AI2291"/>
      <c r="AJ2291" s="136" t="s">
        <v>1840</v>
      </c>
    </row>
    <row r="2292" spans="1:36" ht="13.5" customHeight="1" x14ac:dyDescent="0.2">
      <c r="A2292" s="209">
        <v>95538</v>
      </c>
      <c r="B2292" s="136" t="s">
        <v>1012</v>
      </c>
      <c r="C2292" s="136" t="s">
        <v>1017</v>
      </c>
      <c r="D2292" s="136" t="s">
        <v>96</v>
      </c>
      <c r="E2292" s="136" t="s">
        <v>63</v>
      </c>
      <c r="F2292" s="136" t="s">
        <v>63</v>
      </c>
      <c r="G2292" s="136">
        <v>0</v>
      </c>
      <c r="H2292" s="136">
        <v>0</v>
      </c>
      <c r="I2292" s="133">
        <v>0</v>
      </c>
      <c r="J2292" s="136">
        <v>1</v>
      </c>
      <c r="K2292" s="136">
        <v>1</v>
      </c>
      <c r="L2292" s="136">
        <v>1</v>
      </c>
      <c r="M2292" s="136">
        <v>1</v>
      </c>
      <c r="N2292" s="23">
        <v>0</v>
      </c>
      <c r="O2292" s="136">
        <v>0</v>
      </c>
      <c r="P2292" s="136">
        <v>0</v>
      </c>
      <c r="Q2292" s="133" t="str">
        <f t="shared" si="36"/>
        <v>0000110</v>
      </c>
      <c r="R2292" s="20">
        <v>95538</v>
      </c>
      <c r="S2292" s="21"/>
      <c r="AH2292" s="207"/>
      <c r="AI2292"/>
      <c r="AJ2292" s="136" t="s">
        <v>1840</v>
      </c>
    </row>
    <row r="2293" spans="1:36" ht="13.5" customHeight="1" x14ac:dyDescent="0.2">
      <c r="A2293" s="209">
        <v>95540</v>
      </c>
      <c r="B2293" s="136" t="s">
        <v>1000</v>
      </c>
      <c r="C2293" s="136" t="s">
        <v>1018</v>
      </c>
      <c r="D2293" s="136" t="s">
        <v>96</v>
      </c>
      <c r="E2293" s="136" t="s">
        <v>63</v>
      </c>
      <c r="F2293" s="136" t="s">
        <v>63</v>
      </c>
      <c r="G2293" s="136">
        <v>0</v>
      </c>
      <c r="H2293" s="136">
        <v>0</v>
      </c>
      <c r="I2293" s="133">
        <v>0</v>
      </c>
      <c r="J2293" s="136">
        <v>1</v>
      </c>
      <c r="K2293" s="136">
        <v>1</v>
      </c>
      <c r="L2293" s="136">
        <v>1</v>
      </c>
      <c r="M2293" s="136">
        <v>1</v>
      </c>
      <c r="N2293" s="23">
        <v>0</v>
      </c>
      <c r="O2293" s="136">
        <v>0</v>
      </c>
      <c r="P2293" s="136">
        <v>0</v>
      </c>
      <c r="Q2293" s="133" t="str">
        <f t="shared" si="36"/>
        <v>0000110</v>
      </c>
      <c r="R2293" s="20">
        <v>95540</v>
      </c>
      <c r="S2293" s="21"/>
      <c r="AH2293" s="207"/>
      <c r="AI2293"/>
      <c r="AJ2293" s="136" t="s">
        <v>1840</v>
      </c>
    </row>
    <row r="2294" spans="1:36" ht="13.5" customHeight="1" x14ac:dyDescent="0.2">
      <c r="A2294" s="209">
        <v>95542</v>
      </c>
      <c r="B2294" s="136" t="s">
        <v>1000</v>
      </c>
      <c r="C2294" s="136" t="s">
        <v>1019</v>
      </c>
      <c r="D2294" s="136" t="s">
        <v>96</v>
      </c>
      <c r="E2294" s="136" t="s">
        <v>63</v>
      </c>
      <c r="F2294" s="136" t="s">
        <v>63</v>
      </c>
      <c r="G2294" s="136">
        <v>0</v>
      </c>
      <c r="H2294" s="136">
        <v>0</v>
      </c>
      <c r="I2294" s="133">
        <v>0</v>
      </c>
      <c r="J2294" s="136">
        <v>1</v>
      </c>
      <c r="K2294" s="136">
        <v>1</v>
      </c>
      <c r="L2294" s="136">
        <v>1</v>
      </c>
      <c r="M2294" s="136">
        <v>1</v>
      </c>
      <c r="N2294" s="23">
        <v>0</v>
      </c>
      <c r="O2294" s="136">
        <v>0</v>
      </c>
      <c r="P2294" s="136">
        <v>0</v>
      </c>
      <c r="Q2294" s="133" t="str">
        <f t="shared" si="36"/>
        <v>0000110</v>
      </c>
      <c r="R2294" s="20">
        <v>95542</v>
      </c>
      <c r="S2294" s="21"/>
      <c r="AH2294" s="207"/>
      <c r="AI2294"/>
      <c r="AJ2294" s="136" t="s">
        <v>1840</v>
      </c>
    </row>
    <row r="2295" spans="1:36" ht="13.5" customHeight="1" x14ac:dyDescent="0.2">
      <c r="A2295" s="209">
        <v>95543</v>
      </c>
      <c r="B2295" s="136" t="s">
        <v>1012</v>
      </c>
      <c r="C2295" s="136" t="s">
        <v>1020</v>
      </c>
      <c r="D2295" s="136" t="s">
        <v>96</v>
      </c>
      <c r="E2295" s="136" t="s">
        <v>63</v>
      </c>
      <c r="F2295" s="136" t="s">
        <v>63</v>
      </c>
      <c r="G2295" s="136">
        <v>0</v>
      </c>
      <c r="H2295" s="136">
        <v>0</v>
      </c>
      <c r="I2295" s="133">
        <v>0</v>
      </c>
      <c r="J2295" s="136">
        <v>1</v>
      </c>
      <c r="K2295" s="136">
        <v>1</v>
      </c>
      <c r="L2295" s="136">
        <v>1</v>
      </c>
      <c r="M2295" s="136">
        <v>1</v>
      </c>
      <c r="N2295" s="23">
        <v>0</v>
      </c>
      <c r="O2295" s="136">
        <v>0</v>
      </c>
      <c r="P2295" s="136">
        <v>0</v>
      </c>
      <c r="Q2295" s="133" t="str">
        <f t="shared" si="36"/>
        <v>0000110</v>
      </c>
      <c r="R2295" s="20">
        <v>95543</v>
      </c>
      <c r="S2295" s="21"/>
      <c r="AH2295" s="207"/>
      <c r="AI2295"/>
      <c r="AJ2295" s="136" t="s">
        <v>1840</v>
      </c>
    </row>
    <row r="2296" spans="1:36" ht="13.5" customHeight="1" x14ac:dyDescent="0.2">
      <c r="A2296" s="209">
        <v>95545</v>
      </c>
      <c r="B2296" s="136" t="s">
        <v>1000</v>
      </c>
      <c r="C2296" s="136" t="s">
        <v>1021</v>
      </c>
      <c r="D2296" s="136" t="s">
        <v>96</v>
      </c>
      <c r="E2296" s="136" t="s">
        <v>63</v>
      </c>
      <c r="F2296" s="136" t="s">
        <v>63</v>
      </c>
      <c r="G2296" s="136">
        <v>0</v>
      </c>
      <c r="H2296" s="136">
        <v>0</v>
      </c>
      <c r="I2296" s="133">
        <v>0</v>
      </c>
      <c r="J2296" s="136">
        <v>1</v>
      </c>
      <c r="K2296" s="136">
        <v>1</v>
      </c>
      <c r="L2296" s="136">
        <v>1</v>
      </c>
      <c r="M2296" s="136">
        <v>1</v>
      </c>
      <c r="N2296" s="23">
        <v>0</v>
      </c>
      <c r="O2296" s="136">
        <v>0</v>
      </c>
      <c r="P2296" s="136">
        <v>0</v>
      </c>
      <c r="Q2296" s="133" t="str">
        <f t="shared" si="36"/>
        <v>0000110</v>
      </c>
      <c r="R2296" s="20">
        <v>95545</v>
      </c>
      <c r="S2296" s="21"/>
      <c r="AH2296" s="207"/>
      <c r="AI2296"/>
      <c r="AJ2296" s="136" t="s">
        <v>1840</v>
      </c>
    </row>
    <row r="2297" spans="1:36" ht="13.5" customHeight="1" x14ac:dyDescent="0.2">
      <c r="A2297" s="209">
        <v>95546</v>
      </c>
      <c r="B2297" s="136" t="s">
        <v>1000</v>
      </c>
      <c r="C2297" s="136" t="s">
        <v>1022</v>
      </c>
      <c r="D2297" s="136" t="s">
        <v>96</v>
      </c>
      <c r="E2297" s="136" t="s">
        <v>63</v>
      </c>
      <c r="F2297" s="136" t="s">
        <v>63</v>
      </c>
      <c r="G2297" s="136">
        <v>0</v>
      </c>
      <c r="H2297" s="136">
        <v>0</v>
      </c>
      <c r="I2297" s="133">
        <v>0</v>
      </c>
      <c r="J2297" s="136">
        <v>1</v>
      </c>
      <c r="K2297" s="136">
        <v>1</v>
      </c>
      <c r="L2297" s="136">
        <v>1</v>
      </c>
      <c r="M2297" s="136">
        <v>1</v>
      </c>
      <c r="N2297" s="23">
        <v>0</v>
      </c>
      <c r="O2297" s="136">
        <v>0</v>
      </c>
      <c r="P2297" s="136">
        <v>0</v>
      </c>
      <c r="Q2297" s="133" t="str">
        <f t="shared" si="36"/>
        <v>0000110</v>
      </c>
      <c r="R2297" s="20">
        <v>95546</v>
      </c>
      <c r="S2297" s="21"/>
      <c r="AH2297" s="207"/>
      <c r="AI2297"/>
      <c r="AJ2297" s="136" t="s">
        <v>1840</v>
      </c>
    </row>
    <row r="2298" spans="1:36" ht="13.5" customHeight="1" x14ac:dyDescent="0.2">
      <c r="A2298" s="209">
        <v>95547</v>
      </c>
      <c r="B2298" s="136" t="s">
        <v>1000</v>
      </c>
      <c r="C2298" s="136" t="s">
        <v>1023</v>
      </c>
      <c r="D2298" s="136" t="s">
        <v>96</v>
      </c>
      <c r="E2298" s="136" t="s">
        <v>63</v>
      </c>
      <c r="F2298" s="136" t="s">
        <v>63</v>
      </c>
      <c r="G2298" s="136">
        <v>0</v>
      </c>
      <c r="H2298" s="136">
        <v>0</v>
      </c>
      <c r="I2298" s="133">
        <v>0</v>
      </c>
      <c r="J2298" s="136">
        <v>1</v>
      </c>
      <c r="K2298" s="136">
        <v>1</v>
      </c>
      <c r="L2298" s="136">
        <v>1</v>
      </c>
      <c r="M2298" s="136">
        <v>1</v>
      </c>
      <c r="N2298" s="23">
        <v>0</v>
      </c>
      <c r="O2298" s="136">
        <v>0</v>
      </c>
      <c r="P2298" s="136">
        <v>0</v>
      </c>
      <c r="Q2298" s="133" t="str">
        <f t="shared" si="36"/>
        <v>0000110</v>
      </c>
      <c r="R2298" s="20">
        <v>95547</v>
      </c>
      <c r="S2298" s="21"/>
      <c r="AH2298" s="207"/>
      <c r="AI2298"/>
      <c r="AJ2298" s="136" t="s">
        <v>1840</v>
      </c>
    </row>
    <row r="2299" spans="1:36" ht="13.5" customHeight="1" x14ac:dyDescent="0.2">
      <c r="A2299" s="209">
        <v>95548</v>
      </c>
      <c r="B2299" s="136" t="s">
        <v>1012</v>
      </c>
      <c r="C2299" s="136" t="s">
        <v>1024</v>
      </c>
      <c r="D2299" s="136" t="s">
        <v>96</v>
      </c>
      <c r="E2299" s="136" t="s">
        <v>63</v>
      </c>
      <c r="F2299" s="136" t="s">
        <v>63</v>
      </c>
      <c r="G2299" s="136">
        <v>0</v>
      </c>
      <c r="H2299" s="136">
        <v>0</v>
      </c>
      <c r="I2299" s="133">
        <v>0</v>
      </c>
      <c r="J2299" s="136">
        <v>1</v>
      </c>
      <c r="K2299" s="136">
        <v>1</v>
      </c>
      <c r="L2299" s="136">
        <v>1</v>
      </c>
      <c r="M2299" s="136">
        <v>1</v>
      </c>
      <c r="N2299" s="23">
        <v>0</v>
      </c>
      <c r="O2299" s="136">
        <v>0</v>
      </c>
      <c r="P2299" s="136">
        <v>0</v>
      </c>
      <c r="Q2299" s="133" t="str">
        <f t="shared" si="36"/>
        <v>0000110</v>
      </c>
      <c r="R2299" s="20">
        <v>95548</v>
      </c>
      <c r="S2299" s="21"/>
      <c r="AH2299" s="207"/>
      <c r="AI2299"/>
      <c r="AJ2299" s="136" t="s">
        <v>1840</v>
      </c>
    </row>
    <row r="2300" spans="1:36" ht="13.5" customHeight="1" x14ac:dyDescent="0.2">
      <c r="A2300" s="209">
        <v>95549</v>
      </c>
      <c r="B2300" s="136" t="s">
        <v>1000</v>
      </c>
      <c r="C2300" s="136" t="s">
        <v>1025</v>
      </c>
      <c r="D2300" s="136" t="s">
        <v>96</v>
      </c>
      <c r="E2300" s="136" t="s">
        <v>63</v>
      </c>
      <c r="F2300" s="136" t="s">
        <v>63</v>
      </c>
      <c r="G2300" s="136">
        <v>0</v>
      </c>
      <c r="H2300" s="136">
        <v>0</v>
      </c>
      <c r="I2300" s="133">
        <v>0</v>
      </c>
      <c r="J2300" s="136">
        <v>1</v>
      </c>
      <c r="K2300" s="136">
        <v>1</v>
      </c>
      <c r="L2300" s="136">
        <v>1</v>
      </c>
      <c r="M2300" s="136">
        <v>1</v>
      </c>
      <c r="N2300" s="23">
        <v>0</v>
      </c>
      <c r="O2300" s="136">
        <v>0</v>
      </c>
      <c r="P2300" s="136">
        <v>0</v>
      </c>
      <c r="Q2300" s="133" t="str">
        <f t="shared" si="36"/>
        <v>0000110</v>
      </c>
      <c r="R2300" s="20">
        <v>95549</v>
      </c>
      <c r="S2300" s="21"/>
      <c r="AH2300" s="207"/>
      <c r="AI2300"/>
      <c r="AJ2300" s="136" t="s">
        <v>1840</v>
      </c>
    </row>
    <row r="2301" spans="1:36" ht="13.5" customHeight="1" x14ac:dyDescent="0.2">
      <c r="A2301" s="209">
        <v>95550</v>
      </c>
      <c r="B2301" s="136" t="s">
        <v>1000</v>
      </c>
      <c r="C2301" s="136" t="s">
        <v>1026</v>
      </c>
      <c r="D2301" s="136" t="s">
        <v>96</v>
      </c>
      <c r="E2301" s="136" t="s">
        <v>63</v>
      </c>
      <c r="F2301" s="136" t="s">
        <v>63</v>
      </c>
      <c r="G2301" s="136">
        <v>0</v>
      </c>
      <c r="H2301" s="136">
        <v>0</v>
      </c>
      <c r="I2301" s="133">
        <v>0</v>
      </c>
      <c r="J2301" s="136">
        <v>1</v>
      </c>
      <c r="K2301" s="136">
        <v>1</v>
      </c>
      <c r="L2301" s="136">
        <v>1</v>
      </c>
      <c r="M2301" s="136">
        <v>1</v>
      </c>
      <c r="N2301" s="23">
        <v>0</v>
      </c>
      <c r="O2301" s="136">
        <v>0</v>
      </c>
      <c r="P2301" s="136">
        <v>0</v>
      </c>
      <c r="Q2301" s="133" t="str">
        <f t="shared" si="36"/>
        <v>0000110</v>
      </c>
      <c r="R2301" s="20">
        <v>95550</v>
      </c>
      <c r="S2301" s="21"/>
      <c r="AH2301" s="207"/>
      <c r="AI2301"/>
      <c r="AJ2301" s="136" t="s">
        <v>1840</v>
      </c>
    </row>
    <row r="2302" spans="1:36" ht="13.5" customHeight="1" x14ac:dyDescent="0.2">
      <c r="A2302" s="209">
        <v>95551</v>
      </c>
      <c r="B2302" s="136" t="s">
        <v>1000</v>
      </c>
      <c r="C2302" s="136" t="s">
        <v>1027</v>
      </c>
      <c r="D2302" s="136" t="s">
        <v>96</v>
      </c>
      <c r="E2302" s="136" t="s">
        <v>63</v>
      </c>
      <c r="F2302" s="136" t="s">
        <v>63</v>
      </c>
      <c r="G2302" s="136">
        <v>0</v>
      </c>
      <c r="H2302" s="136">
        <v>0</v>
      </c>
      <c r="I2302" s="133">
        <v>0</v>
      </c>
      <c r="J2302" s="136">
        <v>1</v>
      </c>
      <c r="K2302" s="136">
        <v>1</v>
      </c>
      <c r="L2302" s="136">
        <v>1</v>
      </c>
      <c r="M2302" s="136">
        <v>1</v>
      </c>
      <c r="N2302" s="23">
        <v>0</v>
      </c>
      <c r="O2302" s="136">
        <v>0</v>
      </c>
      <c r="P2302" s="136">
        <v>0</v>
      </c>
      <c r="Q2302" s="133" t="str">
        <f t="shared" si="36"/>
        <v>0000110</v>
      </c>
      <c r="R2302" s="20">
        <v>95551</v>
      </c>
      <c r="S2302" s="21"/>
      <c r="AH2302" s="207"/>
      <c r="AI2302"/>
      <c r="AJ2302" s="136" t="s">
        <v>1840</v>
      </c>
    </row>
    <row r="2303" spans="1:36" ht="13.5" customHeight="1" x14ac:dyDescent="0.2">
      <c r="A2303" s="209">
        <v>95552</v>
      </c>
      <c r="B2303" s="136" t="s">
        <v>1009</v>
      </c>
      <c r="C2303" s="136" t="s">
        <v>1028</v>
      </c>
      <c r="D2303" s="136" t="s">
        <v>96</v>
      </c>
      <c r="E2303" s="136" t="s">
        <v>63</v>
      </c>
      <c r="F2303" s="136" t="s">
        <v>63</v>
      </c>
      <c r="G2303" s="136">
        <v>0</v>
      </c>
      <c r="H2303" s="136">
        <v>0</v>
      </c>
      <c r="I2303" s="133">
        <v>0</v>
      </c>
      <c r="J2303" s="136">
        <v>1</v>
      </c>
      <c r="K2303" s="136">
        <v>1</v>
      </c>
      <c r="L2303" s="136">
        <v>1</v>
      </c>
      <c r="M2303" s="136">
        <v>1</v>
      </c>
      <c r="N2303" s="23">
        <v>0</v>
      </c>
      <c r="O2303" s="136">
        <v>0</v>
      </c>
      <c r="P2303" s="136">
        <v>0</v>
      </c>
      <c r="Q2303" s="133" t="str">
        <f t="shared" si="36"/>
        <v>0000110</v>
      </c>
      <c r="R2303" s="20">
        <v>95552</v>
      </c>
      <c r="S2303" s="21"/>
      <c r="AH2303" s="207"/>
      <c r="AI2303"/>
      <c r="AJ2303" s="136" t="s">
        <v>1840</v>
      </c>
    </row>
    <row r="2304" spans="1:36" ht="13.5" customHeight="1" x14ac:dyDescent="0.2">
      <c r="A2304" s="209">
        <v>95553</v>
      </c>
      <c r="B2304" s="136" t="s">
        <v>1000</v>
      </c>
      <c r="C2304" s="136" t="s">
        <v>1029</v>
      </c>
      <c r="D2304" s="136" t="s">
        <v>96</v>
      </c>
      <c r="E2304" s="136" t="s">
        <v>63</v>
      </c>
      <c r="F2304" s="136" t="s">
        <v>63</v>
      </c>
      <c r="G2304" s="136">
        <v>0</v>
      </c>
      <c r="H2304" s="136">
        <v>0</v>
      </c>
      <c r="I2304" s="133">
        <v>0</v>
      </c>
      <c r="J2304" s="136">
        <v>1</v>
      </c>
      <c r="K2304" s="136">
        <v>1</v>
      </c>
      <c r="L2304" s="136">
        <v>1</v>
      </c>
      <c r="M2304" s="136">
        <v>1</v>
      </c>
      <c r="N2304" s="23">
        <v>0</v>
      </c>
      <c r="O2304" s="136">
        <v>0</v>
      </c>
      <c r="P2304" s="136">
        <v>0</v>
      </c>
      <c r="Q2304" s="133" t="str">
        <f t="shared" si="36"/>
        <v>0000110</v>
      </c>
      <c r="R2304" s="20">
        <v>95553</v>
      </c>
      <c r="S2304" s="21"/>
      <c r="AH2304" s="207"/>
      <c r="AI2304"/>
      <c r="AJ2304" s="136" t="s">
        <v>1840</v>
      </c>
    </row>
    <row r="2305" spans="1:36" ht="13.5" customHeight="1" x14ac:dyDescent="0.2">
      <c r="A2305" s="209">
        <v>95554</v>
      </c>
      <c r="B2305" s="136" t="s">
        <v>1000</v>
      </c>
      <c r="C2305" s="136" t="s">
        <v>1030</v>
      </c>
      <c r="D2305" s="136" t="s">
        <v>96</v>
      </c>
      <c r="E2305" s="136" t="s">
        <v>63</v>
      </c>
      <c r="F2305" s="136" t="s">
        <v>63</v>
      </c>
      <c r="G2305" s="136">
        <v>0</v>
      </c>
      <c r="H2305" s="136">
        <v>0</v>
      </c>
      <c r="I2305" s="133">
        <v>0</v>
      </c>
      <c r="J2305" s="136">
        <v>1</v>
      </c>
      <c r="K2305" s="136">
        <v>1</v>
      </c>
      <c r="L2305" s="136">
        <v>1</v>
      </c>
      <c r="M2305" s="136">
        <v>1</v>
      </c>
      <c r="N2305" s="23">
        <v>0</v>
      </c>
      <c r="O2305" s="136">
        <v>0</v>
      </c>
      <c r="P2305" s="136">
        <v>0</v>
      </c>
      <c r="Q2305" s="133" t="str">
        <f t="shared" si="36"/>
        <v>0000110</v>
      </c>
      <c r="R2305" s="20">
        <v>95554</v>
      </c>
      <c r="S2305" s="21"/>
      <c r="AH2305" s="207"/>
      <c r="AI2305"/>
      <c r="AJ2305" s="136" t="s">
        <v>1840</v>
      </c>
    </row>
    <row r="2306" spans="1:36" ht="13.5" customHeight="1" x14ac:dyDescent="0.2">
      <c r="A2306" s="209">
        <v>95555</v>
      </c>
      <c r="B2306" s="136" t="s">
        <v>1000</v>
      </c>
      <c r="C2306" s="136" t="s">
        <v>1031</v>
      </c>
      <c r="D2306" s="136" t="s">
        <v>96</v>
      </c>
      <c r="E2306" s="136" t="s">
        <v>63</v>
      </c>
      <c r="F2306" s="136" t="s">
        <v>63</v>
      </c>
      <c r="G2306" s="136">
        <v>0</v>
      </c>
      <c r="H2306" s="136">
        <v>0</v>
      </c>
      <c r="I2306" s="133">
        <v>0</v>
      </c>
      <c r="J2306" s="136">
        <v>1</v>
      </c>
      <c r="K2306" s="136">
        <v>1</v>
      </c>
      <c r="L2306" s="136">
        <v>1</v>
      </c>
      <c r="M2306" s="136">
        <v>1</v>
      </c>
      <c r="N2306" s="23">
        <v>0</v>
      </c>
      <c r="O2306" s="136">
        <v>0</v>
      </c>
      <c r="P2306" s="136">
        <v>0</v>
      </c>
      <c r="Q2306" s="133" t="str">
        <f t="shared" si="36"/>
        <v>0000110</v>
      </c>
      <c r="R2306" s="20">
        <v>95555</v>
      </c>
      <c r="S2306" s="21"/>
      <c r="AH2306" s="207"/>
      <c r="AI2306"/>
      <c r="AJ2306" s="136" t="s">
        <v>1840</v>
      </c>
    </row>
    <row r="2307" spans="1:36" ht="13.5" customHeight="1" x14ac:dyDescent="0.2">
      <c r="A2307" s="209">
        <v>95556</v>
      </c>
      <c r="B2307" s="136" t="s">
        <v>1000</v>
      </c>
      <c r="C2307" s="136" t="s">
        <v>1032</v>
      </c>
      <c r="D2307" s="136" t="s">
        <v>96</v>
      </c>
      <c r="E2307" s="136" t="s">
        <v>63</v>
      </c>
      <c r="F2307" s="136" t="s">
        <v>63</v>
      </c>
      <c r="G2307" s="136">
        <v>0</v>
      </c>
      <c r="H2307" s="136">
        <v>0</v>
      </c>
      <c r="I2307" s="133">
        <v>0</v>
      </c>
      <c r="J2307" s="136">
        <v>1</v>
      </c>
      <c r="K2307" s="136">
        <v>1</v>
      </c>
      <c r="L2307" s="136">
        <v>1</v>
      </c>
      <c r="M2307" s="136">
        <v>1</v>
      </c>
      <c r="N2307" s="23">
        <v>0</v>
      </c>
      <c r="O2307" s="136">
        <v>0</v>
      </c>
      <c r="P2307" s="136">
        <v>0</v>
      </c>
      <c r="Q2307" s="133" t="str">
        <f t="shared" si="36"/>
        <v>0000110</v>
      </c>
      <c r="R2307" s="20">
        <v>95556</v>
      </c>
      <c r="S2307" s="21"/>
      <c r="AH2307" s="207"/>
      <c r="AI2307"/>
      <c r="AJ2307" s="136" t="s">
        <v>1840</v>
      </c>
    </row>
    <row r="2308" spans="1:36" ht="13.5" customHeight="1" x14ac:dyDescent="0.2">
      <c r="A2308" s="209">
        <v>95558</v>
      </c>
      <c r="B2308" s="136" t="s">
        <v>1000</v>
      </c>
      <c r="C2308" s="136" t="s">
        <v>1033</v>
      </c>
      <c r="D2308" s="136" t="s">
        <v>96</v>
      </c>
      <c r="E2308" s="136" t="s">
        <v>63</v>
      </c>
      <c r="F2308" s="136" t="s">
        <v>63</v>
      </c>
      <c r="G2308" s="136">
        <v>0</v>
      </c>
      <c r="H2308" s="136">
        <v>0</v>
      </c>
      <c r="I2308" s="133">
        <v>0</v>
      </c>
      <c r="J2308" s="136">
        <v>1</v>
      </c>
      <c r="K2308" s="136">
        <v>1</v>
      </c>
      <c r="L2308" s="136">
        <v>1</v>
      </c>
      <c r="M2308" s="136">
        <v>1</v>
      </c>
      <c r="N2308" s="23">
        <v>0</v>
      </c>
      <c r="O2308" s="136">
        <v>0</v>
      </c>
      <c r="P2308" s="136">
        <v>0</v>
      </c>
      <c r="Q2308" s="133" t="str">
        <f t="shared" si="36"/>
        <v>0000110</v>
      </c>
      <c r="R2308" s="20">
        <v>95558</v>
      </c>
      <c r="S2308" s="21"/>
      <c r="AH2308" s="207"/>
      <c r="AI2308"/>
      <c r="AJ2308" s="136" t="s">
        <v>1840</v>
      </c>
    </row>
    <row r="2309" spans="1:36" ht="13.5" customHeight="1" x14ac:dyDescent="0.2">
      <c r="A2309" s="209">
        <v>95559</v>
      </c>
      <c r="B2309" s="136" t="s">
        <v>1000</v>
      </c>
      <c r="C2309" s="136" t="s">
        <v>1034</v>
      </c>
      <c r="D2309" s="136" t="s">
        <v>96</v>
      </c>
      <c r="E2309" s="136" t="s">
        <v>63</v>
      </c>
      <c r="F2309" s="136" t="s">
        <v>63</v>
      </c>
      <c r="G2309" s="136">
        <v>0</v>
      </c>
      <c r="H2309" s="136">
        <v>0</v>
      </c>
      <c r="I2309" s="133">
        <v>0</v>
      </c>
      <c r="J2309" s="136">
        <v>1</v>
      </c>
      <c r="K2309" s="136">
        <v>1</v>
      </c>
      <c r="L2309" s="136">
        <v>1</v>
      </c>
      <c r="M2309" s="136">
        <v>1</v>
      </c>
      <c r="N2309" s="23">
        <v>0</v>
      </c>
      <c r="O2309" s="136">
        <v>0</v>
      </c>
      <c r="P2309" s="136">
        <v>0</v>
      </c>
      <c r="Q2309" s="133" t="str">
        <f t="shared" si="36"/>
        <v>0000110</v>
      </c>
      <c r="R2309" s="20">
        <v>95559</v>
      </c>
      <c r="S2309" s="21"/>
      <c r="AH2309" s="207"/>
      <c r="AI2309"/>
      <c r="AJ2309" s="136" t="s">
        <v>1840</v>
      </c>
    </row>
    <row r="2310" spans="1:36" ht="13.5" customHeight="1" x14ac:dyDescent="0.2">
      <c r="A2310" s="209">
        <v>95560</v>
      </c>
      <c r="B2310" s="136" t="s">
        <v>1000</v>
      </c>
      <c r="C2310" s="136" t="s">
        <v>1035</v>
      </c>
      <c r="D2310" s="136" t="s">
        <v>96</v>
      </c>
      <c r="E2310" s="136" t="s">
        <v>63</v>
      </c>
      <c r="F2310" s="136" t="s">
        <v>63</v>
      </c>
      <c r="G2310" s="136">
        <v>0</v>
      </c>
      <c r="H2310" s="136">
        <v>0</v>
      </c>
      <c r="I2310" s="133">
        <v>0</v>
      </c>
      <c r="J2310" s="136">
        <v>1</v>
      </c>
      <c r="K2310" s="136">
        <v>1</v>
      </c>
      <c r="L2310" s="136">
        <v>1</v>
      </c>
      <c r="M2310" s="136">
        <v>1</v>
      </c>
      <c r="N2310" s="23">
        <v>0</v>
      </c>
      <c r="O2310" s="136">
        <v>0</v>
      </c>
      <c r="P2310" s="136">
        <v>0</v>
      </c>
      <c r="Q2310" s="133" t="str">
        <f t="shared" ref="Q2310:Q2373" si="37">$G2310&amp;$H2310&amp;$O2310&amp;$P2310&amp;$L2310&amp;$J2310&amp;N2310</f>
        <v>0000110</v>
      </c>
      <c r="R2310" s="20">
        <v>95560</v>
      </c>
      <c r="S2310" s="21"/>
      <c r="AH2310" s="207"/>
      <c r="AI2310"/>
      <c r="AJ2310" s="136" t="s">
        <v>1840</v>
      </c>
    </row>
    <row r="2311" spans="1:36" ht="13.5" customHeight="1" x14ac:dyDescent="0.2">
      <c r="A2311" s="209">
        <v>95562</v>
      </c>
      <c r="B2311" s="136" t="s">
        <v>1000</v>
      </c>
      <c r="C2311" s="136" t="s">
        <v>1036</v>
      </c>
      <c r="D2311" s="136" t="s">
        <v>96</v>
      </c>
      <c r="E2311" s="136" t="s">
        <v>63</v>
      </c>
      <c r="F2311" s="136" t="s">
        <v>63</v>
      </c>
      <c r="G2311" s="136">
        <v>0</v>
      </c>
      <c r="H2311" s="136">
        <v>0</v>
      </c>
      <c r="I2311" s="133">
        <v>0</v>
      </c>
      <c r="J2311" s="136">
        <v>1</v>
      </c>
      <c r="K2311" s="136">
        <v>1</v>
      </c>
      <c r="L2311" s="136">
        <v>1</v>
      </c>
      <c r="M2311" s="136">
        <v>1</v>
      </c>
      <c r="N2311" s="23">
        <v>0</v>
      </c>
      <c r="O2311" s="136">
        <v>0</v>
      </c>
      <c r="P2311" s="136">
        <v>0</v>
      </c>
      <c r="Q2311" s="133" t="str">
        <f t="shared" si="37"/>
        <v>0000110</v>
      </c>
      <c r="R2311" s="20">
        <v>95562</v>
      </c>
      <c r="S2311" s="21"/>
      <c r="AH2311" s="207"/>
      <c r="AI2311"/>
      <c r="AJ2311" s="136" t="s">
        <v>1840</v>
      </c>
    </row>
    <row r="2312" spans="1:36" ht="13.5" customHeight="1" x14ac:dyDescent="0.2">
      <c r="A2312" s="209">
        <v>95563</v>
      </c>
      <c r="B2312" s="136" t="s">
        <v>1009</v>
      </c>
      <c r="C2312" s="136" t="s">
        <v>1037</v>
      </c>
      <c r="D2312" s="136" t="s">
        <v>96</v>
      </c>
      <c r="E2312" s="136" t="s">
        <v>63</v>
      </c>
      <c r="F2312" s="136" t="s">
        <v>63</v>
      </c>
      <c r="G2312" s="136">
        <v>0</v>
      </c>
      <c r="H2312" s="136">
        <v>0</v>
      </c>
      <c r="I2312" s="133">
        <v>0</v>
      </c>
      <c r="J2312" s="136">
        <v>1</v>
      </c>
      <c r="K2312" s="136">
        <v>1</v>
      </c>
      <c r="L2312" s="136">
        <v>1</v>
      </c>
      <c r="M2312" s="136">
        <v>1</v>
      </c>
      <c r="N2312" s="23">
        <v>0</v>
      </c>
      <c r="O2312" s="136">
        <v>0</v>
      </c>
      <c r="P2312" s="136">
        <v>0</v>
      </c>
      <c r="Q2312" s="133" t="str">
        <f t="shared" si="37"/>
        <v>0000110</v>
      </c>
      <c r="R2312" s="20">
        <v>95563</v>
      </c>
      <c r="S2312" s="21"/>
      <c r="AH2312" s="207"/>
      <c r="AI2312"/>
      <c r="AJ2312" s="136" t="s">
        <v>1840</v>
      </c>
    </row>
    <row r="2313" spans="1:36" ht="13.5" customHeight="1" x14ac:dyDescent="0.2">
      <c r="A2313" s="209">
        <v>95564</v>
      </c>
      <c r="B2313" s="136" t="s">
        <v>1000</v>
      </c>
      <c r="C2313" s="136" t="s">
        <v>1038</v>
      </c>
      <c r="D2313" s="136" t="s">
        <v>96</v>
      </c>
      <c r="E2313" s="136" t="s">
        <v>63</v>
      </c>
      <c r="F2313" s="136" t="s">
        <v>63</v>
      </c>
      <c r="G2313" s="136">
        <v>0</v>
      </c>
      <c r="H2313" s="136">
        <v>0</v>
      </c>
      <c r="I2313" s="133">
        <v>0</v>
      </c>
      <c r="J2313" s="136">
        <v>1</v>
      </c>
      <c r="K2313" s="136">
        <v>1</v>
      </c>
      <c r="L2313" s="136">
        <v>1</v>
      </c>
      <c r="M2313" s="136">
        <v>1</v>
      </c>
      <c r="N2313" s="23">
        <v>0</v>
      </c>
      <c r="O2313" s="136">
        <v>0</v>
      </c>
      <c r="P2313" s="136">
        <v>0</v>
      </c>
      <c r="Q2313" s="133" t="str">
        <f t="shared" si="37"/>
        <v>0000110</v>
      </c>
      <c r="R2313" s="20">
        <v>95564</v>
      </c>
      <c r="S2313" s="21"/>
      <c r="AH2313" s="207"/>
      <c r="AI2313"/>
      <c r="AJ2313" s="136" t="s">
        <v>1840</v>
      </c>
    </row>
    <row r="2314" spans="1:36" ht="13.5" customHeight="1" x14ac:dyDescent="0.2">
      <c r="A2314" s="209">
        <v>95565</v>
      </c>
      <c r="B2314" s="136" t="s">
        <v>1000</v>
      </c>
      <c r="C2314" s="136" t="s">
        <v>1039</v>
      </c>
      <c r="D2314" s="136" t="s">
        <v>96</v>
      </c>
      <c r="E2314" s="136" t="s">
        <v>63</v>
      </c>
      <c r="F2314" s="136" t="s">
        <v>63</v>
      </c>
      <c r="G2314" s="136">
        <v>0</v>
      </c>
      <c r="H2314" s="136">
        <v>0</v>
      </c>
      <c r="I2314" s="133">
        <v>0</v>
      </c>
      <c r="J2314" s="136">
        <v>1</v>
      </c>
      <c r="K2314" s="136">
        <v>1</v>
      </c>
      <c r="L2314" s="136">
        <v>1</v>
      </c>
      <c r="M2314" s="136">
        <v>1</v>
      </c>
      <c r="N2314" s="23">
        <v>0</v>
      </c>
      <c r="O2314" s="136">
        <v>0</v>
      </c>
      <c r="P2314" s="136">
        <v>0</v>
      </c>
      <c r="Q2314" s="133" t="str">
        <f t="shared" si="37"/>
        <v>0000110</v>
      </c>
      <c r="R2314" s="20">
        <v>95565</v>
      </c>
      <c r="S2314" s="21"/>
      <c r="AH2314" s="207"/>
      <c r="AI2314"/>
      <c r="AJ2314" s="136" t="s">
        <v>1840</v>
      </c>
    </row>
    <row r="2315" spans="1:36" ht="13.5" customHeight="1" x14ac:dyDescent="0.2">
      <c r="A2315" s="209">
        <v>95567</v>
      </c>
      <c r="B2315" s="136" t="s">
        <v>1012</v>
      </c>
      <c r="C2315" s="136" t="s">
        <v>1040</v>
      </c>
      <c r="D2315" s="136" t="s">
        <v>96</v>
      </c>
      <c r="E2315" s="136" t="s">
        <v>63</v>
      </c>
      <c r="F2315" s="136" t="s">
        <v>63</v>
      </c>
      <c r="G2315" s="136">
        <v>0</v>
      </c>
      <c r="H2315" s="136">
        <v>0</v>
      </c>
      <c r="I2315" s="133">
        <v>0</v>
      </c>
      <c r="J2315" s="136">
        <v>1</v>
      </c>
      <c r="K2315" s="136">
        <v>1</v>
      </c>
      <c r="L2315" s="136">
        <v>1</v>
      </c>
      <c r="M2315" s="136">
        <v>1</v>
      </c>
      <c r="N2315" s="23">
        <v>0</v>
      </c>
      <c r="O2315" s="136">
        <v>0</v>
      </c>
      <c r="P2315" s="136">
        <v>0</v>
      </c>
      <c r="Q2315" s="133" t="str">
        <f t="shared" si="37"/>
        <v>0000110</v>
      </c>
      <c r="R2315" s="20">
        <v>95567</v>
      </c>
      <c r="S2315" s="21"/>
      <c r="AH2315" s="207"/>
      <c r="AI2315"/>
      <c r="AJ2315" s="136" t="s">
        <v>1840</v>
      </c>
    </row>
    <row r="2316" spans="1:36" ht="13.5" customHeight="1" x14ac:dyDescent="0.2">
      <c r="A2316" s="209">
        <v>95568</v>
      </c>
      <c r="B2316" s="136" t="s">
        <v>1041</v>
      </c>
      <c r="C2316" s="136" t="s">
        <v>1042</v>
      </c>
      <c r="D2316" s="136" t="s">
        <v>96</v>
      </c>
      <c r="E2316" s="136" t="s">
        <v>63</v>
      </c>
      <c r="F2316" s="136" t="s">
        <v>63</v>
      </c>
      <c r="G2316" s="136">
        <v>0</v>
      </c>
      <c r="H2316" s="136">
        <v>0</v>
      </c>
      <c r="I2316" s="133">
        <v>0</v>
      </c>
      <c r="J2316" s="136">
        <v>1</v>
      </c>
      <c r="K2316" s="136">
        <v>1</v>
      </c>
      <c r="L2316" s="136">
        <v>1</v>
      </c>
      <c r="M2316" s="136">
        <v>1</v>
      </c>
      <c r="N2316" s="23">
        <v>0</v>
      </c>
      <c r="O2316" s="136">
        <v>0</v>
      </c>
      <c r="P2316" s="136">
        <v>0</v>
      </c>
      <c r="Q2316" s="133" t="str">
        <f t="shared" si="37"/>
        <v>0000110</v>
      </c>
      <c r="R2316" s="20">
        <v>95568</v>
      </c>
      <c r="S2316" s="21"/>
      <c r="AH2316" s="207"/>
      <c r="AI2316"/>
      <c r="AJ2316" s="136" t="s">
        <v>1840</v>
      </c>
    </row>
    <row r="2317" spans="1:36" ht="13.5" customHeight="1" x14ac:dyDescent="0.2">
      <c r="A2317" s="209">
        <v>95569</v>
      </c>
      <c r="B2317" s="136" t="s">
        <v>1000</v>
      </c>
      <c r="C2317" s="136" t="s">
        <v>1043</v>
      </c>
      <c r="D2317" s="136" t="s">
        <v>96</v>
      </c>
      <c r="E2317" s="136" t="s">
        <v>63</v>
      </c>
      <c r="F2317" s="136" t="s">
        <v>63</v>
      </c>
      <c r="G2317" s="136">
        <v>0</v>
      </c>
      <c r="H2317" s="136">
        <v>0</v>
      </c>
      <c r="I2317" s="133">
        <v>0</v>
      </c>
      <c r="J2317" s="136">
        <v>1</v>
      </c>
      <c r="K2317" s="136">
        <v>1</v>
      </c>
      <c r="L2317" s="136">
        <v>1</v>
      </c>
      <c r="M2317" s="136">
        <v>1</v>
      </c>
      <c r="N2317" s="23">
        <v>0</v>
      </c>
      <c r="O2317" s="136">
        <v>0</v>
      </c>
      <c r="P2317" s="136">
        <v>0</v>
      </c>
      <c r="Q2317" s="133" t="str">
        <f t="shared" si="37"/>
        <v>0000110</v>
      </c>
      <c r="R2317" s="20">
        <v>95569</v>
      </c>
      <c r="S2317" s="21"/>
      <c r="AH2317" s="207"/>
      <c r="AI2317"/>
      <c r="AJ2317" s="136" t="s">
        <v>1840</v>
      </c>
    </row>
    <row r="2318" spans="1:36" ht="13.5" customHeight="1" x14ac:dyDescent="0.2">
      <c r="A2318" s="209">
        <v>95570</v>
      </c>
      <c r="B2318" s="136" t="s">
        <v>1000</v>
      </c>
      <c r="C2318" s="136" t="s">
        <v>1044</v>
      </c>
      <c r="D2318" s="136" t="s">
        <v>96</v>
      </c>
      <c r="E2318" s="136" t="s">
        <v>63</v>
      </c>
      <c r="F2318" s="136" t="s">
        <v>63</v>
      </c>
      <c r="G2318" s="136">
        <v>0</v>
      </c>
      <c r="H2318" s="136">
        <v>0</v>
      </c>
      <c r="I2318" s="133">
        <v>0</v>
      </c>
      <c r="J2318" s="136">
        <v>1</v>
      </c>
      <c r="K2318" s="136">
        <v>1</v>
      </c>
      <c r="L2318" s="136">
        <v>1</v>
      </c>
      <c r="M2318" s="136">
        <v>1</v>
      </c>
      <c r="N2318" s="23">
        <v>0</v>
      </c>
      <c r="O2318" s="136">
        <v>0</v>
      </c>
      <c r="P2318" s="136">
        <v>0</v>
      </c>
      <c r="Q2318" s="133" t="str">
        <f t="shared" si="37"/>
        <v>0000110</v>
      </c>
      <c r="R2318" s="20">
        <v>95570</v>
      </c>
      <c r="S2318" s="21"/>
      <c r="AH2318" s="207"/>
      <c r="AI2318"/>
      <c r="AJ2318" s="136" t="s">
        <v>1840</v>
      </c>
    </row>
    <row r="2319" spans="1:36" ht="13.5" customHeight="1" x14ac:dyDescent="0.2">
      <c r="A2319" s="209">
        <v>95571</v>
      </c>
      <c r="B2319" s="136" t="s">
        <v>1000</v>
      </c>
      <c r="C2319" s="136" t="s">
        <v>1045</v>
      </c>
      <c r="D2319" s="136" t="s">
        <v>96</v>
      </c>
      <c r="E2319" s="136" t="s">
        <v>63</v>
      </c>
      <c r="F2319" s="136" t="s">
        <v>63</v>
      </c>
      <c r="G2319" s="136">
        <v>0</v>
      </c>
      <c r="H2319" s="136">
        <v>0</v>
      </c>
      <c r="I2319" s="133">
        <v>0</v>
      </c>
      <c r="J2319" s="136">
        <v>1</v>
      </c>
      <c r="K2319" s="136">
        <v>1</v>
      </c>
      <c r="L2319" s="136">
        <v>1</v>
      </c>
      <c r="M2319" s="136">
        <v>1</v>
      </c>
      <c r="N2319" s="23">
        <v>0</v>
      </c>
      <c r="O2319" s="136">
        <v>0</v>
      </c>
      <c r="P2319" s="136">
        <v>0</v>
      </c>
      <c r="Q2319" s="133" t="str">
        <f t="shared" si="37"/>
        <v>0000110</v>
      </c>
      <c r="R2319" s="20">
        <v>95571</v>
      </c>
      <c r="S2319" s="21"/>
      <c r="AH2319" s="207"/>
      <c r="AI2319"/>
      <c r="AJ2319" s="136" t="s">
        <v>1840</v>
      </c>
    </row>
    <row r="2320" spans="1:36" ht="13.5" customHeight="1" x14ac:dyDescent="0.2">
      <c r="A2320" s="209">
        <v>95573</v>
      </c>
      <c r="B2320" s="136" t="s">
        <v>1000</v>
      </c>
      <c r="C2320" s="136" t="s">
        <v>1046</v>
      </c>
      <c r="D2320" s="136" t="s">
        <v>96</v>
      </c>
      <c r="E2320" s="136" t="s">
        <v>63</v>
      </c>
      <c r="F2320" s="136" t="s">
        <v>63</v>
      </c>
      <c r="G2320" s="136">
        <v>0</v>
      </c>
      <c r="H2320" s="136">
        <v>0</v>
      </c>
      <c r="I2320" s="133">
        <v>0</v>
      </c>
      <c r="J2320" s="136">
        <v>1</v>
      </c>
      <c r="K2320" s="136">
        <v>1</v>
      </c>
      <c r="L2320" s="136">
        <v>1</v>
      </c>
      <c r="M2320" s="136">
        <v>1</v>
      </c>
      <c r="N2320" s="23">
        <v>0</v>
      </c>
      <c r="O2320" s="136">
        <v>0</v>
      </c>
      <c r="P2320" s="136">
        <v>0</v>
      </c>
      <c r="Q2320" s="133" t="str">
        <f t="shared" si="37"/>
        <v>0000110</v>
      </c>
      <c r="R2320" s="20">
        <v>95573</v>
      </c>
      <c r="S2320" s="21"/>
      <c r="AH2320" s="207"/>
      <c r="AI2320"/>
      <c r="AJ2320" s="136" t="s">
        <v>1840</v>
      </c>
    </row>
    <row r="2321" spans="1:36" ht="13.5" customHeight="1" x14ac:dyDescent="0.2">
      <c r="A2321" s="209">
        <v>95585</v>
      </c>
      <c r="B2321" s="136" t="s">
        <v>932</v>
      </c>
      <c r="C2321" s="136" t="s">
        <v>1047</v>
      </c>
      <c r="D2321" s="136" t="s">
        <v>96</v>
      </c>
      <c r="E2321" s="136" t="s">
        <v>63</v>
      </c>
      <c r="F2321" s="136" t="s">
        <v>63</v>
      </c>
      <c r="G2321" s="136">
        <v>0</v>
      </c>
      <c r="H2321" s="136">
        <v>0</v>
      </c>
      <c r="I2321" s="133">
        <v>0</v>
      </c>
      <c r="J2321" s="136">
        <v>1</v>
      </c>
      <c r="K2321" s="136">
        <v>1</v>
      </c>
      <c r="L2321" s="136">
        <v>1</v>
      </c>
      <c r="M2321" s="136">
        <v>1</v>
      </c>
      <c r="N2321" s="23">
        <v>0</v>
      </c>
      <c r="O2321" s="136">
        <v>0</v>
      </c>
      <c r="P2321" s="136">
        <v>0</v>
      </c>
      <c r="Q2321" s="133" t="str">
        <f t="shared" si="37"/>
        <v>0000110</v>
      </c>
      <c r="R2321" s="20">
        <v>95585</v>
      </c>
      <c r="S2321" s="21"/>
      <c r="AH2321" s="207"/>
      <c r="AI2321"/>
      <c r="AJ2321" s="136" t="s">
        <v>1840</v>
      </c>
    </row>
    <row r="2322" spans="1:36" ht="13.5" customHeight="1" x14ac:dyDescent="0.2">
      <c r="A2322" s="209">
        <v>95587</v>
      </c>
      <c r="B2322" s="136" t="s">
        <v>932</v>
      </c>
      <c r="C2322" s="136" t="s">
        <v>1048</v>
      </c>
      <c r="D2322" s="136" t="s">
        <v>96</v>
      </c>
      <c r="E2322" s="136" t="s">
        <v>63</v>
      </c>
      <c r="F2322" s="136" t="s">
        <v>63</v>
      </c>
      <c r="G2322" s="136">
        <v>0</v>
      </c>
      <c r="H2322" s="136">
        <v>0</v>
      </c>
      <c r="I2322" s="133">
        <v>0</v>
      </c>
      <c r="J2322" s="136">
        <v>1</v>
      </c>
      <c r="K2322" s="136">
        <v>1</v>
      </c>
      <c r="L2322" s="136">
        <v>1</v>
      </c>
      <c r="M2322" s="136">
        <v>1</v>
      </c>
      <c r="N2322" s="23">
        <v>0</v>
      </c>
      <c r="O2322" s="136">
        <v>0</v>
      </c>
      <c r="P2322" s="136">
        <v>0</v>
      </c>
      <c r="Q2322" s="133" t="str">
        <f t="shared" si="37"/>
        <v>0000110</v>
      </c>
      <c r="R2322" s="20">
        <v>95587</v>
      </c>
      <c r="S2322" s="21"/>
      <c r="AH2322" s="207"/>
      <c r="AI2322"/>
      <c r="AJ2322" s="136" t="s">
        <v>1840</v>
      </c>
    </row>
    <row r="2323" spans="1:36" ht="13.5" customHeight="1" x14ac:dyDescent="0.2">
      <c r="A2323" s="209">
        <v>95589</v>
      </c>
      <c r="B2323" s="136" t="s">
        <v>1000</v>
      </c>
      <c r="C2323" s="136" t="s">
        <v>1049</v>
      </c>
      <c r="D2323" s="136" t="s">
        <v>96</v>
      </c>
      <c r="E2323" s="136" t="s">
        <v>63</v>
      </c>
      <c r="F2323" s="136" t="s">
        <v>63</v>
      </c>
      <c r="G2323" s="136">
        <v>0</v>
      </c>
      <c r="H2323" s="136">
        <v>0</v>
      </c>
      <c r="I2323" s="133">
        <v>0</v>
      </c>
      <c r="J2323" s="136">
        <v>1</v>
      </c>
      <c r="K2323" s="136">
        <v>1</v>
      </c>
      <c r="L2323" s="136">
        <v>1</v>
      </c>
      <c r="M2323" s="136">
        <v>1</v>
      </c>
      <c r="N2323" s="23">
        <v>0</v>
      </c>
      <c r="O2323" s="136">
        <v>0</v>
      </c>
      <c r="P2323" s="136">
        <v>0</v>
      </c>
      <c r="Q2323" s="133" t="str">
        <f t="shared" si="37"/>
        <v>0000110</v>
      </c>
      <c r="R2323" s="20">
        <v>95589</v>
      </c>
      <c r="S2323" s="21"/>
      <c r="AH2323" s="207"/>
      <c r="AI2323"/>
      <c r="AJ2323" s="136" t="s">
        <v>1840</v>
      </c>
    </row>
    <row r="2324" spans="1:36" ht="13.5" customHeight="1" x14ac:dyDescent="0.2">
      <c r="A2324" s="209">
        <v>95595</v>
      </c>
      <c r="B2324" s="136" t="s">
        <v>1009</v>
      </c>
      <c r="C2324" s="136" t="s">
        <v>1050</v>
      </c>
      <c r="D2324" s="136" t="s">
        <v>96</v>
      </c>
      <c r="E2324" s="136" t="s">
        <v>63</v>
      </c>
      <c r="F2324" s="136" t="s">
        <v>63</v>
      </c>
      <c r="G2324" s="136">
        <v>0</v>
      </c>
      <c r="H2324" s="136">
        <v>0</v>
      </c>
      <c r="I2324" s="133">
        <v>0</v>
      </c>
      <c r="J2324" s="136">
        <v>1</v>
      </c>
      <c r="K2324" s="136">
        <v>1</v>
      </c>
      <c r="L2324" s="136">
        <v>1</v>
      </c>
      <c r="M2324" s="136">
        <v>1</v>
      </c>
      <c r="N2324" s="23">
        <v>0</v>
      </c>
      <c r="O2324" s="136">
        <v>0</v>
      </c>
      <c r="P2324" s="136">
        <v>0</v>
      </c>
      <c r="Q2324" s="133" t="str">
        <f t="shared" si="37"/>
        <v>0000110</v>
      </c>
      <c r="R2324" s="20">
        <v>95595</v>
      </c>
      <c r="S2324" s="21"/>
      <c r="AH2324" s="207"/>
      <c r="AI2324"/>
      <c r="AJ2324" s="136" t="s">
        <v>1840</v>
      </c>
    </row>
    <row r="2325" spans="1:36" ht="13.5" customHeight="1" x14ac:dyDescent="0.2">
      <c r="A2325" s="209">
        <v>95601</v>
      </c>
      <c r="B2325" s="136" t="s">
        <v>1051</v>
      </c>
      <c r="C2325" s="136" t="s">
        <v>1052</v>
      </c>
      <c r="D2325" s="136" t="s">
        <v>96</v>
      </c>
      <c r="E2325" s="136" t="s">
        <v>63</v>
      </c>
      <c r="F2325" s="136" t="s">
        <v>63</v>
      </c>
      <c r="G2325" s="136">
        <v>0</v>
      </c>
      <c r="H2325" s="136">
        <v>0</v>
      </c>
      <c r="I2325" s="133">
        <v>0</v>
      </c>
      <c r="J2325" s="136">
        <v>1</v>
      </c>
      <c r="K2325" s="136">
        <v>1</v>
      </c>
      <c r="L2325" s="136">
        <v>1</v>
      </c>
      <c r="M2325" s="136">
        <v>1</v>
      </c>
      <c r="N2325" s="23">
        <v>0</v>
      </c>
      <c r="O2325" s="136">
        <v>0</v>
      </c>
      <c r="P2325" s="136">
        <v>0</v>
      </c>
      <c r="Q2325" s="133" t="str">
        <f t="shared" si="37"/>
        <v>0000110</v>
      </c>
      <c r="R2325" s="20">
        <v>95601</v>
      </c>
      <c r="S2325" s="21"/>
      <c r="AH2325" s="207"/>
      <c r="AI2325"/>
      <c r="AJ2325" s="136" t="s">
        <v>1840</v>
      </c>
    </row>
    <row r="2326" spans="1:36" ht="13.5" customHeight="1" x14ac:dyDescent="0.2">
      <c r="A2326" s="209">
        <v>95602</v>
      </c>
      <c r="B2326" s="136" t="s">
        <v>1053</v>
      </c>
      <c r="C2326" s="136" t="s">
        <v>1054</v>
      </c>
      <c r="D2326" s="136" t="s">
        <v>96</v>
      </c>
      <c r="E2326" s="23" t="s">
        <v>31</v>
      </c>
      <c r="F2326" s="136" t="s">
        <v>7</v>
      </c>
      <c r="G2326" s="136">
        <v>1</v>
      </c>
      <c r="H2326" s="136">
        <v>1</v>
      </c>
      <c r="I2326" s="133">
        <v>1</v>
      </c>
      <c r="J2326" s="136">
        <v>1</v>
      </c>
      <c r="K2326" s="136">
        <v>1</v>
      </c>
      <c r="L2326" s="136">
        <v>1</v>
      </c>
      <c r="M2326" s="136">
        <v>1</v>
      </c>
      <c r="N2326" s="23">
        <v>0</v>
      </c>
      <c r="O2326" s="136">
        <v>0</v>
      </c>
      <c r="P2326" s="136">
        <v>0</v>
      </c>
      <c r="Q2326" s="133" t="str">
        <f t="shared" si="37"/>
        <v>1100110</v>
      </c>
      <c r="R2326" s="20">
        <v>95602</v>
      </c>
      <c r="S2326" s="21"/>
      <c r="AH2326" s="207"/>
      <c r="AI2326"/>
      <c r="AJ2326" s="136" t="s">
        <v>1840</v>
      </c>
    </row>
    <row r="2327" spans="1:36" ht="13.5" customHeight="1" x14ac:dyDescent="0.2">
      <c r="A2327" s="209">
        <v>95603</v>
      </c>
      <c r="B2327" s="136" t="s">
        <v>1053</v>
      </c>
      <c r="C2327" s="136" t="s">
        <v>1054</v>
      </c>
      <c r="D2327" s="136" t="s">
        <v>96</v>
      </c>
      <c r="E2327" s="23" t="s">
        <v>31</v>
      </c>
      <c r="F2327" s="136" t="s">
        <v>7</v>
      </c>
      <c r="G2327" s="136">
        <v>1</v>
      </c>
      <c r="H2327" s="136">
        <v>1</v>
      </c>
      <c r="I2327" s="133">
        <v>1</v>
      </c>
      <c r="J2327" s="136">
        <v>1</v>
      </c>
      <c r="K2327" s="136">
        <v>1</v>
      </c>
      <c r="L2327" s="136">
        <v>1</v>
      </c>
      <c r="M2327" s="136">
        <v>1</v>
      </c>
      <c r="N2327" s="23">
        <v>0</v>
      </c>
      <c r="O2327" s="136">
        <v>0</v>
      </c>
      <c r="P2327" s="136">
        <v>0</v>
      </c>
      <c r="Q2327" s="133" t="str">
        <f t="shared" si="37"/>
        <v>1100110</v>
      </c>
      <c r="R2327" s="20">
        <v>95603</v>
      </c>
      <c r="S2327" s="21"/>
      <c r="AH2327" s="207"/>
      <c r="AI2327"/>
      <c r="AJ2327" s="136" t="s">
        <v>1840</v>
      </c>
    </row>
    <row r="2328" spans="1:36" ht="13.5" customHeight="1" x14ac:dyDescent="0.2">
      <c r="A2328" s="209">
        <v>95604</v>
      </c>
      <c r="B2328" s="136" t="s">
        <v>1053</v>
      </c>
      <c r="C2328" s="136" t="s">
        <v>1054</v>
      </c>
      <c r="D2328" s="136" t="s">
        <v>96</v>
      </c>
      <c r="E2328" s="23" t="s">
        <v>31</v>
      </c>
      <c r="F2328" s="136" t="s">
        <v>7</v>
      </c>
      <c r="G2328" s="136">
        <v>1</v>
      </c>
      <c r="H2328" s="136">
        <v>1</v>
      </c>
      <c r="I2328" s="133">
        <v>1</v>
      </c>
      <c r="J2328" s="136">
        <v>1</v>
      </c>
      <c r="K2328" s="136">
        <v>1</v>
      </c>
      <c r="L2328" s="136">
        <v>1</v>
      </c>
      <c r="M2328" s="136">
        <v>1</v>
      </c>
      <c r="N2328" s="23">
        <v>0</v>
      </c>
      <c r="O2328" s="136">
        <v>0</v>
      </c>
      <c r="P2328" s="136">
        <v>0</v>
      </c>
      <c r="Q2328" s="133" t="str">
        <f t="shared" si="37"/>
        <v>1100110</v>
      </c>
      <c r="R2328" s="20">
        <v>95604</v>
      </c>
      <c r="S2328" s="21"/>
      <c r="AH2328" s="207"/>
      <c r="AI2328"/>
      <c r="AJ2328" s="136" t="s">
        <v>1840</v>
      </c>
    </row>
    <row r="2329" spans="1:36" ht="13.5" customHeight="1" x14ac:dyDescent="0.2">
      <c r="A2329" s="209">
        <v>95605</v>
      </c>
      <c r="B2329" s="136" t="s">
        <v>1055</v>
      </c>
      <c r="C2329" s="136" t="s">
        <v>1056</v>
      </c>
      <c r="D2329" s="136" t="s">
        <v>96</v>
      </c>
      <c r="E2329" s="23" t="s">
        <v>31</v>
      </c>
      <c r="F2329" s="136" t="s">
        <v>7</v>
      </c>
      <c r="G2329" s="136">
        <v>1</v>
      </c>
      <c r="H2329" s="136">
        <v>1</v>
      </c>
      <c r="I2329" s="133">
        <v>1</v>
      </c>
      <c r="J2329" s="136">
        <v>1</v>
      </c>
      <c r="K2329" s="136">
        <v>1</v>
      </c>
      <c r="L2329" s="136">
        <v>1</v>
      </c>
      <c r="M2329" s="136">
        <v>1</v>
      </c>
      <c r="N2329" s="23">
        <v>0</v>
      </c>
      <c r="O2329" s="136">
        <v>0</v>
      </c>
      <c r="P2329" s="136">
        <v>0</v>
      </c>
      <c r="Q2329" s="133" t="str">
        <f t="shared" si="37"/>
        <v>1100110</v>
      </c>
      <c r="R2329" s="20">
        <v>95605</v>
      </c>
      <c r="S2329" s="21"/>
      <c r="AH2329" s="207"/>
      <c r="AI2329"/>
      <c r="AJ2329" s="136" t="s">
        <v>1840</v>
      </c>
    </row>
    <row r="2330" spans="1:36" ht="13.5" customHeight="1" x14ac:dyDescent="0.2">
      <c r="A2330" s="209">
        <v>95606</v>
      </c>
      <c r="B2330" s="136" t="s">
        <v>1055</v>
      </c>
      <c r="C2330" s="136" t="s">
        <v>1057</v>
      </c>
      <c r="D2330" s="136" t="s">
        <v>96</v>
      </c>
      <c r="E2330" s="136" t="s">
        <v>31</v>
      </c>
      <c r="F2330" s="136" t="s">
        <v>7</v>
      </c>
      <c r="G2330" s="136">
        <v>1</v>
      </c>
      <c r="H2330" s="136">
        <v>1</v>
      </c>
      <c r="I2330" s="133">
        <v>0</v>
      </c>
      <c r="J2330" s="136">
        <v>1</v>
      </c>
      <c r="K2330" s="136">
        <v>1</v>
      </c>
      <c r="L2330" s="136">
        <v>1</v>
      </c>
      <c r="M2330" s="136">
        <v>1</v>
      </c>
      <c r="N2330" s="23">
        <v>0</v>
      </c>
      <c r="O2330" s="136">
        <v>0</v>
      </c>
      <c r="P2330" s="136">
        <v>0</v>
      </c>
      <c r="Q2330" s="133" t="str">
        <f t="shared" si="37"/>
        <v>1100110</v>
      </c>
      <c r="R2330" s="20">
        <v>95606</v>
      </c>
      <c r="S2330" s="21"/>
      <c r="AH2330" s="207"/>
      <c r="AI2330"/>
      <c r="AJ2330" s="136" t="s">
        <v>1840</v>
      </c>
    </row>
    <row r="2331" spans="1:36" ht="13.5" customHeight="1" x14ac:dyDescent="0.2">
      <c r="A2331" s="209">
        <v>95607</v>
      </c>
      <c r="B2331" s="136" t="s">
        <v>1055</v>
      </c>
      <c r="C2331" s="136" t="s">
        <v>1058</v>
      </c>
      <c r="D2331" s="136" t="s">
        <v>96</v>
      </c>
      <c r="E2331" s="23" t="s">
        <v>31</v>
      </c>
      <c r="F2331" s="136" t="s">
        <v>7</v>
      </c>
      <c r="G2331" s="136">
        <v>1</v>
      </c>
      <c r="H2331" s="136">
        <v>1</v>
      </c>
      <c r="I2331" s="133">
        <v>1</v>
      </c>
      <c r="J2331" s="136">
        <v>1</v>
      </c>
      <c r="K2331" s="136">
        <v>1</v>
      </c>
      <c r="L2331" s="136">
        <v>1</v>
      </c>
      <c r="M2331" s="136">
        <v>1</v>
      </c>
      <c r="N2331" s="23">
        <v>0</v>
      </c>
      <c r="O2331" s="136">
        <v>0</v>
      </c>
      <c r="P2331" s="136">
        <v>0</v>
      </c>
      <c r="Q2331" s="133" t="str">
        <f t="shared" si="37"/>
        <v>1100110</v>
      </c>
      <c r="R2331" s="20">
        <v>95607</v>
      </c>
      <c r="S2331" s="21"/>
      <c r="AH2331" s="207"/>
      <c r="AI2331"/>
      <c r="AJ2331" s="136" t="s">
        <v>1840</v>
      </c>
    </row>
    <row r="2332" spans="1:36" ht="13.5" customHeight="1" x14ac:dyDescent="0.2">
      <c r="A2332" s="209">
        <v>95608</v>
      </c>
      <c r="B2332" s="136" t="s">
        <v>703</v>
      </c>
      <c r="C2332" s="136" t="s">
        <v>1059</v>
      </c>
      <c r="D2332" s="136" t="s">
        <v>96</v>
      </c>
      <c r="E2332" s="23" t="s">
        <v>31</v>
      </c>
      <c r="F2332" s="136" t="s">
        <v>7</v>
      </c>
      <c r="G2332" s="136">
        <v>1</v>
      </c>
      <c r="H2332" s="136">
        <v>1</v>
      </c>
      <c r="I2332" s="133">
        <v>1</v>
      </c>
      <c r="J2332" s="136">
        <v>1</v>
      </c>
      <c r="K2332" s="136">
        <v>1</v>
      </c>
      <c r="L2332" s="136">
        <v>1</v>
      </c>
      <c r="M2332" s="136">
        <v>1</v>
      </c>
      <c r="N2332" s="23">
        <v>0</v>
      </c>
      <c r="O2332" s="136">
        <v>0</v>
      </c>
      <c r="P2332" s="136">
        <v>0</v>
      </c>
      <c r="Q2332" s="133" t="str">
        <f t="shared" si="37"/>
        <v>1100110</v>
      </c>
      <c r="R2332" s="20">
        <v>95608</v>
      </c>
      <c r="S2332" s="21"/>
      <c r="AH2332" s="207"/>
      <c r="AI2332"/>
      <c r="AJ2332" s="136" t="s">
        <v>1840</v>
      </c>
    </row>
    <row r="2333" spans="1:36" ht="13.5" customHeight="1" x14ac:dyDescent="0.2">
      <c r="A2333" s="209">
        <v>95609</v>
      </c>
      <c r="B2333" s="136" t="s">
        <v>703</v>
      </c>
      <c r="C2333" s="136" t="s">
        <v>1059</v>
      </c>
      <c r="D2333" s="136" t="s">
        <v>96</v>
      </c>
      <c r="E2333" s="23" t="s">
        <v>31</v>
      </c>
      <c r="F2333" s="136" t="s">
        <v>7</v>
      </c>
      <c r="G2333" s="136">
        <v>1</v>
      </c>
      <c r="H2333" s="136">
        <v>1</v>
      </c>
      <c r="I2333" s="133">
        <v>1</v>
      </c>
      <c r="J2333" s="136">
        <v>1</v>
      </c>
      <c r="K2333" s="136">
        <v>1</v>
      </c>
      <c r="L2333" s="136">
        <v>1</v>
      </c>
      <c r="M2333" s="136">
        <v>1</v>
      </c>
      <c r="N2333" s="23">
        <v>0</v>
      </c>
      <c r="O2333" s="136">
        <v>0</v>
      </c>
      <c r="P2333" s="136">
        <v>0</v>
      </c>
      <c r="Q2333" s="133" t="str">
        <f t="shared" si="37"/>
        <v>1100110</v>
      </c>
      <c r="R2333" s="20">
        <v>95609</v>
      </c>
      <c r="S2333" s="21"/>
      <c r="AH2333" s="207"/>
      <c r="AI2333"/>
      <c r="AJ2333" s="136" t="s">
        <v>1840</v>
      </c>
    </row>
    <row r="2334" spans="1:36" ht="13.5" customHeight="1" x14ac:dyDescent="0.2">
      <c r="A2334" s="209">
        <v>95610</v>
      </c>
      <c r="B2334" s="136" t="s">
        <v>703</v>
      </c>
      <c r="C2334" s="136" t="s">
        <v>1060</v>
      </c>
      <c r="D2334" s="136" t="s">
        <v>96</v>
      </c>
      <c r="E2334" s="23" t="s">
        <v>31</v>
      </c>
      <c r="F2334" s="136" t="s">
        <v>7</v>
      </c>
      <c r="G2334" s="136">
        <v>1</v>
      </c>
      <c r="H2334" s="136">
        <v>1</v>
      </c>
      <c r="I2334" s="133">
        <v>1</v>
      </c>
      <c r="J2334" s="136">
        <v>1</v>
      </c>
      <c r="K2334" s="136">
        <v>1</v>
      </c>
      <c r="L2334" s="136">
        <v>1</v>
      </c>
      <c r="M2334" s="136">
        <v>1</v>
      </c>
      <c r="N2334" s="23">
        <v>0</v>
      </c>
      <c r="O2334" s="136">
        <v>0</v>
      </c>
      <c r="P2334" s="136">
        <v>0</v>
      </c>
      <c r="Q2334" s="133" t="str">
        <f t="shared" si="37"/>
        <v>1100110</v>
      </c>
      <c r="R2334" s="20">
        <v>95610</v>
      </c>
      <c r="S2334" s="21"/>
      <c r="AH2334" s="207"/>
      <c r="AI2334"/>
      <c r="AJ2334" s="136" t="s">
        <v>1840</v>
      </c>
    </row>
    <row r="2335" spans="1:36" ht="13.5" customHeight="1" x14ac:dyDescent="0.2">
      <c r="A2335" s="209">
        <v>95611</v>
      </c>
      <c r="B2335" s="136" t="s">
        <v>703</v>
      </c>
      <c r="C2335" s="136" t="s">
        <v>1060</v>
      </c>
      <c r="D2335" s="136" t="s">
        <v>96</v>
      </c>
      <c r="E2335" s="23" t="s">
        <v>31</v>
      </c>
      <c r="F2335" s="136" t="s">
        <v>7</v>
      </c>
      <c r="G2335" s="136">
        <v>1</v>
      </c>
      <c r="H2335" s="136">
        <v>1</v>
      </c>
      <c r="I2335" s="133">
        <v>1</v>
      </c>
      <c r="J2335" s="136">
        <v>1</v>
      </c>
      <c r="K2335" s="136">
        <v>1</v>
      </c>
      <c r="L2335" s="136">
        <v>1</v>
      </c>
      <c r="M2335" s="136">
        <v>1</v>
      </c>
      <c r="N2335" s="23">
        <v>0</v>
      </c>
      <c r="O2335" s="136">
        <v>0</v>
      </c>
      <c r="P2335" s="136">
        <v>0</v>
      </c>
      <c r="Q2335" s="133" t="str">
        <f t="shared" si="37"/>
        <v>1100110</v>
      </c>
      <c r="R2335" s="20">
        <v>95611</v>
      </c>
      <c r="S2335" s="21"/>
      <c r="AH2335" s="207"/>
      <c r="AI2335"/>
      <c r="AJ2335" s="136" t="s">
        <v>1840</v>
      </c>
    </row>
    <row r="2336" spans="1:36" ht="13.5" customHeight="1" x14ac:dyDescent="0.2">
      <c r="A2336" s="209">
        <v>95612</v>
      </c>
      <c r="B2336" s="136" t="s">
        <v>1055</v>
      </c>
      <c r="C2336" s="136" t="s">
        <v>1061</v>
      </c>
      <c r="D2336" s="136" t="s">
        <v>96</v>
      </c>
      <c r="E2336" s="23" t="s">
        <v>31</v>
      </c>
      <c r="F2336" s="136" t="s">
        <v>7</v>
      </c>
      <c r="G2336" s="136">
        <v>1</v>
      </c>
      <c r="H2336" s="136">
        <v>1</v>
      </c>
      <c r="I2336" s="133">
        <v>1</v>
      </c>
      <c r="J2336" s="136">
        <v>1</v>
      </c>
      <c r="K2336" s="136">
        <v>1</v>
      </c>
      <c r="L2336" s="136">
        <v>1</v>
      </c>
      <c r="M2336" s="136">
        <v>1</v>
      </c>
      <c r="N2336" s="23">
        <v>0</v>
      </c>
      <c r="O2336" s="136">
        <v>0</v>
      </c>
      <c r="P2336" s="136">
        <v>0</v>
      </c>
      <c r="Q2336" s="133" t="str">
        <f t="shared" si="37"/>
        <v>1100110</v>
      </c>
      <c r="R2336" s="20">
        <v>95612</v>
      </c>
      <c r="S2336" s="21"/>
      <c r="AH2336" s="207"/>
      <c r="AI2336"/>
      <c r="AJ2336" s="136" t="s">
        <v>1840</v>
      </c>
    </row>
    <row r="2337" spans="1:36" ht="13.5" customHeight="1" x14ac:dyDescent="0.2">
      <c r="A2337" s="209">
        <v>95613</v>
      </c>
      <c r="B2337" s="136" t="s">
        <v>1062</v>
      </c>
      <c r="C2337" s="136" t="s">
        <v>1063</v>
      </c>
      <c r="D2337" s="136" t="s">
        <v>96</v>
      </c>
      <c r="E2337" s="136" t="s">
        <v>7</v>
      </c>
      <c r="F2337" s="136" t="s">
        <v>7</v>
      </c>
      <c r="G2337" s="136">
        <v>1</v>
      </c>
      <c r="H2337" s="136">
        <v>0</v>
      </c>
      <c r="I2337" s="133">
        <v>0</v>
      </c>
      <c r="J2337" s="136">
        <v>1</v>
      </c>
      <c r="K2337" s="136">
        <v>1</v>
      </c>
      <c r="L2337" s="136">
        <v>1</v>
      </c>
      <c r="M2337" s="136">
        <v>1</v>
      </c>
      <c r="N2337" s="23">
        <v>0</v>
      </c>
      <c r="O2337" s="136">
        <v>0</v>
      </c>
      <c r="P2337" s="136">
        <v>0</v>
      </c>
      <c r="Q2337" s="133" t="str">
        <f t="shared" si="37"/>
        <v>1000110</v>
      </c>
      <c r="R2337" s="20">
        <v>95613</v>
      </c>
      <c r="S2337" s="21"/>
      <c r="AH2337" s="207"/>
      <c r="AI2337"/>
      <c r="AJ2337" s="136" t="s">
        <v>1840</v>
      </c>
    </row>
    <row r="2338" spans="1:36" ht="13.5" customHeight="1" x14ac:dyDescent="0.2">
      <c r="A2338" s="209">
        <v>95614</v>
      </c>
      <c r="B2338" s="136" t="s">
        <v>1062</v>
      </c>
      <c r="C2338" s="136" t="s">
        <v>1064</v>
      </c>
      <c r="D2338" s="136" t="s">
        <v>96</v>
      </c>
      <c r="E2338" s="136" t="s">
        <v>7</v>
      </c>
      <c r="F2338" s="136" t="s">
        <v>7</v>
      </c>
      <c r="G2338" s="136">
        <v>1</v>
      </c>
      <c r="H2338" s="136">
        <v>0</v>
      </c>
      <c r="I2338" s="133">
        <v>0</v>
      </c>
      <c r="J2338" s="136">
        <v>1</v>
      </c>
      <c r="K2338" s="136">
        <v>1</v>
      </c>
      <c r="L2338" s="136">
        <v>1</v>
      </c>
      <c r="M2338" s="136">
        <v>1</v>
      </c>
      <c r="N2338" s="23">
        <v>0</v>
      </c>
      <c r="O2338" s="136">
        <v>0</v>
      </c>
      <c r="P2338" s="136">
        <v>0</v>
      </c>
      <c r="Q2338" s="133" t="str">
        <f t="shared" si="37"/>
        <v>1000110</v>
      </c>
      <c r="R2338" s="20">
        <v>95614</v>
      </c>
      <c r="S2338" s="21"/>
      <c r="AH2338" s="207"/>
      <c r="AI2338"/>
      <c r="AJ2338" s="136" t="s">
        <v>1840</v>
      </c>
    </row>
    <row r="2339" spans="1:36" ht="13.5" customHeight="1" x14ac:dyDescent="0.2">
      <c r="A2339" s="209">
        <v>95615</v>
      </c>
      <c r="B2339" s="136" t="s">
        <v>703</v>
      </c>
      <c r="C2339" s="136" t="s">
        <v>1065</v>
      </c>
      <c r="D2339" s="136" t="s">
        <v>96</v>
      </c>
      <c r="E2339" s="23" t="s">
        <v>31</v>
      </c>
      <c r="F2339" s="136" t="s">
        <v>7</v>
      </c>
      <c r="G2339" s="136">
        <v>1</v>
      </c>
      <c r="H2339" s="136">
        <v>1</v>
      </c>
      <c r="I2339" s="133">
        <v>1</v>
      </c>
      <c r="J2339" s="136">
        <v>1</v>
      </c>
      <c r="K2339" s="136">
        <v>1</v>
      </c>
      <c r="L2339" s="136">
        <v>1</v>
      </c>
      <c r="M2339" s="136">
        <v>1</v>
      </c>
      <c r="N2339" s="23">
        <v>0</v>
      </c>
      <c r="O2339" s="136">
        <v>0</v>
      </c>
      <c r="P2339" s="136">
        <v>0</v>
      </c>
      <c r="Q2339" s="133" t="str">
        <f t="shared" si="37"/>
        <v>1100110</v>
      </c>
      <c r="R2339" s="20">
        <v>95615</v>
      </c>
      <c r="S2339" s="21"/>
      <c r="AH2339" s="207"/>
      <c r="AI2339"/>
      <c r="AJ2339" s="136" t="s">
        <v>1840</v>
      </c>
    </row>
    <row r="2340" spans="1:36" ht="13.5" customHeight="1" x14ac:dyDescent="0.2">
      <c r="A2340" s="209">
        <v>95616</v>
      </c>
      <c r="B2340" s="136" t="s">
        <v>1055</v>
      </c>
      <c r="C2340" s="136" t="s">
        <v>1066</v>
      </c>
      <c r="D2340" s="136" t="s">
        <v>96</v>
      </c>
      <c r="E2340" s="23" t="s">
        <v>31</v>
      </c>
      <c r="F2340" s="136" t="s">
        <v>7</v>
      </c>
      <c r="G2340" s="136">
        <v>1</v>
      </c>
      <c r="H2340" s="136">
        <v>1</v>
      </c>
      <c r="I2340" s="133">
        <v>1</v>
      </c>
      <c r="J2340" s="136">
        <v>1</v>
      </c>
      <c r="K2340" s="136">
        <v>1</v>
      </c>
      <c r="L2340" s="136">
        <v>1</v>
      </c>
      <c r="M2340" s="136">
        <v>1</v>
      </c>
      <c r="N2340" s="23">
        <v>0</v>
      </c>
      <c r="O2340" s="136">
        <v>0</v>
      </c>
      <c r="P2340" s="136">
        <v>0</v>
      </c>
      <c r="Q2340" s="133" t="str">
        <f t="shared" si="37"/>
        <v>1100110</v>
      </c>
      <c r="R2340" s="20">
        <v>95616</v>
      </c>
      <c r="S2340" s="21"/>
      <c r="AH2340" s="207"/>
      <c r="AI2340"/>
      <c r="AJ2340" s="136" t="s">
        <v>1840</v>
      </c>
    </row>
    <row r="2341" spans="1:36" ht="13.5" customHeight="1" x14ac:dyDescent="0.2">
      <c r="A2341" s="209">
        <v>95617</v>
      </c>
      <c r="B2341" s="136" t="s">
        <v>1055</v>
      </c>
      <c r="C2341" s="136" t="s">
        <v>1066</v>
      </c>
      <c r="D2341" s="136" t="s">
        <v>96</v>
      </c>
      <c r="E2341" s="23" t="s">
        <v>31</v>
      </c>
      <c r="F2341" s="136" t="s">
        <v>7</v>
      </c>
      <c r="G2341" s="136">
        <v>1</v>
      </c>
      <c r="H2341" s="136">
        <v>1</v>
      </c>
      <c r="I2341" s="133">
        <v>1</v>
      </c>
      <c r="J2341" s="136">
        <v>1</v>
      </c>
      <c r="K2341" s="136">
        <v>1</v>
      </c>
      <c r="L2341" s="136">
        <v>1</v>
      </c>
      <c r="M2341" s="136">
        <v>1</v>
      </c>
      <c r="N2341" s="23">
        <v>0</v>
      </c>
      <c r="O2341" s="136">
        <v>0</v>
      </c>
      <c r="P2341" s="136">
        <v>0</v>
      </c>
      <c r="Q2341" s="133" t="str">
        <f t="shared" si="37"/>
        <v>1100110</v>
      </c>
      <c r="R2341" s="20">
        <v>95617</v>
      </c>
      <c r="S2341" s="21"/>
      <c r="AH2341" s="207"/>
      <c r="AI2341"/>
      <c r="AJ2341" s="136" t="s">
        <v>1840</v>
      </c>
    </row>
    <row r="2342" spans="1:36" ht="13.5" customHeight="1" x14ac:dyDescent="0.2">
      <c r="A2342" s="209">
        <v>95618</v>
      </c>
      <c r="B2342" s="136" t="s">
        <v>1055</v>
      </c>
      <c r="C2342" s="136" t="s">
        <v>1066</v>
      </c>
      <c r="D2342" s="136" t="s">
        <v>96</v>
      </c>
      <c r="E2342" s="23" t="s">
        <v>31</v>
      </c>
      <c r="F2342" s="136" t="s">
        <v>7</v>
      </c>
      <c r="G2342" s="136">
        <v>1</v>
      </c>
      <c r="H2342" s="136">
        <v>1</v>
      </c>
      <c r="I2342" s="133">
        <v>1</v>
      </c>
      <c r="J2342" s="136">
        <v>1</v>
      </c>
      <c r="K2342" s="136">
        <v>1</v>
      </c>
      <c r="L2342" s="136">
        <v>1</v>
      </c>
      <c r="M2342" s="136">
        <v>1</v>
      </c>
      <c r="N2342" s="23">
        <v>0</v>
      </c>
      <c r="O2342" s="136">
        <v>0</v>
      </c>
      <c r="P2342" s="136">
        <v>0</v>
      </c>
      <c r="Q2342" s="133" t="str">
        <f t="shared" si="37"/>
        <v>1100110</v>
      </c>
      <c r="R2342" s="20">
        <v>95618</v>
      </c>
      <c r="S2342" s="21"/>
      <c r="AH2342" s="207"/>
      <c r="AI2342"/>
      <c r="AJ2342" s="136" t="s">
        <v>1840</v>
      </c>
    </row>
    <row r="2343" spans="1:36" ht="13.5" customHeight="1" x14ac:dyDescent="0.2">
      <c r="A2343" s="209">
        <v>95619</v>
      </c>
      <c r="B2343" s="136" t="s">
        <v>1062</v>
      </c>
      <c r="C2343" s="136" t="s">
        <v>1067</v>
      </c>
      <c r="D2343" s="136" t="s">
        <v>96</v>
      </c>
      <c r="E2343" s="136" t="s">
        <v>7</v>
      </c>
      <c r="F2343" s="136" t="s">
        <v>7</v>
      </c>
      <c r="G2343" s="136">
        <v>1</v>
      </c>
      <c r="H2343" s="136">
        <v>0</v>
      </c>
      <c r="I2343" s="133">
        <v>0</v>
      </c>
      <c r="J2343" s="136">
        <v>1</v>
      </c>
      <c r="K2343" s="136">
        <v>1</v>
      </c>
      <c r="L2343" s="136">
        <v>1</v>
      </c>
      <c r="M2343" s="136">
        <v>1</v>
      </c>
      <c r="N2343" s="23">
        <v>0</v>
      </c>
      <c r="O2343" s="136">
        <v>0</v>
      </c>
      <c r="P2343" s="136">
        <v>0</v>
      </c>
      <c r="Q2343" s="133" t="str">
        <f t="shared" si="37"/>
        <v>1000110</v>
      </c>
      <c r="R2343" s="20">
        <v>95619</v>
      </c>
      <c r="S2343" s="21"/>
      <c r="AH2343" s="207"/>
      <c r="AI2343"/>
      <c r="AJ2343" s="136" t="s">
        <v>1840</v>
      </c>
    </row>
    <row r="2344" spans="1:36" ht="13.5" customHeight="1" x14ac:dyDescent="0.2">
      <c r="A2344" s="209">
        <v>95620</v>
      </c>
      <c r="B2344" s="136" t="s">
        <v>23</v>
      </c>
      <c r="C2344" s="136" t="s">
        <v>1068</v>
      </c>
      <c r="D2344" s="136" t="s">
        <v>96</v>
      </c>
      <c r="E2344" s="136" t="s">
        <v>5</v>
      </c>
      <c r="F2344" s="136" t="s">
        <v>5</v>
      </c>
      <c r="G2344" s="136">
        <v>1</v>
      </c>
      <c r="H2344" s="136">
        <v>0</v>
      </c>
      <c r="I2344" s="133">
        <v>0</v>
      </c>
      <c r="J2344" s="136">
        <v>1</v>
      </c>
      <c r="K2344" s="136">
        <v>1</v>
      </c>
      <c r="L2344" s="136">
        <v>1</v>
      </c>
      <c r="M2344" s="136">
        <v>1</v>
      </c>
      <c r="N2344" s="23">
        <v>0</v>
      </c>
      <c r="O2344" s="136">
        <v>0</v>
      </c>
      <c r="P2344" s="136">
        <v>0</v>
      </c>
      <c r="Q2344" s="133" t="str">
        <f t="shared" si="37"/>
        <v>1000110</v>
      </c>
      <c r="R2344" s="20">
        <v>95620</v>
      </c>
      <c r="S2344" s="21"/>
      <c r="AH2344" s="207"/>
      <c r="AI2344"/>
      <c r="AJ2344" s="136" t="s">
        <v>1841</v>
      </c>
    </row>
    <row r="2345" spans="1:36" ht="13.5" customHeight="1" x14ac:dyDescent="0.2">
      <c r="A2345" s="209">
        <v>95621</v>
      </c>
      <c r="B2345" s="136" t="s">
        <v>703</v>
      </c>
      <c r="C2345" s="136" t="s">
        <v>1060</v>
      </c>
      <c r="D2345" s="136" t="s">
        <v>96</v>
      </c>
      <c r="E2345" s="23" t="s">
        <v>31</v>
      </c>
      <c r="F2345" s="136" t="s">
        <v>7</v>
      </c>
      <c r="G2345" s="136">
        <v>1</v>
      </c>
      <c r="H2345" s="136">
        <v>1</v>
      </c>
      <c r="I2345" s="133">
        <v>1</v>
      </c>
      <c r="J2345" s="136">
        <v>1</v>
      </c>
      <c r="K2345" s="136">
        <v>1</v>
      </c>
      <c r="L2345" s="136">
        <v>1</v>
      </c>
      <c r="M2345" s="136">
        <v>1</v>
      </c>
      <c r="N2345" s="23">
        <v>0</v>
      </c>
      <c r="O2345" s="136">
        <v>0</v>
      </c>
      <c r="P2345" s="136">
        <v>0</v>
      </c>
      <c r="Q2345" s="133" t="str">
        <f t="shared" si="37"/>
        <v>1100110</v>
      </c>
      <c r="R2345" s="20">
        <v>95621</v>
      </c>
      <c r="S2345" s="21"/>
      <c r="AH2345" s="207"/>
      <c r="AI2345"/>
      <c r="AJ2345" s="136" t="s">
        <v>1840</v>
      </c>
    </row>
    <row r="2346" spans="1:36" ht="13.5" customHeight="1" x14ac:dyDescent="0.2">
      <c r="A2346" s="209">
        <v>95623</v>
      </c>
      <c r="B2346" s="136" t="s">
        <v>1062</v>
      </c>
      <c r="C2346" s="136" t="s">
        <v>1062</v>
      </c>
      <c r="D2346" s="136" t="s">
        <v>96</v>
      </c>
      <c r="E2346" s="136" t="s">
        <v>7</v>
      </c>
      <c r="F2346" s="136" t="s">
        <v>7</v>
      </c>
      <c r="G2346" s="136">
        <v>1</v>
      </c>
      <c r="H2346" s="136">
        <v>0</v>
      </c>
      <c r="I2346" s="133">
        <v>0</v>
      </c>
      <c r="J2346" s="136">
        <v>1</v>
      </c>
      <c r="K2346" s="136">
        <v>1</v>
      </c>
      <c r="L2346" s="136">
        <v>1</v>
      </c>
      <c r="M2346" s="136">
        <v>1</v>
      </c>
      <c r="N2346" s="23">
        <v>0</v>
      </c>
      <c r="O2346" s="136">
        <v>0</v>
      </c>
      <c r="P2346" s="136">
        <v>0</v>
      </c>
      <c r="Q2346" s="133" t="str">
        <f t="shared" si="37"/>
        <v>1000110</v>
      </c>
      <c r="R2346" s="20">
        <v>95623</v>
      </c>
      <c r="S2346" s="21"/>
      <c r="AH2346" s="207"/>
      <c r="AI2346"/>
      <c r="AJ2346" s="136" t="s">
        <v>1840</v>
      </c>
    </row>
    <row r="2347" spans="1:36" ht="13.5" customHeight="1" x14ac:dyDescent="0.2">
      <c r="A2347" s="209">
        <v>95624</v>
      </c>
      <c r="B2347" s="136" t="s">
        <v>703</v>
      </c>
      <c r="C2347" s="136" t="s">
        <v>1069</v>
      </c>
      <c r="D2347" s="136" t="s">
        <v>96</v>
      </c>
      <c r="E2347" s="23" t="s">
        <v>31</v>
      </c>
      <c r="F2347" s="136" t="s">
        <v>7</v>
      </c>
      <c r="G2347" s="136">
        <v>1</v>
      </c>
      <c r="H2347" s="136">
        <v>1</v>
      </c>
      <c r="I2347" s="133">
        <v>1</v>
      </c>
      <c r="J2347" s="136">
        <v>1</v>
      </c>
      <c r="K2347" s="136">
        <v>1</v>
      </c>
      <c r="L2347" s="136">
        <v>1</v>
      </c>
      <c r="M2347" s="136">
        <v>1</v>
      </c>
      <c r="N2347" s="23">
        <v>0</v>
      </c>
      <c r="O2347" s="136">
        <v>0</v>
      </c>
      <c r="P2347" s="136">
        <v>0</v>
      </c>
      <c r="Q2347" s="133" t="str">
        <f t="shared" si="37"/>
        <v>1100110</v>
      </c>
      <c r="R2347" s="20">
        <v>95624</v>
      </c>
      <c r="S2347" s="21"/>
      <c r="AH2347" s="207"/>
      <c r="AI2347"/>
      <c r="AJ2347" s="136" t="s">
        <v>1840</v>
      </c>
    </row>
    <row r="2348" spans="1:36" ht="13.5" customHeight="1" x14ac:dyDescent="0.2">
      <c r="A2348" s="209">
        <v>95625</v>
      </c>
      <c r="B2348" s="136" t="s">
        <v>23</v>
      </c>
      <c r="C2348" s="136" t="s">
        <v>1070</v>
      </c>
      <c r="D2348" s="136" t="s">
        <v>96</v>
      </c>
      <c r="E2348" s="136" t="s">
        <v>5</v>
      </c>
      <c r="F2348" s="136" t="s">
        <v>5</v>
      </c>
      <c r="G2348" s="136">
        <v>1</v>
      </c>
      <c r="H2348" s="136">
        <v>0</v>
      </c>
      <c r="I2348" s="133">
        <v>0</v>
      </c>
      <c r="J2348" s="136">
        <v>1</v>
      </c>
      <c r="K2348" s="136">
        <v>1</v>
      </c>
      <c r="L2348" s="136">
        <v>1</v>
      </c>
      <c r="M2348" s="136">
        <v>1</v>
      </c>
      <c r="N2348" s="23">
        <v>0</v>
      </c>
      <c r="O2348" s="136">
        <v>0</v>
      </c>
      <c r="P2348" s="136">
        <v>0</v>
      </c>
      <c r="Q2348" s="133" t="str">
        <f t="shared" si="37"/>
        <v>1000110</v>
      </c>
      <c r="R2348" s="20">
        <v>95625</v>
      </c>
      <c r="S2348" s="21"/>
      <c r="AH2348" s="207"/>
      <c r="AI2348"/>
      <c r="AJ2348" s="136" t="s">
        <v>1841</v>
      </c>
    </row>
    <row r="2349" spans="1:36" ht="13.5" customHeight="1" x14ac:dyDescent="0.2">
      <c r="A2349" s="209">
        <v>95626</v>
      </c>
      <c r="B2349" s="136" t="s">
        <v>703</v>
      </c>
      <c r="C2349" s="136" t="s">
        <v>1071</v>
      </c>
      <c r="D2349" s="136" t="s">
        <v>96</v>
      </c>
      <c r="E2349" s="23" t="s">
        <v>31</v>
      </c>
      <c r="F2349" s="136" t="s">
        <v>7</v>
      </c>
      <c r="G2349" s="136">
        <v>1</v>
      </c>
      <c r="H2349" s="136">
        <v>1</v>
      </c>
      <c r="I2349" s="133">
        <v>1</v>
      </c>
      <c r="J2349" s="136">
        <v>1</v>
      </c>
      <c r="K2349" s="136">
        <v>1</v>
      </c>
      <c r="L2349" s="136">
        <v>1</v>
      </c>
      <c r="M2349" s="136">
        <v>1</v>
      </c>
      <c r="N2349" s="23">
        <v>0</v>
      </c>
      <c r="O2349" s="136">
        <v>0</v>
      </c>
      <c r="P2349" s="136">
        <v>0</v>
      </c>
      <c r="Q2349" s="133" t="str">
        <f t="shared" si="37"/>
        <v>1100110</v>
      </c>
      <c r="R2349" s="20">
        <v>95626</v>
      </c>
      <c r="S2349" s="21"/>
      <c r="AH2349" s="207"/>
      <c r="AI2349"/>
      <c r="AJ2349" s="136" t="s">
        <v>1840</v>
      </c>
    </row>
    <row r="2350" spans="1:36" ht="13.5" customHeight="1" x14ac:dyDescent="0.2">
      <c r="A2350" s="209">
        <v>95627</v>
      </c>
      <c r="B2350" s="136" t="s">
        <v>1055</v>
      </c>
      <c r="C2350" s="136" t="s">
        <v>1072</v>
      </c>
      <c r="D2350" s="136" t="s">
        <v>96</v>
      </c>
      <c r="E2350" s="23" t="s">
        <v>31</v>
      </c>
      <c r="F2350" s="136" t="s">
        <v>7</v>
      </c>
      <c r="G2350" s="136">
        <v>1</v>
      </c>
      <c r="H2350" s="136">
        <v>1</v>
      </c>
      <c r="I2350" s="133">
        <v>1</v>
      </c>
      <c r="J2350" s="136">
        <v>1</v>
      </c>
      <c r="K2350" s="136">
        <v>1</v>
      </c>
      <c r="L2350" s="136">
        <v>1</v>
      </c>
      <c r="M2350" s="136">
        <v>1</v>
      </c>
      <c r="N2350" s="23">
        <v>0</v>
      </c>
      <c r="O2350" s="136">
        <v>0</v>
      </c>
      <c r="P2350" s="136">
        <v>0</v>
      </c>
      <c r="Q2350" s="133" t="str">
        <f t="shared" si="37"/>
        <v>1100110</v>
      </c>
      <c r="R2350" s="20">
        <v>95627</v>
      </c>
      <c r="S2350" s="21"/>
      <c r="AH2350" s="207"/>
      <c r="AI2350"/>
      <c r="AJ2350" s="136" t="s">
        <v>1840</v>
      </c>
    </row>
    <row r="2351" spans="1:36" ht="13.5" customHeight="1" x14ac:dyDescent="0.2">
      <c r="A2351" s="209">
        <v>95628</v>
      </c>
      <c r="B2351" s="136" t="s">
        <v>703</v>
      </c>
      <c r="C2351" s="136" t="s">
        <v>1073</v>
      </c>
      <c r="D2351" s="136" t="s">
        <v>96</v>
      </c>
      <c r="E2351" s="23" t="s">
        <v>31</v>
      </c>
      <c r="F2351" s="136" t="s">
        <v>7</v>
      </c>
      <c r="G2351" s="136">
        <v>1</v>
      </c>
      <c r="H2351" s="136">
        <v>1</v>
      </c>
      <c r="I2351" s="133">
        <v>1</v>
      </c>
      <c r="J2351" s="136">
        <v>1</v>
      </c>
      <c r="K2351" s="136">
        <v>1</v>
      </c>
      <c r="L2351" s="136">
        <v>1</v>
      </c>
      <c r="M2351" s="136">
        <v>1</v>
      </c>
      <c r="N2351" s="23">
        <v>0</v>
      </c>
      <c r="O2351" s="136">
        <v>0</v>
      </c>
      <c r="P2351" s="136">
        <v>0</v>
      </c>
      <c r="Q2351" s="133" t="str">
        <f t="shared" si="37"/>
        <v>1100110</v>
      </c>
      <c r="R2351" s="20">
        <v>95628</v>
      </c>
      <c r="S2351" s="21"/>
      <c r="AH2351" s="207"/>
      <c r="AI2351"/>
      <c r="AJ2351" s="136" t="s">
        <v>1840</v>
      </c>
    </row>
    <row r="2352" spans="1:36" ht="13.5" customHeight="1" x14ac:dyDescent="0.2">
      <c r="A2352" s="209">
        <v>95629</v>
      </c>
      <c r="B2352" s="136" t="s">
        <v>1051</v>
      </c>
      <c r="C2352" s="136" t="s">
        <v>1074</v>
      </c>
      <c r="D2352" s="136" t="s">
        <v>96</v>
      </c>
      <c r="E2352" s="136" t="s">
        <v>63</v>
      </c>
      <c r="F2352" s="136" t="s">
        <v>63</v>
      </c>
      <c r="G2352" s="136">
        <v>0</v>
      </c>
      <c r="H2352" s="136">
        <v>0</v>
      </c>
      <c r="I2352" s="133">
        <v>0</v>
      </c>
      <c r="J2352" s="136">
        <v>1</v>
      </c>
      <c r="K2352" s="136">
        <v>1</v>
      </c>
      <c r="L2352" s="136">
        <v>1</v>
      </c>
      <c r="M2352" s="136">
        <v>1</v>
      </c>
      <c r="N2352" s="23">
        <v>0</v>
      </c>
      <c r="O2352" s="136">
        <v>0</v>
      </c>
      <c r="P2352" s="136">
        <v>0</v>
      </c>
      <c r="Q2352" s="133" t="str">
        <f t="shared" si="37"/>
        <v>0000110</v>
      </c>
      <c r="R2352" s="20">
        <v>95629</v>
      </c>
      <c r="S2352" s="21"/>
      <c r="AH2352" s="207"/>
      <c r="AI2352"/>
      <c r="AJ2352" s="136" t="s">
        <v>1840</v>
      </c>
    </row>
    <row r="2353" spans="1:36" ht="13.5" customHeight="1" x14ac:dyDescent="0.2">
      <c r="A2353" s="209">
        <v>95630</v>
      </c>
      <c r="B2353" s="136" t="s">
        <v>703</v>
      </c>
      <c r="C2353" s="136" t="s">
        <v>1075</v>
      </c>
      <c r="D2353" s="136" t="s">
        <v>96</v>
      </c>
      <c r="E2353" s="23" t="s">
        <v>31</v>
      </c>
      <c r="F2353" s="136" t="s">
        <v>7</v>
      </c>
      <c r="G2353" s="136">
        <v>1</v>
      </c>
      <c r="H2353" s="136">
        <v>1</v>
      </c>
      <c r="I2353" s="133">
        <v>1</v>
      </c>
      <c r="J2353" s="136">
        <v>1</v>
      </c>
      <c r="K2353" s="136">
        <v>1</v>
      </c>
      <c r="L2353" s="136">
        <v>1</v>
      </c>
      <c r="M2353" s="136">
        <v>1</v>
      </c>
      <c r="N2353" s="23">
        <v>0</v>
      </c>
      <c r="O2353" s="136">
        <v>0</v>
      </c>
      <c r="P2353" s="136">
        <v>0</v>
      </c>
      <c r="Q2353" s="133" t="str">
        <f t="shared" si="37"/>
        <v>1100110</v>
      </c>
      <c r="R2353" s="20">
        <v>95630</v>
      </c>
      <c r="S2353" s="21"/>
      <c r="AH2353" s="207"/>
      <c r="AI2353"/>
      <c r="AJ2353" s="136" t="s">
        <v>1840</v>
      </c>
    </row>
    <row r="2354" spans="1:36" ht="13.5" customHeight="1" x14ac:dyDescent="0.2">
      <c r="A2354" s="209">
        <v>95631</v>
      </c>
      <c r="B2354" s="136" t="s">
        <v>1053</v>
      </c>
      <c r="C2354" s="136" t="s">
        <v>1076</v>
      </c>
      <c r="D2354" s="136" t="s">
        <v>96</v>
      </c>
      <c r="E2354" s="23" t="s">
        <v>31</v>
      </c>
      <c r="F2354" s="136" t="s">
        <v>7</v>
      </c>
      <c r="G2354" s="136">
        <v>1</v>
      </c>
      <c r="H2354" s="136">
        <v>1</v>
      </c>
      <c r="I2354" s="133">
        <v>1</v>
      </c>
      <c r="J2354" s="136">
        <v>1</v>
      </c>
      <c r="K2354" s="136">
        <v>1</v>
      </c>
      <c r="L2354" s="136">
        <v>1</v>
      </c>
      <c r="M2354" s="136">
        <v>1</v>
      </c>
      <c r="N2354" s="23">
        <v>0</v>
      </c>
      <c r="O2354" s="136">
        <v>0</v>
      </c>
      <c r="P2354" s="136">
        <v>0</v>
      </c>
      <c r="Q2354" s="133" t="str">
        <f t="shared" si="37"/>
        <v>1100110</v>
      </c>
      <c r="R2354" s="20">
        <v>95631</v>
      </c>
      <c r="S2354" s="21"/>
      <c r="AH2354" s="207"/>
      <c r="AI2354"/>
      <c r="AJ2354" s="136" t="s">
        <v>1840</v>
      </c>
    </row>
    <row r="2355" spans="1:36" ht="13.5" customHeight="1" x14ac:dyDescent="0.2">
      <c r="A2355" s="209">
        <v>95632</v>
      </c>
      <c r="B2355" s="136" t="s">
        <v>703</v>
      </c>
      <c r="C2355" s="136" t="s">
        <v>1077</v>
      </c>
      <c r="D2355" s="136" t="s">
        <v>96</v>
      </c>
      <c r="E2355" s="23" t="s">
        <v>31</v>
      </c>
      <c r="F2355" s="136" t="s">
        <v>7</v>
      </c>
      <c r="G2355" s="136">
        <v>1</v>
      </c>
      <c r="H2355" s="136">
        <v>1</v>
      </c>
      <c r="I2355" s="133">
        <v>1</v>
      </c>
      <c r="J2355" s="136">
        <v>1</v>
      </c>
      <c r="K2355" s="136">
        <v>1</v>
      </c>
      <c r="L2355" s="136">
        <v>1</v>
      </c>
      <c r="M2355" s="136">
        <v>1</v>
      </c>
      <c r="N2355" s="23">
        <v>0</v>
      </c>
      <c r="O2355" s="136">
        <v>0</v>
      </c>
      <c r="P2355" s="136">
        <v>0</v>
      </c>
      <c r="Q2355" s="133" t="str">
        <f t="shared" si="37"/>
        <v>1100110</v>
      </c>
      <c r="R2355" s="20">
        <v>95632</v>
      </c>
      <c r="S2355" s="21"/>
      <c r="AH2355" s="207"/>
      <c r="AI2355"/>
      <c r="AJ2355" s="136" t="s">
        <v>1840</v>
      </c>
    </row>
    <row r="2356" spans="1:36" ht="13.5" customHeight="1" x14ac:dyDescent="0.2">
      <c r="A2356" s="209">
        <v>95633</v>
      </c>
      <c r="B2356" s="136" t="s">
        <v>1062</v>
      </c>
      <c r="C2356" s="136" t="s">
        <v>1078</v>
      </c>
      <c r="D2356" s="136" t="s">
        <v>96</v>
      </c>
      <c r="E2356" s="136" t="s">
        <v>1367</v>
      </c>
      <c r="F2356" s="136" t="s">
        <v>1367</v>
      </c>
      <c r="G2356" s="136">
        <v>0</v>
      </c>
      <c r="H2356" s="136">
        <v>0</v>
      </c>
      <c r="I2356" s="133">
        <v>0</v>
      </c>
      <c r="J2356" s="136">
        <v>1</v>
      </c>
      <c r="K2356" s="136">
        <v>1</v>
      </c>
      <c r="L2356" s="136">
        <v>1</v>
      </c>
      <c r="M2356" s="136">
        <v>1</v>
      </c>
      <c r="N2356" s="23">
        <v>0</v>
      </c>
      <c r="O2356" s="136">
        <v>0</v>
      </c>
      <c r="P2356" s="136">
        <v>0</v>
      </c>
      <c r="Q2356" s="133" t="str">
        <f t="shared" si="37"/>
        <v>0000110</v>
      </c>
      <c r="R2356" s="20">
        <v>95633</v>
      </c>
      <c r="S2356" s="21"/>
      <c r="AH2356" s="207"/>
      <c r="AI2356"/>
      <c r="AJ2356" s="136" t="s">
        <v>1840</v>
      </c>
    </row>
    <row r="2357" spans="1:36" ht="13.5" customHeight="1" x14ac:dyDescent="0.2">
      <c r="A2357" s="209">
        <v>95634</v>
      </c>
      <c r="B2357" s="136" t="s">
        <v>1062</v>
      </c>
      <c r="C2357" s="136" t="s">
        <v>1079</v>
      </c>
      <c r="D2357" s="136" t="s">
        <v>96</v>
      </c>
      <c r="E2357" s="136" t="s">
        <v>7</v>
      </c>
      <c r="F2357" s="136" t="s">
        <v>7</v>
      </c>
      <c r="G2357" s="136">
        <v>1</v>
      </c>
      <c r="H2357" s="136">
        <v>0</v>
      </c>
      <c r="I2357" s="133">
        <v>0</v>
      </c>
      <c r="J2357" s="136">
        <v>1</v>
      </c>
      <c r="K2357" s="136">
        <v>1</v>
      </c>
      <c r="L2357" s="136">
        <v>1</v>
      </c>
      <c r="M2357" s="136">
        <v>1</v>
      </c>
      <c r="N2357" s="23">
        <v>0</v>
      </c>
      <c r="O2357" s="136">
        <v>0</v>
      </c>
      <c r="P2357" s="136">
        <v>0</v>
      </c>
      <c r="Q2357" s="133" t="str">
        <f t="shared" si="37"/>
        <v>1000110</v>
      </c>
      <c r="R2357" s="20">
        <v>95634</v>
      </c>
      <c r="S2357" s="21"/>
      <c r="AH2357" s="207"/>
      <c r="AI2357"/>
      <c r="AJ2357" s="136" t="s">
        <v>1840</v>
      </c>
    </row>
    <row r="2358" spans="1:36" ht="13.5" customHeight="1" x14ac:dyDescent="0.2">
      <c r="A2358" s="209">
        <v>95635</v>
      </c>
      <c r="B2358" s="136" t="s">
        <v>1062</v>
      </c>
      <c r="C2358" s="136" t="s">
        <v>1080</v>
      </c>
      <c r="D2358" s="136" t="s">
        <v>96</v>
      </c>
      <c r="E2358" s="136" t="s">
        <v>1367</v>
      </c>
      <c r="F2358" s="136" t="s">
        <v>1367</v>
      </c>
      <c r="G2358" s="136">
        <v>0</v>
      </c>
      <c r="H2358" s="136">
        <v>0</v>
      </c>
      <c r="I2358" s="133">
        <v>0</v>
      </c>
      <c r="J2358" s="136">
        <v>1</v>
      </c>
      <c r="K2358" s="136">
        <v>1</v>
      </c>
      <c r="L2358" s="136">
        <v>1</v>
      </c>
      <c r="M2358" s="136">
        <v>1</v>
      </c>
      <c r="N2358" s="23">
        <v>0</v>
      </c>
      <c r="O2358" s="136">
        <v>0</v>
      </c>
      <c r="P2358" s="136">
        <v>0</v>
      </c>
      <c r="Q2358" s="133" t="str">
        <f t="shared" si="37"/>
        <v>0000110</v>
      </c>
      <c r="R2358" s="20">
        <v>95635</v>
      </c>
      <c r="S2358" s="21"/>
      <c r="AH2358" s="207"/>
      <c r="AI2358"/>
      <c r="AJ2358" s="136" t="s">
        <v>1840</v>
      </c>
    </row>
    <row r="2359" spans="1:36" ht="13.5" customHeight="1" x14ac:dyDescent="0.2">
      <c r="A2359" s="209">
        <v>95636</v>
      </c>
      <c r="B2359" s="136" t="s">
        <v>1062</v>
      </c>
      <c r="C2359" s="136" t="s">
        <v>1081</v>
      </c>
      <c r="D2359" s="136" t="s">
        <v>96</v>
      </c>
      <c r="E2359" s="136" t="s">
        <v>1367</v>
      </c>
      <c r="F2359" s="136" t="s">
        <v>1367</v>
      </c>
      <c r="G2359" s="136">
        <v>0</v>
      </c>
      <c r="H2359" s="136">
        <v>0</v>
      </c>
      <c r="I2359" s="133">
        <v>0</v>
      </c>
      <c r="J2359" s="136">
        <v>1</v>
      </c>
      <c r="K2359" s="136">
        <v>1</v>
      </c>
      <c r="L2359" s="136">
        <v>1</v>
      </c>
      <c r="M2359" s="136">
        <v>1</v>
      </c>
      <c r="N2359" s="23">
        <v>0</v>
      </c>
      <c r="O2359" s="136">
        <v>0</v>
      </c>
      <c r="P2359" s="136">
        <v>0</v>
      </c>
      <c r="Q2359" s="133" t="str">
        <f t="shared" si="37"/>
        <v>0000110</v>
      </c>
      <c r="R2359" s="20">
        <v>95636</v>
      </c>
      <c r="S2359" s="21"/>
      <c r="AH2359" s="207"/>
      <c r="AI2359"/>
      <c r="AJ2359" s="136" t="s">
        <v>1840</v>
      </c>
    </row>
    <row r="2360" spans="1:36" ht="13.5" customHeight="1" x14ac:dyDescent="0.2">
      <c r="A2360" s="209">
        <v>95637</v>
      </c>
      <c r="B2360" s="136" t="s">
        <v>1055</v>
      </c>
      <c r="C2360" s="136" t="s">
        <v>1082</v>
      </c>
      <c r="D2360" s="136" t="s">
        <v>96</v>
      </c>
      <c r="E2360" s="136" t="s">
        <v>31</v>
      </c>
      <c r="F2360" s="136" t="s">
        <v>7</v>
      </c>
      <c r="G2360" s="136">
        <v>1</v>
      </c>
      <c r="H2360" s="136">
        <v>1</v>
      </c>
      <c r="I2360" s="133">
        <v>0</v>
      </c>
      <c r="J2360" s="136">
        <v>1</v>
      </c>
      <c r="K2360" s="136">
        <v>1</v>
      </c>
      <c r="L2360" s="136">
        <v>1</v>
      </c>
      <c r="M2360" s="136">
        <v>1</v>
      </c>
      <c r="N2360" s="23">
        <v>0</v>
      </c>
      <c r="O2360" s="136">
        <v>0</v>
      </c>
      <c r="P2360" s="136">
        <v>0</v>
      </c>
      <c r="Q2360" s="133" t="str">
        <f t="shared" si="37"/>
        <v>1100110</v>
      </c>
      <c r="R2360" s="20">
        <v>95637</v>
      </c>
      <c r="S2360" s="21"/>
      <c r="AH2360" s="207"/>
      <c r="AI2360"/>
      <c r="AJ2360" s="136" t="s">
        <v>1840</v>
      </c>
    </row>
    <row r="2361" spans="1:36" ht="13.5" customHeight="1" x14ac:dyDescent="0.2">
      <c r="A2361" s="209">
        <v>95638</v>
      </c>
      <c r="B2361" s="136" t="s">
        <v>703</v>
      </c>
      <c r="C2361" s="136" t="s">
        <v>1083</v>
      </c>
      <c r="D2361" s="136" t="s">
        <v>96</v>
      </c>
      <c r="E2361" s="23" t="s">
        <v>31</v>
      </c>
      <c r="F2361" s="136" t="s">
        <v>7</v>
      </c>
      <c r="G2361" s="136">
        <v>1</v>
      </c>
      <c r="H2361" s="136">
        <v>1</v>
      </c>
      <c r="I2361" s="133">
        <v>1</v>
      </c>
      <c r="J2361" s="136">
        <v>1</v>
      </c>
      <c r="K2361" s="136">
        <v>1</v>
      </c>
      <c r="L2361" s="136">
        <v>1</v>
      </c>
      <c r="M2361" s="136">
        <v>1</v>
      </c>
      <c r="N2361" s="23">
        <v>0</v>
      </c>
      <c r="O2361" s="136">
        <v>0</v>
      </c>
      <c r="P2361" s="136">
        <v>0</v>
      </c>
      <c r="Q2361" s="133" t="str">
        <f t="shared" si="37"/>
        <v>1100110</v>
      </c>
      <c r="R2361" s="20">
        <v>95638</v>
      </c>
      <c r="S2361" s="21"/>
      <c r="AH2361" s="207"/>
      <c r="AI2361"/>
      <c r="AJ2361" s="136" t="s">
        <v>1840</v>
      </c>
    </row>
    <row r="2362" spans="1:36" ht="13.5" customHeight="1" x14ac:dyDescent="0.2">
      <c r="A2362" s="209">
        <v>95639</v>
      </c>
      <c r="B2362" s="136" t="s">
        <v>703</v>
      </c>
      <c r="C2362" s="136" t="s">
        <v>1084</v>
      </c>
      <c r="D2362" s="136" t="s">
        <v>96</v>
      </c>
      <c r="E2362" s="23" t="s">
        <v>31</v>
      </c>
      <c r="F2362" s="136" t="s">
        <v>7</v>
      </c>
      <c r="G2362" s="136">
        <v>1</v>
      </c>
      <c r="H2362" s="136">
        <v>1</v>
      </c>
      <c r="I2362" s="133">
        <v>1</v>
      </c>
      <c r="J2362" s="136">
        <v>1</v>
      </c>
      <c r="K2362" s="136">
        <v>1</v>
      </c>
      <c r="L2362" s="136">
        <v>1</v>
      </c>
      <c r="M2362" s="136">
        <v>1</v>
      </c>
      <c r="N2362" s="23">
        <v>0</v>
      </c>
      <c r="O2362" s="136">
        <v>0</v>
      </c>
      <c r="P2362" s="136">
        <v>0</v>
      </c>
      <c r="Q2362" s="133" t="str">
        <f t="shared" si="37"/>
        <v>1100110</v>
      </c>
      <c r="R2362" s="20">
        <v>95639</v>
      </c>
      <c r="S2362" s="21"/>
      <c r="AH2362" s="207"/>
      <c r="AI2362"/>
      <c r="AJ2362" s="136" t="s">
        <v>1840</v>
      </c>
    </row>
    <row r="2363" spans="1:36" ht="13.5" customHeight="1" x14ac:dyDescent="0.2">
      <c r="A2363" s="209">
        <v>95640</v>
      </c>
      <c r="B2363" s="136" t="s">
        <v>1051</v>
      </c>
      <c r="C2363" s="136" t="s">
        <v>1085</v>
      </c>
      <c r="D2363" s="136" t="s">
        <v>96</v>
      </c>
      <c r="E2363" s="136" t="s">
        <v>63</v>
      </c>
      <c r="F2363" s="136" t="s">
        <v>63</v>
      </c>
      <c r="G2363" s="136">
        <v>0</v>
      </c>
      <c r="H2363" s="136">
        <v>0</v>
      </c>
      <c r="I2363" s="133">
        <v>0</v>
      </c>
      <c r="J2363" s="136">
        <v>1</v>
      </c>
      <c r="K2363" s="136">
        <v>1</v>
      </c>
      <c r="L2363" s="136">
        <v>1</v>
      </c>
      <c r="M2363" s="136">
        <v>1</v>
      </c>
      <c r="N2363" s="23">
        <v>0</v>
      </c>
      <c r="O2363" s="136">
        <v>0</v>
      </c>
      <c r="P2363" s="136">
        <v>0</v>
      </c>
      <c r="Q2363" s="133" t="str">
        <f t="shared" si="37"/>
        <v>0000110</v>
      </c>
      <c r="R2363" s="20">
        <v>95640</v>
      </c>
      <c r="S2363" s="21"/>
      <c r="AH2363" s="207"/>
      <c r="AI2363"/>
      <c r="AJ2363" s="136" t="s">
        <v>1840</v>
      </c>
    </row>
    <row r="2364" spans="1:36" ht="13.5" customHeight="1" x14ac:dyDescent="0.2">
      <c r="A2364" s="209">
        <v>95641</v>
      </c>
      <c r="B2364" s="136" t="s">
        <v>703</v>
      </c>
      <c r="C2364" s="136" t="s">
        <v>1086</v>
      </c>
      <c r="D2364" s="136" t="s">
        <v>96</v>
      </c>
      <c r="E2364" s="23" t="s">
        <v>31</v>
      </c>
      <c r="F2364" s="136" t="s">
        <v>7</v>
      </c>
      <c r="G2364" s="136">
        <v>1</v>
      </c>
      <c r="H2364" s="136">
        <v>1</v>
      </c>
      <c r="I2364" s="133">
        <v>1</v>
      </c>
      <c r="J2364" s="136">
        <v>1</v>
      </c>
      <c r="K2364" s="136">
        <v>1</v>
      </c>
      <c r="L2364" s="136">
        <v>1</v>
      </c>
      <c r="M2364" s="136">
        <v>1</v>
      </c>
      <c r="N2364" s="23">
        <v>0</v>
      </c>
      <c r="O2364" s="136">
        <v>0</v>
      </c>
      <c r="P2364" s="136">
        <v>0</v>
      </c>
      <c r="Q2364" s="133" t="str">
        <f t="shared" si="37"/>
        <v>1100110</v>
      </c>
      <c r="R2364" s="20">
        <v>95641</v>
      </c>
      <c r="S2364" s="21"/>
      <c r="AH2364" s="207"/>
      <c r="AI2364"/>
      <c r="AJ2364" s="136" t="s">
        <v>1840</v>
      </c>
    </row>
    <row r="2365" spans="1:36" ht="13.5" customHeight="1" x14ac:dyDescent="0.2">
      <c r="A2365" s="209">
        <v>95642</v>
      </c>
      <c r="B2365" s="136" t="s">
        <v>1051</v>
      </c>
      <c r="C2365" s="136" t="s">
        <v>1087</v>
      </c>
      <c r="D2365" s="136" t="s">
        <v>96</v>
      </c>
      <c r="E2365" s="136" t="s">
        <v>63</v>
      </c>
      <c r="F2365" s="136" t="s">
        <v>63</v>
      </c>
      <c r="G2365" s="136">
        <v>0</v>
      </c>
      <c r="H2365" s="136">
        <v>0</v>
      </c>
      <c r="I2365" s="133">
        <v>0</v>
      </c>
      <c r="J2365" s="136">
        <v>1</v>
      </c>
      <c r="K2365" s="136">
        <v>1</v>
      </c>
      <c r="L2365" s="136">
        <v>1</v>
      </c>
      <c r="M2365" s="136">
        <v>1</v>
      </c>
      <c r="N2365" s="23">
        <v>0</v>
      </c>
      <c r="O2365" s="136">
        <v>0</v>
      </c>
      <c r="P2365" s="136">
        <v>0</v>
      </c>
      <c r="Q2365" s="133" t="str">
        <f t="shared" si="37"/>
        <v>0000110</v>
      </c>
      <c r="R2365" s="20">
        <v>95642</v>
      </c>
      <c r="S2365" s="21"/>
      <c r="AH2365" s="207"/>
      <c r="AI2365"/>
      <c r="AJ2365" s="136" t="s">
        <v>1840</v>
      </c>
    </row>
    <row r="2366" spans="1:36" ht="13.5" customHeight="1" x14ac:dyDescent="0.2">
      <c r="A2366" s="209">
        <v>95644</v>
      </c>
      <c r="B2366" s="136" t="s">
        <v>1051</v>
      </c>
      <c r="C2366" s="136" t="s">
        <v>1088</v>
      </c>
      <c r="D2366" s="136" t="s">
        <v>96</v>
      </c>
      <c r="E2366" s="136" t="s">
        <v>63</v>
      </c>
      <c r="F2366" s="136" t="s">
        <v>63</v>
      </c>
      <c r="G2366" s="136">
        <v>0</v>
      </c>
      <c r="H2366" s="136">
        <v>0</v>
      </c>
      <c r="I2366" s="133">
        <v>0</v>
      </c>
      <c r="J2366" s="136">
        <v>1</v>
      </c>
      <c r="K2366" s="136">
        <v>1</v>
      </c>
      <c r="L2366" s="136">
        <v>1</v>
      </c>
      <c r="M2366" s="136">
        <v>1</v>
      </c>
      <c r="N2366" s="23">
        <v>0</v>
      </c>
      <c r="O2366" s="136">
        <v>0</v>
      </c>
      <c r="P2366" s="136">
        <v>0</v>
      </c>
      <c r="Q2366" s="133" t="str">
        <f t="shared" si="37"/>
        <v>0000110</v>
      </c>
      <c r="R2366" s="20">
        <v>95644</v>
      </c>
      <c r="S2366" s="21"/>
      <c r="AH2366" s="207"/>
      <c r="AI2366"/>
      <c r="AJ2366" s="136" t="s">
        <v>1840</v>
      </c>
    </row>
    <row r="2367" spans="1:36" ht="13.5" customHeight="1" x14ac:dyDescent="0.2">
      <c r="A2367" s="209">
        <v>95645</v>
      </c>
      <c r="B2367" s="136" t="s">
        <v>1055</v>
      </c>
      <c r="C2367" s="136" t="s">
        <v>1089</v>
      </c>
      <c r="D2367" s="136" t="s">
        <v>96</v>
      </c>
      <c r="E2367" s="136" t="s">
        <v>31</v>
      </c>
      <c r="F2367" s="136" t="s">
        <v>7</v>
      </c>
      <c r="G2367" s="136">
        <v>1</v>
      </c>
      <c r="H2367" s="136">
        <v>1</v>
      </c>
      <c r="I2367" s="133">
        <v>0</v>
      </c>
      <c r="J2367" s="136">
        <v>1</v>
      </c>
      <c r="K2367" s="136">
        <v>1</v>
      </c>
      <c r="L2367" s="136">
        <v>1</v>
      </c>
      <c r="M2367" s="136">
        <v>1</v>
      </c>
      <c r="N2367" s="23">
        <v>0</v>
      </c>
      <c r="O2367" s="136">
        <v>0</v>
      </c>
      <c r="P2367" s="136">
        <v>0</v>
      </c>
      <c r="Q2367" s="133" t="str">
        <f t="shared" si="37"/>
        <v>1100110</v>
      </c>
      <c r="R2367" s="20">
        <v>95645</v>
      </c>
      <c r="S2367" s="21"/>
      <c r="AH2367" s="207"/>
      <c r="AI2367"/>
      <c r="AJ2367" s="136" t="s">
        <v>1840</v>
      </c>
    </row>
    <row r="2368" spans="1:36" ht="13.5" customHeight="1" x14ac:dyDescent="0.2">
      <c r="A2368" s="209">
        <v>95646</v>
      </c>
      <c r="B2368" s="136" t="s">
        <v>244</v>
      </c>
      <c r="C2368" s="136" t="s">
        <v>1090</v>
      </c>
      <c r="D2368" s="136" t="s">
        <v>96</v>
      </c>
      <c r="E2368" s="136" t="s">
        <v>63</v>
      </c>
      <c r="F2368" s="136" t="s">
        <v>63</v>
      </c>
      <c r="G2368" s="136">
        <v>0</v>
      </c>
      <c r="H2368" s="136">
        <v>0</v>
      </c>
      <c r="I2368" s="133">
        <v>0</v>
      </c>
      <c r="J2368" s="136">
        <v>1</v>
      </c>
      <c r="K2368" s="136">
        <v>1</v>
      </c>
      <c r="L2368" s="136">
        <v>1</v>
      </c>
      <c r="M2368" s="136">
        <v>1</v>
      </c>
      <c r="N2368" s="23">
        <v>0</v>
      </c>
      <c r="O2368" s="136">
        <v>0</v>
      </c>
      <c r="P2368" s="136">
        <v>0</v>
      </c>
      <c r="Q2368" s="133" t="str">
        <f t="shared" si="37"/>
        <v>0000110</v>
      </c>
      <c r="R2368" s="20">
        <v>95646</v>
      </c>
      <c r="S2368" s="21"/>
      <c r="AH2368" s="207"/>
      <c r="AI2368"/>
      <c r="AJ2368" s="136" t="s">
        <v>1840</v>
      </c>
    </row>
    <row r="2369" spans="1:36" ht="13.5" customHeight="1" x14ac:dyDescent="0.2">
      <c r="A2369" s="209">
        <v>95648</v>
      </c>
      <c r="B2369" s="136" t="s">
        <v>1053</v>
      </c>
      <c r="C2369" s="136" t="s">
        <v>1091</v>
      </c>
      <c r="D2369" s="136" t="s">
        <v>96</v>
      </c>
      <c r="E2369" s="23" t="s">
        <v>31</v>
      </c>
      <c r="F2369" s="136" t="s">
        <v>7</v>
      </c>
      <c r="G2369" s="136">
        <v>1</v>
      </c>
      <c r="H2369" s="136">
        <v>1</v>
      </c>
      <c r="I2369" s="133">
        <v>1</v>
      </c>
      <c r="J2369" s="136">
        <v>1</v>
      </c>
      <c r="K2369" s="136">
        <v>1</v>
      </c>
      <c r="L2369" s="136">
        <v>1</v>
      </c>
      <c r="M2369" s="136">
        <v>1</v>
      </c>
      <c r="N2369" s="23">
        <v>0</v>
      </c>
      <c r="O2369" s="136">
        <v>0</v>
      </c>
      <c r="P2369" s="136">
        <v>0</v>
      </c>
      <c r="Q2369" s="133" t="str">
        <f t="shared" si="37"/>
        <v>1100110</v>
      </c>
      <c r="R2369" s="20">
        <v>95648</v>
      </c>
      <c r="S2369" s="21"/>
      <c r="AH2369" s="207"/>
      <c r="AI2369"/>
      <c r="AJ2369" s="136" t="s">
        <v>1840</v>
      </c>
    </row>
    <row r="2370" spans="1:36" ht="13.5" customHeight="1" x14ac:dyDescent="0.2">
      <c r="A2370" s="209">
        <v>95650</v>
      </c>
      <c r="B2370" s="136" t="s">
        <v>1053</v>
      </c>
      <c r="C2370" s="136" t="s">
        <v>1092</v>
      </c>
      <c r="D2370" s="136" t="s">
        <v>96</v>
      </c>
      <c r="E2370" s="23" t="s">
        <v>31</v>
      </c>
      <c r="F2370" s="136" t="s">
        <v>7</v>
      </c>
      <c r="G2370" s="136">
        <v>1</v>
      </c>
      <c r="H2370" s="136">
        <v>1</v>
      </c>
      <c r="I2370" s="133">
        <v>1</v>
      </c>
      <c r="J2370" s="136">
        <v>1</v>
      </c>
      <c r="K2370" s="136">
        <v>1</v>
      </c>
      <c r="L2370" s="136">
        <v>1</v>
      </c>
      <c r="M2370" s="136">
        <v>1</v>
      </c>
      <c r="N2370" s="23">
        <v>0</v>
      </c>
      <c r="O2370" s="136">
        <v>0</v>
      </c>
      <c r="P2370" s="136">
        <v>0</v>
      </c>
      <c r="Q2370" s="133" t="str">
        <f t="shared" si="37"/>
        <v>1100110</v>
      </c>
      <c r="R2370" s="20">
        <v>95650</v>
      </c>
      <c r="S2370" s="21"/>
      <c r="AH2370" s="207"/>
      <c r="AI2370"/>
      <c r="AJ2370" s="136" t="s">
        <v>1840</v>
      </c>
    </row>
    <row r="2371" spans="1:36" ht="13.5" customHeight="1" x14ac:dyDescent="0.2">
      <c r="A2371" s="209">
        <v>95651</v>
      </c>
      <c r="B2371" s="136" t="s">
        <v>1062</v>
      </c>
      <c r="C2371" s="136" t="s">
        <v>1093</v>
      </c>
      <c r="D2371" s="136" t="s">
        <v>96</v>
      </c>
      <c r="E2371" s="136" t="s">
        <v>7</v>
      </c>
      <c r="F2371" s="136" t="s">
        <v>7</v>
      </c>
      <c r="G2371" s="136">
        <v>1</v>
      </c>
      <c r="H2371" s="136">
        <v>0</v>
      </c>
      <c r="I2371" s="133">
        <v>0</v>
      </c>
      <c r="J2371" s="136">
        <v>1</v>
      </c>
      <c r="K2371" s="136">
        <v>1</v>
      </c>
      <c r="L2371" s="136">
        <v>1</v>
      </c>
      <c r="M2371" s="136">
        <v>1</v>
      </c>
      <c r="N2371" s="23">
        <v>0</v>
      </c>
      <c r="O2371" s="136">
        <v>0</v>
      </c>
      <c r="P2371" s="136">
        <v>0</v>
      </c>
      <c r="Q2371" s="133" t="str">
        <f t="shared" si="37"/>
        <v>1000110</v>
      </c>
      <c r="R2371" s="20">
        <v>95651</v>
      </c>
      <c r="S2371" s="21"/>
      <c r="AH2371" s="207"/>
      <c r="AI2371"/>
      <c r="AJ2371" s="136" t="s">
        <v>1840</v>
      </c>
    </row>
    <row r="2372" spans="1:36" ht="13.5" customHeight="1" x14ac:dyDescent="0.2">
      <c r="A2372" s="209">
        <v>95652</v>
      </c>
      <c r="B2372" s="136" t="s">
        <v>703</v>
      </c>
      <c r="C2372" s="136" t="s">
        <v>1094</v>
      </c>
      <c r="D2372" s="136" t="s">
        <v>96</v>
      </c>
      <c r="E2372" s="23" t="s">
        <v>31</v>
      </c>
      <c r="F2372" s="136" t="s">
        <v>7</v>
      </c>
      <c r="G2372" s="136">
        <v>1</v>
      </c>
      <c r="H2372" s="136">
        <v>1</v>
      </c>
      <c r="I2372" s="133">
        <v>1</v>
      </c>
      <c r="J2372" s="136">
        <v>1</v>
      </c>
      <c r="K2372" s="136">
        <v>1</v>
      </c>
      <c r="L2372" s="136">
        <v>1</v>
      </c>
      <c r="M2372" s="136">
        <v>1</v>
      </c>
      <c r="N2372" s="23">
        <v>0</v>
      </c>
      <c r="O2372" s="136">
        <v>0</v>
      </c>
      <c r="P2372" s="136">
        <v>0</v>
      </c>
      <c r="Q2372" s="133" t="str">
        <f t="shared" si="37"/>
        <v>1100110</v>
      </c>
      <c r="R2372" s="20">
        <v>95652</v>
      </c>
      <c r="S2372" s="21"/>
      <c r="AH2372" s="207"/>
      <c r="AI2372"/>
      <c r="AJ2372" s="136" t="s">
        <v>1840</v>
      </c>
    </row>
    <row r="2373" spans="1:36" ht="13.5" customHeight="1" x14ac:dyDescent="0.2">
      <c r="A2373" s="209">
        <v>95653</v>
      </c>
      <c r="B2373" s="136" t="s">
        <v>1055</v>
      </c>
      <c r="C2373" s="136" t="s">
        <v>1095</v>
      </c>
      <c r="D2373" s="136" t="s">
        <v>96</v>
      </c>
      <c r="E2373" s="23" t="s">
        <v>31</v>
      </c>
      <c r="F2373" s="136" t="s">
        <v>7</v>
      </c>
      <c r="G2373" s="136">
        <v>1</v>
      </c>
      <c r="H2373" s="136">
        <v>1</v>
      </c>
      <c r="I2373" s="133">
        <v>1</v>
      </c>
      <c r="J2373" s="136">
        <v>1</v>
      </c>
      <c r="K2373" s="136">
        <v>1</v>
      </c>
      <c r="L2373" s="136">
        <v>1</v>
      </c>
      <c r="M2373" s="136">
        <v>1</v>
      </c>
      <c r="N2373" s="23">
        <v>0</v>
      </c>
      <c r="O2373" s="136">
        <v>0</v>
      </c>
      <c r="P2373" s="136">
        <v>0</v>
      </c>
      <c r="Q2373" s="133" t="str">
        <f t="shared" si="37"/>
        <v>1100110</v>
      </c>
      <c r="R2373" s="20">
        <v>95653</v>
      </c>
      <c r="S2373" s="21"/>
      <c r="AH2373" s="207"/>
      <c r="AI2373"/>
      <c r="AJ2373" s="136" t="s">
        <v>1840</v>
      </c>
    </row>
    <row r="2374" spans="1:36" ht="13.5" customHeight="1" x14ac:dyDescent="0.2">
      <c r="A2374" s="209">
        <v>95654</v>
      </c>
      <c r="B2374" s="136" t="s">
        <v>1051</v>
      </c>
      <c r="C2374" s="136" t="s">
        <v>1096</v>
      </c>
      <c r="D2374" s="136" t="s">
        <v>96</v>
      </c>
      <c r="E2374" s="136" t="s">
        <v>63</v>
      </c>
      <c r="F2374" s="136" t="s">
        <v>63</v>
      </c>
      <c r="G2374" s="136">
        <v>0</v>
      </c>
      <c r="H2374" s="136">
        <v>0</v>
      </c>
      <c r="I2374" s="133">
        <v>0</v>
      </c>
      <c r="J2374" s="136">
        <v>1</v>
      </c>
      <c r="K2374" s="136">
        <v>1</v>
      </c>
      <c r="L2374" s="136">
        <v>1</v>
      </c>
      <c r="M2374" s="136">
        <v>1</v>
      </c>
      <c r="N2374" s="23">
        <v>0</v>
      </c>
      <c r="O2374" s="136">
        <v>0</v>
      </c>
      <c r="P2374" s="136">
        <v>0</v>
      </c>
      <c r="Q2374" s="133" t="str">
        <f t="shared" ref="Q2374:Q2437" si="38">$G2374&amp;$H2374&amp;$O2374&amp;$P2374&amp;$L2374&amp;$J2374&amp;N2374</f>
        <v>0000110</v>
      </c>
      <c r="R2374" s="20">
        <v>95654</v>
      </c>
      <c r="S2374" s="21"/>
      <c r="AH2374" s="207"/>
      <c r="AI2374"/>
      <c r="AJ2374" s="136" t="s">
        <v>1840</v>
      </c>
    </row>
    <row r="2375" spans="1:36" ht="13.5" customHeight="1" x14ac:dyDescent="0.2">
      <c r="A2375" s="209">
        <v>95655</v>
      </c>
      <c r="B2375" s="136" t="s">
        <v>703</v>
      </c>
      <c r="C2375" s="136" t="s">
        <v>1097</v>
      </c>
      <c r="D2375" s="136" t="s">
        <v>96</v>
      </c>
      <c r="E2375" s="23" t="s">
        <v>31</v>
      </c>
      <c r="F2375" s="136" t="s">
        <v>7</v>
      </c>
      <c r="G2375" s="136">
        <v>1</v>
      </c>
      <c r="H2375" s="136">
        <v>1</v>
      </c>
      <c r="I2375" s="133">
        <v>1</v>
      </c>
      <c r="J2375" s="136">
        <v>1</v>
      </c>
      <c r="K2375" s="136">
        <v>1</v>
      </c>
      <c r="L2375" s="136">
        <v>1</v>
      </c>
      <c r="M2375" s="136">
        <v>1</v>
      </c>
      <c r="N2375" s="23">
        <v>0</v>
      </c>
      <c r="O2375" s="136">
        <v>0</v>
      </c>
      <c r="P2375" s="136">
        <v>0</v>
      </c>
      <c r="Q2375" s="133" t="str">
        <f t="shared" si="38"/>
        <v>1100110</v>
      </c>
      <c r="R2375" s="20">
        <v>95655</v>
      </c>
      <c r="S2375" s="21"/>
      <c r="AH2375" s="207"/>
      <c r="AI2375"/>
      <c r="AJ2375" s="136" t="s">
        <v>1840</v>
      </c>
    </row>
    <row r="2376" spans="1:36" ht="13.5" customHeight="1" x14ac:dyDescent="0.2">
      <c r="A2376" s="209">
        <v>95656</v>
      </c>
      <c r="B2376" s="136" t="s">
        <v>1062</v>
      </c>
      <c r="C2376" s="136" t="s">
        <v>1098</v>
      </c>
      <c r="D2376" s="136" t="s">
        <v>96</v>
      </c>
      <c r="E2376" s="136" t="s">
        <v>7</v>
      </c>
      <c r="F2376" s="136" t="s">
        <v>7</v>
      </c>
      <c r="G2376" s="136">
        <v>1</v>
      </c>
      <c r="H2376" s="136">
        <v>0</v>
      </c>
      <c r="I2376" s="133">
        <v>0</v>
      </c>
      <c r="J2376" s="136">
        <v>1</v>
      </c>
      <c r="K2376" s="136">
        <v>1</v>
      </c>
      <c r="L2376" s="136">
        <v>1</v>
      </c>
      <c r="M2376" s="136">
        <v>1</v>
      </c>
      <c r="N2376" s="23">
        <v>0</v>
      </c>
      <c r="O2376" s="136">
        <v>0</v>
      </c>
      <c r="P2376" s="136">
        <v>0</v>
      </c>
      <c r="Q2376" s="133" t="str">
        <f t="shared" si="38"/>
        <v>1000110</v>
      </c>
      <c r="R2376" s="20">
        <v>95656</v>
      </c>
      <c r="S2376" s="21"/>
      <c r="AH2376" s="207"/>
      <c r="AI2376"/>
      <c r="AJ2376" s="136" t="s">
        <v>1840</v>
      </c>
    </row>
    <row r="2377" spans="1:36" ht="13.5" customHeight="1" x14ac:dyDescent="0.2">
      <c r="A2377" s="209">
        <v>95658</v>
      </c>
      <c r="B2377" s="136" t="s">
        <v>1053</v>
      </c>
      <c r="C2377" s="136" t="s">
        <v>1099</v>
      </c>
      <c r="D2377" s="136" t="s">
        <v>96</v>
      </c>
      <c r="E2377" s="23" t="s">
        <v>31</v>
      </c>
      <c r="F2377" s="136" t="s">
        <v>7</v>
      </c>
      <c r="G2377" s="136">
        <v>1</v>
      </c>
      <c r="H2377" s="136">
        <v>1</v>
      </c>
      <c r="I2377" s="133">
        <v>1</v>
      </c>
      <c r="J2377" s="136">
        <v>1</v>
      </c>
      <c r="K2377" s="136">
        <v>1</v>
      </c>
      <c r="L2377" s="136">
        <v>1</v>
      </c>
      <c r="M2377" s="136">
        <v>1</v>
      </c>
      <c r="N2377" s="23">
        <v>0</v>
      </c>
      <c r="O2377" s="136">
        <v>0</v>
      </c>
      <c r="P2377" s="136">
        <v>0</v>
      </c>
      <c r="Q2377" s="133" t="str">
        <f t="shared" si="38"/>
        <v>1100110</v>
      </c>
      <c r="R2377" s="20">
        <v>95658</v>
      </c>
      <c r="S2377" s="21"/>
      <c r="AH2377" s="207"/>
      <c r="AI2377"/>
      <c r="AJ2377" s="136" t="s">
        <v>1840</v>
      </c>
    </row>
    <row r="2378" spans="1:36" ht="13.5" customHeight="1" x14ac:dyDescent="0.2">
      <c r="A2378" s="209">
        <v>95659</v>
      </c>
      <c r="B2378" s="136" t="s">
        <v>1100</v>
      </c>
      <c r="C2378" s="136" t="s">
        <v>1101</v>
      </c>
      <c r="D2378" s="136" t="s">
        <v>96</v>
      </c>
      <c r="E2378" s="136" t="s">
        <v>63</v>
      </c>
      <c r="F2378" s="136" t="s">
        <v>63</v>
      </c>
      <c r="G2378" s="136">
        <v>0</v>
      </c>
      <c r="H2378" s="136">
        <v>0</v>
      </c>
      <c r="I2378" s="133">
        <v>0</v>
      </c>
      <c r="J2378" s="136">
        <v>1</v>
      </c>
      <c r="K2378" s="136">
        <v>1</v>
      </c>
      <c r="L2378" s="136">
        <v>1</v>
      </c>
      <c r="M2378" s="136">
        <v>1</v>
      </c>
      <c r="N2378" s="23">
        <v>0</v>
      </c>
      <c r="O2378" s="136">
        <v>0</v>
      </c>
      <c r="P2378" s="136">
        <v>0</v>
      </c>
      <c r="Q2378" s="133" t="str">
        <f t="shared" si="38"/>
        <v>0000110</v>
      </c>
      <c r="R2378" s="20">
        <v>95659</v>
      </c>
      <c r="S2378" s="21"/>
      <c r="AH2378" s="207"/>
      <c r="AI2378"/>
      <c r="AJ2378" s="136" t="s">
        <v>1840</v>
      </c>
    </row>
    <row r="2379" spans="1:36" ht="13.5" customHeight="1" x14ac:dyDescent="0.2">
      <c r="A2379" s="209">
        <v>95660</v>
      </c>
      <c r="B2379" s="136" t="s">
        <v>703</v>
      </c>
      <c r="C2379" s="136" t="s">
        <v>1102</v>
      </c>
      <c r="D2379" s="136" t="s">
        <v>96</v>
      </c>
      <c r="E2379" s="23" t="s">
        <v>31</v>
      </c>
      <c r="F2379" s="136" t="s">
        <v>7</v>
      </c>
      <c r="G2379" s="136">
        <v>1</v>
      </c>
      <c r="H2379" s="136">
        <v>1</v>
      </c>
      <c r="I2379" s="133">
        <v>1</v>
      </c>
      <c r="J2379" s="136">
        <v>1</v>
      </c>
      <c r="K2379" s="136">
        <v>1</v>
      </c>
      <c r="L2379" s="136">
        <v>1</v>
      </c>
      <c r="M2379" s="136">
        <v>1</v>
      </c>
      <c r="N2379" s="23">
        <v>0</v>
      </c>
      <c r="O2379" s="136">
        <v>0</v>
      </c>
      <c r="P2379" s="136">
        <v>0</v>
      </c>
      <c r="Q2379" s="133" t="str">
        <f t="shared" si="38"/>
        <v>1100110</v>
      </c>
      <c r="R2379" s="20">
        <v>95660</v>
      </c>
      <c r="S2379" s="21"/>
      <c r="AH2379" s="207"/>
      <c r="AI2379"/>
      <c r="AJ2379" s="136" t="s">
        <v>1840</v>
      </c>
    </row>
    <row r="2380" spans="1:36" ht="13.5" customHeight="1" x14ac:dyDescent="0.2">
      <c r="A2380" s="209">
        <v>95661</v>
      </c>
      <c r="B2380" s="136" t="s">
        <v>1053</v>
      </c>
      <c r="C2380" s="136" t="s">
        <v>1103</v>
      </c>
      <c r="D2380" s="136" t="s">
        <v>96</v>
      </c>
      <c r="E2380" s="23" t="s">
        <v>31</v>
      </c>
      <c r="F2380" s="136" t="s">
        <v>7</v>
      </c>
      <c r="G2380" s="136">
        <v>1</v>
      </c>
      <c r="H2380" s="136">
        <v>1</v>
      </c>
      <c r="I2380" s="133">
        <v>1</v>
      </c>
      <c r="J2380" s="136">
        <v>1</v>
      </c>
      <c r="K2380" s="136">
        <v>1</v>
      </c>
      <c r="L2380" s="136">
        <v>1</v>
      </c>
      <c r="M2380" s="136">
        <v>1</v>
      </c>
      <c r="N2380" s="23">
        <v>0</v>
      </c>
      <c r="O2380" s="136">
        <v>0</v>
      </c>
      <c r="P2380" s="136">
        <v>0</v>
      </c>
      <c r="Q2380" s="133" t="str">
        <f t="shared" si="38"/>
        <v>1100110</v>
      </c>
      <c r="R2380" s="20">
        <v>95661</v>
      </c>
      <c r="S2380" s="21"/>
      <c r="AH2380" s="207"/>
      <c r="AI2380"/>
      <c r="AJ2380" s="136" t="s">
        <v>1840</v>
      </c>
    </row>
    <row r="2381" spans="1:36" ht="13.5" customHeight="1" x14ac:dyDescent="0.2">
      <c r="A2381" s="209">
        <v>95662</v>
      </c>
      <c r="B2381" s="136" t="s">
        <v>703</v>
      </c>
      <c r="C2381" s="136" t="s">
        <v>1104</v>
      </c>
      <c r="D2381" s="136" t="s">
        <v>96</v>
      </c>
      <c r="E2381" s="23" t="s">
        <v>31</v>
      </c>
      <c r="F2381" s="136" t="s">
        <v>7</v>
      </c>
      <c r="G2381" s="136">
        <v>1</v>
      </c>
      <c r="H2381" s="136">
        <v>1</v>
      </c>
      <c r="I2381" s="133">
        <v>1</v>
      </c>
      <c r="J2381" s="136">
        <v>1</v>
      </c>
      <c r="K2381" s="136">
        <v>1</v>
      </c>
      <c r="L2381" s="136">
        <v>1</v>
      </c>
      <c r="M2381" s="136">
        <v>1</v>
      </c>
      <c r="N2381" s="23">
        <v>0</v>
      </c>
      <c r="O2381" s="136">
        <v>0</v>
      </c>
      <c r="P2381" s="136">
        <v>0</v>
      </c>
      <c r="Q2381" s="133" t="str">
        <f t="shared" si="38"/>
        <v>1100110</v>
      </c>
      <c r="R2381" s="20">
        <v>95662</v>
      </c>
      <c r="S2381" s="21"/>
      <c r="AH2381" s="207"/>
      <c r="AI2381"/>
      <c r="AJ2381" s="136" t="s">
        <v>1840</v>
      </c>
    </row>
    <row r="2382" spans="1:36" ht="13.5" customHeight="1" x14ac:dyDescent="0.2">
      <c r="A2382" s="209">
        <v>95663</v>
      </c>
      <c r="B2382" s="136" t="s">
        <v>1053</v>
      </c>
      <c r="C2382" s="136" t="s">
        <v>1105</v>
      </c>
      <c r="D2382" s="136" t="s">
        <v>96</v>
      </c>
      <c r="E2382" s="23" t="s">
        <v>31</v>
      </c>
      <c r="F2382" s="136" t="s">
        <v>7</v>
      </c>
      <c r="G2382" s="136">
        <v>1</v>
      </c>
      <c r="H2382" s="136">
        <v>1</v>
      </c>
      <c r="I2382" s="133">
        <v>1</v>
      </c>
      <c r="J2382" s="136">
        <v>1</v>
      </c>
      <c r="K2382" s="136">
        <v>1</v>
      </c>
      <c r="L2382" s="136">
        <v>1</v>
      </c>
      <c r="M2382" s="136">
        <v>1</v>
      </c>
      <c r="N2382" s="23">
        <v>0</v>
      </c>
      <c r="O2382" s="136">
        <v>0</v>
      </c>
      <c r="P2382" s="136">
        <v>0</v>
      </c>
      <c r="Q2382" s="133" t="str">
        <f t="shared" si="38"/>
        <v>1100110</v>
      </c>
      <c r="R2382" s="20">
        <v>95663</v>
      </c>
      <c r="S2382" s="21"/>
      <c r="AH2382" s="207"/>
      <c r="AI2382"/>
      <c r="AJ2382" s="136" t="s">
        <v>1840</v>
      </c>
    </row>
    <row r="2383" spans="1:36" ht="13.5" customHeight="1" x14ac:dyDescent="0.2">
      <c r="A2383" s="209">
        <v>95664</v>
      </c>
      <c r="B2383" s="136" t="s">
        <v>1062</v>
      </c>
      <c r="C2383" s="136" t="s">
        <v>1106</v>
      </c>
      <c r="D2383" s="136" t="s">
        <v>96</v>
      </c>
      <c r="E2383" s="136" t="s">
        <v>7</v>
      </c>
      <c r="F2383" s="136" t="s">
        <v>7</v>
      </c>
      <c r="G2383" s="136">
        <v>1</v>
      </c>
      <c r="H2383" s="136">
        <v>0</v>
      </c>
      <c r="I2383" s="133">
        <v>0</v>
      </c>
      <c r="J2383" s="136">
        <v>1</v>
      </c>
      <c r="K2383" s="136">
        <v>1</v>
      </c>
      <c r="L2383" s="136">
        <v>1</v>
      </c>
      <c r="M2383" s="136">
        <v>1</v>
      </c>
      <c r="N2383" s="23">
        <v>0</v>
      </c>
      <c r="O2383" s="136">
        <v>0</v>
      </c>
      <c r="P2383" s="136">
        <v>0</v>
      </c>
      <c r="Q2383" s="133" t="str">
        <f t="shared" si="38"/>
        <v>1000110</v>
      </c>
      <c r="R2383" s="20">
        <v>95664</v>
      </c>
      <c r="S2383" s="21"/>
      <c r="AH2383" s="207"/>
      <c r="AI2383"/>
      <c r="AJ2383" s="136" t="s">
        <v>1840</v>
      </c>
    </row>
    <row r="2384" spans="1:36" ht="13.5" customHeight="1" x14ac:dyDescent="0.2">
      <c r="A2384" s="209">
        <v>95665</v>
      </c>
      <c r="B2384" s="136" t="s">
        <v>1051</v>
      </c>
      <c r="C2384" s="136" t="s">
        <v>1107</v>
      </c>
      <c r="D2384" s="136" t="s">
        <v>96</v>
      </c>
      <c r="E2384" s="136" t="s">
        <v>63</v>
      </c>
      <c r="F2384" s="136" t="s">
        <v>63</v>
      </c>
      <c r="G2384" s="136">
        <v>0</v>
      </c>
      <c r="H2384" s="136">
        <v>0</v>
      </c>
      <c r="I2384" s="133">
        <v>0</v>
      </c>
      <c r="J2384" s="136">
        <v>1</v>
      </c>
      <c r="K2384" s="136">
        <v>1</v>
      </c>
      <c r="L2384" s="136">
        <v>1</v>
      </c>
      <c r="M2384" s="136">
        <v>1</v>
      </c>
      <c r="N2384" s="23">
        <v>0</v>
      </c>
      <c r="O2384" s="136">
        <v>0</v>
      </c>
      <c r="P2384" s="136">
        <v>0</v>
      </c>
      <c r="Q2384" s="133" t="str">
        <f t="shared" si="38"/>
        <v>0000110</v>
      </c>
      <c r="R2384" s="20">
        <v>95665</v>
      </c>
      <c r="S2384" s="21"/>
      <c r="AH2384" s="207"/>
      <c r="AI2384"/>
      <c r="AJ2384" s="136" t="s">
        <v>1840</v>
      </c>
    </row>
    <row r="2385" spans="1:36" ht="13.5" customHeight="1" x14ac:dyDescent="0.2">
      <c r="A2385" s="209">
        <v>95666</v>
      </c>
      <c r="B2385" s="136" t="s">
        <v>1051</v>
      </c>
      <c r="C2385" s="136" t="s">
        <v>1108</v>
      </c>
      <c r="D2385" s="136" t="s">
        <v>96</v>
      </c>
      <c r="E2385" s="136" t="s">
        <v>63</v>
      </c>
      <c r="F2385" s="136" t="s">
        <v>63</v>
      </c>
      <c r="G2385" s="136">
        <v>0</v>
      </c>
      <c r="H2385" s="136">
        <v>0</v>
      </c>
      <c r="I2385" s="133">
        <v>0</v>
      </c>
      <c r="J2385" s="136">
        <v>1</v>
      </c>
      <c r="K2385" s="136">
        <v>1</v>
      </c>
      <c r="L2385" s="136">
        <v>1</v>
      </c>
      <c r="M2385" s="136">
        <v>1</v>
      </c>
      <c r="N2385" s="23">
        <v>0</v>
      </c>
      <c r="O2385" s="136">
        <v>0</v>
      </c>
      <c r="P2385" s="136">
        <v>0</v>
      </c>
      <c r="Q2385" s="133" t="str">
        <f t="shared" si="38"/>
        <v>0000110</v>
      </c>
      <c r="R2385" s="20">
        <v>95666</v>
      </c>
      <c r="S2385" s="21"/>
      <c r="AH2385" s="207"/>
      <c r="AI2385"/>
      <c r="AJ2385" s="136" t="s">
        <v>1840</v>
      </c>
    </row>
    <row r="2386" spans="1:36" ht="13.5" customHeight="1" x14ac:dyDescent="0.2">
      <c r="A2386" s="209">
        <v>95667</v>
      </c>
      <c r="B2386" s="136" t="s">
        <v>1062</v>
      </c>
      <c r="C2386" s="136" t="s">
        <v>1109</v>
      </c>
      <c r="D2386" s="136" t="s">
        <v>96</v>
      </c>
      <c r="E2386" s="136" t="s">
        <v>7</v>
      </c>
      <c r="F2386" s="136" t="s">
        <v>7</v>
      </c>
      <c r="G2386" s="136">
        <v>1</v>
      </c>
      <c r="H2386" s="136">
        <v>0</v>
      </c>
      <c r="I2386" s="133">
        <v>0</v>
      </c>
      <c r="J2386" s="136">
        <v>1</v>
      </c>
      <c r="K2386" s="136">
        <v>1</v>
      </c>
      <c r="L2386" s="136">
        <v>1</v>
      </c>
      <c r="M2386" s="136">
        <v>1</v>
      </c>
      <c r="N2386" s="23">
        <v>0</v>
      </c>
      <c r="O2386" s="136">
        <v>0</v>
      </c>
      <c r="P2386" s="136">
        <v>0</v>
      </c>
      <c r="Q2386" s="133" t="str">
        <f t="shared" si="38"/>
        <v>1000110</v>
      </c>
      <c r="R2386" s="20">
        <v>95667</v>
      </c>
      <c r="S2386" s="21"/>
      <c r="AH2386" s="207"/>
      <c r="AI2386"/>
      <c r="AJ2386" s="136" t="s">
        <v>1840</v>
      </c>
    </row>
    <row r="2387" spans="1:36" ht="13.5" customHeight="1" x14ac:dyDescent="0.2">
      <c r="A2387" s="209">
        <v>95668</v>
      </c>
      <c r="B2387" s="136" t="s">
        <v>1100</v>
      </c>
      <c r="C2387" s="136" t="s">
        <v>1110</v>
      </c>
      <c r="D2387" s="136" t="s">
        <v>96</v>
      </c>
      <c r="E2387" s="136" t="s">
        <v>63</v>
      </c>
      <c r="F2387" s="136" t="s">
        <v>63</v>
      </c>
      <c r="G2387" s="136">
        <v>0</v>
      </c>
      <c r="H2387" s="136">
        <v>0</v>
      </c>
      <c r="I2387" s="133">
        <v>0</v>
      </c>
      <c r="J2387" s="136">
        <v>1</v>
      </c>
      <c r="K2387" s="136">
        <v>1</v>
      </c>
      <c r="L2387" s="136">
        <v>1</v>
      </c>
      <c r="M2387" s="136">
        <v>1</v>
      </c>
      <c r="N2387" s="23">
        <v>0</v>
      </c>
      <c r="O2387" s="136">
        <v>0</v>
      </c>
      <c r="P2387" s="136">
        <v>0</v>
      </c>
      <c r="Q2387" s="133" t="str">
        <f t="shared" si="38"/>
        <v>0000110</v>
      </c>
      <c r="R2387" s="20">
        <v>95668</v>
      </c>
      <c r="S2387" s="21"/>
      <c r="AH2387" s="207"/>
      <c r="AI2387"/>
      <c r="AJ2387" s="136" t="s">
        <v>1840</v>
      </c>
    </row>
    <row r="2388" spans="1:36" ht="13.5" customHeight="1" x14ac:dyDescent="0.2">
      <c r="A2388" s="209">
        <v>95669</v>
      </c>
      <c r="B2388" s="136" t="s">
        <v>1051</v>
      </c>
      <c r="C2388" s="136" t="s">
        <v>1111</v>
      </c>
      <c r="D2388" s="136" t="s">
        <v>96</v>
      </c>
      <c r="E2388" s="136" t="s">
        <v>63</v>
      </c>
      <c r="F2388" s="136" t="s">
        <v>63</v>
      </c>
      <c r="G2388" s="136">
        <v>0</v>
      </c>
      <c r="H2388" s="136">
        <v>0</v>
      </c>
      <c r="I2388" s="133">
        <v>0</v>
      </c>
      <c r="J2388" s="136">
        <v>1</v>
      </c>
      <c r="K2388" s="136">
        <v>1</v>
      </c>
      <c r="L2388" s="136">
        <v>1</v>
      </c>
      <c r="M2388" s="136">
        <v>1</v>
      </c>
      <c r="N2388" s="23">
        <v>0</v>
      </c>
      <c r="O2388" s="136">
        <v>0</v>
      </c>
      <c r="P2388" s="136">
        <v>0</v>
      </c>
      <c r="Q2388" s="133" t="str">
        <f t="shared" si="38"/>
        <v>0000110</v>
      </c>
      <c r="R2388" s="20">
        <v>95669</v>
      </c>
      <c r="S2388" s="21"/>
      <c r="AH2388" s="207"/>
      <c r="AI2388"/>
      <c r="AJ2388" s="136" t="s">
        <v>1840</v>
      </c>
    </row>
    <row r="2389" spans="1:36" ht="13.5" customHeight="1" x14ac:dyDescent="0.2">
      <c r="A2389" s="209">
        <v>95670</v>
      </c>
      <c r="B2389" s="136" t="s">
        <v>703</v>
      </c>
      <c r="C2389" s="136" t="s">
        <v>1112</v>
      </c>
      <c r="D2389" s="136" t="s">
        <v>96</v>
      </c>
      <c r="E2389" s="23" t="s">
        <v>31</v>
      </c>
      <c r="F2389" s="136" t="s">
        <v>7</v>
      </c>
      <c r="G2389" s="136">
        <v>1</v>
      </c>
      <c r="H2389" s="136">
        <v>1</v>
      </c>
      <c r="I2389" s="133">
        <v>1</v>
      </c>
      <c r="J2389" s="136">
        <v>1</v>
      </c>
      <c r="K2389" s="136">
        <v>1</v>
      </c>
      <c r="L2389" s="136">
        <v>1</v>
      </c>
      <c r="M2389" s="136">
        <v>1</v>
      </c>
      <c r="N2389" s="23">
        <v>0</v>
      </c>
      <c r="O2389" s="136">
        <v>0</v>
      </c>
      <c r="P2389" s="136">
        <v>0</v>
      </c>
      <c r="Q2389" s="133" t="str">
        <f t="shared" si="38"/>
        <v>1100110</v>
      </c>
      <c r="R2389" s="20">
        <v>95670</v>
      </c>
      <c r="S2389" s="21"/>
      <c r="AH2389" s="207"/>
      <c r="AI2389"/>
      <c r="AJ2389" s="136" t="s">
        <v>1840</v>
      </c>
    </row>
    <row r="2390" spans="1:36" ht="13.5" customHeight="1" x14ac:dyDescent="0.2">
      <c r="A2390" s="209">
        <v>95671</v>
      </c>
      <c r="B2390" s="136" t="s">
        <v>703</v>
      </c>
      <c r="C2390" s="136" t="s">
        <v>1113</v>
      </c>
      <c r="D2390" s="136" t="s">
        <v>96</v>
      </c>
      <c r="E2390" s="23" t="s">
        <v>31</v>
      </c>
      <c r="F2390" s="136" t="s">
        <v>7</v>
      </c>
      <c r="G2390" s="136">
        <v>1</v>
      </c>
      <c r="H2390" s="136">
        <v>1</v>
      </c>
      <c r="I2390" s="133">
        <v>1</v>
      </c>
      <c r="J2390" s="136">
        <v>1</v>
      </c>
      <c r="K2390" s="136">
        <v>1</v>
      </c>
      <c r="L2390" s="136">
        <v>1</v>
      </c>
      <c r="M2390" s="136">
        <v>1</v>
      </c>
      <c r="N2390" s="23">
        <v>0</v>
      </c>
      <c r="O2390" s="136">
        <v>0</v>
      </c>
      <c r="P2390" s="136">
        <v>0</v>
      </c>
      <c r="Q2390" s="133" t="str">
        <f t="shared" si="38"/>
        <v>1100110</v>
      </c>
      <c r="R2390" s="20">
        <v>95671</v>
      </c>
      <c r="S2390" s="21"/>
      <c r="AH2390" s="207"/>
      <c r="AI2390"/>
      <c r="AJ2390" s="136" t="s">
        <v>1840</v>
      </c>
    </row>
    <row r="2391" spans="1:36" ht="13.5" customHeight="1" x14ac:dyDescent="0.2">
      <c r="A2391" s="209">
        <v>95672</v>
      </c>
      <c r="B2391" s="136" t="s">
        <v>1062</v>
      </c>
      <c r="C2391" s="136" t="s">
        <v>1114</v>
      </c>
      <c r="D2391" s="136" t="s">
        <v>96</v>
      </c>
      <c r="E2391" s="136" t="s">
        <v>7</v>
      </c>
      <c r="F2391" s="136" t="s">
        <v>7</v>
      </c>
      <c r="G2391" s="136">
        <v>1</v>
      </c>
      <c r="H2391" s="136">
        <v>0</v>
      </c>
      <c r="I2391" s="133">
        <v>0</v>
      </c>
      <c r="J2391" s="136">
        <v>1</v>
      </c>
      <c r="K2391" s="136">
        <v>1</v>
      </c>
      <c r="L2391" s="136">
        <v>1</v>
      </c>
      <c r="M2391" s="136">
        <v>1</v>
      </c>
      <c r="N2391" s="23">
        <v>0</v>
      </c>
      <c r="O2391" s="136">
        <v>0</v>
      </c>
      <c r="P2391" s="136">
        <v>0</v>
      </c>
      <c r="Q2391" s="133" t="str">
        <f t="shared" si="38"/>
        <v>1000110</v>
      </c>
      <c r="R2391" s="20">
        <v>95672</v>
      </c>
      <c r="S2391" s="21"/>
      <c r="AH2391" s="207"/>
      <c r="AI2391"/>
      <c r="AJ2391" s="136" t="s">
        <v>1840</v>
      </c>
    </row>
    <row r="2392" spans="1:36" ht="13.5" customHeight="1" x14ac:dyDescent="0.2">
      <c r="A2392" s="209">
        <v>95673</v>
      </c>
      <c r="B2392" s="136" t="s">
        <v>703</v>
      </c>
      <c r="C2392" s="136" t="s">
        <v>1115</v>
      </c>
      <c r="D2392" s="136" t="s">
        <v>96</v>
      </c>
      <c r="E2392" s="23" t="s">
        <v>31</v>
      </c>
      <c r="F2392" s="136" t="s">
        <v>7</v>
      </c>
      <c r="G2392" s="136">
        <v>1</v>
      </c>
      <c r="H2392" s="136">
        <v>1</v>
      </c>
      <c r="I2392" s="133">
        <v>1</v>
      </c>
      <c r="J2392" s="136">
        <v>1</v>
      </c>
      <c r="K2392" s="136">
        <v>1</v>
      </c>
      <c r="L2392" s="136">
        <v>1</v>
      </c>
      <c r="M2392" s="136">
        <v>1</v>
      </c>
      <c r="N2392" s="23">
        <v>0</v>
      </c>
      <c r="O2392" s="136">
        <v>0</v>
      </c>
      <c r="P2392" s="136">
        <v>0</v>
      </c>
      <c r="Q2392" s="133" t="str">
        <f t="shared" si="38"/>
        <v>1100110</v>
      </c>
      <c r="R2392" s="20">
        <v>95673</v>
      </c>
      <c r="S2392" s="21"/>
      <c r="AH2392" s="207"/>
      <c r="AI2392"/>
      <c r="AJ2392" s="136" t="s">
        <v>1840</v>
      </c>
    </row>
    <row r="2393" spans="1:36" ht="13.5" customHeight="1" x14ac:dyDescent="0.2">
      <c r="A2393" s="209">
        <v>95674</v>
      </c>
      <c r="B2393" s="136" t="s">
        <v>1100</v>
      </c>
      <c r="C2393" s="136" t="s">
        <v>1116</v>
      </c>
      <c r="D2393" s="136" t="s">
        <v>96</v>
      </c>
      <c r="E2393" s="136" t="s">
        <v>63</v>
      </c>
      <c r="F2393" s="136" t="s">
        <v>63</v>
      </c>
      <c r="G2393" s="136">
        <v>0</v>
      </c>
      <c r="H2393" s="136">
        <v>0</v>
      </c>
      <c r="I2393" s="133">
        <v>0</v>
      </c>
      <c r="J2393" s="136">
        <v>1</v>
      </c>
      <c r="K2393" s="136">
        <v>1</v>
      </c>
      <c r="L2393" s="136">
        <v>1</v>
      </c>
      <c r="M2393" s="136">
        <v>1</v>
      </c>
      <c r="N2393" s="23">
        <v>0</v>
      </c>
      <c r="O2393" s="136">
        <v>0</v>
      </c>
      <c r="P2393" s="136">
        <v>0</v>
      </c>
      <c r="Q2393" s="133" t="str">
        <f t="shared" si="38"/>
        <v>0000110</v>
      </c>
      <c r="R2393" s="20">
        <v>95674</v>
      </c>
      <c r="S2393" s="21"/>
      <c r="AH2393" s="207"/>
      <c r="AI2393"/>
      <c r="AJ2393" s="136" t="s">
        <v>1840</v>
      </c>
    </row>
    <row r="2394" spans="1:36" ht="13.5" customHeight="1" x14ac:dyDescent="0.2">
      <c r="A2394" s="209">
        <v>95675</v>
      </c>
      <c r="B2394" s="136" t="s">
        <v>1051</v>
      </c>
      <c r="C2394" s="136" t="s">
        <v>1117</v>
      </c>
      <c r="D2394" s="136" t="s">
        <v>96</v>
      </c>
      <c r="E2394" s="136" t="s">
        <v>63</v>
      </c>
      <c r="F2394" s="136" t="s">
        <v>63</v>
      </c>
      <c r="G2394" s="136">
        <v>0</v>
      </c>
      <c r="H2394" s="136">
        <v>0</v>
      </c>
      <c r="I2394" s="133">
        <v>0</v>
      </c>
      <c r="J2394" s="136">
        <v>1</v>
      </c>
      <c r="K2394" s="136">
        <v>1</v>
      </c>
      <c r="L2394" s="136">
        <v>1</v>
      </c>
      <c r="M2394" s="136">
        <v>1</v>
      </c>
      <c r="N2394" s="23">
        <v>0</v>
      </c>
      <c r="O2394" s="136">
        <v>0</v>
      </c>
      <c r="P2394" s="136">
        <v>0</v>
      </c>
      <c r="Q2394" s="133" t="str">
        <f t="shared" si="38"/>
        <v>0000110</v>
      </c>
      <c r="R2394" s="20">
        <v>95675</v>
      </c>
      <c r="S2394" s="21"/>
      <c r="AH2394" s="207"/>
      <c r="AI2394"/>
      <c r="AJ2394" s="136" t="s">
        <v>1840</v>
      </c>
    </row>
    <row r="2395" spans="1:36" ht="13.5" customHeight="1" x14ac:dyDescent="0.2">
      <c r="A2395" s="209">
        <v>95676</v>
      </c>
      <c r="B2395" s="136" t="s">
        <v>1100</v>
      </c>
      <c r="C2395" s="136" t="s">
        <v>1118</v>
      </c>
      <c r="D2395" s="136" t="s">
        <v>96</v>
      </c>
      <c r="E2395" s="136" t="s">
        <v>63</v>
      </c>
      <c r="F2395" s="136" t="s">
        <v>63</v>
      </c>
      <c r="G2395" s="136">
        <v>0</v>
      </c>
      <c r="H2395" s="136">
        <v>0</v>
      </c>
      <c r="I2395" s="133">
        <v>0</v>
      </c>
      <c r="J2395" s="136">
        <v>1</v>
      </c>
      <c r="K2395" s="136">
        <v>1</v>
      </c>
      <c r="L2395" s="136">
        <v>1</v>
      </c>
      <c r="M2395" s="136">
        <v>1</v>
      </c>
      <c r="N2395" s="23">
        <v>0</v>
      </c>
      <c r="O2395" s="136">
        <v>0</v>
      </c>
      <c r="P2395" s="136">
        <v>0</v>
      </c>
      <c r="Q2395" s="133" t="str">
        <f t="shared" si="38"/>
        <v>0000110</v>
      </c>
      <c r="R2395" s="20">
        <v>95676</v>
      </c>
      <c r="S2395" s="21"/>
      <c r="AH2395" s="207"/>
      <c r="AI2395"/>
      <c r="AJ2395" s="136" t="s">
        <v>1840</v>
      </c>
    </row>
    <row r="2396" spans="1:36" ht="13.5" customHeight="1" x14ac:dyDescent="0.2">
      <c r="A2396" s="209">
        <v>95677</v>
      </c>
      <c r="B2396" s="136" t="s">
        <v>1053</v>
      </c>
      <c r="C2396" s="136" t="s">
        <v>1119</v>
      </c>
      <c r="D2396" s="136" t="s">
        <v>96</v>
      </c>
      <c r="E2396" s="23" t="s">
        <v>31</v>
      </c>
      <c r="F2396" s="136" t="s">
        <v>7</v>
      </c>
      <c r="G2396" s="136">
        <v>1</v>
      </c>
      <c r="H2396" s="136">
        <v>1</v>
      </c>
      <c r="I2396" s="133">
        <v>1</v>
      </c>
      <c r="J2396" s="136">
        <v>1</v>
      </c>
      <c r="K2396" s="136">
        <v>1</v>
      </c>
      <c r="L2396" s="136">
        <v>1</v>
      </c>
      <c r="M2396" s="136">
        <v>1</v>
      </c>
      <c r="N2396" s="23">
        <v>0</v>
      </c>
      <c r="O2396" s="136">
        <v>0</v>
      </c>
      <c r="P2396" s="136">
        <v>0</v>
      </c>
      <c r="Q2396" s="133" t="str">
        <f t="shared" si="38"/>
        <v>1100110</v>
      </c>
      <c r="R2396" s="20">
        <v>95677</v>
      </c>
      <c r="S2396" s="21"/>
      <c r="AH2396" s="207"/>
      <c r="AI2396"/>
      <c r="AJ2396" s="136" t="s">
        <v>1840</v>
      </c>
    </row>
    <row r="2397" spans="1:36" ht="13.5" customHeight="1" x14ac:dyDescent="0.2">
      <c r="A2397" s="209">
        <v>95678</v>
      </c>
      <c r="B2397" s="136" t="s">
        <v>1053</v>
      </c>
      <c r="C2397" s="136" t="s">
        <v>1103</v>
      </c>
      <c r="D2397" s="136" t="s">
        <v>96</v>
      </c>
      <c r="E2397" s="23" t="s">
        <v>31</v>
      </c>
      <c r="F2397" s="136" t="s">
        <v>7</v>
      </c>
      <c r="G2397" s="136">
        <v>1</v>
      </c>
      <c r="H2397" s="136">
        <v>1</v>
      </c>
      <c r="I2397" s="133">
        <v>1</v>
      </c>
      <c r="J2397" s="136">
        <v>1</v>
      </c>
      <c r="K2397" s="136">
        <v>1</v>
      </c>
      <c r="L2397" s="136">
        <v>1</v>
      </c>
      <c r="M2397" s="136">
        <v>1</v>
      </c>
      <c r="N2397" s="23">
        <v>0</v>
      </c>
      <c r="O2397" s="136">
        <v>0</v>
      </c>
      <c r="P2397" s="136">
        <v>0</v>
      </c>
      <c r="Q2397" s="133" t="str">
        <f t="shared" si="38"/>
        <v>1100110</v>
      </c>
      <c r="R2397" s="20">
        <v>95678</v>
      </c>
      <c r="S2397" s="21"/>
      <c r="AH2397" s="207"/>
      <c r="AI2397"/>
      <c r="AJ2397" s="136" t="s">
        <v>1840</v>
      </c>
    </row>
    <row r="2398" spans="1:36" ht="13.5" customHeight="1" x14ac:dyDescent="0.2">
      <c r="A2398" s="209">
        <v>95679</v>
      </c>
      <c r="B2398" s="136" t="s">
        <v>1055</v>
      </c>
      <c r="C2398" s="136" t="s">
        <v>1120</v>
      </c>
      <c r="D2398" s="136" t="s">
        <v>96</v>
      </c>
      <c r="E2398" s="136" t="s">
        <v>31</v>
      </c>
      <c r="F2398" s="136" t="s">
        <v>7</v>
      </c>
      <c r="G2398" s="136">
        <v>1</v>
      </c>
      <c r="H2398" s="136">
        <v>1</v>
      </c>
      <c r="I2398" s="133">
        <v>0</v>
      </c>
      <c r="J2398" s="136">
        <v>1</v>
      </c>
      <c r="K2398" s="136">
        <v>1</v>
      </c>
      <c r="L2398" s="136">
        <v>1</v>
      </c>
      <c r="M2398" s="136">
        <v>1</v>
      </c>
      <c r="N2398" s="23">
        <v>0</v>
      </c>
      <c r="O2398" s="136">
        <v>0</v>
      </c>
      <c r="P2398" s="136">
        <v>0</v>
      </c>
      <c r="Q2398" s="133" t="str">
        <f t="shared" si="38"/>
        <v>1100110</v>
      </c>
      <c r="R2398" s="20">
        <v>95679</v>
      </c>
      <c r="S2398" s="21"/>
      <c r="AH2398" s="207"/>
      <c r="AI2398"/>
      <c r="AJ2398" s="136" t="s">
        <v>1840</v>
      </c>
    </row>
    <row r="2399" spans="1:36" ht="13.5" customHeight="1" x14ac:dyDescent="0.2">
      <c r="A2399" s="209">
        <v>95680</v>
      </c>
      <c r="B2399" s="136" t="s">
        <v>703</v>
      </c>
      <c r="C2399" s="136" t="s">
        <v>1121</v>
      </c>
      <c r="D2399" s="136" t="s">
        <v>96</v>
      </c>
      <c r="E2399" s="23" t="s">
        <v>31</v>
      </c>
      <c r="F2399" s="136" t="s">
        <v>7</v>
      </c>
      <c r="G2399" s="136">
        <v>1</v>
      </c>
      <c r="H2399" s="136">
        <v>1</v>
      </c>
      <c r="I2399" s="133">
        <v>1</v>
      </c>
      <c r="J2399" s="136">
        <v>1</v>
      </c>
      <c r="K2399" s="136">
        <v>1</v>
      </c>
      <c r="L2399" s="136">
        <v>1</v>
      </c>
      <c r="M2399" s="136">
        <v>1</v>
      </c>
      <c r="N2399" s="23">
        <v>0</v>
      </c>
      <c r="O2399" s="136">
        <v>0</v>
      </c>
      <c r="P2399" s="136">
        <v>0</v>
      </c>
      <c r="Q2399" s="133" t="str">
        <f t="shared" si="38"/>
        <v>1100110</v>
      </c>
      <c r="R2399" s="20">
        <v>95680</v>
      </c>
      <c r="S2399" s="21"/>
      <c r="AH2399" s="207"/>
      <c r="AI2399"/>
      <c r="AJ2399" s="136" t="s">
        <v>1840</v>
      </c>
    </row>
    <row r="2400" spans="1:36" ht="13.5" customHeight="1" x14ac:dyDescent="0.2">
      <c r="A2400" s="209">
        <v>95681</v>
      </c>
      <c r="B2400" s="136" t="s">
        <v>1053</v>
      </c>
      <c r="C2400" s="136" t="s">
        <v>1122</v>
      </c>
      <c r="D2400" s="136" t="s">
        <v>96</v>
      </c>
      <c r="E2400" s="23" t="s">
        <v>31</v>
      </c>
      <c r="F2400" s="136" t="s">
        <v>7</v>
      </c>
      <c r="G2400" s="136">
        <v>1</v>
      </c>
      <c r="H2400" s="136">
        <v>1</v>
      </c>
      <c r="I2400" s="133">
        <v>1</v>
      </c>
      <c r="J2400" s="136">
        <v>1</v>
      </c>
      <c r="K2400" s="136">
        <v>1</v>
      </c>
      <c r="L2400" s="136">
        <v>1</v>
      </c>
      <c r="M2400" s="136">
        <v>1</v>
      </c>
      <c r="N2400" s="23">
        <v>0</v>
      </c>
      <c r="O2400" s="136">
        <v>0</v>
      </c>
      <c r="P2400" s="136">
        <v>0</v>
      </c>
      <c r="Q2400" s="133" t="str">
        <f t="shared" si="38"/>
        <v>1100110</v>
      </c>
      <c r="R2400" s="20">
        <v>95681</v>
      </c>
      <c r="S2400" s="21"/>
      <c r="AH2400" s="207"/>
      <c r="AI2400"/>
      <c r="AJ2400" s="136" t="s">
        <v>1840</v>
      </c>
    </row>
    <row r="2401" spans="1:36" ht="13.5" customHeight="1" x14ac:dyDescent="0.2">
      <c r="A2401" s="209">
        <v>95682</v>
      </c>
      <c r="B2401" s="136" t="s">
        <v>1062</v>
      </c>
      <c r="C2401" s="136" t="s">
        <v>1123</v>
      </c>
      <c r="D2401" s="136" t="s">
        <v>96</v>
      </c>
      <c r="E2401" s="136" t="s">
        <v>7</v>
      </c>
      <c r="F2401" s="136" t="s">
        <v>7</v>
      </c>
      <c r="G2401" s="136">
        <v>1</v>
      </c>
      <c r="H2401" s="136">
        <v>0</v>
      </c>
      <c r="I2401" s="133">
        <v>0</v>
      </c>
      <c r="J2401" s="136">
        <v>1</v>
      </c>
      <c r="K2401" s="136">
        <v>1</v>
      </c>
      <c r="L2401" s="136">
        <v>1</v>
      </c>
      <c r="M2401" s="136">
        <v>1</v>
      </c>
      <c r="N2401" s="23">
        <v>0</v>
      </c>
      <c r="O2401" s="136">
        <v>0</v>
      </c>
      <c r="P2401" s="136">
        <v>0</v>
      </c>
      <c r="Q2401" s="133" t="str">
        <f t="shared" si="38"/>
        <v>1000110</v>
      </c>
      <c r="R2401" s="20">
        <v>95682</v>
      </c>
      <c r="S2401" s="21"/>
      <c r="AH2401" s="207"/>
      <c r="AI2401"/>
      <c r="AJ2401" s="136" t="s">
        <v>1840</v>
      </c>
    </row>
    <row r="2402" spans="1:36" ht="13.5" customHeight="1" x14ac:dyDescent="0.2">
      <c r="A2402" s="209">
        <v>95683</v>
      </c>
      <c r="B2402" s="136" t="s">
        <v>703</v>
      </c>
      <c r="C2402" s="136" t="s">
        <v>1124</v>
      </c>
      <c r="D2402" s="136" t="s">
        <v>96</v>
      </c>
      <c r="E2402" s="23" t="s">
        <v>31</v>
      </c>
      <c r="F2402" s="136" t="s">
        <v>7</v>
      </c>
      <c r="G2402" s="136">
        <v>1</v>
      </c>
      <c r="H2402" s="136">
        <v>1</v>
      </c>
      <c r="I2402" s="133">
        <v>1</v>
      </c>
      <c r="J2402" s="136">
        <v>1</v>
      </c>
      <c r="K2402" s="136">
        <v>1</v>
      </c>
      <c r="L2402" s="136">
        <v>1</v>
      </c>
      <c r="M2402" s="136">
        <v>1</v>
      </c>
      <c r="N2402" s="23">
        <v>0</v>
      </c>
      <c r="O2402" s="136">
        <v>0</v>
      </c>
      <c r="P2402" s="136">
        <v>0</v>
      </c>
      <c r="Q2402" s="133" t="str">
        <f t="shared" si="38"/>
        <v>1100110</v>
      </c>
      <c r="R2402" s="20">
        <v>95683</v>
      </c>
      <c r="S2402" s="21"/>
      <c r="AH2402" s="207"/>
      <c r="AI2402"/>
      <c r="AJ2402" s="136" t="s">
        <v>1840</v>
      </c>
    </row>
    <row r="2403" spans="1:36" ht="13.5" customHeight="1" x14ac:dyDescent="0.2">
      <c r="A2403" s="209">
        <v>95684</v>
      </c>
      <c r="B2403" s="136" t="s">
        <v>1062</v>
      </c>
      <c r="C2403" s="136" t="s">
        <v>1125</v>
      </c>
      <c r="D2403" s="136" t="s">
        <v>96</v>
      </c>
      <c r="E2403" s="136" t="s">
        <v>1367</v>
      </c>
      <c r="F2403" s="136" t="s">
        <v>1367</v>
      </c>
      <c r="G2403" s="136">
        <v>0</v>
      </c>
      <c r="H2403" s="136">
        <v>0</v>
      </c>
      <c r="I2403" s="133">
        <v>0</v>
      </c>
      <c r="J2403" s="136">
        <v>1</v>
      </c>
      <c r="K2403" s="136">
        <v>1</v>
      </c>
      <c r="L2403" s="136">
        <v>1</v>
      </c>
      <c r="M2403" s="136">
        <v>1</v>
      </c>
      <c r="N2403" s="23">
        <v>0</v>
      </c>
      <c r="O2403" s="136">
        <v>0</v>
      </c>
      <c r="P2403" s="136">
        <v>0</v>
      </c>
      <c r="Q2403" s="133" t="str">
        <f t="shared" si="38"/>
        <v>0000110</v>
      </c>
      <c r="R2403" s="20">
        <v>95684</v>
      </c>
      <c r="S2403" s="21"/>
      <c r="AH2403" s="207"/>
      <c r="AI2403"/>
      <c r="AJ2403" s="136" t="s">
        <v>1840</v>
      </c>
    </row>
    <row r="2404" spans="1:36" ht="13.5" customHeight="1" x14ac:dyDescent="0.2">
      <c r="A2404" s="209">
        <v>95685</v>
      </c>
      <c r="B2404" s="136" t="s">
        <v>1051</v>
      </c>
      <c r="C2404" s="136" t="s">
        <v>1126</v>
      </c>
      <c r="D2404" s="136" t="s">
        <v>96</v>
      </c>
      <c r="E2404" s="136" t="s">
        <v>63</v>
      </c>
      <c r="F2404" s="136" t="s">
        <v>63</v>
      </c>
      <c r="G2404" s="136">
        <v>0</v>
      </c>
      <c r="H2404" s="136">
        <v>0</v>
      </c>
      <c r="I2404" s="133">
        <v>0</v>
      </c>
      <c r="J2404" s="136">
        <v>1</v>
      </c>
      <c r="K2404" s="136">
        <v>1</v>
      </c>
      <c r="L2404" s="136">
        <v>1</v>
      </c>
      <c r="M2404" s="136">
        <v>1</v>
      </c>
      <c r="N2404" s="23">
        <v>0</v>
      </c>
      <c r="O2404" s="136">
        <v>0</v>
      </c>
      <c r="P2404" s="136">
        <v>0</v>
      </c>
      <c r="Q2404" s="133" t="str">
        <f t="shared" si="38"/>
        <v>0000110</v>
      </c>
      <c r="R2404" s="20">
        <v>95685</v>
      </c>
      <c r="S2404" s="21"/>
      <c r="AH2404" s="207"/>
      <c r="AI2404"/>
      <c r="AJ2404" s="136" t="s">
        <v>1840</v>
      </c>
    </row>
    <row r="2405" spans="1:36" ht="13.5" customHeight="1" x14ac:dyDescent="0.2">
      <c r="A2405" s="209">
        <v>95686</v>
      </c>
      <c r="B2405" s="136" t="s">
        <v>15</v>
      </c>
      <c r="C2405" s="136" t="s">
        <v>1127</v>
      </c>
      <c r="D2405" s="136" t="s">
        <v>96</v>
      </c>
      <c r="E2405" s="136" t="s">
        <v>41</v>
      </c>
      <c r="F2405" s="136" t="s">
        <v>39</v>
      </c>
      <c r="G2405" s="136">
        <v>1</v>
      </c>
      <c r="H2405" s="136">
        <v>1</v>
      </c>
      <c r="I2405" s="133">
        <v>1</v>
      </c>
      <c r="J2405" s="136">
        <v>1</v>
      </c>
      <c r="K2405" s="136">
        <v>1</v>
      </c>
      <c r="L2405" s="136">
        <v>1</v>
      </c>
      <c r="M2405" s="136">
        <v>1</v>
      </c>
      <c r="N2405" s="23">
        <v>0</v>
      </c>
      <c r="O2405" s="136">
        <v>0</v>
      </c>
      <c r="P2405" s="136">
        <v>0</v>
      </c>
      <c r="Q2405" s="133" t="str">
        <f t="shared" si="38"/>
        <v>1100110</v>
      </c>
      <c r="R2405" s="20">
        <v>95686</v>
      </c>
      <c r="S2405" s="21"/>
      <c r="AH2405" s="207"/>
      <c r="AI2405"/>
      <c r="AJ2405" s="136" t="s">
        <v>1840</v>
      </c>
    </row>
    <row r="2406" spans="1:36" ht="13.5" customHeight="1" x14ac:dyDescent="0.2">
      <c r="A2406" s="209">
        <v>95687</v>
      </c>
      <c r="B2406" s="136" t="s">
        <v>23</v>
      </c>
      <c r="C2406" s="136" t="s">
        <v>1128</v>
      </c>
      <c r="D2406" s="136" t="s">
        <v>96</v>
      </c>
      <c r="E2406" s="136" t="s">
        <v>5</v>
      </c>
      <c r="F2406" s="136" t="s">
        <v>5</v>
      </c>
      <c r="G2406" s="136">
        <v>1</v>
      </c>
      <c r="H2406" s="136">
        <v>0</v>
      </c>
      <c r="I2406" s="133">
        <v>0</v>
      </c>
      <c r="J2406" s="136">
        <v>1</v>
      </c>
      <c r="K2406" s="136">
        <v>1</v>
      </c>
      <c r="L2406" s="136">
        <v>1</v>
      </c>
      <c r="M2406" s="136">
        <v>1</v>
      </c>
      <c r="N2406" s="23">
        <v>0</v>
      </c>
      <c r="O2406" s="136">
        <v>0</v>
      </c>
      <c r="P2406" s="136">
        <v>0</v>
      </c>
      <c r="Q2406" s="133" t="str">
        <f t="shared" si="38"/>
        <v>1000110</v>
      </c>
      <c r="R2406" s="20">
        <v>95687</v>
      </c>
      <c r="S2406" s="21"/>
      <c r="AH2406" s="207"/>
      <c r="AI2406"/>
      <c r="AJ2406" s="136" t="s">
        <v>1841</v>
      </c>
    </row>
    <row r="2407" spans="1:36" ht="13.5" customHeight="1" x14ac:dyDescent="0.2">
      <c r="A2407" s="209">
        <v>95688</v>
      </c>
      <c r="B2407" s="136" t="s">
        <v>23</v>
      </c>
      <c r="C2407" s="136" t="s">
        <v>1128</v>
      </c>
      <c r="D2407" s="136" t="s">
        <v>96</v>
      </c>
      <c r="E2407" s="136" t="s">
        <v>5</v>
      </c>
      <c r="F2407" s="136" t="s">
        <v>5</v>
      </c>
      <c r="G2407" s="136">
        <v>1</v>
      </c>
      <c r="H2407" s="136">
        <v>0</v>
      </c>
      <c r="I2407" s="133">
        <v>0</v>
      </c>
      <c r="J2407" s="136">
        <v>1</v>
      </c>
      <c r="K2407" s="136">
        <v>1</v>
      </c>
      <c r="L2407" s="136">
        <v>1</v>
      </c>
      <c r="M2407" s="136">
        <v>1</v>
      </c>
      <c r="N2407" s="23">
        <v>0</v>
      </c>
      <c r="O2407" s="136">
        <v>0</v>
      </c>
      <c r="P2407" s="136">
        <v>0</v>
      </c>
      <c r="Q2407" s="133" t="str">
        <f t="shared" si="38"/>
        <v>1000110</v>
      </c>
      <c r="R2407" s="20">
        <v>95688</v>
      </c>
      <c r="S2407" s="21"/>
      <c r="AH2407" s="207"/>
      <c r="AI2407"/>
      <c r="AJ2407" s="136" t="s">
        <v>1841</v>
      </c>
    </row>
    <row r="2408" spans="1:36" ht="13.5" customHeight="1" x14ac:dyDescent="0.2">
      <c r="A2408" s="209">
        <v>95689</v>
      </c>
      <c r="B2408" s="136" t="s">
        <v>1051</v>
      </c>
      <c r="C2408" s="136" t="s">
        <v>1129</v>
      </c>
      <c r="D2408" s="136" t="s">
        <v>96</v>
      </c>
      <c r="E2408" s="136" t="s">
        <v>63</v>
      </c>
      <c r="F2408" s="136" t="s">
        <v>63</v>
      </c>
      <c r="G2408" s="136">
        <v>0</v>
      </c>
      <c r="H2408" s="136">
        <v>0</v>
      </c>
      <c r="I2408" s="133">
        <v>0</v>
      </c>
      <c r="J2408" s="136">
        <v>1</v>
      </c>
      <c r="K2408" s="136">
        <v>1</v>
      </c>
      <c r="L2408" s="136">
        <v>1</v>
      </c>
      <c r="M2408" s="136">
        <v>1</v>
      </c>
      <c r="N2408" s="23">
        <v>0</v>
      </c>
      <c r="O2408" s="136">
        <v>0</v>
      </c>
      <c r="P2408" s="136">
        <v>0</v>
      </c>
      <c r="Q2408" s="133" t="str">
        <f t="shared" si="38"/>
        <v>0000110</v>
      </c>
      <c r="R2408" s="20">
        <v>95689</v>
      </c>
      <c r="S2408" s="21"/>
      <c r="AH2408" s="207"/>
      <c r="AI2408"/>
      <c r="AJ2408" s="136" t="s">
        <v>1840</v>
      </c>
    </row>
    <row r="2409" spans="1:36" ht="13.5" customHeight="1" x14ac:dyDescent="0.2">
      <c r="A2409" s="209">
        <v>95690</v>
      </c>
      <c r="B2409" s="136" t="s">
        <v>703</v>
      </c>
      <c r="C2409" s="136" t="s">
        <v>1130</v>
      </c>
      <c r="D2409" s="136" t="s">
        <v>96</v>
      </c>
      <c r="E2409" s="23" t="s">
        <v>31</v>
      </c>
      <c r="F2409" s="136" t="s">
        <v>7</v>
      </c>
      <c r="G2409" s="136">
        <v>1</v>
      </c>
      <c r="H2409" s="136">
        <v>1</v>
      </c>
      <c r="I2409" s="133">
        <v>1</v>
      </c>
      <c r="J2409" s="136">
        <v>1</v>
      </c>
      <c r="K2409" s="136">
        <v>1</v>
      </c>
      <c r="L2409" s="136">
        <v>1</v>
      </c>
      <c r="M2409" s="136">
        <v>1</v>
      </c>
      <c r="N2409" s="23">
        <v>0</v>
      </c>
      <c r="O2409" s="136">
        <v>0</v>
      </c>
      <c r="P2409" s="136">
        <v>0</v>
      </c>
      <c r="Q2409" s="133" t="str">
        <f t="shared" si="38"/>
        <v>1100110</v>
      </c>
      <c r="R2409" s="20">
        <v>95690</v>
      </c>
      <c r="S2409" s="21"/>
      <c r="AH2409" s="207"/>
      <c r="AI2409"/>
      <c r="AJ2409" s="136" t="s">
        <v>1840</v>
      </c>
    </row>
    <row r="2410" spans="1:36" ht="13.5" customHeight="1" x14ac:dyDescent="0.2">
      <c r="A2410" s="209">
        <v>95691</v>
      </c>
      <c r="B2410" s="136" t="s">
        <v>1055</v>
      </c>
      <c r="C2410" s="136" t="s">
        <v>1056</v>
      </c>
      <c r="D2410" s="136" t="s">
        <v>96</v>
      </c>
      <c r="E2410" s="23" t="s">
        <v>31</v>
      </c>
      <c r="F2410" s="136" t="s">
        <v>7</v>
      </c>
      <c r="G2410" s="136">
        <v>1</v>
      </c>
      <c r="H2410" s="136">
        <v>1</v>
      </c>
      <c r="I2410" s="133">
        <v>1</v>
      </c>
      <c r="J2410" s="136">
        <v>1</v>
      </c>
      <c r="K2410" s="136">
        <v>1</v>
      </c>
      <c r="L2410" s="136">
        <v>1</v>
      </c>
      <c r="M2410" s="136">
        <v>1</v>
      </c>
      <c r="N2410" s="23">
        <v>0</v>
      </c>
      <c r="O2410" s="136">
        <v>0</v>
      </c>
      <c r="P2410" s="136">
        <v>0</v>
      </c>
      <c r="Q2410" s="133" t="str">
        <f t="shared" si="38"/>
        <v>1100110</v>
      </c>
      <c r="R2410" s="20">
        <v>95691</v>
      </c>
      <c r="S2410" s="21"/>
      <c r="AH2410" s="207"/>
      <c r="AI2410"/>
      <c r="AJ2410" s="136" t="s">
        <v>1840</v>
      </c>
    </row>
    <row r="2411" spans="1:36" ht="13.5" customHeight="1" x14ac:dyDescent="0.2">
      <c r="A2411" s="209">
        <v>95692</v>
      </c>
      <c r="B2411" s="136" t="s">
        <v>1131</v>
      </c>
      <c r="C2411" s="136" t="s">
        <v>1132</v>
      </c>
      <c r="D2411" s="136" t="s">
        <v>96</v>
      </c>
      <c r="E2411" s="136" t="s">
        <v>63</v>
      </c>
      <c r="F2411" s="136" t="s">
        <v>63</v>
      </c>
      <c r="G2411" s="136">
        <v>0</v>
      </c>
      <c r="H2411" s="136">
        <v>0</v>
      </c>
      <c r="I2411" s="133">
        <v>0</v>
      </c>
      <c r="J2411" s="136">
        <v>1</v>
      </c>
      <c r="K2411" s="136">
        <v>1</v>
      </c>
      <c r="L2411" s="136">
        <v>1</v>
      </c>
      <c r="M2411" s="136">
        <v>1</v>
      </c>
      <c r="N2411" s="23">
        <v>0</v>
      </c>
      <c r="O2411" s="136">
        <v>0</v>
      </c>
      <c r="P2411" s="136">
        <v>0</v>
      </c>
      <c r="Q2411" s="133" t="str">
        <f t="shared" si="38"/>
        <v>0000110</v>
      </c>
      <c r="R2411" s="20">
        <v>95692</v>
      </c>
      <c r="S2411" s="21"/>
      <c r="AH2411" s="207"/>
      <c r="AI2411"/>
      <c r="AJ2411" s="136" t="s">
        <v>1840</v>
      </c>
    </row>
    <row r="2412" spans="1:36" ht="13.5" customHeight="1" x14ac:dyDescent="0.2">
      <c r="A2412" s="209">
        <v>95693</v>
      </c>
      <c r="B2412" s="136" t="s">
        <v>703</v>
      </c>
      <c r="C2412" s="136" t="s">
        <v>1133</v>
      </c>
      <c r="D2412" s="136" t="s">
        <v>96</v>
      </c>
      <c r="E2412" s="23" t="s">
        <v>31</v>
      </c>
      <c r="F2412" s="136" t="s">
        <v>7</v>
      </c>
      <c r="G2412" s="136">
        <v>1</v>
      </c>
      <c r="H2412" s="136">
        <v>1</v>
      </c>
      <c r="I2412" s="133">
        <v>1</v>
      </c>
      <c r="J2412" s="136">
        <v>1</v>
      </c>
      <c r="K2412" s="136">
        <v>1</v>
      </c>
      <c r="L2412" s="136">
        <v>1</v>
      </c>
      <c r="M2412" s="136">
        <v>1</v>
      </c>
      <c r="N2412" s="23">
        <v>0</v>
      </c>
      <c r="O2412" s="136">
        <v>0</v>
      </c>
      <c r="P2412" s="136">
        <v>0</v>
      </c>
      <c r="Q2412" s="133" t="str">
        <f t="shared" si="38"/>
        <v>1100110</v>
      </c>
      <c r="R2412" s="20">
        <v>95693</v>
      </c>
      <c r="S2412" s="21"/>
      <c r="AH2412" s="207"/>
      <c r="AI2412"/>
      <c r="AJ2412" s="136" t="s">
        <v>1840</v>
      </c>
    </row>
    <row r="2413" spans="1:36" ht="13.5" customHeight="1" x14ac:dyDescent="0.2">
      <c r="A2413" s="209">
        <v>95694</v>
      </c>
      <c r="B2413" s="136" t="s">
        <v>1055</v>
      </c>
      <c r="C2413" s="136" t="s">
        <v>1134</v>
      </c>
      <c r="D2413" s="136" t="s">
        <v>96</v>
      </c>
      <c r="E2413" s="23" t="s">
        <v>31</v>
      </c>
      <c r="F2413" s="136" t="s">
        <v>7</v>
      </c>
      <c r="G2413" s="136">
        <v>1</v>
      </c>
      <c r="H2413" s="136">
        <v>1</v>
      </c>
      <c r="I2413" s="133">
        <v>1</v>
      </c>
      <c r="J2413" s="136">
        <v>1</v>
      </c>
      <c r="K2413" s="136">
        <v>1</v>
      </c>
      <c r="L2413" s="136">
        <v>1</v>
      </c>
      <c r="M2413" s="136">
        <v>1</v>
      </c>
      <c r="N2413" s="23">
        <v>0</v>
      </c>
      <c r="O2413" s="136">
        <v>0</v>
      </c>
      <c r="P2413" s="136">
        <v>0</v>
      </c>
      <c r="Q2413" s="133" t="str">
        <f t="shared" si="38"/>
        <v>1100110</v>
      </c>
      <c r="R2413" s="20">
        <v>95694</v>
      </c>
      <c r="S2413" s="21"/>
      <c r="AH2413" s="207"/>
      <c r="AI2413"/>
      <c r="AJ2413" s="136" t="s">
        <v>1840</v>
      </c>
    </row>
    <row r="2414" spans="1:36" ht="13.5" customHeight="1" x14ac:dyDescent="0.2">
      <c r="A2414" s="209">
        <v>95695</v>
      </c>
      <c r="B2414" s="136" t="s">
        <v>1055</v>
      </c>
      <c r="C2414" s="136" t="s">
        <v>1135</v>
      </c>
      <c r="D2414" s="136" t="s">
        <v>96</v>
      </c>
      <c r="E2414" s="23" t="s">
        <v>31</v>
      </c>
      <c r="F2414" s="136" t="s">
        <v>7</v>
      </c>
      <c r="G2414" s="136">
        <v>1</v>
      </c>
      <c r="H2414" s="136">
        <v>1</v>
      </c>
      <c r="I2414" s="133">
        <v>1</v>
      </c>
      <c r="J2414" s="136">
        <v>1</v>
      </c>
      <c r="K2414" s="136">
        <v>1</v>
      </c>
      <c r="L2414" s="136">
        <v>1</v>
      </c>
      <c r="M2414" s="136">
        <v>1</v>
      </c>
      <c r="N2414" s="23">
        <v>0</v>
      </c>
      <c r="O2414" s="136">
        <v>0</v>
      </c>
      <c r="P2414" s="136">
        <v>0</v>
      </c>
      <c r="Q2414" s="133" t="str">
        <f t="shared" si="38"/>
        <v>1100110</v>
      </c>
      <c r="R2414" s="20">
        <v>95695</v>
      </c>
      <c r="S2414" s="21"/>
      <c r="AH2414" s="207"/>
      <c r="AI2414"/>
      <c r="AJ2414" s="136" t="s">
        <v>1840</v>
      </c>
    </row>
    <row r="2415" spans="1:36" ht="13.5" customHeight="1" x14ac:dyDescent="0.2">
      <c r="A2415" s="209">
        <v>95696</v>
      </c>
      <c r="B2415" s="136" t="s">
        <v>23</v>
      </c>
      <c r="C2415" s="136" t="s">
        <v>1128</v>
      </c>
      <c r="D2415" s="136" t="s">
        <v>96</v>
      </c>
      <c r="E2415" s="136" t="s">
        <v>5</v>
      </c>
      <c r="F2415" s="136" t="s">
        <v>5</v>
      </c>
      <c r="G2415" s="136">
        <v>1</v>
      </c>
      <c r="H2415" s="136">
        <v>0</v>
      </c>
      <c r="I2415" s="133">
        <v>0</v>
      </c>
      <c r="J2415" s="136">
        <v>1</v>
      </c>
      <c r="K2415" s="136">
        <v>1</v>
      </c>
      <c r="L2415" s="136">
        <v>1</v>
      </c>
      <c r="M2415" s="136">
        <v>1</v>
      </c>
      <c r="N2415" s="23">
        <v>0</v>
      </c>
      <c r="O2415" s="136">
        <v>0</v>
      </c>
      <c r="P2415" s="136">
        <v>0</v>
      </c>
      <c r="Q2415" s="133" t="str">
        <f t="shared" si="38"/>
        <v>1000110</v>
      </c>
      <c r="R2415" s="20">
        <v>95696</v>
      </c>
      <c r="S2415" s="21"/>
      <c r="AH2415" s="207"/>
      <c r="AI2415"/>
      <c r="AJ2415" s="136" t="s">
        <v>1841</v>
      </c>
    </row>
    <row r="2416" spans="1:36" ht="13.5" customHeight="1" x14ac:dyDescent="0.2">
      <c r="A2416" s="209">
        <v>95697</v>
      </c>
      <c r="B2416" s="136" t="s">
        <v>1055</v>
      </c>
      <c r="C2416" s="136" t="s">
        <v>1055</v>
      </c>
      <c r="D2416" s="136" t="s">
        <v>96</v>
      </c>
      <c r="E2416" s="23" t="s">
        <v>31</v>
      </c>
      <c r="F2416" s="136" t="s">
        <v>7</v>
      </c>
      <c r="G2416" s="136">
        <v>1</v>
      </c>
      <c r="H2416" s="136">
        <v>1</v>
      </c>
      <c r="I2416" s="133">
        <v>1</v>
      </c>
      <c r="J2416" s="136">
        <v>1</v>
      </c>
      <c r="K2416" s="136">
        <v>1</v>
      </c>
      <c r="L2416" s="136">
        <v>1</v>
      </c>
      <c r="M2416" s="136">
        <v>1</v>
      </c>
      <c r="N2416" s="23">
        <v>0</v>
      </c>
      <c r="O2416" s="136">
        <v>0</v>
      </c>
      <c r="P2416" s="136">
        <v>0</v>
      </c>
      <c r="Q2416" s="133" t="str">
        <f t="shared" si="38"/>
        <v>1100110</v>
      </c>
      <c r="R2416" s="20">
        <v>95697</v>
      </c>
      <c r="S2416" s="21"/>
      <c r="AH2416" s="207"/>
      <c r="AI2416"/>
      <c r="AJ2416" s="136" t="s">
        <v>1840</v>
      </c>
    </row>
    <row r="2417" spans="1:36" ht="13.5" customHeight="1" x14ac:dyDescent="0.2">
      <c r="A2417" s="209">
        <v>95698</v>
      </c>
      <c r="B2417" s="136" t="s">
        <v>1055</v>
      </c>
      <c r="C2417" s="136" t="s">
        <v>1136</v>
      </c>
      <c r="D2417" s="136" t="s">
        <v>96</v>
      </c>
      <c r="E2417" s="23" t="s">
        <v>31</v>
      </c>
      <c r="F2417" s="136" t="s">
        <v>7</v>
      </c>
      <c r="G2417" s="136">
        <v>1</v>
      </c>
      <c r="H2417" s="136">
        <v>1</v>
      </c>
      <c r="I2417" s="133">
        <v>1</v>
      </c>
      <c r="J2417" s="136">
        <v>1</v>
      </c>
      <c r="K2417" s="136">
        <v>1</v>
      </c>
      <c r="L2417" s="136">
        <v>1</v>
      </c>
      <c r="M2417" s="136">
        <v>1</v>
      </c>
      <c r="N2417" s="23">
        <v>0</v>
      </c>
      <c r="O2417" s="136">
        <v>0</v>
      </c>
      <c r="P2417" s="136">
        <v>0</v>
      </c>
      <c r="Q2417" s="133" t="str">
        <f t="shared" si="38"/>
        <v>1100110</v>
      </c>
      <c r="R2417" s="20">
        <v>95698</v>
      </c>
      <c r="S2417" s="21"/>
      <c r="AH2417" s="207"/>
      <c r="AI2417"/>
      <c r="AJ2417" s="136" t="s">
        <v>1840</v>
      </c>
    </row>
    <row r="2418" spans="1:36" ht="13.5" customHeight="1" x14ac:dyDescent="0.2">
      <c r="A2418" s="209">
        <v>95699</v>
      </c>
      <c r="B2418" s="136" t="s">
        <v>1051</v>
      </c>
      <c r="C2418" s="136" t="s">
        <v>1137</v>
      </c>
      <c r="D2418" s="136" t="s">
        <v>96</v>
      </c>
      <c r="E2418" s="136" t="s">
        <v>63</v>
      </c>
      <c r="F2418" s="136" t="s">
        <v>63</v>
      </c>
      <c r="G2418" s="136">
        <v>0</v>
      </c>
      <c r="H2418" s="136">
        <v>0</v>
      </c>
      <c r="I2418" s="133">
        <v>0</v>
      </c>
      <c r="J2418" s="136">
        <v>1</v>
      </c>
      <c r="K2418" s="136">
        <v>1</v>
      </c>
      <c r="L2418" s="136">
        <v>1</v>
      </c>
      <c r="M2418" s="136">
        <v>1</v>
      </c>
      <c r="N2418" s="23">
        <v>0</v>
      </c>
      <c r="O2418" s="136">
        <v>0</v>
      </c>
      <c r="P2418" s="136">
        <v>0</v>
      </c>
      <c r="Q2418" s="133" t="str">
        <f t="shared" si="38"/>
        <v>0000110</v>
      </c>
      <c r="R2418" s="20">
        <v>95699</v>
      </c>
      <c r="S2418" s="21"/>
      <c r="AH2418" s="207"/>
      <c r="AI2418"/>
      <c r="AJ2418" s="136" t="s">
        <v>1840</v>
      </c>
    </row>
    <row r="2419" spans="1:36" ht="13.5" customHeight="1" x14ac:dyDescent="0.2">
      <c r="A2419" s="209">
        <v>95701</v>
      </c>
      <c r="B2419" s="136" t="s">
        <v>1053</v>
      </c>
      <c r="C2419" s="136" t="s">
        <v>1138</v>
      </c>
      <c r="D2419" s="136" t="s">
        <v>96</v>
      </c>
      <c r="E2419" s="136" t="s">
        <v>31</v>
      </c>
      <c r="F2419" s="136" t="s">
        <v>7</v>
      </c>
      <c r="G2419" s="136">
        <v>1</v>
      </c>
      <c r="H2419" s="136">
        <v>1</v>
      </c>
      <c r="I2419" s="133">
        <v>0</v>
      </c>
      <c r="J2419" s="136">
        <v>1</v>
      </c>
      <c r="K2419" s="136">
        <v>1</v>
      </c>
      <c r="L2419" s="136">
        <v>1</v>
      </c>
      <c r="M2419" s="136">
        <v>1</v>
      </c>
      <c r="N2419" s="23">
        <v>0</v>
      </c>
      <c r="O2419" s="136">
        <v>0</v>
      </c>
      <c r="P2419" s="136">
        <v>0</v>
      </c>
      <c r="Q2419" s="133" t="str">
        <f t="shared" si="38"/>
        <v>1100110</v>
      </c>
      <c r="R2419" s="20">
        <v>95701</v>
      </c>
      <c r="S2419" s="21"/>
      <c r="AH2419" s="207"/>
      <c r="AI2419"/>
      <c r="AJ2419" s="136" t="s">
        <v>1840</v>
      </c>
    </row>
    <row r="2420" spans="1:36" ht="13.5" customHeight="1" x14ac:dyDescent="0.2">
      <c r="A2420" s="209">
        <v>95703</v>
      </c>
      <c r="B2420" s="136" t="s">
        <v>1053</v>
      </c>
      <c r="C2420" s="136" t="s">
        <v>1139</v>
      </c>
      <c r="D2420" s="136" t="s">
        <v>96</v>
      </c>
      <c r="E2420" s="23" t="s">
        <v>31</v>
      </c>
      <c r="F2420" s="136" t="s">
        <v>7</v>
      </c>
      <c r="G2420" s="136">
        <v>1</v>
      </c>
      <c r="H2420" s="136">
        <v>1</v>
      </c>
      <c r="I2420" s="133">
        <v>1</v>
      </c>
      <c r="J2420" s="136">
        <v>1</v>
      </c>
      <c r="K2420" s="136">
        <v>1</v>
      </c>
      <c r="L2420" s="136">
        <v>1</v>
      </c>
      <c r="M2420" s="136">
        <v>1</v>
      </c>
      <c r="N2420" s="23">
        <v>0</v>
      </c>
      <c r="O2420" s="136">
        <v>0</v>
      </c>
      <c r="P2420" s="136">
        <v>0</v>
      </c>
      <c r="Q2420" s="133" t="str">
        <f t="shared" si="38"/>
        <v>1100110</v>
      </c>
      <c r="R2420" s="20">
        <v>95703</v>
      </c>
      <c r="S2420" s="21"/>
      <c r="AH2420" s="207"/>
      <c r="AI2420"/>
      <c r="AJ2420" s="136" t="s">
        <v>1840</v>
      </c>
    </row>
    <row r="2421" spans="1:36" ht="13.5" customHeight="1" x14ac:dyDescent="0.2">
      <c r="A2421" s="209">
        <v>95709</v>
      </c>
      <c r="B2421" s="136" t="s">
        <v>1062</v>
      </c>
      <c r="C2421" s="136" t="s">
        <v>1140</v>
      </c>
      <c r="D2421" s="136" t="s">
        <v>96</v>
      </c>
      <c r="E2421" s="136" t="s">
        <v>1367</v>
      </c>
      <c r="F2421" s="136" t="s">
        <v>1367</v>
      </c>
      <c r="G2421" s="136">
        <v>0</v>
      </c>
      <c r="H2421" s="136">
        <v>0</v>
      </c>
      <c r="I2421" s="133">
        <v>0</v>
      </c>
      <c r="J2421" s="136">
        <v>1</v>
      </c>
      <c r="K2421" s="136">
        <v>1</v>
      </c>
      <c r="L2421" s="136">
        <v>1</v>
      </c>
      <c r="M2421" s="136">
        <v>1</v>
      </c>
      <c r="N2421" s="23">
        <v>0</v>
      </c>
      <c r="O2421" s="136">
        <v>0</v>
      </c>
      <c r="P2421" s="136">
        <v>0</v>
      </c>
      <c r="Q2421" s="133" t="str">
        <f t="shared" si="38"/>
        <v>0000110</v>
      </c>
      <c r="R2421" s="20">
        <v>95709</v>
      </c>
      <c r="S2421" s="21"/>
      <c r="AH2421" s="207"/>
      <c r="AI2421"/>
      <c r="AJ2421" s="136" t="s">
        <v>1840</v>
      </c>
    </row>
    <row r="2422" spans="1:36" ht="13.5" customHeight="1" x14ac:dyDescent="0.2">
      <c r="A2422" s="209">
        <v>95712</v>
      </c>
      <c r="B2422" s="136" t="s">
        <v>28</v>
      </c>
      <c r="C2422" s="136" t="s">
        <v>1141</v>
      </c>
      <c r="D2422" s="136" t="s">
        <v>96</v>
      </c>
      <c r="E2422" s="136" t="s">
        <v>3</v>
      </c>
      <c r="F2422" s="136" t="s">
        <v>3</v>
      </c>
      <c r="G2422" s="136">
        <v>1</v>
      </c>
      <c r="H2422" s="136">
        <v>0</v>
      </c>
      <c r="I2422" s="133">
        <v>0</v>
      </c>
      <c r="J2422" s="136">
        <v>1</v>
      </c>
      <c r="K2422" s="136">
        <v>1</v>
      </c>
      <c r="L2422" s="136">
        <v>1</v>
      </c>
      <c r="M2422" s="136">
        <v>1</v>
      </c>
      <c r="N2422" s="23">
        <v>0</v>
      </c>
      <c r="O2422" s="136">
        <v>0</v>
      </c>
      <c r="P2422" s="136">
        <v>0</v>
      </c>
      <c r="Q2422" s="133" t="str">
        <f t="shared" si="38"/>
        <v>1000110</v>
      </c>
      <c r="R2422" s="20">
        <v>95712</v>
      </c>
      <c r="S2422" s="21"/>
      <c r="AH2422" s="207"/>
      <c r="AI2422"/>
      <c r="AJ2422" s="136" t="s">
        <v>1840</v>
      </c>
    </row>
    <row r="2423" spans="1:36" ht="13.5" customHeight="1" x14ac:dyDescent="0.2">
      <c r="A2423" s="209">
        <v>95713</v>
      </c>
      <c r="B2423" s="136" t="s">
        <v>1053</v>
      </c>
      <c r="C2423" s="136" t="s">
        <v>1142</v>
      </c>
      <c r="D2423" s="136" t="s">
        <v>96</v>
      </c>
      <c r="E2423" s="23" t="s">
        <v>31</v>
      </c>
      <c r="F2423" s="136" t="s">
        <v>7</v>
      </c>
      <c r="G2423" s="136">
        <v>1</v>
      </c>
      <c r="H2423" s="136">
        <v>1</v>
      </c>
      <c r="I2423" s="133">
        <v>1</v>
      </c>
      <c r="J2423" s="136">
        <v>1</v>
      </c>
      <c r="K2423" s="136">
        <v>1</v>
      </c>
      <c r="L2423" s="136">
        <v>1</v>
      </c>
      <c r="M2423" s="136">
        <v>1</v>
      </c>
      <c r="N2423" s="23">
        <v>0</v>
      </c>
      <c r="O2423" s="136">
        <v>0</v>
      </c>
      <c r="P2423" s="136">
        <v>0</v>
      </c>
      <c r="Q2423" s="133" t="str">
        <f t="shared" si="38"/>
        <v>1100110</v>
      </c>
      <c r="R2423" s="20">
        <v>95713</v>
      </c>
      <c r="S2423" s="21"/>
      <c r="AH2423" s="207"/>
      <c r="AI2423"/>
      <c r="AJ2423" s="136" t="s">
        <v>1840</v>
      </c>
    </row>
    <row r="2424" spans="1:36" ht="13.5" customHeight="1" x14ac:dyDescent="0.2">
      <c r="A2424" s="209">
        <v>95714</v>
      </c>
      <c r="B2424" s="136" t="s">
        <v>1053</v>
      </c>
      <c r="C2424" s="136" t="s">
        <v>1143</v>
      </c>
      <c r="D2424" s="136" t="s">
        <v>96</v>
      </c>
      <c r="E2424" s="136" t="s">
        <v>31</v>
      </c>
      <c r="F2424" s="136" t="s">
        <v>7</v>
      </c>
      <c r="G2424" s="136">
        <v>1</v>
      </c>
      <c r="H2424" s="136">
        <v>1</v>
      </c>
      <c r="I2424" s="133">
        <v>0</v>
      </c>
      <c r="J2424" s="136">
        <v>1</v>
      </c>
      <c r="K2424" s="136">
        <v>1</v>
      </c>
      <c r="L2424" s="136">
        <v>1</v>
      </c>
      <c r="M2424" s="136">
        <v>1</v>
      </c>
      <c r="N2424" s="23">
        <v>0</v>
      </c>
      <c r="O2424" s="136">
        <v>0</v>
      </c>
      <c r="P2424" s="136">
        <v>0</v>
      </c>
      <c r="Q2424" s="133" t="str">
        <f t="shared" si="38"/>
        <v>1100110</v>
      </c>
      <c r="R2424" s="20">
        <v>95714</v>
      </c>
      <c r="S2424" s="21"/>
      <c r="AH2424" s="207"/>
      <c r="AI2424"/>
      <c r="AJ2424" s="136" t="s">
        <v>1840</v>
      </c>
    </row>
    <row r="2425" spans="1:36" ht="13.5" customHeight="1" x14ac:dyDescent="0.2">
      <c r="A2425" s="209">
        <v>95715</v>
      </c>
      <c r="B2425" s="136" t="s">
        <v>1053</v>
      </c>
      <c r="C2425" s="136" t="s">
        <v>1144</v>
      </c>
      <c r="D2425" s="136" t="s">
        <v>96</v>
      </c>
      <c r="E2425" s="136" t="s">
        <v>7</v>
      </c>
      <c r="F2425" s="136" t="s">
        <v>7</v>
      </c>
      <c r="G2425" s="136">
        <v>1</v>
      </c>
      <c r="H2425" s="136">
        <v>0</v>
      </c>
      <c r="I2425" s="133">
        <v>0</v>
      </c>
      <c r="J2425" s="136">
        <v>1</v>
      </c>
      <c r="K2425" s="136">
        <v>1</v>
      </c>
      <c r="L2425" s="136">
        <v>1</v>
      </c>
      <c r="M2425" s="136">
        <v>1</v>
      </c>
      <c r="N2425" s="23">
        <v>0</v>
      </c>
      <c r="O2425" s="136">
        <v>0</v>
      </c>
      <c r="P2425" s="136">
        <v>0</v>
      </c>
      <c r="Q2425" s="133" t="str">
        <f t="shared" si="38"/>
        <v>1000110</v>
      </c>
      <c r="R2425" s="20">
        <v>95715</v>
      </c>
      <c r="S2425" s="21"/>
      <c r="AH2425" s="207"/>
      <c r="AI2425"/>
      <c r="AJ2425" s="136" t="s">
        <v>1840</v>
      </c>
    </row>
    <row r="2426" spans="1:36" ht="13.5" customHeight="1" x14ac:dyDescent="0.2">
      <c r="A2426" s="209">
        <v>95717</v>
      </c>
      <c r="B2426" s="136" t="s">
        <v>1053</v>
      </c>
      <c r="C2426" s="136" t="s">
        <v>1145</v>
      </c>
      <c r="D2426" s="136" t="s">
        <v>96</v>
      </c>
      <c r="E2426" s="136" t="s">
        <v>31</v>
      </c>
      <c r="F2426" s="136" t="s">
        <v>7</v>
      </c>
      <c r="G2426" s="136">
        <v>1</v>
      </c>
      <c r="H2426" s="136">
        <v>1</v>
      </c>
      <c r="I2426" s="133">
        <v>0</v>
      </c>
      <c r="J2426" s="136">
        <v>1</v>
      </c>
      <c r="K2426" s="136">
        <v>1</v>
      </c>
      <c r="L2426" s="136">
        <v>1</v>
      </c>
      <c r="M2426" s="136">
        <v>1</v>
      </c>
      <c r="N2426" s="23">
        <v>0</v>
      </c>
      <c r="O2426" s="136">
        <v>0</v>
      </c>
      <c r="P2426" s="136">
        <v>0</v>
      </c>
      <c r="Q2426" s="133" t="str">
        <f t="shared" si="38"/>
        <v>1100110</v>
      </c>
      <c r="R2426" s="20">
        <v>95717</v>
      </c>
      <c r="S2426" s="21"/>
      <c r="AH2426" s="207"/>
      <c r="AI2426"/>
      <c r="AJ2426" s="136" t="s">
        <v>1840</v>
      </c>
    </row>
    <row r="2427" spans="1:36" ht="13.5" customHeight="1" x14ac:dyDescent="0.2">
      <c r="A2427" s="209">
        <v>95720</v>
      </c>
      <c r="B2427" s="136" t="s">
        <v>1062</v>
      </c>
      <c r="C2427" s="136" t="s">
        <v>1146</v>
      </c>
      <c r="D2427" s="136" t="s">
        <v>96</v>
      </c>
      <c r="E2427" s="136" t="s">
        <v>1367</v>
      </c>
      <c r="F2427" s="136" t="s">
        <v>1367</v>
      </c>
      <c r="G2427" s="136">
        <v>0</v>
      </c>
      <c r="H2427" s="136">
        <v>0</v>
      </c>
      <c r="I2427" s="133">
        <v>0</v>
      </c>
      <c r="J2427" s="136">
        <v>1</v>
      </c>
      <c r="K2427" s="136">
        <v>1</v>
      </c>
      <c r="L2427" s="136">
        <v>1</v>
      </c>
      <c r="M2427" s="136">
        <v>1</v>
      </c>
      <c r="N2427" s="23">
        <v>0</v>
      </c>
      <c r="O2427" s="136">
        <v>0</v>
      </c>
      <c r="P2427" s="136">
        <v>0</v>
      </c>
      <c r="Q2427" s="133" t="str">
        <f t="shared" si="38"/>
        <v>0000110</v>
      </c>
      <c r="R2427" s="20">
        <v>95720</v>
      </c>
      <c r="S2427" s="21"/>
      <c r="AH2427" s="207"/>
      <c r="AI2427"/>
      <c r="AJ2427" s="136" t="s">
        <v>1840</v>
      </c>
    </row>
    <row r="2428" spans="1:36" ht="13.5" customHeight="1" x14ac:dyDescent="0.2">
      <c r="A2428" s="209">
        <v>95721</v>
      </c>
      <c r="B2428" s="136" t="s">
        <v>1062</v>
      </c>
      <c r="C2428" s="136" t="s">
        <v>1147</v>
      </c>
      <c r="D2428" s="136" t="s">
        <v>96</v>
      </c>
      <c r="E2428" s="136" t="s">
        <v>1367</v>
      </c>
      <c r="F2428" s="136" t="s">
        <v>1367</v>
      </c>
      <c r="G2428" s="136">
        <v>0</v>
      </c>
      <c r="H2428" s="136">
        <v>0</v>
      </c>
      <c r="I2428" s="133">
        <v>0</v>
      </c>
      <c r="J2428" s="136">
        <v>1</v>
      </c>
      <c r="K2428" s="136">
        <v>1</v>
      </c>
      <c r="L2428" s="136">
        <v>1</v>
      </c>
      <c r="M2428" s="136">
        <v>1</v>
      </c>
      <c r="N2428" s="23">
        <v>0</v>
      </c>
      <c r="O2428" s="136">
        <v>0</v>
      </c>
      <c r="P2428" s="136">
        <v>0</v>
      </c>
      <c r="Q2428" s="133" t="str">
        <f t="shared" si="38"/>
        <v>0000110</v>
      </c>
      <c r="R2428" s="20">
        <v>95721</v>
      </c>
      <c r="S2428" s="21"/>
      <c r="AH2428" s="207"/>
      <c r="AI2428"/>
      <c r="AJ2428" s="136" t="s">
        <v>1840</v>
      </c>
    </row>
    <row r="2429" spans="1:36" ht="13.5" customHeight="1" x14ac:dyDescent="0.2">
      <c r="A2429" s="209">
        <v>95722</v>
      </c>
      <c r="B2429" s="136" t="s">
        <v>1053</v>
      </c>
      <c r="C2429" s="136" t="s">
        <v>1148</v>
      </c>
      <c r="D2429" s="136" t="s">
        <v>96</v>
      </c>
      <c r="E2429" s="23" t="s">
        <v>31</v>
      </c>
      <c r="F2429" s="136" t="s">
        <v>7</v>
      </c>
      <c r="G2429" s="136">
        <v>1</v>
      </c>
      <c r="H2429" s="136">
        <v>1</v>
      </c>
      <c r="I2429" s="133">
        <v>1</v>
      </c>
      <c r="J2429" s="136">
        <v>1</v>
      </c>
      <c r="K2429" s="136">
        <v>1</v>
      </c>
      <c r="L2429" s="136">
        <v>1</v>
      </c>
      <c r="M2429" s="136">
        <v>1</v>
      </c>
      <c r="N2429" s="23">
        <v>0</v>
      </c>
      <c r="O2429" s="136">
        <v>0</v>
      </c>
      <c r="P2429" s="136">
        <v>0</v>
      </c>
      <c r="Q2429" s="133" t="str">
        <f t="shared" si="38"/>
        <v>1100110</v>
      </c>
      <c r="R2429" s="20">
        <v>95722</v>
      </c>
      <c r="S2429" s="21"/>
      <c r="AH2429" s="207"/>
      <c r="AI2429"/>
      <c r="AJ2429" s="136" t="s">
        <v>1840</v>
      </c>
    </row>
    <row r="2430" spans="1:36" ht="13.5" customHeight="1" x14ac:dyDescent="0.2">
      <c r="A2430" s="209">
        <v>95724</v>
      </c>
      <c r="B2430" s="136" t="s">
        <v>28</v>
      </c>
      <c r="C2430" s="136" t="s">
        <v>1149</v>
      </c>
      <c r="D2430" s="136" t="s">
        <v>96</v>
      </c>
      <c r="E2430" s="136" t="s">
        <v>63</v>
      </c>
      <c r="F2430" s="136" t="s">
        <v>63</v>
      </c>
      <c r="G2430" s="136">
        <v>0</v>
      </c>
      <c r="H2430" s="136">
        <v>0</v>
      </c>
      <c r="I2430" s="133">
        <v>0</v>
      </c>
      <c r="J2430" s="136">
        <v>1</v>
      </c>
      <c r="K2430" s="136">
        <v>1</v>
      </c>
      <c r="L2430" s="136">
        <v>1</v>
      </c>
      <c r="M2430" s="136">
        <v>1</v>
      </c>
      <c r="N2430" s="23">
        <v>0</v>
      </c>
      <c r="O2430" s="136">
        <v>0</v>
      </c>
      <c r="P2430" s="136">
        <v>0</v>
      </c>
      <c r="Q2430" s="133" t="str">
        <f t="shared" si="38"/>
        <v>0000110</v>
      </c>
      <c r="R2430" s="20">
        <v>95724</v>
      </c>
      <c r="S2430" s="21"/>
      <c r="AH2430" s="207"/>
      <c r="AI2430"/>
      <c r="AJ2430" s="136" t="s">
        <v>1840</v>
      </c>
    </row>
    <row r="2431" spans="1:36" ht="13.5" customHeight="1" x14ac:dyDescent="0.2">
      <c r="A2431" s="209">
        <v>95726</v>
      </c>
      <c r="B2431" s="136" t="s">
        <v>1062</v>
      </c>
      <c r="C2431" s="136" t="s">
        <v>1150</v>
      </c>
      <c r="D2431" s="136" t="s">
        <v>96</v>
      </c>
      <c r="E2431" s="136" t="s">
        <v>1367</v>
      </c>
      <c r="F2431" s="136" t="s">
        <v>1367</v>
      </c>
      <c r="G2431" s="136">
        <v>0</v>
      </c>
      <c r="H2431" s="136">
        <v>0</v>
      </c>
      <c r="I2431" s="133">
        <v>0</v>
      </c>
      <c r="J2431" s="136">
        <v>1</v>
      </c>
      <c r="K2431" s="136">
        <v>1</v>
      </c>
      <c r="L2431" s="136">
        <v>1</v>
      </c>
      <c r="M2431" s="136">
        <v>1</v>
      </c>
      <c r="N2431" s="23">
        <v>0</v>
      </c>
      <c r="O2431" s="136">
        <v>0</v>
      </c>
      <c r="P2431" s="136">
        <v>0</v>
      </c>
      <c r="Q2431" s="133" t="str">
        <f t="shared" si="38"/>
        <v>0000110</v>
      </c>
      <c r="R2431" s="20">
        <v>95726</v>
      </c>
      <c r="S2431" s="21"/>
      <c r="AH2431" s="207"/>
      <c r="AI2431"/>
      <c r="AJ2431" s="136" t="s">
        <v>1840</v>
      </c>
    </row>
    <row r="2432" spans="1:36" ht="13.5" customHeight="1" x14ac:dyDescent="0.2">
      <c r="A2432" s="209">
        <v>95728</v>
      </c>
      <c r="B2432" s="136" t="s">
        <v>28</v>
      </c>
      <c r="C2432" s="136" t="s">
        <v>1151</v>
      </c>
      <c r="D2432" s="136" t="s">
        <v>96</v>
      </c>
      <c r="E2432" s="136" t="s">
        <v>63</v>
      </c>
      <c r="F2432" s="136" t="s">
        <v>63</v>
      </c>
      <c r="G2432" s="136">
        <v>0</v>
      </c>
      <c r="H2432" s="136">
        <v>0</v>
      </c>
      <c r="I2432" s="133">
        <v>0</v>
      </c>
      <c r="J2432" s="136">
        <v>1</v>
      </c>
      <c r="K2432" s="136">
        <v>1</v>
      </c>
      <c r="L2432" s="136">
        <v>1</v>
      </c>
      <c r="M2432" s="136">
        <v>1</v>
      </c>
      <c r="N2432" s="23">
        <v>0</v>
      </c>
      <c r="O2432" s="136">
        <v>0</v>
      </c>
      <c r="P2432" s="136">
        <v>0</v>
      </c>
      <c r="Q2432" s="133" t="str">
        <f t="shared" si="38"/>
        <v>0000110</v>
      </c>
      <c r="R2432" s="20">
        <v>95728</v>
      </c>
      <c r="S2432" s="21"/>
      <c r="AH2432" s="207"/>
      <c r="AI2432"/>
      <c r="AJ2432" s="136" t="s">
        <v>1840</v>
      </c>
    </row>
    <row r="2433" spans="1:36" ht="13.5" customHeight="1" x14ac:dyDescent="0.2">
      <c r="A2433" s="209">
        <v>95735</v>
      </c>
      <c r="B2433" s="136" t="s">
        <v>1062</v>
      </c>
      <c r="C2433" s="136" t="s">
        <v>1152</v>
      </c>
      <c r="D2433" s="136" t="s">
        <v>96</v>
      </c>
      <c r="E2433" s="136" t="s">
        <v>1367</v>
      </c>
      <c r="F2433" s="136" t="s">
        <v>1367</v>
      </c>
      <c r="G2433" s="136">
        <v>0</v>
      </c>
      <c r="H2433" s="136">
        <v>0</v>
      </c>
      <c r="I2433" s="133">
        <v>0</v>
      </c>
      <c r="J2433" s="136">
        <v>1</v>
      </c>
      <c r="K2433" s="136">
        <v>1</v>
      </c>
      <c r="L2433" s="136">
        <v>1</v>
      </c>
      <c r="M2433" s="136">
        <v>1</v>
      </c>
      <c r="N2433" s="23">
        <v>0</v>
      </c>
      <c r="O2433" s="136">
        <v>0</v>
      </c>
      <c r="P2433" s="136">
        <v>0</v>
      </c>
      <c r="Q2433" s="133" t="str">
        <f t="shared" si="38"/>
        <v>0000110</v>
      </c>
      <c r="R2433" s="20">
        <v>95735</v>
      </c>
      <c r="S2433" s="21"/>
      <c r="AH2433" s="207"/>
      <c r="AI2433"/>
      <c r="AJ2433" s="136" t="s">
        <v>1840</v>
      </c>
    </row>
    <row r="2434" spans="1:36" ht="13.5" customHeight="1" x14ac:dyDescent="0.2">
      <c r="A2434" s="209">
        <v>95736</v>
      </c>
      <c r="B2434" s="136" t="s">
        <v>1053</v>
      </c>
      <c r="C2434" s="136" t="s">
        <v>1153</v>
      </c>
      <c r="D2434" s="136" t="s">
        <v>96</v>
      </c>
      <c r="E2434" s="23" t="s">
        <v>31</v>
      </c>
      <c r="F2434" s="136" t="s">
        <v>7</v>
      </c>
      <c r="G2434" s="136">
        <v>1</v>
      </c>
      <c r="H2434" s="136">
        <v>1</v>
      </c>
      <c r="I2434" s="133">
        <v>1</v>
      </c>
      <c r="J2434" s="136">
        <v>1</v>
      </c>
      <c r="K2434" s="136">
        <v>1</v>
      </c>
      <c r="L2434" s="136">
        <v>1</v>
      </c>
      <c r="M2434" s="136">
        <v>1</v>
      </c>
      <c r="N2434" s="23">
        <v>0</v>
      </c>
      <c r="O2434" s="136">
        <v>0</v>
      </c>
      <c r="P2434" s="136">
        <v>0</v>
      </c>
      <c r="Q2434" s="133" t="str">
        <f t="shared" si="38"/>
        <v>1100110</v>
      </c>
      <c r="R2434" s="20">
        <v>95736</v>
      </c>
      <c r="S2434" s="21"/>
      <c r="AH2434" s="207"/>
      <c r="AI2434"/>
      <c r="AJ2434" s="136" t="s">
        <v>1840</v>
      </c>
    </row>
    <row r="2435" spans="1:36" ht="13.5" customHeight="1" x14ac:dyDescent="0.2">
      <c r="A2435" s="209">
        <v>95741</v>
      </c>
      <c r="B2435" s="136" t="s">
        <v>703</v>
      </c>
      <c r="C2435" s="136" t="s">
        <v>1112</v>
      </c>
      <c r="D2435" s="136" t="s">
        <v>96</v>
      </c>
      <c r="E2435" s="23" t="s">
        <v>31</v>
      </c>
      <c r="F2435" s="136" t="s">
        <v>7</v>
      </c>
      <c r="G2435" s="136">
        <v>1</v>
      </c>
      <c r="H2435" s="136">
        <v>1</v>
      </c>
      <c r="I2435" s="133">
        <v>1</v>
      </c>
      <c r="J2435" s="136">
        <v>1</v>
      </c>
      <c r="K2435" s="136">
        <v>1</v>
      </c>
      <c r="L2435" s="136">
        <v>1</v>
      </c>
      <c r="M2435" s="136">
        <v>1</v>
      </c>
      <c r="N2435" s="23">
        <v>0</v>
      </c>
      <c r="O2435" s="136">
        <v>0</v>
      </c>
      <c r="P2435" s="136">
        <v>0</v>
      </c>
      <c r="Q2435" s="133" t="str">
        <f t="shared" si="38"/>
        <v>1100110</v>
      </c>
      <c r="R2435" s="20">
        <v>95741</v>
      </c>
      <c r="S2435" s="21"/>
      <c r="AH2435" s="207"/>
      <c r="AI2435"/>
      <c r="AJ2435" s="136" t="s">
        <v>1840</v>
      </c>
    </row>
    <row r="2436" spans="1:36" ht="13.5" customHeight="1" x14ac:dyDescent="0.2">
      <c r="A2436" s="209">
        <v>95742</v>
      </c>
      <c r="B2436" s="136" t="s">
        <v>703</v>
      </c>
      <c r="C2436" s="136" t="s">
        <v>1112</v>
      </c>
      <c r="D2436" s="136" t="s">
        <v>96</v>
      </c>
      <c r="E2436" s="23" t="s">
        <v>31</v>
      </c>
      <c r="F2436" s="136" t="s">
        <v>7</v>
      </c>
      <c r="G2436" s="136">
        <v>1</v>
      </c>
      <c r="H2436" s="136">
        <v>1</v>
      </c>
      <c r="I2436" s="133">
        <v>1</v>
      </c>
      <c r="J2436" s="136">
        <v>1</v>
      </c>
      <c r="K2436" s="136">
        <v>1</v>
      </c>
      <c r="L2436" s="136">
        <v>1</v>
      </c>
      <c r="M2436" s="136">
        <v>1</v>
      </c>
      <c r="N2436" s="23">
        <v>0</v>
      </c>
      <c r="O2436" s="136">
        <v>0</v>
      </c>
      <c r="P2436" s="136">
        <v>0</v>
      </c>
      <c r="Q2436" s="133" t="str">
        <f t="shared" si="38"/>
        <v>1100110</v>
      </c>
      <c r="R2436" s="20">
        <v>95742</v>
      </c>
      <c r="S2436" s="21"/>
      <c r="AH2436" s="207"/>
      <c r="AI2436"/>
      <c r="AJ2436" s="136" t="s">
        <v>1840</v>
      </c>
    </row>
    <row r="2437" spans="1:36" ht="13.5" customHeight="1" x14ac:dyDescent="0.2">
      <c r="A2437" s="209">
        <v>95743</v>
      </c>
      <c r="B2437" s="136" t="s">
        <v>703</v>
      </c>
      <c r="C2437" s="136" t="s">
        <v>1112</v>
      </c>
      <c r="D2437" s="136" t="s">
        <v>96</v>
      </c>
      <c r="E2437" s="23" t="s">
        <v>31</v>
      </c>
      <c r="F2437" s="136" t="s">
        <v>7</v>
      </c>
      <c r="G2437" s="136">
        <v>1</v>
      </c>
      <c r="H2437" s="136">
        <v>1</v>
      </c>
      <c r="I2437" s="133">
        <v>1</v>
      </c>
      <c r="J2437" s="136">
        <v>1</v>
      </c>
      <c r="K2437" s="136">
        <v>1</v>
      </c>
      <c r="L2437" s="136">
        <v>1</v>
      </c>
      <c r="M2437" s="136">
        <v>1</v>
      </c>
      <c r="N2437" s="23">
        <v>0</v>
      </c>
      <c r="O2437" s="136">
        <v>0</v>
      </c>
      <c r="P2437" s="136">
        <v>0</v>
      </c>
      <c r="Q2437" s="133" t="str">
        <f t="shared" si="38"/>
        <v>1100110</v>
      </c>
      <c r="R2437" s="20">
        <v>95743</v>
      </c>
      <c r="S2437" s="21"/>
      <c r="AH2437" s="207"/>
      <c r="AI2437"/>
      <c r="AJ2437" s="136" t="s">
        <v>1840</v>
      </c>
    </row>
    <row r="2438" spans="1:36" ht="13.5" customHeight="1" x14ac:dyDescent="0.2">
      <c r="A2438" s="209">
        <v>95746</v>
      </c>
      <c r="B2438" s="136" t="s">
        <v>1053</v>
      </c>
      <c r="C2438" s="136" t="s">
        <v>1154</v>
      </c>
      <c r="D2438" s="136" t="s">
        <v>96</v>
      </c>
      <c r="E2438" s="23" t="s">
        <v>31</v>
      </c>
      <c r="F2438" s="136" t="s">
        <v>7</v>
      </c>
      <c r="G2438" s="136">
        <v>1</v>
      </c>
      <c r="H2438" s="136">
        <v>1</v>
      </c>
      <c r="I2438" s="133">
        <v>1</v>
      </c>
      <c r="J2438" s="136">
        <v>1</v>
      </c>
      <c r="K2438" s="136">
        <v>1</v>
      </c>
      <c r="L2438" s="136">
        <v>1</v>
      </c>
      <c r="M2438" s="136">
        <v>1</v>
      </c>
      <c r="N2438" s="23">
        <v>0</v>
      </c>
      <c r="O2438" s="136">
        <v>0</v>
      </c>
      <c r="P2438" s="136">
        <v>0</v>
      </c>
      <c r="Q2438" s="133" t="str">
        <f t="shared" ref="Q2438:Q2501" si="39">$G2438&amp;$H2438&amp;$O2438&amp;$P2438&amp;$L2438&amp;$J2438&amp;N2438</f>
        <v>1100110</v>
      </c>
      <c r="R2438" s="20">
        <v>95746</v>
      </c>
      <c r="S2438" s="21"/>
      <c r="AH2438" s="207"/>
      <c r="AI2438"/>
      <c r="AJ2438" s="136" t="s">
        <v>1840</v>
      </c>
    </row>
    <row r="2439" spans="1:36" ht="13.5" customHeight="1" x14ac:dyDescent="0.2">
      <c r="A2439" s="209">
        <v>95747</v>
      </c>
      <c r="B2439" s="136" t="s">
        <v>1053</v>
      </c>
      <c r="C2439" s="136" t="s">
        <v>1103</v>
      </c>
      <c r="D2439" s="136" t="s">
        <v>96</v>
      </c>
      <c r="E2439" s="23" t="s">
        <v>31</v>
      </c>
      <c r="F2439" s="136" t="s">
        <v>7</v>
      </c>
      <c r="G2439" s="136">
        <v>1</v>
      </c>
      <c r="H2439" s="136">
        <v>1</v>
      </c>
      <c r="I2439" s="133">
        <v>1</v>
      </c>
      <c r="J2439" s="136">
        <v>1</v>
      </c>
      <c r="K2439" s="136">
        <v>1</v>
      </c>
      <c r="L2439" s="136">
        <v>1</v>
      </c>
      <c r="M2439" s="136">
        <v>1</v>
      </c>
      <c r="N2439" s="23">
        <v>0</v>
      </c>
      <c r="O2439" s="136">
        <v>0</v>
      </c>
      <c r="P2439" s="136">
        <v>0</v>
      </c>
      <c r="Q2439" s="133" t="str">
        <f t="shared" si="39"/>
        <v>1100110</v>
      </c>
      <c r="R2439" s="20">
        <v>95747</v>
      </c>
      <c r="S2439" s="21"/>
      <c r="AH2439" s="207"/>
      <c r="AI2439"/>
      <c r="AJ2439" s="136" t="s">
        <v>1840</v>
      </c>
    </row>
    <row r="2440" spans="1:36" ht="13.5" customHeight="1" x14ac:dyDescent="0.2">
      <c r="A2440" s="209">
        <v>95757</v>
      </c>
      <c r="B2440" s="136" t="s">
        <v>703</v>
      </c>
      <c r="C2440" s="136" t="s">
        <v>1069</v>
      </c>
      <c r="D2440" s="136" t="s">
        <v>96</v>
      </c>
      <c r="E2440" s="23" t="s">
        <v>31</v>
      </c>
      <c r="F2440" s="136" t="s">
        <v>7</v>
      </c>
      <c r="G2440" s="136">
        <v>1</v>
      </c>
      <c r="H2440" s="136">
        <v>1</v>
      </c>
      <c r="I2440" s="133">
        <v>1</v>
      </c>
      <c r="J2440" s="136">
        <v>1</v>
      </c>
      <c r="K2440" s="136">
        <v>1</v>
      </c>
      <c r="L2440" s="136">
        <v>1</v>
      </c>
      <c r="M2440" s="136">
        <v>1</v>
      </c>
      <c r="N2440" s="23">
        <v>0</v>
      </c>
      <c r="O2440" s="136">
        <v>0</v>
      </c>
      <c r="P2440" s="136">
        <v>0</v>
      </c>
      <c r="Q2440" s="133" t="str">
        <f t="shared" si="39"/>
        <v>1100110</v>
      </c>
      <c r="R2440" s="20">
        <v>95757</v>
      </c>
      <c r="S2440" s="21"/>
      <c r="AH2440" s="207"/>
      <c r="AI2440"/>
      <c r="AJ2440" s="136" t="s">
        <v>1840</v>
      </c>
    </row>
    <row r="2441" spans="1:36" ht="13.5" customHeight="1" x14ac:dyDescent="0.2">
      <c r="A2441" s="209">
        <v>95758</v>
      </c>
      <c r="B2441" s="136" t="s">
        <v>703</v>
      </c>
      <c r="C2441" s="136" t="s">
        <v>1069</v>
      </c>
      <c r="D2441" s="136" t="s">
        <v>96</v>
      </c>
      <c r="E2441" s="23" t="s">
        <v>31</v>
      </c>
      <c r="F2441" s="136" t="s">
        <v>7</v>
      </c>
      <c r="G2441" s="136">
        <v>1</v>
      </c>
      <c r="H2441" s="136">
        <v>1</v>
      </c>
      <c r="I2441" s="133">
        <v>1</v>
      </c>
      <c r="J2441" s="136">
        <v>1</v>
      </c>
      <c r="K2441" s="136">
        <v>1</v>
      </c>
      <c r="L2441" s="136">
        <v>1</v>
      </c>
      <c r="M2441" s="136">
        <v>1</v>
      </c>
      <c r="N2441" s="23">
        <v>0</v>
      </c>
      <c r="O2441" s="136">
        <v>0</v>
      </c>
      <c r="P2441" s="136">
        <v>0</v>
      </c>
      <c r="Q2441" s="133" t="str">
        <f t="shared" si="39"/>
        <v>1100110</v>
      </c>
      <c r="R2441" s="20">
        <v>95758</v>
      </c>
      <c r="S2441" s="21"/>
      <c r="AH2441" s="207"/>
      <c r="AI2441"/>
      <c r="AJ2441" s="136" t="s">
        <v>1840</v>
      </c>
    </row>
    <row r="2442" spans="1:36" ht="13.5" customHeight="1" x14ac:dyDescent="0.2">
      <c r="A2442" s="209">
        <v>95759</v>
      </c>
      <c r="B2442" s="136" t="s">
        <v>703</v>
      </c>
      <c r="C2442" s="136" t="s">
        <v>1069</v>
      </c>
      <c r="D2442" s="136" t="s">
        <v>96</v>
      </c>
      <c r="E2442" s="23" t="s">
        <v>31</v>
      </c>
      <c r="F2442" s="136" t="s">
        <v>7</v>
      </c>
      <c r="G2442" s="136">
        <v>1</v>
      </c>
      <c r="H2442" s="136">
        <v>1</v>
      </c>
      <c r="I2442" s="133">
        <v>1</v>
      </c>
      <c r="J2442" s="136">
        <v>1</v>
      </c>
      <c r="K2442" s="136">
        <v>1</v>
      </c>
      <c r="L2442" s="136">
        <v>1</v>
      </c>
      <c r="M2442" s="136">
        <v>1</v>
      </c>
      <c r="N2442" s="23">
        <v>0</v>
      </c>
      <c r="O2442" s="136">
        <v>0</v>
      </c>
      <c r="P2442" s="136">
        <v>0</v>
      </c>
      <c r="Q2442" s="133" t="str">
        <f t="shared" si="39"/>
        <v>1100110</v>
      </c>
      <c r="R2442" s="20">
        <v>95759</v>
      </c>
      <c r="S2442" s="21"/>
      <c r="AH2442" s="207"/>
      <c r="AI2442"/>
      <c r="AJ2442" s="136" t="s">
        <v>1840</v>
      </c>
    </row>
    <row r="2443" spans="1:36" ht="13.5" customHeight="1" x14ac:dyDescent="0.2">
      <c r="A2443" s="209">
        <v>95762</v>
      </c>
      <c r="B2443" s="136" t="s">
        <v>1062</v>
      </c>
      <c r="C2443" s="136" t="s">
        <v>1155</v>
      </c>
      <c r="D2443" s="136" t="s">
        <v>96</v>
      </c>
      <c r="E2443" s="136" t="s">
        <v>7</v>
      </c>
      <c r="F2443" s="136" t="s">
        <v>7</v>
      </c>
      <c r="G2443" s="136">
        <v>1</v>
      </c>
      <c r="H2443" s="136">
        <v>0</v>
      </c>
      <c r="I2443" s="133">
        <v>0</v>
      </c>
      <c r="J2443" s="136">
        <v>1</v>
      </c>
      <c r="K2443" s="136">
        <v>1</v>
      </c>
      <c r="L2443" s="136">
        <v>1</v>
      </c>
      <c r="M2443" s="136">
        <v>1</v>
      </c>
      <c r="N2443" s="23">
        <v>0</v>
      </c>
      <c r="O2443" s="136">
        <v>0</v>
      </c>
      <c r="P2443" s="136">
        <v>0</v>
      </c>
      <c r="Q2443" s="133" t="str">
        <f t="shared" si="39"/>
        <v>1000110</v>
      </c>
      <c r="R2443" s="20">
        <v>95762</v>
      </c>
      <c r="S2443" s="21"/>
      <c r="AH2443" s="207"/>
      <c r="AI2443"/>
      <c r="AJ2443" s="136" t="s">
        <v>1840</v>
      </c>
    </row>
    <row r="2444" spans="1:36" ht="13.5" customHeight="1" x14ac:dyDescent="0.2">
      <c r="A2444" s="209">
        <v>95763</v>
      </c>
      <c r="B2444" s="136" t="s">
        <v>703</v>
      </c>
      <c r="C2444" s="136" t="s">
        <v>1075</v>
      </c>
      <c r="D2444" s="136" t="s">
        <v>96</v>
      </c>
      <c r="E2444" s="23" t="s">
        <v>31</v>
      </c>
      <c r="F2444" s="136" t="s">
        <v>7</v>
      </c>
      <c r="G2444" s="136">
        <v>1</v>
      </c>
      <c r="H2444" s="136">
        <v>1</v>
      </c>
      <c r="I2444" s="133">
        <v>1</v>
      </c>
      <c r="J2444" s="136">
        <v>1</v>
      </c>
      <c r="K2444" s="136">
        <v>1</v>
      </c>
      <c r="L2444" s="136">
        <v>1</v>
      </c>
      <c r="M2444" s="136">
        <v>1</v>
      </c>
      <c r="N2444" s="23">
        <v>0</v>
      </c>
      <c r="O2444" s="136">
        <v>0</v>
      </c>
      <c r="P2444" s="136">
        <v>0</v>
      </c>
      <c r="Q2444" s="133" t="str">
        <f t="shared" si="39"/>
        <v>1100110</v>
      </c>
      <c r="R2444" s="20">
        <v>95763</v>
      </c>
      <c r="S2444" s="21"/>
      <c r="AH2444" s="207"/>
      <c r="AI2444"/>
      <c r="AJ2444" s="136" t="s">
        <v>1840</v>
      </c>
    </row>
    <row r="2445" spans="1:36" ht="13.5" customHeight="1" x14ac:dyDescent="0.2">
      <c r="A2445" s="209">
        <v>95765</v>
      </c>
      <c r="B2445" s="136" t="s">
        <v>1053</v>
      </c>
      <c r="C2445" s="136" t="s">
        <v>1119</v>
      </c>
      <c r="D2445" s="136" t="s">
        <v>96</v>
      </c>
      <c r="E2445" s="23" t="s">
        <v>31</v>
      </c>
      <c r="F2445" s="136" t="s">
        <v>7</v>
      </c>
      <c r="G2445" s="136">
        <v>1</v>
      </c>
      <c r="H2445" s="136">
        <v>1</v>
      </c>
      <c r="I2445" s="133">
        <v>1</v>
      </c>
      <c r="J2445" s="136">
        <v>1</v>
      </c>
      <c r="K2445" s="136">
        <v>1</v>
      </c>
      <c r="L2445" s="136">
        <v>1</v>
      </c>
      <c r="M2445" s="136">
        <v>1</v>
      </c>
      <c r="N2445" s="23">
        <v>0</v>
      </c>
      <c r="O2445" s="136">
        <v>0</v>
      </c>
      <c r="P2445" s="136">
        <v>0</v>
      </c>
      <c r="Q2445" s="133" t="str">
        <f t="shared" si="39"/>
        <v>1100110</v>
      </c>
      <c r="R2445" s="20">
        <v>95765</v>
      </c>
      <c r="S2445" s="21"/>
      <c r="AH2445" s="207"/>
      <c r="AI2445"/>
      <c r="AJ2445" s="136" t="s">
        <v>1840</v>
      </c>
    </row>
    <row r="2446" spans="1:36" ht="13.5" customHeight="1" x14ac:dyDescent="0.2">
      <c r="A2446" s="209">
        <v>95776</v>
      </c>
      <c r="B2446" s="136" t="s">
        <v>1055</v>
      </c>
      <c r="C2446" s="136" t="s">
        <v>1135</v>
      </c>
      <c r="D2446" s="136" t="s">
        <v>96</v>
      </c>
      <c r="E2446" s="23" t="s">
        <v>31</v>
      </c>
      <c r="F2446" s="136" t="s">
        <v>7</v>
      </c>
      <c r="G2446" s="136">
        <v>1</v>
      </c>
      <c r="H2446" s="136">
        <v>1</v>
      </c>
      <c r="I2446" s="133">
        <v>1</v>
      </c>
      <c r="J2446" s="136">
        <v>1</v>
      </c>
      <c r="K2446" s="136">
        <v>1</v>
      </c>
      <c r="L2446" s="136">
        <v>1</v>
      </c>
      <c r="M2446" s="136">
        <v>1</v>
      </c>
      <c r="N2446" s="23">
        <v>0</v>
      </c>
      <c r="O2446" s="136">
        <v>0</v>
      </c>
      <c r="P2446" s="136">
        <v>0</v>
      </c>
      <c r="Q2446" s="133" t="str">
        <f t="shared" si="39"/>
        <v>1100110</v>
      </c>
      <c r="R2446" s="20">
        <v>95776</v>
      </c>
      <c r="S2446" s="21"/>
      <c r="AH2446" s="207"/>
      <c r="AI2446"/>
      <c r="AJ2446" s="136" t="s">
        <v>1840</v>
      </c>
    </row>
    <row r="2447" spans="1:36" ht="13.5" customHeight="1" x14ac:dyDescent="0.2">
      <c r="A2447" s="209">
        <v>95798</v>
      </c>
      <c r="B2447" s="136" t="s">
        <v>1055</v>
      </c>
      <c r="C2447" s="136" t="s">
        <v>1056</v>
      </c>
      <c r="D2447" s="136" t="s">
        <v>96</v>
      </c>
      <c r="E2447" s="23" t="s">
        <v>31</v>
      </c>
      <c r="F2447" s="136" t="s">
        <v>7</v>
      </c>
      <c r="G2447" s="136">
        <v>1</v>
      </c>
      <c r="H2447" s="136">
        <v>1</v>
      </c>
      <c r="I2447" s="133">
        <v>1</v>
      </c>
      <c r="J2447" s="136">
        <v>1</v>
      </c>
      <c r="K2447" s="136">
        <v>1</v>
      </c>
      <c r="L2447" s="136">
        <v>1</v>
      </c>
      <c r="M2447" s="136">
        <v>1</v>
      </c>
      <c r="N2447" s="23">
        <v>0</v>
      </c>
      <c r="O2447" s="136">
        <v>0</v>
      </c>
      <c r="P2447" s="136">
        <v>0</v>
      </c>
      <c r="Q2447" s="133" t="str">
        <f t="shared" si="39"/>
        <v>1100110</v>
      </c>
      <c r="R2447" s="20">
        <v>95798</v>
      </c>
      <c r="S2447" s="21"/>
      <c r="AH2447" s="207"/>
      <c r="AI2447"/>
      <c r="AJ2447" s="136" t="s">
        <v>1840</v>
      </c>
    </row>
    <row r="2448" spans="1:36" ht="13.5" customHeight="1" x14ac:dyDescent="0.2">
      <c r="A2448" s="209">
        <v>95799</v>
      </c>
      <c r="B2448" s="136" t="s">
        <v>1055</v>
      </c>
      <c r="C2448" s="136" t="s">
        <v>1056</v>
      </c>
      <c r="D2448" s="136" t="s">
        <v>96</v>
      </c>
      <c r="E2448" s="23" t="s">
        <v>31</v>
      </c>
      <c r="F2448" s="136" t="s">
        <v>7</v>
      </c>
      <c r="G2448" s="136">
        <v>1</v>
      </c>
      <c r="H2448" s="136">
        <v>1</v>
      </c>
      <c r="I2448" s="133">
        <v>1</v>
      </c>
      <c r="J2448" s="136">
        <v>1</v>
      </c>
      <c r="K2448" s="136">
        <v>1</v>
      </c>
      <c r="L2448" s="136">
        <v>1</v>
      </c>
      <c r="M2448" s="136">
        <v>1</v>
      </c>
      <c r="N2448" s="23">
        <v>0</v>
      </c>
      <c r="O2448" s="136">
        <v>0</v>
      </c>
      <c r="P2448" s="136">
        <v>0</v>
      </c>
      <c r="Q2448" s="133" t="str">
        <f t="shared" si="39"/>
        <v>1100110</v>
      </c>
      <c r="R2448" s="20">
        <v>95799</v>
      </c>
      <c r="S2448" s="21"/>
      <c r="AH2448" s="207"/>
      <c r="AI2448"/>
      <c r="AJ2448" s="136" t="s">
        <v>1840</v>
      </c>
    </row>
    <row r="2449" spans="1:36" ht="13.5" customHeight="1" x14ac:dyDescent="0.2">
      <c r="A2449" s="209">
        <v>95811</v>
      </c>
      <c r="B2449" s="136" t="s">
        <v>703</v>
      </c>
      <c r="C2449" s="136" t="s">
        <v>703</v>
      </c>
      <c r="D2449" s="136" t="s">
        <v>96</v>
      </c>
      <c r="E2449" s="23" t="s">
        <v>31</v>
      </c>
      <c r="F2449" s="136" t="s">
        <v>7</v>
      </c>
      <c r="G2449" s="136">
        <v>1</v>
      </c>
      <c r="H2449" s="136">
        <v>1</v>
      </c>
      <c r="I2449" s="133">
        <v>1</v>
      </c>
      <c r="J2449" s="136">
        <v>1</v>
      </c>
      <c r="K2449" s="136">
        <v>1</v>
      </c>
      <c r="L2449" s="136">
        <v>1</v>
      </c>
      <c r="M2449" s="136">
        <v>1</v>
      </c>
      <c r="N2449" s="23">
        <v>0</v>
      </c>
      <c r="O2449" s="136">
        <v>0</v>
      </c>
      <c r="P2449" s="136">
        <v>0</v>
      </c>
      <c r="Q2449" s="133" t="str">
        <f t="shared" si="39"/>
        <v>1100110</v>
      </c>
      <c r="R2449" s="20">
        <v>95811</v>
      </c>
      <c r="S2449" s="21"/>
      <c r="AH2449" s="207"/>
      <c r="AI2449"/>
      <c r="AJ2449" s="136" t="s">
        <v>1840</v>
      </c>
    </row>
    <row r="2450" spans="1:36" ht="13.5" customHeight="1" x14ac:dyDescent="0.2">
      <c r="A2450" s="209">
        <v>95812</v>
      </c>
      <c r="B2450" s="136" t="s">
        <v>703</v>
      </c>
      <c r="C2450" s="136" t="s">
        <v>703</v>
      </c>
      <c r="D2450" s="136" t="s">
        <v>96</v>
      </c>
      <c r="E2450" s="23" t="s">
        <v>31</v>
      </c>
      <c r="F2450" s="136" t="s">
        <v>7</v>
      </c>
      <c r="G2450" s="136">
        <v>1</v>
      </c>
      <c r="H2450" s="136">
        <v>1</v>
      </c>
      <c r="I2450" s="133">
        <v>1</v>
      </c>
      <c r="J2450" s="136">
        <v>1</v>
      </c>
      <c r="K2450" s="136">
        <v>1</v>
      </c>
      <c r="L2450" s="136">
        <v>1</v>
      </c>
      <c r="M2450" s="136">
        <v>1</v>
      </c>
      <c r="N2450" s="23">
        <v>0</v>
      </c>
      <c r="O2450" s="136">
        <v>0</v>
      </c>
      <c r="P2450" s="136">
        <v>0</v>
      </c>
      <c r="Q2450" s="133" t="str">
        <f t="shared" si="39"/>
        <v>1100110</v>
      </c>
      <c r="R2450" s="20">
        <v>95812</v>
      </c>
      <c r="S2450" s="21"/>
      <c r="AH2450" s="207"/>
      <c r="AI2450"/>
      <c r="AJ2450" s="136" t="s">
        <v>1840</v>
      </c>
    </row>
    <row r="2451" spans="1:36" ht="13.5" customHeight="1" x14ac:dyDescent="0.2">
      <c r="A2451" s="209">
        <v>95813</v>
      </c>
      <c r="B2451" s="136" t="s">
        <v>703</v>
      </c>
      <c r="C2451" s="136" t="s">
        <v>703</v>
      </c>
      <c r="D2451" s="136" t="s">
        <v>96</v>
      </c>
      <c r="E2451" s="23" t="s">
        <v>31</v>
      </c>
      <c r="F2451" s="136" t="s">
        <v>7</v>
      </c>
      <c r="G2451" s="136">
        <v>1</v>
      </c>
      <c r="H2451" s="136">
        <v>1</v>
      </c>
      <c r="I2451" s="133">
        <v>1</v>
      </c>
      <c r="J2451" s="136">
        <v>1</v>
      </c>
      <c r="K2451" s="136">
        <v>1</v>
      </c>
      <c r="L2451" s="136">
        <v>1</v>
      </c>
      <c r="M2451" s="136">
        <v>1</v>
      </c>
      <c r="N2451" s="23">
        <v>0</v>
      </c>
      <c r="O2451" s="136">
        <v>0</v>
      </c>
      <c r="P2451" s="136">
        <v>0</v>
      </c>
      <c r="Q2451" s="133" t="str">
        <f t="shared" si="39"/>
        <v>1100110</v>
      </c>
      <c r="R2451" s="20">
        <v>95813</v>
      </c>
      <c r="S2451" s="21"/>
      <c r="AH2451" s="207"/>
      <c r="AI2451"/>
      <c r="AJ2451" s="136" t="s">
        <v>1840</v>
      </c>
    </row>
    <row r="2452" spans="1:36" ht="13.5" customHeight="1" x14ac:dyDescent="0.2">
      <c r="A2452" s="209">
        <v>95814</v>
      </c>
      <c r="B2452" s="136" t="s">
        <v>703</v>
      </c>
      <c r="C2452" s="136" t="s">
        <v>703</v>
      </c>
      <c r="D2452" s="136" t="s">
        <v>96</v>
      </c>
      <c r="E2452" s="23" t="s">
        <v>31</v>
      </c>
      <c r="F2452" s="136" t="s">
        <v>7</v>
      </c>
      <c r="G2452" s="136">
        <v>1</v>
      </c>
      <c r="H2452" s="136">
        <v>1</v>
      </c>
      <c r="I2452" s="133">
        <v>1</v>
      </c>
      <c r="J2452" s="136">
        <v>1</v>
      </c>
      <c r="K2452" s="136">
        <v>1</v>
      </c>
      <c r="L2452" s="136">
        <v>1</v>
      </c>
      <c r="M2452" s="136">
        <v>1</v>
      </c>
      <c r="N2452" s="23">
        <v>0</v>
      </c>
      <c r="O2452" s="136">
        <v>0</v>
      </c>
      <c r="P2452" s="136">
        <v>0</v>
      </c>
      <c r="Q2452" s="133" t="str">
        <f t="shared" si="39"/>
        <v>1100110</v>
      </c>
      <c r="R2452" s="20">
        <v>95814</v>
      </c>
      <c r="S2452" s="21"/>
      <c r="AH2452" s="207"/>
      <c r="AI2452"/>
      <c r="AJ2452" s="136" t="s">
        <v>1840</v>
      </c>
    </row>
    <row r="2453" spans="1:36" ht="13.5" customHeight="1" x14ac:dyDescent="0.2">
      <c r="A2453" s="209">
        <v>95815</v>
      </c>
      <c r="B2453" s="136" t="s">
        <v>703</v>
      </c>
      <c r="C2453" s="136" t="s">
        <v>703</v>
      </c>
      <c r="D2453" s="136" t="s">
        <v>96</v>
      </c>
      <c r="E2453" s="23" t="s">
        <v>31</v>
      </c>
      <c r="F2453" s="136" t="s">
        <v>7</v>
      </c>
      <c r="G2453" s="136">
        <v>1</v>
      </c>
      <c r="H2453" s="136">
        <v>1</v>
      </c>
      <c r="I2453" s="133">
        <v>1</v>
      </c>
      <c r="J2453" s="136">
        <v>1</v>
      </c>
      <c r="K2453" s="136">
        <v>1</v>
      </c>
      <c r="L2453" s="136">
        <v>1</v>
      </c>
      <c r="M2453" s="136">
        <v>1</v>
      </c>
      <c r="N2453" s="23">
        <v>0</v>
      </c>
      <c r="O2453" s="136">
        <v>0</v>
      </c>
      <c r="P2453" s="136">
        <v>0</v>
      </c>
      <c r="Q2453" s="133" t="str">
        <f t="shared" si="39"/>
        <v>1100110</v>
      </c>
      <c r="R2453" s="20">
        <v>95815</v>
      </c>
      <c r="S2453" s="21"/>
      <c r="AH2453" s="207"/>
      <c r="AI2453"/>
      <c r="AJ2453" s="136" t="s">
        <v>1840</v>
      </c>
    </row>
    <row r="2454" spans="1:36" ht="13.5" customHeight="1" x14ac:dyDescent="0.2">
      <c r="A2454" s="209">
        <v>95816</v>
      </c>
      <c r="B2454" s="136" t="s">
        <v>703</v>
      </c>
      <c r="C2454" s="136" t="s">
        <v>703</v>
      </c>
      <c r="D2454" s="136" t="s">
        <v>96</v>
      </c>
      <c r="E2454" s="23" t="s">
        <v>31</v>
      </c>
      <c r="F2454" s="136" t="s">
        <v>7</v>
      </c>
      <c r="G2454" s="136">
        <v>1</v>
      </c>
      <c r="H2454" s="136">
        <v>1</v>
      </c>
      <c r="I2454" s="133">
        <v>1</v>
      </c>
      <c r="J2454" s="136">
        <v>1</v>
      </c>
      <c r="K2454" s="136">
        <v>1</v>
      </c>
      <c r="L2454" s="136">
        <v>1</v>
      </c>
      <c r="M2454" s="136">
        <v>1</v>
      </c>
      <c r="N2454" s="23">
        <v>0</v>
      </c>
      <c r="O2454" s="136">
        <v>0</v>
      </c>
      <c r="P2454" s="136">
        <v>0</v>
      </c>
      <c r="Q2454" s="133" t="str">
        <f t="shared" si="39"/>
        <v>1100110</v>
      </c>
      <c r="R2454" s="20">
        <v>95816</v>
      </c>
      <c r="S2454" s="21"/>
      <c r="AH2454" s="207"/>
      <c r="AI2454"/>
      <c r="AJ2454" s="136" t="s">
        <v>1840</v>
      </c>
    </row>
    <row r="2455" spans="1:36" ht="13.5" customHeight="1" x14ac:dyDescent="0.2">
      <c r="A2455" s="209">
        <v>95817</v>
      </c>
      <c r="B2455" s="136" t="s">
        <v>703</v>
      </c>
      <c r="C2455" s="136" t="s">
        <v>703</v>
      </c>
      <c r="D2455" s="136" t="s">
        <v>96</v>
      </c>
      <c r="E2455" s="23" t="s">
        <v>31</v>
      </c>
      <c r="F2455" s="136" t="s">
        <v>7</v>
      </c>
      <c r="G2455" s="136">
        <v>1</v>
      </c>
      <c r="H2455" s="136">
        <v>1</v>
      </c>
      <c r="I2455" s="133">
        <v>1</v>
      </c>
      <c r="J2455" s="136">
        <v>1</v>
      </c>
      <c r="K2455" s="136">
        <v>1</v>
      </c>
      <c r="L2455" s="136">
        <v>1</v>
      </c>
      <c r="M2455" s="136">
        <v>1</v>
      </c>
      <c r="N2455" s="23">
        <v>0</v>
      </c>
      <c r="O2455" s="136">
        <v>0</v>
      </c>
      <c r="P2455" s="136">
        <v>0</v>
      </c>
      <c r="Q2455" s="133" t="str">
        <f t="shared" si="39"/>
        <v>1100110</v>
      </c>
      <c r="R2455" s="20">
        <v>95817</v>
      </c>
      <c r="S2455" s="21"/>
      <c r="AH2455" s="207"/>
      <c r="AI2455"/>
      <c r="AJ2455" s="136" t="s">
        <v>1840</v>
      </c>
    </row>
    <row r="2456" spans="1:36" ht="13.5" customHeight="1" x14ac:dyDescent="0.2">
      <c r="A2456" s="209">
        <v>95818</v>
      </c>
      <c r="B2456" s="136" t="s">
        <v>703</v>
      </c>
      <c r="C2456" s="136" t="s">
        <v>703</v>
      </c>
      <c r="D2456" s="136" t="s">
        <v>96</v>
      </c>
      <c r="E2456" s="23" t="s">
        <v>31</v>
      </c>
      <c r="F2456" s="136" t="s">
        <v>7</v>
      </c>
      <c r="G2456" s="136">
        <v>1</v>
      </c>
      <c r="H2456" s="136">
        <v>1</v>
      </c>
      <c r="I2456" s="133">
        <v>1</v>
      </c>
      <c r="J2456" s="136">
        <v>1</v>
      </c>
      <c r="K2456" s="136">
        <v>1</v>
      </c>
      <c r="L2456" s="136">
        <v>1</v>
      </c>
      <c r="M2456" s="136">
        <v>1</v>
      </c>
      <c r="N2456" s="23">
        <v>0</v>
      </c>
      <c r="O2456" s="136">
        <v>0</v>
      </c>
      <c r="P2456" s="136">
        <v>0</v>
      </c>
      <c r="Q2456" s="133" t="str">
        <f t="shared" si="39"/>
        <v>1100110</v>
      </c>
      <c r="R2456" s="20">
        <v>95818</v>
      </c>
      <c r="S2456" s="21"/>
      <c r="AH2456" s="207"/>
      <c r="AI2456"/>
      <c r="AJ2456" s="136" t="s">
        <v>1840</v>
      </c>
    </row>
    <row r="2457" spans="1:36" ht="13.5" customHeight="1" x14ac:dyDescent="0.2">
      <c r="A2457" s="209">
        <v>95819</v>
      </c>
      <c r="B2457" s="136" t="s">
        <v>703</v>
      </c>
      <c r="C2457" s="136" t="s">
        <v>703</v>
      </c>
      <c r="D2457" s="136" t="s">
        <v>96</v>
      </c>
      <c r="E2457" s="23" t="s">
        <v>31</v>
      </c>
      <c r="F2457" s="136" t="s">
        <v>7</v>
      </c>
      <c r="G2457" s="136">
        <v>1</v>
      </c>
      <c r="H2457" s="136">
        <v>1</v>
      </c>
      <c r="I2457" s="133">
        <v>1</v>
      </c>
      <c r="J2457" s="136">
        <v>1</v>
      </c>
      <c r="K2457" s="136">
        <v>1</v>
      </c>
      <c r="L2457" s="136">
        <v>1</v>
      </c>
      <c r="M2457" s="136">
        <v>1</v>
      </c>
      <c r="N2457" s="23">
        <v>0</v>
      </c>
      <c r="O2457" s="136">
        <v>0</v>
      </c>
      <c r="P2457" s="136">
        <v>0</v>
      </c>
      <c r="Q2457" s="133" t="str">
        <f t="shared" si="39"/>
        <v>1100110</v>
      </c>
      <c r="R2457" s="20">
        <v>95819</v>
      </c>
      <c r="S2457" s="21"/>
      <c r="AH2457" s="207"/>
      <c r="AI2457"/>
      <c r="AJ2457" s="136" t="s">
        <v>1840</v>
      </c>
    </row>
    <row r="2458" spans="1:36" ht="13.5" customHeight="1" x14ac:dyDescent="0.2">
      <c r="A2458" s="209">
        <v>95820</v>
      </c>
      <c r="B2458" s="136" t="s">
        <v>703</v>
      </c>
      <c r="C2458" s="136" t="s">
        <v>703</v>
      </c>
      <c r="D2458" s="136" t="s">
        <v>96</v>
      </c>
      <c r="E2458" s="23" t="s">
        <v>31</v>
      </c>
      <c r="F2458" s="136" t="s">
        <v>7</v>
      </c>
      <c r="G2458" s="136">
        <v>1</v>
      </c>
      <c r="H2458" s="136">
        <v>1</v>
      </c>
      <c r="I2458" s="133">
        <v>1</v>
      </c>
      <c r="J2458" s="136">
        <v>1</v>
      </c>
      <c r="K2458" s="136">
        <v>1</v>
      </c>
      <c r="L2458" s="136">
        <v>1</v>
      </c>
      <c r="M2458" s="136">
        <v>1</v>
      </c>
      <c r="N2458" s="23">
        <v>0</v>
      </c>
      <c r="O2458" s="136">
        <v>0</v>
      </c>
      <c r="P2458" s="136">
        <v>0</v>
      </c>
      <c r="Q2458" s="133" t="str">
        <f t="shared" si="39"/>
        <v>1100110</v>
      </c>
      <c r="R2458" s="20">
        <v>95820</v>
      </c>
      <c r="S2458" s="21"/>
      <c r="AH2458" s="207"/>
      <c r="AI2458"/>
      <c r="AJ2458" s="136" t="s">
        <v>1840</v>
      </c>
    </row>
    <row r="2459" spans="1:36" ht="13.5" customHeight="1" x14ac:dyDescent="0.2">
      <c r="A2459" s="209">
        <v>95821</v>
      </c>
      <c r="B2459" s="136" t="s">
        <v>703</v>
      </c>
      <c r="C2459" s="136" t="s">
        <v>703</v>
      </c>
      <c r="D2459" s="136" t="s">
        <v>96</v>
      </c>
      <c r="E2459" s="23" t="s">
        <v>31</v>
      </c>
      <c r="F2459" s="136" t="s">
        <v>7</v>
      </c>
      <c r="G2459" s="136">
        <v>1</v>
      </c>
      <c r="H2459" s="136">
        <v>1</v>
      </c>
      <c r="I2459" s="133">
        <v>1</v>
      </c>
      <c r="J2459" s="136">
        <v>1</v>
      </c>
      <c r="K2459" s="136">
        <v>1</v>
      </c>
      <c r="L2459" s="136">
        <v>1</v>
      </c>
      <c r="M2459" s="136">
        <v>1</v>
      </c>
      <c r="N2459" s="23">
        <v>0</v>
      </c>
      <c r="O2459" s="136">
        <v>0</v>
      </c>
      <c r="P2459" s="136">
        <v>0</v>
      </c>
      <c r="Q2459" s="133" t="str">
        <f t="shared" si="39"/>
        <v>1100110</v>
      </c>
      <c r="R2459" s="20">
        <v>95821</v>
      </c>
      <c r="S2459" s="21"/>
      <c r="AH2459" s="207"/>
      <c r="AI2459"/>
      <c r="AJ2459" s="136" t="s">
        <v>1840</v>
      </c>
    </row>
    <row r="2460" spans="1:36" ht="13.5" customHeight="1" x14ac:dyDescent="0.2">
      <c r="A2460" s="209">
        <v>95822</v>
      </c>
      <c r="B2460" s="136" t="s">
        <v>703</v>
      </c>
      <c r="C2460" s="136" t="s">
        <v>703</v>
      </c>
      <c r="D2460" s="136" t="s">
        <v>96</v>
      </c>
      <c r="E2460" s="23" t="s">
        <v>31</v>
      </c>
      <c r="F2460" s="136" t="s">
        <v>7</v>
      </c>
      <c r="G2460" s="136">
        <v>1</v>
      </c>
      <c r="H2460" s="136">
        <v>1</v>
      </c>
      <c r="I2460" s="133">
        <v>1</v>
      </c>
      <c r="J2460" s="136">
        <v>1</v>
      </c>
      <c r="K2460" s="136">
        <v>1</v>
      </c>
      <c r="L2460" s="136">
        <v>1</v>
      </c>
      <c r="M2460" s="136">
        <v>1</v>
      </c>
      <c r="N2460" s="23">
        <v>0</v>
      </c>
      <c r="O2460" s="136">
        <v>0</v>
      </c>
      <c r="P2460" s="136">
        <v>0</v>
      </c>
      <c r="Q2460" s="133" t="str">
        <f t="shared" si="39"/>
        <v>1100110</v>
      </c>
      <c r="R2460" s="20">
        <v>95822</v>
      </c>
      <c r="S2460" s="21"/>
      <c r="AH2460" s="207"/>
      <c r="AI2460"/>
      <c r="AJ2460" s="136" t="s">
        <v>1840</v>
      </c>
    </row>
    <row r="2461" spans="1:36" ht="13.5" customHeight="1" x14ac:dyDescent="0.2">
      <c r="A2461" s="209">
        <v>95823</v>
      </c>
      <c r="B2461" s="136" t="s">
        <v>703</v>
      </c>
      <c r="C2461" s="136" t="s">
        <v>703</v>
      </c>
      <c r="D2461" s="136" t="s">
        <v>96</v>
      </c>
      <c r="E2461" s="23" t="s">
        <v>31</v>
      </c>
      <c r="F2461" s="136" t="s">
        <v>7</v>
      </c>
      <c r="G2461" s="136">
        <v>1</v>
      </c>
      <c r="H2461" s="136">
        <v>1</v>
      </c>
      <c r="I2461" s="133">
        <v>1</v>
      </c>
      <c r="J2461" s="136">
        <v>1</v>
      </c>
      <c r="K2461" s="136">
        <v>1</v>
      </c>
      <c r="L2461" s="136">
        <v>1</v>
      </c>
      <c r="M2461" s="136">
        <v>1</v>
      </c>
      <c r="N2461" s="23">
        <v>0</v>
      </c>
      <c r="O2461" s="136">
        <v>0</v>
      </c>
      <c r="P2461" s="136">
        <v>0</v>
      </c>
      <c r="Q2461" s="133" t="str">
        <f t="shared" si="39"/>
        <v>1100110</v>
      </c>
      <c r="R2461" s="20">
        <v>95823</v>
      </c>
      <c r="S2461" s="21"/>
      <c r="AH2461" s="207"/>
      <c r="AI2461"/>
      <c r="AJ2461" s="136" t="s">
        <v>1840</v>
      </c>
    </row>
    <row r="2462" spans="1:36" ht="13.5" customHeight="1" x14ac:dyDescent="0.2">
      <c r="A2462" s="209">
        <v>95824</v>
      </c>
      <c r="B2462" s="136" t="s">
        <v>703</v>
      </c>
      <c r="C2462" s="136" t="s">
        <v>703</v>
      </c>
      <c r="D2462" s="136" t="s">
        <v>96</v>
      </c>
      <c r="E2462" s="23" t="s">
        <v>31</v>
      </c>
      <c r="F2462" s="136" t="s">
        <v>7</v>
      </c>
      <c r="G2462" s="136">
        <v>1</v>
      </c>
      <c r="H2462" s="136">
        <v>1</v>
      </c>
      <c r="I2462" s="133">
        <v>1</v>
      </c>
      <c r="J2462" s="136">
        <v>1</v>
      </c>
      <c r="K2462" s="136">
        <v>1</v>
      </c>
      <c r="L2462" s="136">
        <v>1</v>
      </c>
      <c r="M2462" s="136">
        <v>1</v>
      </c>
      <c r="N2462" s="23">
        <v>0</v>
      </c>
      <c r="O2462" s="136">
        <v>0</v>
      </c>
      <c r="P2462" s="136">
        <v>0</v>
      </c>
      <c r="Q2462" s="133" t="str">
        <f t="shared" si="39"/>
        <v>1100110</v>
      </c>
      <c r="R2462" s="20">
        <v>95824</v>
      </c>
      <c r="S2462" s="21"/>
      <c r="AH2462" s="207"/>
      <c r="AI2462"/>
      <c r="AJ2462" s="136" t="s">
        <v>1840</v>
      </c>
    </row>
    <row r="2463" spans="1:36" ht="13.5" customHeight="1" x14ac:dyDescent="0.2">
      <c r="A2463" s="209">
        <v>95825</v>
      </c>
      <c r="B2463" s="136" t="s">
        <v>703</v>
      </c>
      <c r="C2463" s="136" t="s">
        <v>703</v>
      </c>
      <c r="D2463" s="136" t="s">
        <v>96</v>
      </c>
      <c r="E2463" s="23" t="s">
        <v>31</v>
      </c>
      <c r="F2463" s="136" t="s">
        <v>7</v>
      </c>
      <c r="G2463" s="136">
        <v>1</v>
      </c>
      <c r="H2463" s="136">
        <v>1</v>
      </c>
      <c r="I2463" s="133">
        <v>1</v>
      </c>
      <c r="J2463" s="136">
        <v>1</v>
      </c>
      <c r="K2463" s="136">
        <v>1</v>
      </c>
      <c r="L2463" s="136">
        <v>1</v>
      </c>
      <c r="M2463" s="136">
        <v>1</v>
      </c>
      <c r="N2463" s="23">
        <v>0</v>
      </c>
      <c r="O2463" s="136">
        <v>0</v>
      </c>
      <c r="P2463" s="136">
        <v>0</v>
      </c>
      <c r="Q2463" s="133" t="str">
        <f t="shared" si="39"/>
        <v>1100110</v>
      </c>
      <c r="R2463" s="20">
        <v>95825</v>
      </c>
      <c r="S2463" s="21"/>
      <c r="AH2463" s="207"/>
      <c r="AI2463"/>
      <c r="AJ2463" s="136" t="s">
        <v>1840</v>
      </c>
    </row>
    <row r="2464" spans="1:36" ht="13.5" customHeight="1" x14ac:dyDescent="0.2">
      <c r="A2464" s="209">
        <v>95826</v>
      </c>
      <c r="B2464" s="136" t="s">
        <v>703</v>
      </c>
      <c r="C2464" s="136" t="s">
        <v>703</v>
      </c>
      <c r="D2464" s="136" t="s">
        <v>96</v>
      </c>
      <c r="E2464" s="23" t="s">
        <v>31</v>
      </c>
      <c r="F2464" s="136" t="s">
        <v>7</v>
      </c>
      <c r="G2464" s="136">
        <v>1</v>
      </c>
      <c r="H2464" s="136">
        <v>1</v>
      </c>
      <c r="I2464" s="133">
        <v>1</v>
      </c>
      <c r="J2464" s="136">
        <v>1</v>
      </c>
      <c r="K2464" s="136">
        <v>1</v>
      </c>
      <c r="L2464" s="136">
        <v>1</v>
      </c>
      <c r="M2464" s="136">
        <v>1</v>
      </c>
      <c r="N2464" s="23">
        <v>0</v>
      </c>
      <c r="O2464" s="136">
        <v>0</v>
      </c>
      <c r="P2464" s="136">
        <v>0</v>
      </c>
      <c r="Q2464" s="133" t="str">
        <f t="shared" si="39"/>
        <v>1100110</v>
      </c>
      <c r="R2464" s="20">
        <v>95826</v>
      </c>
      <c r="S2464" s="21"/>
      <c r="AH2464" s="207"/>
      <c r="AI2464"/>
      <c r="AJ2464" s="136" t="s">
        <v>1840</v>
      </c>
    </row>
    <row r="2465" spans="1:36" ht="13.5" customHeight="1" x14ac:dyDescent="0.2">
      <c r="A2465" s="209">
        <v>95827</v>
      </c>
      <c r="B2465" s="136" t="s">
        <v>703</v>
      </c>
      <c r="C2465" s="136" t="s">
        <v>703</v>
      </c>
      <c r="D2465" s="136" t="s">
        <v>96</v>
      </c>
      <c r="E2465" s="23" t="s">
        <v>31</v>
      </c>
      <c r="F2465" s="136" t="s">
        <v>7</v>
      </c>
      <c r="G2465" s="136">
        <v>1</v>
      </c>
      <c r="H2465" s="136">
        <v>1</v>
      </c>
      <c r="I2465" s="133">
        <v>1</v>
      </c>
      <c r="J2465" s="136">
        <v>1</v>
      </c>
      <c r="K2465" s="136">
        <v>1</v>
      </c>
      <c r="L2465" s="136">
        <v>1</v>
      </c>
      <c r="M2465" s="136">
        <v>1</v>
      </c>
      <c r="N2465" s="23">
        <v>0</v>
      </c>
      <c r="O2465" s="136">
        <v>0</v>
      </c>
      <c r="P2465" s="136">
        <v>0</v>
      </c>
      <c r="Q2465" s="133" t="str">
        <f t="shared" si="39"/>
        <v>1100110</v>
      </c>
      <c r="R2465" s="20">
        <v>95827</v>
      </c>
      <c r="S2465" s="21"/>
      <c r="AH2465" s="207"/>
      <c r="AI2465"/>
      <c r="AJ2465" s="136" t="s">
        <v>1840</v>
      </c>
    </row>
    <row r="2466" spans="1:36" ht="13.5" customHeight="1" x14ac:dyDescent="0.2">
      <c r="A2466" s="209">
        <v>95828</v>
      </c>
      <c r="B2466" s="136" t="s">
        <v>703</v>
      </c>
      <c r="C2466" s="136" t="s">
        <v>703</v>
      </c>
      <c r="D2466" s="136" t="s">
        <v>96</v>
      </c>
      <c r="E2466" s="23" t="s">
        <v>31</v>
      </c>
      <c r="F2466" s="136" t="s">
        <v>7</v>
      </c>
      <c r="G2466" s="136">
        <v>1</v>
      </c>
      <c r="H2466" s="136">
        <v>1</v>
      </c>
      <c r="I2466" s="133">
        <v>1</v>
      </c>
      <c r="J2466" s="136">
        <v>1</v>
      </c>
      <c r="K2466" s="136">
        <v>1</v>
      </c>
      <c r="L2466" s="136">
        <v>1</v>
      </c>
      <c r="M2466" s="136">
        <v>1</v>
      </c>
      <c r="N2466" s="23">
        <v>0</v>
      </c>
      <c r="O2466" s="136">
        <v>0</v>
      </c>
      <c r="P2466" s="136">
        <v>0</v>
      </c>
      <c r="Q2466" s="133" t="str">
        <f t="shared" si="39"/>
        <v>1100110</v>
      </c>
      <c r="R2466" s="20">
        <v>95828</v>
      </c>
      <c r="S2466" s="21"/>
      <c r="AH2466" s="207"/>
      <c r="AI2466"/>
      <c r="AJ2466" s="136" t="s">
        <v>1840</v>
      </c>
    </row>
    <row r="2467" spans="1:36" ht="13.5" customHeight="1" x14ac:dyDescent="0.2">
      <c r="A2467" s="209">
        <v>95829</v>
      </c>
      <c r="B2467" s="136" t="s">
        <v>703</v>
      </c>
      <c r="C2467" s="136" t="s">
        <v>703</v>
      </c>
      <c r="D2467" s="136" t="s">
        <v>96</v>
      </c>
      <c r="E2467" s="23" t="s">
        <v>31</v>
      </c>
      <c r="F2467" s="136" t="s">
        <v>7</v>
      </c>
      <c r="G2467" s="136">
        <v>1</v>
      </c>
      <c r="H2467" s="136">
        <v>1</v>
      </c>
      <c r="I2467" s="133">
        <v>1</v>
      </c>
      <c r="J2467" s="136">
        <v>1</v>
      </c>
      <c r="K2467" s="136">
        <v>1</v>
      </c>
      <c r="L2467" s="136">
        <v>1</v>
      </c>
      <c r="M2467" s="136">
        <v>1</v>
      </c>
      <c r="N2467" s="23">
        <v>0</v>
      </c>
      <c r="O2467" s="136">
        <v>0</v>
      </c>
      <c r="P2467" s="136">
        <v>0</v>
      </c>
      <c r="Q2467" s="133" t="str">
        <f t="shared" si="39"/>
        <v>1100110</v>
      </c>
      <c r="R2467" s="20">
        <v>95829</v>
      </c>
      <c r="S2467" s="21"/>
      <c r="AH2467" s="207"/>
      <c r="AI2467"/>
      <c r="AJ2467" s="136" t="s">
        <v>1840</v>
      </c>
    </row>
    <row r="2468" spans="1:36" ht="13.5" customHeight="1" x14ac:dyDescent="0.2">
      <c r="A2468" s="209">
        <v>95830</v>
      </c>
      <c r="B2468" s="136" t="s">
        <v>703</v>
      </c>
      <c r="C2468" s="136" t="s">
        <v>703</v>
      </c>
      <c r="D2468" s="136" t="s">
        <v>96</v>
      </c>
      <c r="E2468" s="23" t="s">
        <v>31</v>
      </c>
      <c r="F2468" s="136" t="s">
        <v>7</v>
      </c>
      <c r="G2468" s="136">
        <v>1</v>
      </c>
      <c r="H2468" s="136">
        <v>1</v>
      </c>
      <c r="I2468" s="133">
        <v>1</v>
      </c>
      <c r="J2468" s="136">
        <v>1</v>
      </c>
      <c r="K2468" s="136">
        <v>1</v>
      </c>
      <c r="L2468" s="136">
        <v>1</v>
      </c>
      <c r="M2468" s="136">
        <v>1</v>
      </c>
      <c r="N2468" s="23">
        <v>0</v>
      </c>
      <c r="O2468" s="136">
        <v>0</v>
      </c>
      <c r="P2468" s="136">
        <v>0</v>
      </c>
      <c r="Q2468" s="133" t="str">
        <f t="shared" si="39"/>
        <v>1100110</v>
      </c>
      <c r="R2468" s="20">
        <v>95830</v>
      </c>
      <c r="S2468" s="21"/>
      <c r="AH2468" s="207"/>
      <c r="AI2468"/>
      <c r="AJ2468" s="136" t="s">
        <v>1840</v>
      </c>
    </row>
    <row r="2469" spans="1:36" ht="13.5" customHeight="1" x14ac:dyDescent="0.2">
      <c r="A2469" s="209">
        <v>95831</v>
      </c>
      <c r="B2469" s="136" t="s">
        <v>703</v>
      </c>
      <c r="C2469" s="136" t="s">
        <v>703</v>
      </c>
      <c r="D2469" s="136" t="s">
        <v>96</v>
      </c>
      <c r="E2469" s="23" t="s">
        <v>31</v>
      </c>
      <c r="F2469" s="136" t="s">
        <v>7</v>
      </c>
      <c r="G2469" s="136">
        <v>1</v>
      </c>
      <c r="H2469" s="136">
        <v>1</v>
      </c>
      <c r="I2469" s="133">
        <v>1</v>
      </c>
      <c r="J2469" s="136">
        <v>1</v>
      </c>
      <c r="K2469" s="136">
        <v>1</v>
      </c>
      <c r="L2469" s="136">
        <v>1</v>
      </c>
      <c r="M2469" s="136">
        <v>1</v>
      </c>
      <c r="N2469" s="23">
        <v>0</v>
      </c>
      <c r="O2469" s="136">
        <v>0</v>
      </c>
      <c r="P2469" s="136">
        <v>0</v>
      </c>
      <c r="Q2469" s="133" t="str">
        <f t="shared" si="39"/>
        <v>1100110</v>
      </c>
      <c r="R2469" s="20">
        <v>95831</v>
      </c>
      <c r="S2469" s="21"/>
      <c r="AH2469" s="207"/>
      <c r="AI2469"/>
      <c r="AJ2469" s="136" t="s">
        <v>1840</v>
      </c>
    </row>
    <row r="2470" spans="1:36" ht="13.5" customHeight="1" x14ac:dyDescent="0.2">
      <c r="A2470" s="209">
        <v>95832</v>
      </c>
      <c r="B2470" s="136" t="s">
        <v>703</v>
      </c>
      <c r="C2470" s="136" t="s">
        <v>703</v>
      </c>
      <c r="D2470" s="136" t="s">
        <v>96</v>
      </c>
      <c r="E2470" s="23" t="s">
        <v>31</v>
      </c>
      <c r="F2470" s="136" t="s">
        <v>7</v>
      </c>
      <c r="G2470" s="136">
        <v>1</v>
      </c>
      <c r="H2470" s="136">
        <v>1</v>
      </c>
      <c r="I2470" s="133">
        <v>1</v>
      </c>
      <c r="J2470" s="136">
        <v>1</v>
      </c>
      <c r="K2470" s="136">
        <v>1</v>
      </c>
      <c r="L2470" s="136">
        <v>1</v>
      </c>
      <c r="M2470" s="136">
        <v>1</v>
      </c>
      <c r="N2470" s="23">
        <v>0</v>
      </c>
      <c r="O2470" s="136">
        <v>0</v>
      </c>
      <c r="P2470" s="136">
        <v>0</v>
      </c>
      <c r="Q2470" s="133" t="str">
        <f t="shared" si="39"/>
        <v>1100110</v>
      </c>
      <c r="R2470" s="20">
        <v>95832</v>
      </c>
      <c r="S2470" s="21"/>
      <c r="AH2470" s="207"/>
      <c r="AI2470"/>
      <c r="AJ2470" s="136" t="s">
        <v>1840</v>
      </c>
    </row>
    <row r="2471" spans="1:36" ht="13.5" customHeight="1" x14ac:dyDescent="0.2">
      <c r="A2471" s="209">
        <v>95833</v>
      </c>
      <c r="B2471" s="136" t="s">
        <v>703</v>
      </c>
      <c r="C2471" s="136" t="s">
        <v>703</v>
      </c>
      <c r="D2471" s="136" t="s">
        <v>96</v>
      </c>
      <c r="E2471" s="23" t="s">
        <v>31</v>
      </c>
      <c r="F2471" s="136" t="s">
        <v>7</v>
      </c>
      <c r="G2471" s="136">
        <v>1</v>
      </c>
      <c r="H2471" s="136">
        <v>1</v>
      </c>
      <c r="I2471" s="133">
        <v>1</v>
      </c>
      <c r="J2471" s="136">
        <v>1</v>
      </c>
      <c r="K2471" s="136">
        <v>1</v>
      </c>
      <c r="L2471" s="136">
        <v>1</v>
      </c>
      <c r="M2471" s="136">
        <v>1</v>
      </c>
      <c r="N2471" s="23">
        <v>0</v>
      </c>
      <c r="O2471" s="136">
        <v>0</v>
      </c>
      <c r="P2471" s="136">
        <v>0</v>
      </c>
      <c r="Q2471" s="133" t="str">
        <f t="shared" si="39"/>
        <v>1100110</v>
      </c>
      <c r="R2471" s="20">
        <v>95833</v>
      </c>
      <c r="S2471" s="21"/>
      <c r="AH2471" s="207"/>
      <c r="AI2471"/>
      <c r="AJ2471" s="136" t="s">
        <v>1840</v>
      </c>
    </row>
    <row r="2472" spans="1:36" ht="13.5" customHeight="1" x14ac:dyDescent="0.2">
      <c r="A2472" s="209">
        <v>95834</v>
      </c>
      <c r="B2472" s="136" t="s">
        <v>703</v>
      </c>
      <c r="C2472" s="136" t="s">
        <v>703</v>
      </c>
      <c r="D2472" s="136" t="s">
        <v>96</v>
      </c>
      <c r="E2472" s="23" t="s">
        <v>31</v>
      </c>
      <c r="F2472" s="136" t="s">
        <v>7</v>
      </c>
      <c r="G2472" s="136">
        <v>1</v>
      </c>
      <c r="H2472" s="136">
        <v>1</v>
      </c>
      <c r="I2472" s="133">
        <v>1</v>
      </c>
      <c r="J2472" s="136">
        <v>1</v>
      </c>
      <c r="K2472" s="136">
        <v>1</v>
      </c>
      <c r="L2472" s="136">
        <v>1</v>
      </c>
      <c r="M2472" s="136">
        <v>1</v>
      </c>
      <c r="N2472" s="23">
        <v>0</v>
      </c>
      <c r="O2472" s="136">
        <v>0</v>
      </c>
      <c r="P2472" s="136">
        <v>0</v>
      </c>
      <c r="Q2472" s="133" t="str">
        <f t="shared" si="39"/>
        <v>1100110</v>
      </c>
      <c r="R2472" s="20">
        <v>95834</v>
      </c>
      <c r="S2472" s="21"/>
      <c r="AH2472" s="207"/>
      <c r="AI2472"/>
      <c r="AJ2472" s="136" t="s">
        <v>1840</v>
      </c>
    </row>
    <row r="2473" spans="1:36" ht="13.5" customHeight="1" x14ac:dyDescent="0.2">
      <c r="A2473" s="209">
        <v>95835</v>
      </c>
      <c r="B2473" s="136" t="s">
        <v>703</v>
      </c>
      <c r="C2473" s="136" t="s">
        <v>703</v>
      </c>
      <c r="D2473" s="136" t="s">
        <v>96</v>
      </c>
      <c r="E2473" s="23" t="s">
        <v>31</v>
      </c>
      <c r="F2473" s="136" t="s">
        <v>7</v>
      </c>
      <c r="G2473" s="136">
        <v>1</v>
      </c>
      <c r="H2473" s="136">
        <v>1</v>
      </c>
      <c r="I2473" s="133">
        <v>1</v>
      </c>
      <c r="J2473" s="136">
        <v>1</v>
      </c>
      <c r="K2473" s="136">
        <v>1</v>
      </c>
      <c r="L2473" s="136">
        <v>1</v>
      </c>
      <c r="M2473" s="136">
        <v>1</v>
      </c>
      <c r="N2473" s="23">
        <v>0</v>
      </c>
      <c r="O2473" s="136">
        <v>0</v>
      </c>
      <c r="P2473" s="136">
        <v>0</v>
      </c>
      <c r="Q2473" s="133" t="str">
        <f t="shared" si="39"/>
        <v>1100110</v>
      </c>
      <c r="R2473" s="20">
        <v>95835</v>
      </c>
      <c r="S2473" s="21"/>
      <c r="AH2473" s="207"/>
      <c r="AI2473"/>
      <c r="AJ2473" s="136" t="s">
        <v>1840</v>
      </c>
    </row>
    <row r="2474" spans="1:36" ht="13.5" customHeight="1" x14ac:dyDescent="0.2">
      <c r="A2474" s="209">
        <v>95836</v>
      </c>
      <c r="B2474" s="136" t="s">
        <v>703</v>
      </c>
      <c r="C2474" s="136" t="s">
        <v>703</v>
      </c>
      <c r="D2474" s="136" t="s">
        <v>96</v>
      </c>
      <c r="E2474" s="23" t="s">
        <v>31</v>
      </c>
      <c r="F2474" s="136" t="s">
        <v>7</v>
      </c>
      <c r="G2474" s="136">
        <v>1</v>
      </c>
      <c r="H2474" s="136">
        <v>1</v>
      </c>
      <c r="I2474" s="133">
        <v>1</v>
      </c>
      <c r="J2474" s="136">
        <v>1</v>
      </c>
      <c r="K2474" s="136">
        <v>1</v>
      </c>
      <c r="L2474" s="136">
        <v>1</v>
      </c>
      <c r="M2474" s="136">
        <v>1</v>
      </c>
      <c r="N2474" s="23">
        <v>0</v>
      </c>
      <c r="O2474" s="136">
        <v>0</v>
      </c>
      <c r="P2474" s="136">
        <v>0</v>
      </c>
      <c r="Q2474" s="133" t="str">
        <f t="shared" si="39"/>
        <v>1100110</v>
      </c>
      <c r="R2474" s="20">
        <v>95836</v>
      </c>
      <c r="S2474" s="21"/>
      <c r="AH2474" s="207"/>
      <c r="AI2474"/>
      <c r="AJ2474" s="136" t="s">
        <v>1840</v>
      </c>
    </row>
    <row r="2475" spans="1:36" ht="13.5" customHeight="1" x14ac:dyDescent="0.2">
      <c r="A2475" s="209">
        <v>95837</v>
      </c>
      <c r="B2475" s="136" t="s">
        <v>703</v>
      </c>
      <c r="C2475" s="136" t="s">
        <v>703</v>
      </c>
      <c r="D2475" s="136" t="s">
        <v>96</v>
      </c>
      <c r="E2475" s="23" t="s">
        <v>31</v>
      </c>
      <c r="F2475" s="136" t="s">
        <v>7</v>
      </c>
      <c r="G2475" s="136">
        <v>1</v>
      </c>
      <c r="H2475" s="136">
        <v>1</v>
      </c>
      <c r="I2475" s="133">
        <v>1</v>
      </c>
      <c r="J2475" s="136">
        <v>1</v>
      </c>
      <c r="K2475" s="136">
        <v>1</v>
      </c>
      <c r="L2475" s="136">
        <v>1</v>
      </c>
      <c r="M2475" s="136">
        <v>1</v>
      </c>
      <c r="N2475" s="23">
        <v>0</v>
      </c>
      <c r="O2475" s="136">
        <v>0</v>
      </c>
      <c r="P2475" s="136">
        <v>0</v>
      </c>
      <c r="Q2475" s="133" t="str">
        <f t="shared" si="39"/>
        <v>1100110</v>
      </c>
      <c r="R2475" s="20">
        <v>95837</v>
      </c>
      <c r="S2475" s="21"/>
      <c r="AH2475" s="207"/>
      <c r="AI2475"/>
      <c r="AJ2475" s="136" t="s">
        <v>1840</v>
      </c>
    </row>
    <row r="2476" spans="1:36" ht="13.5" customHeight="1" x14ac:dyDescent="0.2">
      <c r="A2476" s="209">
        <v>95838</v>
      </c>
      <c r="B2476" s="136" t="s">
        <v>703</v>
      </c>
      <c r="C2476" s="136" t="s">
        <v>703</v>
      </c>
      <c r="D2476" s="136" t="s">
        <v>96</v>
      </c>
      <c r="E2476" s="23" t="s">
        <v>31</v>
      </c>
      <c r="F2476" s="136" t="s">
        <v>7</v>
      </c>
      <c r="G2476" s="136">
        <v>1</v>
      </c>
      <c r="H2476" s="136">
        <v>1</v>
      </c>
      <c r="I2476" s="133">
        <v>1</v>
      </c>
      <c r="J2476" s="136">
        <v>1</v>
      </c>
      <c r="K2476" s="136">
        <v>1</v>
      </c>
      <c r="L2476" s="136">
        <v>1</v>
      </c>
      <c r="M2476" s="136">
        <v>1</v>
      </c>
      <c r="N2476" s="23">
        <v>0</v>
      </c>
      <c r="O2476" s="136">
        <v>0</v>
      </c>
      <c r="P2476" s="136">
        <v>0</v>
      </c>
      <c r="Q2476" s="133" t="str">
        <f t="shared" si="39"/>
        <v>1100110</v>
      </c>
      <c r="R2476" s="20">
        <v>95838</v>
      </c>
      <c r="S2476" s="21"/>
      <c r="AH2476" s="207"/>
      <c r="AI2476"/>
      <c r="AJ2476" s="136" t="s">
        <v>1840</v>
      </c>
    </row>
    <row r="2477" spans="1:36" ht="13.5" customHeight="1" x14ac:dyDescent="0.2">
      <c r="A2477" s="209">
        <v>95840</v>
      </c>
      <c r="B2477" s="136" t="s">
        <v>703</v>
      </c>
      <c r="C2477" s="136" t="s">
        <v>703</v>
      </c>
      <c r="D2477" s="136" t="s">
        <v>96</v>
      </c>
      <c r="E2477" s="23" t="s">
        <v>31</v>
      </c>
      <c r="F2477" s="136" t="s">
        <v>7</v>
      </c>
      <c r="G2477" s="136">
        <v>1</v>
      </c>
      <c r="H2477" s="136">
        <v>1</v>
      </c>
      <c r="I2477" s="133">
        <v>1</v>
      </c>
      <c r="J2477" s="136">
        <v>1</v>
      </c>
      <c r="K2477" s="136">
        <v>1</v>
      </c>
      <c r="L2477" s="136">
        <v>1</v>
      </c>
      <c r="M2477" s="136">
        <v>1</v>
      </c>
      <c r="N2477" s="23">
        <v>0</v>
      </c>
      <c r="O2477" s="136">
        <v>0</v>
      </c>
      <c r="P2477" s="136">
        <v>0</v>
      </c>
      <c r="Q2477" s="133" t="str">
        <f t="shared" si="39"/>
        <v>1100110</v>
      </c>
      <c r="R2477" s="20">
        <v>95840</v>
      </c>
      <c r="S2477" s="21"/>
      <c r="AH2477" s="207"/>
      <c r="AI2477"/>
      <c r="AJ2477" s="136" t="s">
        <v>1840</v>
      </c>
    </row>
    <row r="2478" spans="1:36" ht="13.5" customHeight="1" x14ac:dyDescent="0.2">
      <c r="A2478" s="209">
        <v>95841</v>
      </c>
      <c r="B2478" s="136" t="s">
        <v>703</v>
      </c>
      <c r="C2478" s="136" t="s">
        <v>703</v>
      </c>
      <c r="D2478" s="136" t="s">
        <v>96</v>
      </c>
      <c r="E2478" s="23" t="s">
        <v>31</v>
      </c>
      <c r="F2478" s="136" t="s">
        <v>7</v>
      </c>
      <c r="G2478" s="136">
        <v>1</v>
      </c>
      <c r="H2478" s="136">
        <v>1</v>
      </c>
      <c r="I2478" s="133">
        <v>1</v>
      </c>
      <c r="J2478" s="136">
        <v>1</v>
      </c>
      <c r="K2478" s="136">
        <v>1</v>
      </c>
      <c r="L2478" s="136">
        <v>1</v>
      </c>
      <c r="M2478" s="136">
        <v>1</v>
      </c>
      <c r="N2478" s="23">
        <v>0</v>
      </c>
      <c r="O2478" s="136">
        <v>0</v>
      </c>
      <c r="P2478" s="136">
        <v>0</v>
      </c>
      <c r="Q2478" s="133" t="str">
        <f t="shared" si="39"/>
        <v>1100110</v>
      </c>
      <c r="R2478" s="20">
        <v>95841</v>
      </c>
      <c r="S2478" s="21"/>
      <c r="AH2478" s="207"/>
      <c r="AI2478"/>
      <c r="AJ2478" s="136" t="s">
        <v>1840</v>
      </c>
    </row>
    <row r="2479" spans="1:36" ht="13.5" customHeight="1" x14ac:dyDescent="0.2">
      <c r="A2479" s="209">
        <v>95842</v>
      </c>
      <c r="B2479" s="136" t="s">
        <v>703</v>
      </c>
      <c r="C2479" s="136" t="s">
        <v>703</v>
      </c>
      <c r="D2479" s="136" t="s">
        <v>96</v>
      </c>
      <c r="E2479" s="23" t="s">
        <v>31</v>
      </c>
      <c r="F2479" s="136" t="s">
        <v>7</v>
      </c>
      <c r="G2479" s="136">
        <v>1</v>
      </c>
      <c r="H2479" s="136">
        <v>1</v>
      </c>
      <c r="I2479" s="133">
        <v>1</v>
      </c>
      <c r="J2479" s="136">
        <v>1</v>
      </c>
      <c r="K2479" s="136">
        <v>1</v>
      </c>
      <c r="L2479" s="136">
        <v>1</v>
      </c>
      <c r="M2479" s="136">
        <v>1</v>
      </c>
      <c r="N2479" s="23">
        <v>0</v>
      </c>
      <c r="O2479" s="136">
        <v>0</v>
      </c>
      <c r="P2479" s="136">
        <v>0</v>
      </c>
      <c r="Q2479" s="133" t="str">
        <f t="shared" si="39"/>
        <v>1100110</v>
      </c>
      <c r="R2479" s="20">
        <v>95842</v>
      </c>
      <c r="S2479" s="21"/>
      <c r="AH2479" s="207"/>
      <c r="AI2479"/>
      <c r="AJ2479" s="136" t="s">
        <v>1840</v>
      </c>
    </row>
    <row r="2480" spans="1:36" ht="13.5" customHeight="1" x14ac:dyDescent="0.2">
      <c r="A2480" s="209">
        <v>95843</v>
      </c>
      <c r="B2480" s="136" t="s">
        <v>703</v>
      </c>
      <c r="C2480" s="136" t="s">
        <v>1156</v>
      </c>
      <c r="D2480" s="136" t="s">
        <v>96</v>
      </c>
      <c r="E2480" s="23" t="s">
        <v>31</v>
      </c>
      <c r="F2480" s="136" t="s">
        <v>7</v>
      </c>
      <c r="G2480" s="136">
        <v>1</v>
      </c>
      <c r="H2480" s="136">
        <v>1</v>
      </c>
      <c r="I2480" s="133">
        <v>1</v>
      </c>
      <c r="J2480" s="136">
        <v>1</v>
      </c>
      <c r="K2480" s="136">
        <v>1</v>
      </c>
      <c r="L2480" s="136">
        <v>1</v>
      </c>
      <c r="M2480" s="136">
        <v>1</v>
      </c>
      <c r="N2480" s="23">
        <v>0</v>
      </c>
      <c r="O2480" s="136">
        <v>0</v>
      </c>
      <c r="P2480" s="136">
        <v>0</v>
      </c>
      <c r="Q2480" s="133" t="str">
        <f t="shared" si="39"/>
        <v>1100110</v>
      </c>
      <c r="R2480" s="20">
        <v>95843</v>
      </c>
      <c r="S2480" s="21"/>
      <c r="AH2480" s="207"/>
      <c r="AI2480"/>
      <c r="AJ2480" s="136" t="s">
        <v>1840</v>
      </c>
    </row>
    <row r="2481" spans="1:36" ht="13.5" customHeight="1" x14ac:dyDescent="0.2">
      <c r="A2481" s="209">
        <v>95851</v>
      </c>
      <c r="B2481" s="136" t="s">
        <v>703</v>
      </c>
      <c r="C2481" s="136" t="s">
        <v>703</v>
      </c>
      <c r="D2481" s="136" t="s">
        <v>96</v>
      </c>
      <c r="E2481" s="23" t="s">
        <v>31</v>
      </c>
      <c r="F2481" s="136" t="s">
        <v>7</v>
      </c>
      <c r="G2481" s="136">
        <v>1</v>
      </c>
      <c r="H2481" s="136">
        <v>1</v>
      </c>
      <c r="I2481" s="133">
        <v>1</v>
      </c>
      <c r="J2481" s="136">
        <v>1</v>
      </c>
      <c r="K2481" s="136">
        <v>1</v>
      </c>
      <c r="L2481" s="136">
        <v>1</v>
      </c>
      <c r="M2481" s="136">
        <v>1</v>
      </c>
      <c r="N2481" s="23">
        <v>0</v>
      </c>
      <c r="O2481" s="136">
        <v>0</v>
      </c>
      <c r="P2481" s="136">
        <v>0</v>
      </c>
      <c r="Q2481" s="133" t="str">
        <f t="shared" si="39"/>
        <v>1100110</v>
      </c>
      <c r="R2481" s="20">
        <v>95851</v>
      </c>
      <c r="S2481" s="21"/>
      <c r="AH2481" s="207"/>
      <c r="AI2481"/>
      <c r="AJ2481" s="136" t="s">
        <v>1840</v>
      </c>
    </row>
    <row r="2482" spans="1:36" ht="13.5" customHeight="1" x14ac:dyDescent="0.2">
      <c r="A2482" s="209">
        <v>95852</v>
      </c>
      <c r="B2482" s="136" t="s">
        <v>703</v>
      </c>
      <c r="C2482" s="136" t="s">
        <v>703</v>
      </c>
      <c r="D2482" s="136" t="s">
        <v>96</v>
      </c>
      <c r="E2482" s="23" t="s">
        <v>31</v>
      </c>
      <c r="F2482" s="136" t="s">
        <v>7</v>
      </c>
      <c r="G2482" s="136">
        <v>1</v>
      </c>
      <c r="H2482" s="136">
        <v>1</v>
      </c>
      <c r="I2482" s="133">
        <v>1</v>
      </c>
      <c r="J2482" s="136">
        <v>1</v>
      </c>
      <c r="K2482" s="136">
        <v>1</v>
      </c>
      <c r="L2482" s="136">
        <v>1</v>
      </c>
      <c r="M2482" s="136">
        <v>1</v>
      </c>
      <c r="N2482" s="23">
        <v>0</v>
      </c>
      <c r="O2482" s="136">
        <v>0</v>
      </c>
      <c r="P2482" s="136">
        <v>0</v>
      </c>
      <c r="Q2482" s="133" t="str">
        <f t="shared" si="39"/>
        <v>1100110</v>
      </c>
      <c r="R2482" s="20">
        <v>95852</v>
      </c>
      <c r="S2482" s="21"/>
      <c r="AH2482" s="207"/>
      <c r="AI2482"/>
      <c r="AJ2482" s="136" t="s">
        <v>1840</v>
      </c>
    </row>
    <row r="2483" spans="1:36" ht="13.5" customHeight="1" x14ac:dyDescent="0.2">
      <c r="A2483" s="209">
        <v>95853</v>
      </c>
      <c r="B2483" s="136" t="s">
        <v>703</v>
      </c>
      <c r="C2483" s="136" t="s">
        <v>703</v>
      </c>
      <c r="D2483" s="136" t="s">
        <v>96</v>
      </c>
      <c r="E2483" s="23" t="s">
        <v>31</v>
      </c>
      <c r="F2483" s="136" t="s">
        <v>7</v>
      </c>
      <c r="G2483" s="136">
        <v>1</v>
      </c>
      <c r="H2483" s="136">
        <v>1</v>
      </c>
      <c r="I2483" s="133">
        <v>1</v>
      </c>
      <c r="J2483" s="136">
        <v>1</v>
      </c>
      <c r="K2483" s="136">
        <v>1</v>
      </c>
      <c r="L2483" s="136">
        <v>1</v>
      </c>
      <c r="M2483" s="136">
        <v>1</v>
      </c>
      <c r="N2483" s="23">
        <v>0</v>
      </c>
      <c r="O2483" s="136">
        <v>0</v>
      </c>
      <c r="P2483" s="136">
        <v>0</v>
      </c>
      <c r="Q2483" s="133" t="str">
        <f t="shared" si="39"/>
        <v>1100110</v>
      </c>
      <c r="R2483" s="20">
        <v>95853</v>
      </c>
      <c r="S2483" s="21"/>
      <c r="AH2483" s="207"/>
      <c r="AI2483"/>
      <c r="AJ2483" s="136" t="s">
        <v>1840</v>
      </c>
    </row>
    <row r="2484" spans="1:36" ht="13.5" customHeight="1" x14ac:dyDescent="0.2">
      <c r="A2484" s="209">
        <v>95857</v>
      </c>
      <c r="B2484" s="136" t="s">
        <v>703</v>
      </c>
      <c r="C2484" s="136" t="s">
        <v>703</v>
      </c>
      <c r="D2484" s="136" t="s">
        <v>96</v>
      </c>
      <c r="E2484" s="23" t="s">
        <v>31</v>
      </c>
      <c r="F2484" s="136" t="s">
        <v>7</v>
      </c>
      <c r="G2484" s="136">
        <v>1</v>
      </c>
      <c r="H2484" s="136">
        <v>1</v>
      </c>
      <c r="I2484" s="133">
        <v>1</v>
      </c>
      <c r="J2484" s="136">
        <v>1</v>
      </c>
      <c r="K2484" s="136">
        <v>1</v>
      </c>
      <c r="L2484" s="136">
        <v>1</v>
      </c>
      <c r="M2484" s="136">
        <v>1</v>
      </c>
      <c r="N2484" s="23">
        <v>0</v>
      </c>
      <c r="O2484" s="136">
        <v>0</v>
      </c>
      <c r="P2484" s="136">
        <v>0</v>
      </c>
      <c r="Q2484" s="133" t="str">
        <f t="shared" si="39"/>
        <v>1100110</v>
      </c>
      <c r="R2484" s="20">
        <v>95857</v>
      </c>
      <c r="S2484" s="21"/>
      <c r="AH2484" s="207"/>
      <c r="AI2484"/>
      <c r="AJ2484" s="136" t="s">
        <v>1840</v>
      </c>
    </row>
    <row r="2485" spans="1:36" ht="13.5" customHeight="1" x14ac:dyDescent="0.2">
      <c r="A2485" s="209">
        <v>95860</v>
      </c>
      <c r="B2485" s="136" t="s">
        <v>703</v>
      </c>
      <c r="C2485" s="136" t="s">
        <v>703</v>
      </c>
      <c r="D2485" s="136" t="s">
        <v>96</v>
      </c>
      <c r="E2485" s="23" t="s">
        <v>31</v>
      </c>
      <c r="F2485" s="136" t="s">
        <v>7</v>
      </c>
      <c r="G2485" s="136">
        <v>1</v>
      </c>
      <c r="H2485" s="136">
        <v>1</v>
      </c>
      <c r="I2485" s="133">
        <v>1</v>
      </c>
      <c r="J2485" s="136">
        <v>1</v>
      </c>
      <c r="K2485" s="136">
        <v>1</v>
      </c>
      <c r="L2485" s="136">
        <v>1</v>
      </c>
      <c r="M2485" s="136">
        <v>1</v>
      </c>
      <c r="N2485" s="23">
        <v>0</v>
      </c>
      <c r="O2485" s="136">
        <v>0</v>
      </c>
      <c r="P2485" s="136">
        <v>0</v>
      </c>
      <c r="Q2485" s="133" t="str">
        <f t="shared" si="39"/>
        <v>1100110</v>
      </c>
      <c r="R2485" s="20">
        <v>95860</v>
      </c>
      <c r="S2485" s="21"/>
      <c r="AH2485" s="207"/>
      <c r="AI2485"/>
      <c r="AJ2485" s="136" t="s">
        <v>1840</v>
      </c>
    </row>
    <row r="2486" spans="1:36" ht="13.5" customHeight="1" x14ac:dyDescent="0.2">
      <c r="A2486" s="209">
        <v>95864</v>
      </c>
      <c r="B2486" s="136" t="s">
        <v>703</v>
      </c>
      <c r="C2486" s="136" t="s">
        <v>703</v>
      </c>
      <c r="D2486" s="136" t="s">
        <v>96</v>
      </c>
      <c r="E2486" s="23" t="s">
        <v>31</v>
      </c>
      <c r="F2486" s="136" t="s">
        <v>7</v>
      </c>
      <c r="G2486" s="136">
        <v>1</v>
      </c>
      <c r="H2486" s="136">
        <v>1</v>
      </c>
      <c r="I2486" s="133">
        <v>1</v>
      </c>
      <c r="J2486" s="136">
        <v>1</v>
      </c>
      <c r="K2486" s="136">
        <v>1</v>
      </c>
      <c r="L2486" s="136">
        <v>1</v>
      </c>
      <c r="M2486" s="136">
        <v>1</v>
      </c>
      <c r="N2486" s="23">
        <v>0</v>
      </c>
      <c r="O2486" s="136">
        <v>0</v>
      </c>
      <c r="P2486" s="136">
        <v>0</v>
      </c>
      <c r="Q2486" s="133" t="str">
        <f t="shared" si="39"/>
        <v>1100110</v>
      </c>
      <c r="R2486" s="20">
        <v>95864</v>
      </c>
      <c r="S2486" s="21"/>
      <c r="AH2486" s="207"/>
      <c r="AI2486"/>
      <c r="AJ2486" s="136" t="s">
        <v>1840</v>
      </c>
    </row>
    <row r="2487" spans="1:36" ht="13.5" customHeight="1" x14ac:dyDescent="0.2">
      <c r="A2487" s="209">
        <v>95865</v>
      </c>
      <c r="B2487" s="136" t="s">
        <v>703</v>
      </c>
      <c r="C2487" s="136" t="s">
        <v>703</v>
      </c>
      <c r="D2487" s="136" t="s">
        <v>96</v>
      </c>
      <c r="E2487" s="23" t="s">
        <v>31</v>
      </c>
      <c r="F2487" s="136" t="s">
        <v>7</v>
      </c>
      <c r="G2487" s="136">
        <v>1</v>
      </c>
      <c r="H2487" s="136">
        <v>1</v>
      </c>
      <c r="I2487" s="133">
        <v>1</v>
      </c>
      <c r="J2487" s="136">
        <v>1</v>
      </c>
      <c r="K2487" s="136">
        <v>1</v>
      </c>
      <c r="L2487" s="136">
        <v>1</v>
      </c>
      <c r="M2487" s="136">
        <v>1</v>
      </c>
      <c r="N2487" s="23">
        <v>0</v>
      </c>
      <c r="O2487" s="136">
        <v>0</v>
      </c>
      <c r="P2487" s="136">
        <v>0</v>
      </c>
      <c r="Q2487" s="133" t="str">
        <f t="shared" si="39"/>
        <v>1100110</v>
      </c>
      <c r="R2487" s="20">
        <v>95865</v>
      </c>
      <c r="S2487" s="21"/>
      <c r="AH2487" s="207"/>
      <c r="AI2487"/>
      <c r="AJ2487" s="136" t="s">
        <v>1840</v>
      </c>
    </row>
    <row r="2488" spans="1:36" ht="13.5" customHeight="1" x14ac:dyDescent="0.2">
      <c r="A2488" s="209">
        <v>95866</v>
      </c>
      <c r="B2488" s="136" t="s">
        <v>703</v>
      </c>
      <c r="C2488" s="136" t="s">
        <v>703</v>
      </c>
      <c r="D2488" s="136" t="s">
        <v>96</v>
      </c>
      <c r="E2488" s="23" t="s">
        <v>31</v>
      </c>
      <c r="F2488" s="136" t="s">
        <v>7</v>
      </c>
      <c r="G2488" s="136">
        <v>1</v>
      </c>
      <c r="H2488" s="136">
        <v>1</v>
      </c>
      <c r="I2488" s="133">
        <v>1</v>
      </c>
      <c r="J2488" s="136">
        <v>1</v>
      </c>
      <c r="K2488" s="136">
        <v>1</v>
      </c>
      <c r="L2488" s="136">
        <v>1</v>
      </c>
      <c r="M2488" s="136">
        <v>1</v>
      </c>
      <c r="N2488" s="23">
        <v>0</v>
      </c>
      <c r="O2488" s="136">
        <v>0</v>
      </c>
      <c r="P2488" s="136">
        <v>0</v>
      </c>
      <c r="Q2488" s="133" t="str">
        <f t="shared" si="39"/>
        <v>1100110</v>
      </c>
      <c r="R2488" s="20">
        <v>95866</v>
      </c>
      <c r="S2488" s="21"/>
      <c r="AH2488" s="207"/>
      <c r="AI2488"/>
      <c r="AJ2488" s="136" t="s">
        <v>1840</v>
      </c>
    </row>
    <row r="2489" spans="1:36" ht="13.5" customHeight="1" x14ac:dyDescent="0.2">
      <c r="A2489" s="209">
        <v>95867</v>
      </c>
      <c r="B2489" s="136" t="s">
        <v>703</v>
      </c>
      <c r="C2489" s="136" t="s">
        <v>703</v>
      </c>
      <c r="D2489" s="136" t="s">
        <v>96</v>
      </c>
      <c r="E2489" s="23" t="s">
        <v>31</v>
      </c>
      <c r="F2489" s="136" t="s">
        <v>7</v>
      </c>
      <c r="G2489" s="136">
        <v>1</v>
      </c>
      <c r="H2489" s="136">
        <v>1</v>
      </c>
      <c r="I2489" s="133">
        <v>1</v>
      </c>
      <c r="J2489" s="136">
        <v>1</v>
      </c>
      <c r="K2489" s="136">
        <v>1</v>
      </c>
      <c r="L2489" s="136">
        <v>1</v>
      </c>
      <c r="M2489" s="136">
        <v>1</v>
      </c>
      <c r="N2489" s="23">
        <v>0</v>
      </c>
      <c r="O2489" s="136">
        <v>0</v>
      </c>
      <c r="P2489" s="136">
        <v>0</v>
      </c>
      <c r="Q2489" s="133" t="str">
        <f t="shared" si="39"/>
        <v>1100110</v>
      </c>
      <c r="R2489" s="20">
        <v>95867</v>
      </c>
      <c r="S2489" s="21"/>
      <c r="AH2489" s="207"/>
      <c r="AI2489"/>
      <c r="AJ2489" s="136" t="s">
        <v>1840</v>
      </c>
    </row>
    <row r="2490" spans="1:36" ht="13.5" customHeight="1" x14ac:dyDescent="0.2">
      <c r="A2490" s="209">
        <v>95887</v>
      </c>
      <c r="B2490" s="136" t="s">
        <v>703</v>
      </c>
      <c r="C2490" s="136" t="s">
        <v>703</v>
      </c>
      <c r="D2490" s="136" t="s">
        <v>96</v>
      </c>
      <c r="E2490" s="23" t="s">
        <v>31</v>
      </c>
      <c r="F2490" s="136" t="s">
        <v>7</v>
      </c>
      <c r="G2490" s="136">
        <v>1</v>
      </c>
      <c r="H2490" s="136">
        <v>1</v>
      </c>
      <c r="I2490" s="133">
        <v>1</v>
      </c>
      <c r="J2490" s="136">
        <v>1</v>
      </c>
      <c r="K2490" s="136">
        <v>1</v>
      </c>
      <c r="L2490" s="136">
        <v>1</v>
      </c>
      <c r="M2490" s="136">
        <v>1</v>
      </c>
      <c r="N2490" s="23">
        <v>0</v>
      </c>
      <c r="O2490" s="136">
        <v>0</v>
      </c>
      <c r="P2490" s="136">
        <v>0</v>
      </c>
      <c r="Q2490" s="133" t="str">
        <f t="shared" si="39"/>
        <v>1100110</v>
      </c>
      <c r="R2490" s="20">
        <v>95887</v>
      </c>
      <c r="S2490" s="21"/>
      <c r="AH2490" s="207"/>
      <c r="AI2490"/>
      <c r="AJ2490" s="136" t="s">
        <v>1840</v>
      </c>
    </row>
    <row r="2491" spans="1:36" ht="13.5" customHeight="1" x14ac:dyDescent="0.2">
      <c r="A2491" s="209">
        <v>95894</v>
      </c>
      <c r="B2491" s="136" t="s">
        <v>703</v>
      </c>
      <c r="C2491" s="136" t="s">
        <v>703</v>
      </c>
      <c r="D2491" s="136" t="s">
        <v>96</v>
      </c>
      <c r="E2491" s="23" t="s">
        <v>31</v>
      </c>
      <c r="F2491" s="136" t="s">
        <v>7</v>
      </c>
      <c r="G2491" s="136">
        <v>1</v>
      </c>
      <c r="H2491" s="136">
        <v>1</v>
      </c>
      <c r="I2491" s="133">
        <v>1</v>
      </c>
      <c r="J2491" s="136">
        <v>1</v>
      </c>
      <c r="K2491" s="136">
        <v>1</v>
      </c>
      <c r="L2491" s="136">
        <v>1</v>
      </c>
      <c r="M2491" s="136">
        <v>1</v>
      </c>
      <c r="N2491" s="23">
        <v>0</v>
      </c>
      <c r="O2491" s="136">
        <v>0</v>
      </c>
      <c r="P2491" s="136">
        <v>0</v>
      </c>
      <c r="Q2491" s="133" t="str">
        <f t="shared" si="39"/>
        <v>1100110</v>
      </c>
      <c r="R2491" s="20">
        <v>95894</v>
      </c>
      <c r="S2491" s="21"/>
      <c r="AH2491" s="207"/>
      <c r="AI2491"/>
      <c r="AJ2491" s="136" t="s">
        <v>1840</v>
      </c>
    </row>
    <row r="2492" spans="1:36" ht="13.5" customHeight="1" x14ac:dyDescent="0.2">
      <c r="A2492" s="209">
        <v>95899</v>
      </c>
      <c r="B2492" s="136" t="s">
        <v>703</v>
      </c>
      <c r="C2492" s="136" t="s">
        <v>703</v>
      </c>
      <c r="D2492" s="136" t="s">
        <v>96</v>
      </c>
      <c r="E2492" s="23" t="s">
        <v>31</v>
      </c>
      <c r="F2492" s="136" t="s">
        <v>7</v>
      </c>
      <c r="G2492" s="136">
        <v>1</v>
      </c>
      <c r="H2492" s="136">
        <v>1</v>
      </c>
      <c r="I2492" s="133">
        <v>1</v>
      </c>
      <c r="J2492" s="136">
        <v>1</v>
      </c>
      <c r="K2492" s="136">
        <v>1</v>
      </c>
      <c r="L2492" s="136">
        <v>1</v>
      </c>
      <c r="M2492" s="136">
        <v>1</v>
      </c>
      <c r="N2492" s="23">
        <v>0</v>
      </c>
      <c r="O2492" s="136">
        <v>0</v>
      </c>
      <c r="P2492" s="136">
        <v>0</v>
      </c>
      <c r="Q2492" s="133" t="str">
        <f t="shared" si="39"/>
        <v>1100110</v>
      </c>
      <c r="R2492" s="20">
        <v>95899</v>
      </c>
      <c r="S2492" s="21"/>
      <c r="AH2492" s="207"/>
      <c r="AI2492"/>
      <c r="AJ2492" s="136" t="s">
        <v>1840</v>
      </c>
    </row>
    <row r="2493" spans="1:36" ht="13.5" customHeight="1" x14ac:dyDescent="0.2">
      <c r="A2493" s="209">
        <v>95901</v>
      </c>
      <c r="B2493" s="136" t="s">
        <v>1131</v>
      </c>
      <c r="C2493" s="136" t="s">
        <v>1157</v>
      </c>
      <c r="D2493" s="136" t="s">
        <v>96</v>
      </c>
      <c r="E2493" s="136" t="s">
        <v>63</v>
      </c>
      <c r="F2493" s="136" t="s">
        <v>63</v>
      </c>
      <c r="G2493" s="136">
        <v>0</v>
      </c>
      <c r="H2493" s="136">
        <v>0</v>
      </c>
      <c r="I2493" s="133">
        <v>0</v>
      </c>
      <c r="J2493" s="136">
        <v>1</v>
      </c>
      <c r="K2493" s="136">
        <v>1</v>
      </c>
      <c r="L2493" s="136">
        <v>1</v>
      </c>
      <c r="M2493" s="136">
        <v>1</v>
      </c>
      <c r="N2493" s="23">
        <v>0</v>
      </c>
      <c r="O2493" s="136">
        <v>0</v>
      </c>
      <c r="P2493" s="136">
        <v>0</v>
      </c>
      <c r="Q2493" s="133" t="str">
        <f t="shared" si="39"/>
        <v>0000110</v>
      </c>
      <c r="R2493" s="20">
        <v>95901</v>
      </c>
      <c r="S2493" s="21"/>
      <c r="AH2493" s="207"/>
      <c r="AI2493"/>
      <c r="AJ2493" s="136" t="s">
        <v>1840</v>
      </c>
    </row>
    <row r="2494" spans="1:36" ht="13.5" customHeight="1" x14ac:dyDescent="0.2">
      <c r="A2494" s="209">
        <v>95903</v>
      </c>
      <c r="B2494" s="136" t="s">
        <v>1131</v>
      </c>
      <c r="C2494" s="136" t="s">
        <v>1158</v>
      </c>
      <c r="D2494" s="136" t="s">
        <v>96</v>
      </c>
      <c r="E2494" s="136" t="s">
        <v>63</v>
      </c>
      <c r="F2494" s="136" t="s">
        <v>63</v>
      </c>
      <c r="G2494" s="136">
        <v>0</v>
      </c>
      <c r="H2494" s="136">
        <v>0</v>
      </c>
      <c r="I2494" s="133">
        <v>0</v>
      </c>
      <c r="J2494" s="136">
        <v>1</v>
      </c>
      <c r="K2494" s="136">
        <v>1</v>
      </c>
      <c r="L2494" s="136">
        <v>1</v>
      </c>
      <c r="M2494" s="136">
        <v>1</v>
      </c>
      <c r="N2494" s="23">
        <v>0</v>
      </c>
      <c r="O2494" s="136">
        <v>0</v>
      </c>
      <c r="P2494" s="136">
        <v>0</v>
      </c>
      <c r="Q2494" s="133" t="str">
        <f t="shared" si="39"/>
        <v>0000110</v>
      </c>
      <c r="R2494" s="20">
        <v>95903</v>
      </c>
      <c r="S2494" s="21"/>
      <c r="AH2494" s="207"/>
      <c r="AI2494"/>
      <c r="AJ2494" s="136" t="s">
        <v>1840</v>
      </c>
    </row>
    <row r="2495" spans="1:36" ht="13.5" customHeight="1" x14ac:dyDescent="0.2">
      <c r="A2495" s="209">
        <v>95910</v>
      </c>
      <c r="B2495" s="136" t="s">
        <v>1159</v>
      </c>
      <c r="C2495" s="136" t="s">
        <v>1160</v>
      </c>
      <c r="D2495" s="136" t="s">
        <v>96</v>
      </c>
      <c r="E2495" s="136" t="s">
        <v>63</v>
      </c>
      <c r="F2495" s="136" t="s">
        <v>63</v>
      </c>
      <c r="G2495" s="136">
        <v>0</v>
      </c>
      <c r="H2495" s="136">
        <v>0</v>
      </c>
      <c r="I2495" s="133">
        <v>0</v>
      </c>
      <c r="J2495" s="136">
        <v>1</v>
      </c>
      <c r="K2495" s="136">
        <v>1</v>
      </c>
      <c r="L2495" s="136">
        <v>1</v>
      </c>
      <c r="M2495" s="136">
        <v>1</v>
      </c>
      <c r="N2495" s="23">
        <v>0</v>
      </c>
      <c r="O2495" s="136">
        <v>0</v>
      </c>
      <c r="P2495" s="136">
        <v>0</v>
      </c>
      <c r="Q2495" s="133" t="str">
        <f t="shared" si="39"/>
        <v>0000110</v>
      </c>
      <c r="R2495" s="20">
        <v>95910</v>
      </c>
      <c r="S2495" s="21"/>
      <c r="AH2495" s="207"/>
      <c r="AI2495"/>
      <c r="AJ2495" s="136" t="s">
        <v>1840</v>
      </c>
    </row>
    <row r="2496" spans="1:36" ht="13.5" customHeight="1" x14ac:dyDescent="0.2">
      <c r="A2496" s="209">
        <v>95912</v>
      </c>
      <c r="B2496" s="136" t="s">
        <v>1161</v>
      </c>
      <c r="C2496" s="136" t="s">
        <v>1162</v>
      </c>
      <c r="D2496" s="136" t="s">
        <v>96</v>
      </c>
      <c r="E2496" s="136" t="s">
        <v>63</v>
      </c>
      <c r="F2496" s="136" t="s">
        <v>63</v>
      </c>
      <c r="G2496" s="136">
        <v>0</v>
      </c>
      <c r="H2496" s="136">
        <v>0</v>
      </c>
      <c r="I2496" s="133">
        <v>0</v>
      </c>
      <c r="J2496" s="136">
        <v>1</v>
      </c>
      <c r="K2496" s="136">
        <v>1</v>
      </c>
      <c r="L2496" s="136">
        <v>1</v>
      </c>
      <c r="M2496" s="136">
        <v>1</v>
      </c>
      <c r="N2496" s="23">
        <v>0</v>
      </c>
      <c r="O2496" s="136">
        <v>0</v>
      </c>
      <c r="P2496" s="136">
        <v>0</v>
      </c>
      <c r="Q2496" s="133" t="str">
        <f t="shared" si="39"/>
        <v>0000110</v>
      </c>
      <c r="R2496" s="20">
        <v>95912</v>
      </c>
      <c r="S2496" s="21"/>
      <c r="AH2496" s="207"/>
      <c r="AI2496"/>
      <c r="AJ2496" s="136" t="s">
        <v>1840</v>
      </c>
    </row>
    <row r="2497" spans="1:36" ht="13.5" customHeight="1" x14ac:dyDescent="0.2">
      <c r="A2497" s="209">
        <v>95913</v>
      </c>
      <c r="B2497" s="136" t="s">
        <v>1163</v>
      </c>
      <c r="C2497" s="136" t="s">
        <v>1164</v>
      </c>
      <c r="D2497" s="136" t="s">
        <v>96</v>
      </c>
      <c r="E2497" s="136" t="s">
        <v>63</v>
      </c>
      <c r="F2497" s="136" t="s">
        <v>63</v>
      </c>
      <c r="G2497" s="136">
        <v>0</v>
      </c>
      <c r="H2497" s="136">
        <v>0</v>
      </c>
      <c r="I2497" s="133">
        <v>0</v>
      </c>
      <c r="J2497" s="136">
        <v>1</v>
      </c>
      <c r="K2497" s="136">
        <v>1</v>
      </c>
      <c r="L2497" s="136">
        <v>1</v>
      </c>
      <c r="M2497" s="136">
        <v>1</v>
      </c>
      <c r="N2497" s="23">
        <v>0</v>
      </c>
      <c r="O2497" s="136">
        <v>0</v>
      </c>
      <c r="P2497" s="136">
        <v>0</v>
      </c>
      <c r="Q2497" s="133" t="str">
        <f t="shared" si="39"/>
        <v>0000110</v>
      </c>
      <c r="R2497" s="20">
        <v>95913</v>
      </c>
      <c r="S2497" s="21"/>
      <c r="AH2497" s="207"/>
      <c r="AI2497"/>
      <c r="AJ2497" s="136" t="s">
        <v>1840</v>
      </c>
    </row>
    <row r="2498" spans="1:36" ht="13.5" customHeight="1" x14ac:dyDescent="0.2">
      <c r="A2498" s="209">
        <v>95914</v>
      </c>
      <c r="B2498" s="136" t="s">
        <v>1165</v>
      </c>
      <c r="C2498" s="136" t="s">
        <v>1166</v>
      </c>
      <c r="D2498" s="136" t="s">
        <v>96</v>
      </c>
      <c r="E2498" s="136" t="s">
        <v>63</v>
      </c>
      <c r="F2498" s="136" t="s">
        <v>63</v>
      </c>
      <c r="G2498" s="136">
        <v>0</v>
      </c>
      <c r="H2498" s="136">
        <v>0</v>
      </c>
      <c r="I2498" s="133">
        <v>0</v>
      </c>
      <c r="J2498" s="136">
        <v>1</v>
      </c>
      <c r="K2498" s="136">
        <v>1</v>
      </c>
      <c r="L2498" s="136">
        <v>1</v>
      </c>
      <c r="M2498" s="136">
        <v>1</v>
      </c>
      <c r="N2498" s="23">
        <v>0</v>
      </c>
      <c r="O2498" s="136">
        <v>0</v>
      </c>
      <c r="P2498" s="136">
        <v>0</v>
      </c>
      <c r="Q2498" s="133" t="str">
        <f t="shared" si="39"/>
        <v>0000110</v>
      </c>
      <c r="R2498" s="20">
        <v>95914</v>
      </c>
      <c r="S2498" s="21"/>
      <c r="AH2498" s="207"/>
      <c r="AI2498"/>
      <c r="AJ2498" s="136" t="s">
        <v>1840</v>
      </c>
    </row>
    <row r="2499" spans="1:36" ht="13.5" customHeight="1" x14ac:dyDescent="0.2">
      <c r="A2499" s="209">
        <v>95915</v>
      </c>
      <c r="B2499" s="136" t="s">
        <v>1167</v>
      </c>
      <c r="C2499" s="136" t="s">
        <v>1168</v>
      </c>
      <c r="D2499" s="136" t="s">
        <v>96</v>
      </c>
      <c r="E2499" s="136" t="s">
        <v>63</v>
      </c>
      <c r="F2499" s="136" t="s">
        <v>63</v>
      </c>
      <c r="G2499" s="136">
        <v>0</v>
      </c>
      <c r="H2499" s="136">
        <v>0</v>
      </c>
      <c r="I2499" s="133">
        <v>0</v>
      </c>
      <c r="J2499" s="136">
        <v>1</v>
      </c>
      <c r="K2499" s="136">
        <v>1</v>
      </c>
      <c r="L2499" s="136">
        <v>1</v>
      </c>
      <c r="M2499" s="136">
        <v>1</v>
      </c>
      <c r="N2499" s="23">
        <v>0</v>
      </c>
      <c r="O2499" s="136">
        <v>0</v>
      </c>
      <c r="P2499" s="136">
        <v>0</v>
      </c>
      <c r="Q2499" s="133" t="str">
        <f t="shared" si="39"/>
        <v>0000110</v>
      </c>
      <c r="R2499" s="20">
        <v>95915</v>
      </c>
      <c r="S2499" s="21"/>
      <c r="AH2499" s="207"/>
      <c r="AI2499"/>
      <c r="AJ2499" s="136" t="s">
        <v>1840</v>
      </c>
    </row>
    <row r="2500" spans="1:36" ht="13.5" customHeight="1" x14ac:dyDescent="0.2">
      <c r="A2500" s="209">
        <v>95916</v>
      </c>
      <c r="B2500" s="136" t="s">
        <v>1165</v>
      </c>
      <c r="C2500" s="136" t="s">
        <v>1169</v>
      </c>
      <c r="D2500" s="136" t="s">
        <v>96</v>
      </c>
      <c r="E2500" s="136" t="s">
        <v>63</v>
      </c>
      <c r="F2500" s="136" t="s">
        <v>63</v>
      </c>
      <c r="G2500" s="136">
        <v>0</v>
      </c>
      <c r="H2500" s="136">
        <v>0</v>
      </c>
      <c r="I2500" s="133">
        <v>0</v>
      </c>
      <c r="J2500" s="136">
        <v>1</v>
      </c>
      <c r="K2500" s="136">
        <v>1</v>
      </c>
      <c r="L2500" s="136">
        <v>1</v>
      </c>
      <c r="M2500" s="136">
        <v>1</v>
      </c>
      <c r="N2500" s="23">
        <v>0</v>
      </c>
      <c r="O2500" s="136">
        <v>0</v>
      </c>
      <c r="P2500" s="136">
        <v>0</v>
      </c>
      <c r="Q2500" s="133" t="str">
        <f t="shared" si="39"/>
        <v>0000110</v>
      </c>
      <c r="R2500" s="20">
        <v>95916</v>
      </c>
      <c r="S2500" s="21"/>
      <c r="AH2500" s="207"/>
      <c r="AI2500"/>
      <c r="AJ2500" s="136" t="s">
        <v>1840</v>
      </c>
    </row>
    <row r="2501" spans="1:36" ht="13.5" customHeight="1" x14ac:dyDescent="0.2">
      <c r="A2501" s="209">
        <v>95917</v>
      </c>
      <c r="B2501" s="136" t="s">
        <v>1165</v>
      </c>
      <c r="C2501" s="136" t="s">
        <v>1170</v>
      </c>
      <c r="D2501" s="136" t="s">
        <v>96</v>
      </c>
      <c r="E2501" s="136" t="s">
        <v>63</v>
      </c>
      <c r="F2501" s="136" t="s">
        <v>63</v>
      </c>
      <c r="G2501" s="136">
        <v>0</v>
      </c>
      <c r="H2501" s="136">
        <v>0</v>
      </c>
      <c r="I2501" s="133">
        <v>0</v>
      </c>
      <c r="J2501" s="136">
        <v>1</v>
      </c>
      <c r="K2501" s="136">
        <v>1</v>
      </c>
      <c r="L2501" s="136">
        <v>1</v>
      </c>
      <c r="M2501" s="136">
        <v>1</v>
      </c>
      <c r="N2501" s="23">
        <v>0</v>
      </c>
      <c r="O2501" s="136">
        <v>0</v>
      </c>
      <c r="P2501" s="136">
        <v>0</v>
      </c>
      <c r="Q2501" s="133" t="str">
        <f t="shared" si="39"/>
        <v>0000110</v>
      </c>
      <c r="R2501" s="20">
        <v>95917</v>
      </c>
      <c r="S2501" s="21"/>
      <c r="AH2501" s="207"/>
      <c r="AI2501"/>
      <c r="AJ2501" s="136" t="s">
        <v>1840</v>
      </c>
    </row>
    <row r="2502" spans="1:36" ht="13.5" customHeight="1" x14ac:dyDescent="0.2">
      <c r="A2502" s="209">
        <v>95918</v>
      </c>
      <c r="B2502" s="136" t="s">
        <v>1131</v>
      </c>
      <c r="C2502" s="136" t="s">
        <v>1171</v>
      </c>
      <c r="D2502" s="136" t="s">
        <v>96</v>
      </c>
      <c r="E2502" s="136" t="s">
        <v>63</v>
      </c>
      <c r="F2502" s="136" t="s">
        <v>63</v>
      </c>
      <c r="G2502" s="136">
        <v>0</v>
      </c>
      <c r="H2502" s="136">
        <v>0</v>
      </c>
      <c r="I2502" s="133">
        <v>0</v>
      </c>
      <c r="J2502" s="136">
        <v>1</v>
      </c>
      <c r="K2502" s="136">
        <v>1</v>
      </c>
      <c r="L2502" s="136">
        <v>1</v>
      </c>
      <c r="M2502" s="136">
        <v>1</v>
      </c>
      <c r="N2502" s="23">
        <v>0</v>
      </c>
      <c r="O2502" s="136">
        <v>0</v>
      </c>
      <c r="P2502" s="136">
        <v>0</v>
      </c>
      <c r="Q2502" s="133" t="str">
        <f t="shared" ref="Q2502:Q2565" si="40">$G2502&amp;$H2502&amp;$O2502&amp;$P2502&amp;$L2502&amp;$J2502&amp;N2502</f>
        <v>0000110</v>
      </c>
      <c r="R2502" s="20">
        <v>95918</v>
      </c>
      <c r="S2502" s="21"/>
      <c r="AH2502" s="207"/>
      <c r="AI2502"/>
      <c r="AJ2502" s="136" t="s">
        <v>1840</v>
      </c>
    </row>
    <row r="2503" spans="1:36" ht="13.5" customHeight="1" x14ac:dyDescent="0.2">
      <c r="A2503" s="209">
        <v>95919</v>
      </c>
      <c r="B2503" s="136" t="s">
        <v>1131</v>
      </c>
      <c r="C2503" s="136" t="s">
        <v>1172</v>
      </c>
      <c r="D2503" s="136" t="s">
        <v>96</v>
      </c>
      <c r="E2503" s="136" t="s">
        <v>63</v>
      </c>
      <c r="F2503" s="136" t="s">
        <v>63</v>
      </c>
      <c r="G2503" s="136">
        <v>0</v>
      </c>
      <c r="H2503" s="136">
        <v>0</v>
      </c>
      <c r="I2503" s="133">
        <v>0</v>
      </c>
      <c r="J2503" s="136">
        <v>1</v>
      </c>
      <c r="K2503" s="136">
        <v>1</v>
      </c>
      <c r="L2503" s="136">
        <v>1</v>
      </c>
      <c r="M2503" s="136">
        <v>1</v>
      </c>
      <c r="N2503" s="23">
        <v>0</v>
      </c>
      <c r="O2503" s="136">
        <v>0</v>
      </c>
      <c r="P2503" s="136">
        <v>0</v>
      </c>
      <c r="Q2503" s="133" t="str">
        <f t="shared" si="40"/>
        <v>0000110</v>
      </c>
      <c r="R2503" s="20">
        <v>95919</v>
      </c>
      <c r="S2503" s="21"/>
      <c r="AH2503" s="207"/>
      <c r="AI2503"/>
      <c r="AJ2503" s="136" t="s">
        <v>1840</v>
      </c>
    </row>
    <row r="2504" spans="1:36" ht="13.5" customHeight="1" x14ac:dyDescent="0.2">
      <c r="A2504" s="209">
        <v>95920</v>
      </c>
      <c r="B2504" s="136" t="s">
        <v>1163</v>
      </c>
      <c r="C2504" s="136" t="s">
        <v>1173</v>
      </c>
      <c r="D2504" s="136" t="s">
        <v>96</v>
      </c>
      <c r="E2504" s="136" t="s">
        <v>63</v>
      </c>
      <c r="F2504" s="136" t="s">
        <v>63</v>
      </c>
      <c r="G2504" s="136">
        <v>0</v>
      </c>
      <c r="H2504" s="136">
        <v>0</v>
      </c>
      <c r="I2504" s="133">
        <v>0</v>
      </c>
      <c r="J2504" s="136">
        <v>1</v>
      </c>
      <c r="K2504" s="136">
        <v>1</v>
      </c>
      <c r="L2504" s="136">
        <v>1</v>
      </c>
      <c r="M2504" s="136">
        <v>1</v>
      </c>
      <c r="N2504" s="23">
        <v>0</v>
      </c>
      <c r="O2504" s="136">
        <v>0</v>
      </c>
      <c r="P2504" s="136">
        <v>0</v>
      </c>
      <c r="Q2504" s="133" t="str">
        <f t="shared" si="40"/>
        <v>0000110</v>
      </c>
      <c r="R2504" s="20">
        <v>95920</v>
      </c>
      <c r="S2504" s="21"/>
      <c r="AH2504" s="207"/>
      <c r="AI2504"/>
      <c r="AJ2504" s="136" t="s">
        <v>1840</v>
      </c>
    </row>
    <row r="2505" spans="1:36" ht="13.5" customHeight="1" x14ac:dyDescent="0.2">
      <c r="A2505" s="209">
        <v>95922</v>
      </c>
      <c r="B2505" s="136" t="s">
        <v>1131</v>
      </c>
      <c r="C2505" s="136" t="s">
        <v>1174</v>
      </c>
      <c r="D2505" s="136" t="s">
        <v>96</v>
      </c>
      <c r="E2505" s="136" t="s">
        <v>63</v>
      </c>
      <c r="F2505" s="136" t="s">
        <v>63</v>
      </c>
      <c r="G2505" s="136">
        <v>0</v>
      </c>
      <c r="H2505" s="136">
        <v>0</v>
      </c>
      <c r="I2505" s="133">
        <v>0</v>
      </c>
      <c r="J2505" s="136">
        <v>1</v>
      </c>
      <c r="K2505" s="136">
        <v>1</v>
      </c>
      <c r="L2505" s="136">
        <v>1</v>
      </c>
      <c r="M2505" s="136">
        <v>1</v>
      </c>
      <c r="N2505" s="23">
        <v>0</v>
      </c>
      <c r="O2505" s="136">
        <v>0</v>
      </c>
      <c r="P2505" s="136">
        <v>0</v>
      </c>
      <c r="Q2505" s="133" t="str">
        <f t="shared" si="40"/>
        <v>0000110</v>
      </c>
      <c r="R2505" s="20">
        <v>95922</v>
      </c>
      <c r="S2505" s="21"/>
      <c r="AH2505" s="207"/>
      <c r="AI2505"/>
      <c r="AJ2505" s="136" t="s">
        <v>1840</v>
      </c>
    </row>
    <row r="2506" spans="1:36" ht="13.5" customHeight="1" x14ac:dyDescent="0.2">
      <c r="A2506" s="209">
        <v>95923</v>
      </c>
      <c r="B2506" s="136" t="s">
        <v>1167</v>
      </c>
      <c r="C2506" s="136" t="s">
        <v>1175</v>
      </c>
      <c r="D2506" s="136" t="s">
        <v>96</v>
      </c>
      <c r="E2506" s="136" t="s">
        <v>63</v>
      </c>
      <c r="F2506" s="136" t="s">
        <v>63</v>
      </c>
      <c r="G2506" s="136">
        <v>0</v>
      </c>
      <c r="H2506" s="136">
        <v>0</v>
      </c>
      <c r="I2506" s="133">
        <v>0</v>
      </c>
      <c r="J2506" s="136">
        <v>1</v>
      </c>
      <c r="K2506" s="136">
        <v>1</v>
      </c>
      <c r="L2506" s="136">
        <v>1</v>
      </c>
      <c r="M2506" s="136">
        <v>1</v>
      </c>
      <c r="N2506" s="23">
        <v>0</v>
      </c>
      <c r="O2506" s="136">
        <v>0</v>
      </c>
      <c r="P2506" s="136">
        <v>0</v>
      </c>
      <c r="Q2506" s="133" t="str">
        <f t="shared" si="40"/>
        <v>0000110</v>
      </c>
      <c r="R2506" s="20">
        <v>95923</v>
      </c>
      <c r="S2506" s="21"/>
      <c r="AH2506" s="207"/>
      <c r="AI2506"/>
      <c r="AJ2506" s="136" t="s">
        <v>1840</v>
      </c>
    </row>
    <row r="2507" spans="1:36" ht="13.5" customHeight="1" x14ac:dyDescent="0.2">
      <c r="A2507" s="209">
        <v>95924</v>
      </c>
      <c r="B2507" s="136" t="s">
        <v>28</v>
      </c>
      <c r="C2507" s="136" t="s">
        <v>1176</v>
      </c>
      <c r="D2507" s="136" t="s">
        <v>96</v>
      </c>
      <c r="E2507" s="136" t="s">
        <v>3</v>
      </c>
      <c r="F2507" s="136" t="s">
        <v>3</v>
      </c>
      <c r="G2507" s="136">
        <v>1</v>
      </c>
      <c r="H2507" s="136">
        <v>0</v>
      </c>
      <c r="I2507" s="133">
        <v>0</v>
      </c>
      <c r="J2507" s="136">
        <v>1</v>
      </c>
      <c r="K2507" s="136">
        <v>1</v>
      </c>
      <c r="L2507" s="136">
        <v>1</v>
      </c>
      <c r="M2507" s="136">
        <v>1</v>
      </c>
      <c r="N2507" s="23">
        <v>0</v>
      </c>
      <c r="O2507" s="136">
        <v>0</v>
      </c>
      <c r="P2507" s="136">
        <v>0</v>
      </c>
      <c r="Q2507" s="133" t="str">
        <f t="shared" si="40"/>
        <v>1000110</v>
      </c>
      <c r="R2507" s="20">
        <v>95924</v>
      </c>
      <c r="S2507" s="21"/>
      <c r="AH2507" s="207"/>
      <c r="AI2507"/>
      <c r="AJ2507" s="136" t="s">
        <v>1840</v>
      </c>
    </row>
    <row r="2508" spans="1:36" ht="13.5" customHeight="1" x14ac:dyDescent="0.2">
      <c r="A2508" s="209">
        <v>95925</v>
      </c>
      <c r="B2508" s="136" t="s">
        <v>1131</v>
      </c>
      <c r="C2508" s="136" t="s">
        <v>1177</v>
      </c>
      <c r="D2508" s="136" t="s">
        <v>96</v>
      </c>
      <c r="E2508" s="136" t="s">
        <v>63</v>
      </c>
      <c r="F2508" s="136" t="s">
        <v>63</v>
      </c>
      <c r="G2508" s="136">
        <v>0</v>
      </c>
      <c r="H2508" s="136">
        <v>0</v>
      </c>
      <c r="I2508" s="133">
        <v>0</v>
      </c>
      <c r="J2508" s="136">
        <v>1</v>
      </c>
      <c r="K2508" s="136">
        <v>1</v>
      </c>
      <c r="L2508" s="136">
        <v>1</v>
      </c>
      <c r="M2508" s="136">
        <v>1</v>
      </c>
      <c r="N2508" s="23">
        <v>0</v>
      </c>
      <c r="O2508" s="136">
        <v>0</v>
      </c>
      <c r="P2508" s="136">
        <v>0</v>
      </c>
      <c r="Q2508" s="133" t="str">
        <f t="shared" si="40"/>
        <v>0000110</v>
      </c>
      <c r="R2508" s="20">
        <v>95925</v>
      </c>
      <c r="S2508" s="21"/>
      <c r="AH2508" s="207"/>
      <c r="AI2508"/>
      <c r="AJ2508" s="136" t="s">
        <v>1840</v>
      </c>
    </row>
    <row r="2509" spans="1:36" ht="13.5" customHeight="1" x14ac:dyDescent="0.2">
      <c r="A2509" s="209">
        <v>95926</v>
      </c>
      <c r="B2509" s="136" t="s">
        <v>1165</v>
      </c>
      <c r="C2509" s="136" t="s">
        <v>1178</v>
      </c>
      <c r="D2509" s="136" t="s">
        <v>96</v>
      </c>
      <c r="E2509" s="136" t="s">
        <v>63</v>
      </c>
      <c r="F2509" s="136" t="s">
        <v>63</v>
      </c>
      <c r="G2509" s="136">
        <v>0</v>
      </c>
      <c r="H2509" s="136">
        <v>0</v>
      </c>
      <c r="I2509" s="133">
        <v>0</v>
      </c>
      <c r="J2509" s="136">
        <v>1</v>
      </c>
      <c r="K2509" s="136">
        <v>1</v>
      </c>
      <c r="L2509" s="136">
        <v>1</v>
      </c>
      <c r="M2509" s="136">
        <v>1</v>
      </c>
      <c r="N2509" s="23">
        <v>0</v>
      </c>
      <c r="O2509" s="136">
        <v>0</v>
      </c>
      <c r="P2509" s="136">
        <v>0</v>
      </c>
      <c r="Q2509" s="133" t="str">
        <f t="shared" si="40"/>
        <v>0000110</v>
      </c>
      <c r="R2509" s="20">
        <v>95926</v>
      </c>
      <c r="S2509" s="21"/>
      <c r="AH2509" s="207"/>
      <c r="AI2509"/>
      <c r="AJ2509" s="136" t="s">
        <v>1840</v>
      </c>
    </row>
    <row r="2510" spans="1:36" ht="13.5" customHeight="1" x14ac:dyDescent="0.2">
      <c r="A2510" s="209">
        <v>95927</v>
      </c>
      <c r="B2510" s="136" t="s">
        <v>1165</v>
      </c>
      <c r="C2510" s="136" t="s">
        <v>1178</v>
      </c>
      <c r="D2510" s="136" t="s">
        <v>96</v>
      </c>
      <c r="E2510" s="136" t="s">
        <v>63</v>
      </c>
      <c r="F2510" s="136" t="s">
        <v>63</v>
      </c>
      <c r="G2510" s="136">
        <v>0</v>
      </c>
      <c r="H2510" s="136">
        <v>0</v>
      </c>
      <c r="I2510" s="133">
        <v>0</v>
      </c>
      <c r="J2510" s="136">
        <v>1</v>
      </c>
      <c r="K2510" s="136">
        <v>1</v>
      </c>
      <c r="L2510" s="136">
        <v>1</v>
      </c>
      <c r="M2510" s="136">
        <v>1</v>
      </c>
      <c r="N2510" s="23">
        <v>0</v>
      </c>
      <c r="O2510" s="136">
        <v>0</v>
      </c>
      <c r="P2510" s="136">
        <v>0</v>
      </c>
      <c r="Q2510" s="133" t="str">
        <f t="shared" si="40"/>
        <v>0000110</v>
      </c>
      <c r="R2510" s="20">
        <v>95927</v>
      </c>
      <c r="S2510" s="21"/>
      <c r="AH2510" s="207"/>
      <c r="AI2510"/>
      <c r="AJ2510" s="136" t="s">
        <v>1840</v>
      </c>
    </row>
    <row r="2511" spans="1:36" ht="13.5" customHeight="1" x14ac:dyDescent="0.2">
      <c r="A2511" s="209">
        <v>95928</v>
      </c>
      <c r="B2511" s="136" t="s">
        <v>1165</v>
      </c>
      <c r="C2511" s="136" t="s">
        <v>1178</v>
      </c>
      <c r="D2511" s="136" t="s">
        <v>96</v>
      </c>
      <c r="E2511" s="136" t="s">
        <v>63</v>
      </c>
      <c r="F2511" s="136" t="s">
        <v>63</v>
      </c>
      <c r="G2511" s="136">
        <v>0</v>
      </c>
      <c r="H2511" s="136">
        <v>0</v>
      </c>
      <c r="I2511" s="133">
        <v>0</v>
      </c>
      <c r="J2511" s="136">
        <v>1</v>
      </c>
      <c r="K2511" s="136">
        <v>1</v>
      </c>
      <c r="L2511" s="136">
        <v>1</v>
      </c>
      <c r="M2511" s="136">
        <v>1</v>
      </c>
      <c r="N2511" s="23">
        <v>0</v>
      </c>
      <c r="O2511" s="136">
        <v>0</v>
      </c>
      <c r="P2511" s="136">
        <v>0</v>
      </c>
      <c r="Q2511" s="133" t="str">
        <f t="shared" si="40"/>
        <v>0000110</v>
      </c>
      <c r="R2511" s="20">
        <v>95928</v>
      </c>
      <c r="S2511" s="21"/>
      <c r="AH2511" s="207"/>
      <c r="AI2511"/>
      <c r="AJ2511" s="136" t="s">
        <v>1840</v>
      </c>
    </row>
    <row r="2512" spans="1:36" ht="13.5" customHeight="1" x14ac:dyDescent="0.2">
      <c r="A2512" s="209">
        <v>95929</v>
      </c>
      <c r="B2512" s="136" t="s">
        <v>1165</v>
      </c>
      <c r="C2512" s="136" t="s">
        <v>1178</v>
      </c>
      <c r="D2512" s="136" t="s">
        <v>96</v>
      </c>
      <c r="E2512" s="136" t="s">
        <v>63</v>
      </c>
      <c r="F2512" s="136" t="s">
        <v>63</v>
      </c>
      <c r="G2512" s="136">
        <v>0</v>
      </c>
      <c r="H2512" s="136">
        <v>0</v>
      </c>
      <c r="I2512" s="133">
        <v>0</v>
      </c>
      <c r="J2512" s="136">
        <v>1</v>
      </c>
      <c r="K2512" s="136">
        <v>1</v>
      </c>
      <c r="L2512" s="136">
        <v>1</v>
      </c>
      <c r="M2512" s="136">
        <v>1</v>
      </c>
      <c r="N2512" s="23">
        <v>0</v>
      </c>
      <c r="O2512" s="136">
        <v>0</v>
      </c>
      <c r="P2512" s="136">
        <v>0</v>
      </c>
      <c r="Q2512" s="133" t="str">
        <f t="shared" si="40"/>
        <v>0000110</v>
      </c>
      <c r="R2512" s="20">
        <v>95929</v>
      </c>
      <c r="S2512" s="21"/>
      <c r="AH2512" s="207"/>
      <c r="AI2512"/>
      <c r="AJ2512" s="136" t="s">
        <v>1840</v>
      </c>
    </row>
    <row r="2513" spans="1:36" ht="13.5" customHeight="1" x14ac:dyDescent="0.2">
      <c r="A2513" s="209">
        <v>95930</v>
      </c>
      <c r="B2513" s="136" t="s">
        <v>1165</v>
      </c>
      <c r="C2513" s="136" t="s">
        <v>1179</v>
      </c>
      <c r="D2513" s="136" t="s">
        <v>96</v>
      </c>
      <c r="E2513" s="136" t="s">
        <v>63</v>
      </c>
      <c r="F2513" s="136" t="s">
        <v>63</v>
      </c>
      <c r="G2513" s="136">
        <v>0</v>
      </c>
      <c r="H2513" s="136">
        <v>0</v>
      </c>
      <c r="I2513" s="133">
        <v>0</v>
      </c>
      <c r="J2513" s="136">
        <v>1</v>
      </c>
      <c r="K2513" s="136">
        <v>1</v>
      </c>
      <c r="L2513" s="136">
        <v>1</v>
      </c>
      <c r="M2513" s="136">
        <v>1</v>
      </c>
      <c r="N2513" s="23">
        <v>0</v>
      </c>
      <c r="O2513" s="136">
        <v>0</v>
      </c>
      <c r="P2513" s="136">
        <v>0</v>
      </c>
      <c r="Q2513" s="133" t="str">
        <f t="shared" si="40"/>
        <v>0000110</v>
      </c>
      <c r="R2513" s="20">
        <v>95930</v>
      </c>
      <c r="S2513" s="21"/>
      <c r="AH2513" s="207"/>
      <c r="AI2513"/>
      <c r="AJ2513" s="136" t="s">
        <v>1840</v>
      </c>
    </row>
    <row r="2514" spans="1:36" ht="13.5" customHeight="1" x14ac:dyDescent="0.2">
      <c r="A2514" s="209">
        <v>95932</v>
      </c>
      <c r="B2514" s="136" t="s">
        <v>1161</v>
      </c>
      <c r="C2514" s="136" t="s">
        <v>1161</v>
      </c>
      <c r="D2514" s="136" t="s">
        <v>96</v>
      </c>
      <c r="E2514" s="136" t="s">
        <v>63</v>
      </c>
      <c r="F2514" s="136" t="s">
        <v>63</v>
      </c>
      <c r="G2514" s="136">
        <v>0</v>
      </c>
      <c r="H2514" s="136">
        <v>0</v>
      </c>
      <c r="I2514" s="133">
        <v>0</v>
      </c>
      <c r="J2514" s="136">
        <v>1</v>
      </c>
      <c r="K2514" s="136">
        <v>1</v>
      </c>
      <c r="L2514" s="136">
        <v>1</v>
      </c>
      <c r="M2514" s="136">
        <v>1</v>
      </c>
      <c r="N2514" s="23">
        <v>0</v>
      </c>
      <c r="O2514" s="136">
        <v>0</v>
      </c>
      <c r="P2514" s="136">
        <v>0</v>
      </c>
      <c r="Q2514" s="133" t="str">
        <f t="shared" si="40"/>
        <v>0000110</v>
      </c>
      <c r="R2514" s="20">
        <v>95932</v>
      </c>
      <c r="S2514" s="21"/>
      <c r="AH2514" s="207"/>
      <c r="AI2514"/>
      <c r="AJ2514" s="136" t="s">
        <v>1840</v>
      </c>
    </row>
    <row r="2515" spans="1:36" ht="13.5" customHeight="1" x14ac:dyDescent="0.2">
      <c r="A2515" s="209">
        <v>95934</v>
      </c>
      <c r="B2515" s="136" t="s">
        <v>1167</v>
      </c>
      <c r="C2515" s="136" t="s">
        <v>1180</v>
      </c>
      <c r="D2515" s="136" t="s">
        <v>96</v>
      </c>
      <c r="E2515" s="136" t="s">
        <v>63</v>
      </c>
      <c r="F2515" s="136" t="s">
        <v>63</v>
      </c>
      <c r="G2515" s="136">
        <v>0</v>
      </c>
      <c r="H2515" s="136">
        <v>0</v>
      </c>
      <c r="I2515" s="133">
        <v>0</v>
      </c>
      <c r="J2515" s="136">
        <v>1</v>
      </c>
      <c r="K2515" s="136">
        <v>1</v>
      </c>
      <c r="L2515" s="136">
        <v>1</v>
      </c>
      <c r="M2515" s="136">
        <v>1</v>
      </c>
      <c r="N2515" s="23">
        <v>0</v>
      </c>
      <c r="O2515" s="136">
        <v>0</v>
      </c>
      <c r="P2515" s="136">
        <v>0</v>
      </c>
      <c r="Q2515" s="133" t="str">
        <f t="shared" si="40"/>
        <v>0000110</v>
      </c>
      <c r="R2515" s="20">
        <v>95934</v>
      </c>
      <c r="S2515" s="21"/>
      <c r="AH2515" s="207"/>
      <c r="AI2515"/>
      <c r="AJ2515" s="136" t="s">
        <v>1840</v>
      </c>
    </row>
    <row r="2516" spans="1:36" ht="13.5" customHeight="1" x14ac:dyDescent="0.2">
      <c r="A2516" s="209">
        <v>95935</v>
      </c>
      <c r="B2516" s="136" t="s">
        <v>1131</v>
      </c>
      <c r="C2516" s="136" t="s">
        <v>1181</v>
      </c>
      <c r="D2516" s="136" t="s">
        <v>96</v>
      </c>
      <c r="E2516" s="136" t="s">
        <v>63</v>
      </c>
      <c r="F2516" s="136" t="s">
        <v>63</v>
      </c>
      <c r="G2516" s="136">
        <v>0</v>
      </c>
      <c r="H2516" s="136">
        <v>0</v>
      </c>
      <c r="I2516" s="133">
        <v>0</v>
      </c>
      <c r="J2516" s="136">
        <v>1</v>
      </c>
      <c r="K2516" s="136">
        <v>1</v>
      </c>
      <c r="L2516" s="136">
        <v>1</v>
      </c>
      <c r="M2516" s="136">
        <v>1</v>
      </c>
      <c r="N2516" s="23">
        <v>0</v>
      </c>
      <c r="O2516" s="136">
        <v>0</v>
      </c>
      <c r="P2516" s="136">
        <v>0</v>
      </c>
      <c r="Q2516" s="133" t="str">
        <f t="shared" si="40"/>
        <v>0000110</v>
      </c>
      <c r="R2516" s="20">
        <v>95935</v>
      </c>
      <c r="S2516" s="21"/>
      <c r="AH2516" s="207"/>
      <c r="AI2516"/>
      <c r="AJ2516" s="136" t="s">
        <v>1840</v>
      </c>
    </row>
    <row r="2517" spans="1:36" ht="13.5" customHeight="1" x14ac:dyDescent="0.2">
      <c r="A2517" s="209">
        <v>95936</v>
      </c>
      <c r="B2517" s="136" t="s">
        <v>1159</v>
      </c>
      <c r="C2517" s="136" t="s">
        <v>1182</v>
      </c>
      <c r="D2517" s="136" t="s">
        <v>96</v>
      </c>
      <c r="E2517" s="136" t="s">
        <v>63</v>
      </c>
      <c r="F2517" s="136" t="s">
        <v>63</v>
      </c>
      <c r="G2517" s="136">
        <v>0</v>
      </c>
      <c r="H2517" s="136">
        <v>0</v>
      </c>
      <c r="I2517" s="133">
        <v>0</v>
      </c>
      <c r="J2517" s="136">
        <v>1</v>
      </c>
      <c r="K2517" s="136">
        <v>1</v>
      </c>
      <c r="L2517" s="136">
        <v>1</v>
      </c>
      <c r="M2517" s="136">
        <v>1</v>
      </c>
      <c r="N2517" s="23">
        <v>0</v>
      </c>
      <c r="O2517" s="136">
        <v>0</v>
      </c>
      <c r="P2517" s="136">
        <v>0</v>
      </c>
      <c r="Q2517" s="133" t="str">
        <f t="shared" si="40"/>
        <v>0000110</v>
      </c>
      <c r="R2517" s="20">
        <v>95936</v>
      </c>
      <c r="S2517" s="21"/>
      <c r="AH2517" s="207"/>
      <c r="AI2517"/>
      <c r="AJ2517" s="136" t="s">
        <v>1840</v>
      </c>
    </row>
    <row r="2518" spans="1:36" ht="13.5" customHeight="1" x14ac:dyDescent="0.2">
      <c r="A2518" s="209">
        <v>95937</v>
      </c>
      <c r="B2518" s="136" t="s">
        <v>1055</v>
      </c>
      <c r="C2518" s="136" t="s">
        <v>1183</v>
      </c>
      <c r="D2518" s="136" t="s">
        <v>96</v>
      </c>
      <c r="E2518" s="23" t="s">
        <v>31</v>
      </c>
      <c r="F2518" s="136" t="s">
        <v>7</v>
      </c>
      <c r="G2518" s="136">
        <v>1</v>
      </c>
      <c r="H2518" s="136">
        <v>1</v>
      </c>
      <c r="I2518" s="133">
        <v>1</v>
      </c>
      <c r="J2518" s="136">
        <v>1</v>
      </c>
      <c r="K2518" s="136">
        <v>1</v>
      </c>
      <c r="L2518" s="136">
        <v>1</v>
      </c>
      <c r="M2518" s="136">
        <v>1</v>
      </c>
      <c r="N2518" s="23">
        <v>0</v>
      </c>
      <c r="O2518" s="136">
        <v>0</v>
      </c>
      <c r="P2518" s="136">
        <v>0</v>
      </c>
      <c r="Q2518" s="133" t="str">
        <f t="shared" si="40"/>
        <v>1100110</v>
      </c>
      <c r="R2518" s="20">
        <v>95937</v>
      </c>
      <c r="S2518" s="21"/>
      <c r="AH2518" s="207"/>
      <c r="AI2518"/>
      <c r="AJ2518" s="136" t="s">
        <v>1840</v>
      </c>
    </row>
    <row r="2519" spans="1:36" ht="13.5" customHeight="1" x14ac:dyDescent="0.2">
      <c r="A2519" s="209">
        <v>95938</v>
      </c>
      <c r="B2519" s="136" t="s">
        <v>1165</v>
      </c>
      <c r="C2519" s="136" t="s">
        <v>1184</v>
      </c>
      <c r="D2519" s="136" t="s">
        <v>96</v>
      </c>
      <c r="E2519" s="136" t="s">
        <v>63</v>
      </c>
      <c r="F2519" s="136" t="s">
        <v>63</v>
      </c>
      <c r="G2519" s="136">
        <v>0</v>
      </c>
      <c r="H2519" s="136">
        <v>0</v>
      </c>
      <c r="I2519" s="133">
        <v>0</v>
      </c>
      <c r="J2519" s="136">
        <v>1</v>
      </c>
      <c r="K2519" s="136">
        <v>1</v>
      </c>
      <c r="L2519" s="136">
        <v>1</v>
      </c>
      <c r="M2519" s="136">
        <v>1</v>
      </c>
      <c r="N2519" s="23">
        <v>0</v>
      </c>
      <c r="O2519" s="136">
        <v>0</v>
      </c>
      <c r="P2519" s="136">
        <v>0</v>
      </c>
      <c r="Q2519" s="133" t="str">
        <f t="shared" si="40"/>
        <v>0000110</v>
      </c>
      <c r="R2519" s="20">
        <v>95938</v>
      </c>
      <c r="S2519" s="21"/>
      <c r="AH2519" s="207"/>
      <c r="AI2519"/>
      <c r="AJ2519" s="136" t="s">
        <v>1840</v>
      </c>
    </row>
    <row r="2520" spans="1:36" ht="13.5" customHeight="1" x14ac:dyDescent="0.2">
      <c r="A2520" s="209">
        <v>95939</v>
      </c>
      <c r="B2520" s="136" t="s">
        <v>1163</v>
      </c>
      <c r="C2520" s="136" t="s">
        <v>1185</v>
      </c>
      <c r="D2520" s="136" t="s">
        <v>96</v>
      </c>
      <c r="E2520" s="136" t="s">
        <v>63</v>
      </c>
      <c r="F2520" s="136" t="s">
        <v>63</v>
      </c>
      <c r="G2520" s="136">
        <v>0</v>
      </c>
      <c r="H2520" s="136">
        <v>0</v>
      </c>
      <c r="I2520" s="133">
        <v>0</v>
      </c>
      <c r="J2520" s="136">
        <v>1</v>
      </c>
      <c r="K2520" s="136">
        <v>1</v>
      </c>
      <c r="L2520" s="136">
        <v>1</v>
      </c>
      <c r="M2520" s="136">
        <v>1</v>
      </c>
      <c r="N2520" s="23">
        <v>0</v>
      </c>
      <c r="O2520" s="136">
        <v>0</v>
      </c>
      <c r="P2520" s="136">
        <v>0</v>
      </c>
      <c r="Q2520" s="133" t="str">
        <f t="shared" si="40"/>
        <v>0000110</v>
      </c>
      <c r="R2520" s="20">
        <v>95939</v>
      </c>
      <c r="S2520" s="21"/>
      <c r="AH2520" s="207"/>
      <c r="AI2520"/>
      <c r="AJ2520" s="136" t="s">
        <v>1840</v>
      </c>
    </row>
    <row r="2521" spans="1:36" ht="13.5" customHeight="1" x14ac:dyDescent="0.2">
      <c r="A2521" s="209">
        <v>95940</v>
      </c>
      <c r="B2521" s="136" t="s">
        <v>1165</v>
      </c>
      <c r="C2521" s="136" t="s">
        <v>1186</v>
      </c>
      <c r="D2521" s="136" t="s">
        <v>96</v>
      </c>
      <c r="E2521" s="136" t="s">
        <v>63</v>
      </c>
      <c r="F2521" s="136" t="s">
        <v>63</v>
      </c>
      <c r="G2521" s="136">
        <v>0</v>
      </c>
      <c r="H2521" s="136">
        <v>0</v>
      </c>
      <c r="I2521" s="133">
        <v>0</v>
      </c>
      <c r="J2521" s="136">
        <v>1</v>
      </c>
      <c r="K2521" s="136">
        <v>1</v>
      </c>
      <c r="L2521" s="136">
        <v>1</v>
      </c>
      <c r="M2521" s="136">
        <v>1</v>
      </c>
      <c r="N2521" s="23">
        <v>0</v>
      </c>
      <c r="O2521" s="136">
        <v>0</v>
      </c>
      <c r="P2521" s="136">
        <v>0</v>
      </c>
      <c r="Q2521" s="133" t="str">
        <f t="shared" si="40"/>
        <v>0000110</v>
      </c>
      <c r="R2521" s="20">
        <v>95940</v>
      </c>
      <c r="S2521" s="21"/>
      <c r="AH2521" s="207"/>
      <c r="AI2521"/>
      <c r="AJ2521" s="136" t="s">
        <v>1840</v>
      </c>
    </row>
    <row r="2522" spans="1:36" ht="13.5" customHeight="1" x14ac:dyDescent="0.2">
      <c r="A2522" s="209">
        <v>95941</v>
      </c>
      <c r="B2522" s="136" t="s">
        <v>1165</v>
      </c>
      <c r="C2522" s="136" t="s">
        <v>1187</v>
      </c>
      <c r="D2522" s="136" t="s">
        <v>96</v>
      </c>
      <c r="E2522" s="136" t="s">
        <v>63</v>
      </c>
      <c r="F2522" s="136" t="s">
        <v>63</v>
      </c>
      <c r="G2522" s="136">
        <v>0</v>
      </c>
      <c r="H2522" s="136">
        <v>0</v>
      </c>
      <c r="I2522" s="133">
        <v>0</v>
      </c>
      <c r="J2522" s="136">
        <v>1</v>
      </c>
      <c r="K2522" s="136">
        <v>1</v>
      </c>
      <c r="L2522" s="136">
        <v>1</v>
      </c>
      <c r="M2522" s="136">
        <v>1</v>
      </c>
      <c r="N2522" s="23">
        <v>0</v>
      </c>
      <c r="O2522" s="136">
        <v>0</v>
      </c>
      <c r="P2522" s="136">
        <v>0</v>
      </c>
      <c r="Q2522" s="133" t="str">
        <f t="shared" si="40"/>
        <v>0000110</v>
      </c>
      <c r="R2522" s="20">
        <v>95941</v>
      </c>
      <c r="S2522" s="21"/>
      <c r="AH2522" s="207"/>
      <c r="AI2522"/>
      <c r="AJ2522" s="136" t="s">
        <v>1840</v>
      </c>
    </row>
    <row r="2523" spans="1:36" ht="13.5" customHeight="1" x14ac:dyDescent="0.2">
      <c r="A2523" s="209">
        <v>95942</v>
      </c>
      <c r="B2523" s="136" t="s">
        <v>1165</v>
      </c>
      <c r="C2523" s="136" t="s">
        <v>1188</v>
      </c>
      <c r="D2523" s="136" t="s">
        <v>96</v>
      </c>
      <c r="E2523" s="136" t="s">
        <v>63</v>
      </c>
      <c r="F2523" s="136" t="s">
        <v>63</v>
      </c>
      <c r="G2523" s="136">
        <v>0</v>
      </c>
      <c r="H2523" s="136">
        <v>0</v>
      </c>
      <c r="I2523" s="133">
        <v>0</v>
      </c>
      <c r="J2523" s="136">
        <v>1</v>
      </c>
      <c r="K2523" s="136">
        <v>1</v>
      </c>
      <c r="L2523" s="136">
        <v>1</v>
      </c>
      <c r="M2523" s="136">
        <v>1</v>
      </c>
      <c r="N2523" s="23">
        <v>0</v>
      </c>
      <c r="O2523" s="136">
        <v>0</v>
      </c>
      <c r="P2523" s="136">
        <v>0</v>
      </c>
      <c r="Q2523" s="133" t="str">
        <f t="shared" si="40"/>
        <v>0000110</v>
      </c>
      <c r="R2523" s="20">
        <v>95942</v>
      </c>
      <c r="S2523" s="21"/>
      <c r="AH2523" s="207"/>
      <c r="AI2523"/>
      <c r="AJ2523" s="136" t="s">
        <v>1840</v>
      </c>
    </row>
    <row r="2524" spans="1:36" ht="13.5" customHeight="1" x14ac:dyDescent="0.2">
      <c r="A2524" s="209">
        <v>95943</v>
      </c>
      <c r="B2524" s="136" t="s">
        <v>1163</v>
      </c>
      <c r="C2524" s="136" t="s">
        <v>1163</v>
      </c>
      <c r="D2524" s="136" t="s">
        <v>96</v>
      </c>
      <c r="E2524" s="136" t="s">
        <v>63</v>
      </c>
      <c r="F2524" s="136" t="s">
        <v>63</v>
      </c>
      <c r="G2524" s="136">
        <v>0</v>
      </c>
      <c r="H2524" s="136">
        <v>0</v>
      </c>
      <c r="I2524" s="133">
        <v>0</v>
      </c>
      <c r="J2524" s="136">
        <v>1</v>
      </c>
      <c r="K2524" s="136">
        <v>1</v>
      </c>
      <c r="L2524" s="136">
        <v>1</v>
      </c>
      <c r="M2524" s="136">
        <v>1</v>
      </c>
      <c r="N2524" s="23">
        <v>0</v>
      </c>
      <c r="O2524" s="136">
        <v>0</v>
      </c>
      <c r="P2524" s="136">
        <v>0</v>
      </c>
      <c r="Q2524" s="133" t="str">
        <f t="shared" si="40"/>
        <v>0000110</v>
      </c>
      <c r="R2524" s="20">
        <v>95943</v>
      </c>
      <c r="S2524" s="21"/>
      <c r="AH2524" s="207"/>
      <c r="AI2524"/>
      <c r="AJ2524" s="136" t="s">
        <v>1840</v>
      </c>
    </row>
    <row r="2525" spans="1:36" ht="13.5" customHeight="1" x14ac:dyDescent="0.2">
      <c r="A2525" s="209">
        <v>95944</v>
      </c>
      <c r="B2525" s="136" t="s">
        <v>1159</v>
      </c>
      <c r="C2525" s="136" t="s">
        <v>1189</v>
      </c>
      <c r="D2525" s="136" t="s">
        <v>96</v>
      </c>
      <c r="E2525" s="136" t="s">
        <v>63</v>
      </c>
      <c r="F2525" s="136" t="s">
        <v>63</v>
      </c>
      <c r="G2525" s="136">
        <v>0</v>
      </c>
      <c r="H2525" s="136">
        <v>0</v>
      </c>
      <c r="I2525" s="133">
        <v>0</v>
      </c>
      <c r="J2525" s="136">
        <v>1</v>
      </c>
      <c r="K2525" s="136">
        <v>1</v>
      </c>
      <c r="L2525" s="136">
        <v>1</v>
      </c>
      <c r="M2525" s="136">
        <v>1</v>
      </c>
      <c r="N2525" s="23">
        <v>0</v>
      </c>
      <c r="O2525" s="136">
        <v>0</v>
      </c>
      <c r="P2525" s="136">
        <v>0</v>
      </c>
      <c r="Q2525" s="133" t="str">
        <f t="shared" si="40"/>
        <v>0000110</v>
      </c>
      <c r="R2525" s="20">
        <v>95944</v>
      </c>
      <c r="S2525" s="21"/>
      <c r="AH2525" s="207"/>
      <c r="AI2525"/>
      <c r="AJ2525" s="136" t="s">
        <v>1840</v>
      </c>
    </row>
    <row r="2526" spans="1:36" ht="13.5" customHeight="1" x14ac:dyDescent="0.2">
      <c r="A2526" s="209">
        <v>95945</v>
      </c>
      <c r="B2526" s="136" t="s">
        <v>28</v>
      </c>
      <c r="C2526" s="136" t="s">
        <v>1190</v>
      </c>
      <c r="D2526" s="136" t="s">
        <v>96</v>
      </c>
      <c r="E2526" s="136" t="s">
        <v>3</v>
      </c>
      <c r="F2526" s="136" t="s">
        <v>3</v>
      </c>
      <c r="G2526" s="136">
        <v>1</v>
      </c>
      <c r="H2526" s="136">
        <v>0</v>
      </c>
      <c r="I2526" s="133">
        <v>0</v>
      </c>
      <c r="J2526" s="136">
        <v>1</v>
      </c>
      <c r="K2526" s="136">
        <v>1</v>
      </c>
      <c r="L2526" s="136">
        <v>1</v>
      </c>
      <c r="M2526" s="136">
        <v>1</v>
      </c>
      <c r="N2526" s="23">
        <v>0</v>
      </c>
      <c r="O2526" s="136">
        <v>0</v>
      </c>
      <c r="P2526" s="136">
        <v>0</v>
      </c>
      <c r="Q2526" s="133" t="str">
        <f t="shared" si="40"/>
        <v>1000110</v>
      </c>
      <c r="R2526" s="20">
        <v>95945</v>
      </c>
      <c r="S2526" s="21"/>
      <c r="AH2526" s="207"/>
      <c r="AI2526"/>
      <c r="AJ2526" s="136" t="s">
        <v>1840</v>
      </c>
    </row>
    <row r="2527" spans="1:36" ht="13.5" customHeight="1" x14ac:dyDescent="0.2">
      <c r="A2527" s="209">
        <v>95946</v>
      </c>
      <c r="B2527" s="136" t="s">
        <v>28</v>
      </c>
      <c r="C2527" s="136" t="s">
        <v>1191</v>
      </c>
      <c r="D2527" s="136" t="s">
        <v>96</v>
      </c>
      <c r="E2527" s="136" t="s">
        <v>3</v>
      </c>
      <c r="F2527" s="136" t="s">
        <v>3</v>
      </c>
      <c r="G2527" s="136">
        <v>1</v>
      </c>
      <c r="H2527" s="136">
        <v>0</v>
      </c>
      <c r="I2527" s="133">
        <v>0</v>
      </c>
      <c r="J2527" s="136">
        <v>1</v>
      </c>
      <c r="K2527" s="136">
        <v>1</v>
      </c>
      <c r="L2527" s="136">
        <v>1</v>
      </c>
      <c r="M2527" s="136">
        <v>1</v>
      </c>
      <c r="N2527" s="23">
        <v>0</v>
      </c>
      <c r="O2527" s="136">
        <v>0</v>
      </c>
      <c r="P2527" s="136">
        <v>0</v>
      </c>
      <c r="Q2527" s="133" t="str">
        <f t="shared" si="40"/>
        <v>1000110</v>
      </c>
      <c r="R2527" s="20">
        <v>95946</v>
      </c>
      <c r="S2527" s="21"/>
      <c r="AH2527" s="207"/>
      <c r="AI2527"/>
      <c r="AJ2527" s="136" t="s">
        <v>1840</v>
      </c>
    </row>
    <row r="2528" spans="1:36" ht="13.5" customHeight="1" x14ac:dyDescent="0.2">
      <c r="A2528" s="209">
        <v>95947</v>
      </c>
      <c r="B2528" s="136" t="s">
        <v>1167</v>
      </c>
      <c r="C2528" s="136" t="s">
        <v>1192</v>
      </c>
      <c r="D2528" s="136" t="s">
        <v>96</v>
      </c>
      <c r="E2528" s="136" t="s">
        <v>63</v>
      </c>
      <c r="F2528" s="136" t="s">
        <v>63</v>
      </c>
      <c r="G2528" s="136">
        <v>0</v>
      </c>
      <c r="H2528" s="136">
        <v>0</v>
      </c>
      <c r="I2528" s="133">
        <v>0</v>
      </c>
      <c r="J2528" s="136">
        <v>1</v>
      </c>
      <c r="K2528" s="136">
        <v>1</v>
      </c>
      <c r="L2528" s="136">
        <v>1</v>
      </c>
      <c r="M2528" s="136">
        <v>1</v>
      </c>
      <c r="N2528" s="23">
        <v>0</v>
      </c>
      <c r="O2528" s="136">
        <v>0</v>
      </c>
      <c r="P2528" s="136">
        <v>0</v>
      </c>
      <c r="Q2528" s="133" t="str">
        <f t="shared" si="40"/>
        <v>0000110</v>
      </c>
      <c r="R2528" s="20">
        <v>95947</v>
      </c>
      <c r="S2528" s="21"/>
      <c r="AH2528" s="207"/>
      <c r="AI2528"/>
      <c r="AJ2528" s="136" t="s">
        <v>1840</v>
      </c>
    </row>
    <row r="2529" spans="1:36" ht="13.5" customHeight="1" x14ac:dyDescent="0.2">
      <c r="A2529" s="209">
        <v>95948</v>
      </c>
      <c r="B2529" s="136" t="s">
        <v>1165</v>
      </c>
      <c r="C2529" s="136" t="s">
        <v>1193</v>
      </c>
      <c r="D2529" s="136" t="s">
        <v>96</v>
      </c>
      <c r="E2529" s="136" t="s">
        <v>63</v>
      </c>
      <c r="F2529" s="136" t="s">
        <v>63</v>
      </c>
      <c r="G2529" s="136">
        <v>0</v>
      </c>
      <c r="H2529" s="136">
        <v>0</v>
      </c>
      <c r="I2529" s="133">
        <v>0</v>
      </c>
      <c r="J2529" s="136">
        <v>1</v>
      </c>
      <c r="K2529" s="136">
        <v>1</v>
      </c>
      <c r="L2529" s="136">
        <v>1</v>
      </c>
      <c r="M2529" s="136">
        <v>1</v>
      </c>
      <c r="N2529" s="23">
        <v>0</v>
      </c>
      <c r="O2529" s="136">
        <v>0</v>
      </c>
      <c r="P2529" s="136">
        <v>0</v>
      </c>
      <c r="Q2529" s="133" t="str">
        <f t="shared" si="40"/>
        <v>0000110</v>
      </c>
      <c r="R2529" s="20">
        <v>95948</v>
      </c>
      <c r="S2529" s="21"/>
      <c r="AH2529" s="207"/>
      <c r="AI2529"/>
      <c r="AJ2529" s="136" t="s">
        <v>1840</v>
      </c>
    </row>
    <row r="2530" spans="1:36" ht="13.5" customHeight="1" x14ac:dyDescent="0.2">
      <c r="A2530" s="209">
        <v>95949</v>
      </c>
      <c r="B2530" s="136" t="s">
        <v>28</v>
      </c>
      <c r="C2530" s="136" t="s">
        <v>1190</v>
      </c>
      <c r="D2530" s="136" t="s">
        <v>96</v>
      </c>
      <c r="E2530" s="136" t="s">
        <v>3</v>
      </c>
      <c r="F2530" s="136" t="s">
        <v>3</v>
      </c>
      <c r="G2530" s="136">
        <v>1</v>
      </c>
      <c r="H2530" s="136">
        <v>0</v>
      </c>
      <c r="I2530" s="133">
        <v>0</v>
      </c>
      <c r="J2530" s="136">
        <v>1</v>
      </c>
      <c r="K2530" s="136">
        <v>1</v>
      </c>
      <c r="L2530" s="136">
        <v>1</v>
      </c>
      <c r="M2530" s="136">
        <v>1</v>
      </c>
      <c r="N2530" s="23">
        <v>0</v>
      </c>
      <c r="O2530" s="136">
        <v>0</v>
      </c>
      <c r="P2530" s="136">
        <v>0</v>
      </c>
      <c r="Q2530" s="133" t="str">
        <f t="shared" si="40"/>
        <v>1000110</v>
      </c>
      <c r="R2530" s="20">
        <v>95949</v>
      </c>
      <c r="S2530" s="21"/>
      <c r="AH2530" s="207"/>
      <c r="AI2530"/>
      <c r="AJ2530" s="136" t="s">
        <v>1840</v>
      </c>
    </row>
    <row r="2531" spans="1:36" ht="13.5" customHeight="1" x14ac:dyDescent="0.2">
      <c r="A2531" s="209">
        <v>95950</v>
      </c>
      <c r="B2531" s="136" t="s">
        <v>1161</v>
      </c>
      <c r="C2531" s="136" t="s">
        <v>1194</v>
      </c>
      <c r="D2531" s="136" t="s">
        <v>96</v>
      </c>
      <c r="E2531" s="136" t="s">
        <v>63</v>
      </c>
      <c r="F2531" s="136" t="s">
        <v>63</v>
      </c>
      <c r="G2531" s="136">
        <v>0</v>
      </c>
      <c r="H2531" s="136">
        <v>0</v>
      </c>
      <c r="I2531" s="133">
        <v>0</v>
      </c>
      <c r="J2531" s="136">
        <v>1</v>
      </c>
      <c r="K2531" s="136">
        <v>1</v>
      </c>
      <c r="L2531" s="136">
        <v>1</v>
      </c>
      <c r="M2531" s="136">
        <v>1</v>
      </c>
      <c r="N2531" s="23">
        <v>0</v>
      </c>
      <c r="O2531" s="136">
        <v>0</v>
      </c>
      <c r="P2531" s="136">
        <v>0</v>
      </c>
      <c r="Q2531" s="133" t="str">
        <f t="shared" si="40"/>
        <v>0000110</v>
      </c>
      <c r="R2531" s="20">
        <v>95950</v>
      </c>
      <c r="S2531" s="21"/>
      <c r="AH2531" s="207"/>
      <c r="AI2531"/>
      <c r="AJ2531" s="136" t="s">
        <v>1840</v>
      </c>
    </row>
    <row r="2532" spans="1:36" ht="13.5" customHeight="1" x14ac:dyDescent="0.2">
      <c r="A2532" s="209">
        <v>95951</v>
      </c>
      <c r="B2532" s="136" t="s">
        <v>1163</v>
      </c>
      <c r="C2532" s="136" t="s">
        <v>1195</v>
      </c>
      <c r="D2532" s="136" t="s">
        <v>96</v>
      </c>
      <c r="E2532" s="136" t="s">
        <v>63</v>
      </c>
      <c r="F2532" s="136" t="s">
        <v>63</v>
      </c>
      <c r="G2532" s="136">
        <v>0</v>
      </c>
      <c r="H2532" s="136">
        <v>0</v>
      </c>
      <c r="I2532" s="133">
        <v>0</v>
      </c>
      <c r="J2532" s="136">
        <v>1</v>
      </c>
      <c r="K2532" s="136">
        <v>1</v>
      </c>
      <c r="L2532" s="136">
        <v>1</v>
      </c>
      <c r="M2532" s="136">
        <v>1</v>
      </c>
      <c r="N2532" s="23">
        <v>0</v>
      </c>
      <c r="O2532" s="136">
        <v>0</v>
      </c>
      <c r="P2532" s="136">
        <v>0</v>
      </c>
      <c r="Q2532" s="133" t="str">
        <f t="shared" si="40"/>
        <v>0000110</v>
      </c>
      <c r="R2532" s="20">
        <v>95951</v>
      </c>
      <c r="S2532" s="21"/>
      <c r="AH2532" s="207"/>
      <c r="AI2532"/>
      <c r="AJ2532" s="136" t="s">
        <v>1840</v>
      </c>
    </row>
    <row r="2533" spans="1:36" ht="13.5" customHeight="1" x14ac:dyDescent="0.2">
      <c r="A2533" s="209">
        <v>95953</v>
      </c>
      <c r="B2533" s="136" t="s">
        <v>1100</v>
      </c>
      <c r="C2533" s="136" t="s">
        <v>1196</v>
      </c>
      <c r="D2533" s="136" t="s">
        <v>96</v>
      </c>
      <c r="E2533" s="136" t="s">
        <v>63</v>
      </c>
      <c r="F2533" s="136" t="s">
        <v>63</v>
      </c>
      <c r="G2533" s="136">
        <v>0</v>
      </c>
      <c r="H2533" s="136">
        <v>0</v>
      </c>
      <c r="I2533" s="133">
        <v>0</v>
      </c>
      <c r="J2533" s="136">
        <v>1</v>
      </c>
      <c r="K2533" s="136">
        <v>1</v>
      </c>
      <c r="L2533" s="136">
        <v>1</v>
      </c>
      <c r="M2533" s="136">
        <v>1</v>
      </c>
      <c r="N2533" s="23">
        <v>0</v>
      </c>
      <c r="O2533" s="136">
        <v>0</v>
      </c>
      <c r="P2533" s="136">
        <v>0</v>
      </c>
      <c r="Q2533" s="133" t="str">
        <f t="shared" si="40"/>
        <v>0000110</v>
      </c>
      <c r="R2533" s="20">
        <v>95953</v>
      </c>
      <c r="S2533" s="21"/>
      <c r="AH2533" s="207"/>
      <c r="AI2533"/>
      <c r="AJ2533" s="136" t="s">
        <v>1840</v>
      </c>
    </row>
    <row r="2534" spans="1:36" ht="13.5" customHeight="1" x14ac:dyDescent="0.2">
      <c r="A2534" s="209">
        <v>95954</v>
      </c>
      <c r="B2534" s="136" t="s">
        <v>1165</v>
      </c>
      <c r="C2534" s="136" t="s">
        <v>1197</v>
      </c>
      <c r="D2534" s="136" t="s">
        <v>96</v>
      </c>
      <c r="E2534" s="136" t="s">
        <v>63</v>
      </c>
      <c r="F2534" s="136" t="s">
        <v>63</v>
      </c>
      <c r="G2534" s="136">
        <v>0</v>
      </c>
      <c r="H2534" s="136">
        <v>0</v>
      </c>
      <c r="I2534" s="133">
        <v>0</v>
      </c>
      <c r="J2534" s="136">
        <v>1</v>
      </c>
      <c r="K2534" s="136">
        <v>1</v>
      </c>
      <c r="L2534" s="136">
        <v>1</v>
      </c>
      <c r="M2534" s="136">
        <v>1</v>
      </c>
      <c r="N2534" s="23">
        <v>0</v>
      </c>
      <c r="O2534" s="136">
        <v>0</v>
      </c>
      <c r="P2534" s="136">
        <v>0</v>
      </c>
      <c r="Q2534" s="133" t="str">
        <f t="shared" si="40"/>
        <v>0000110</v>
      </c>
      <c r="R2534" s="20">
        <v>95954</v>
      </c>
      <c r="S2534" s="21"/>
      <c r="AH2534" s="207"/>
      <c r="AI2534"/>
      <c r="AJ2534" s="136" t="s">
        <v>1840</v>
      </c>
    </row>
    <row r="2535" spans="1:36" ht="13.5" customHeight="1" x14ac:dyDescent="0.2">
      <c r="A2535" s="209">
        <v>95955</v>
      </c>
      <c r="B2535" s="136" t="s">
        <v>1161</v>
      </c>
      <c r="C2535" s="136" t="s">
        <v>1198</v>
      </c>
      <c r="D2535" s="136" t="s">
        <v>96</v>
      </c>
      <c r="E2535" s="136" t="s">
        <v>63</v>
      </c>
      <c r="F2535" s="136" t="s">
        <v>63</v>
      </c>
      <c r="G2535" s="136">
        <v>0</v>
      </c>
      <c r="H2535" s="136">
        <v>0</v>
      </c>
      <c r="I2535" s="133">
        <v>0</v>
      </c>
      <c r="J2535" s="136">
        <v>1</v>
      </c>
      <c r="K2535" s="136">
        <v>1</v>
      </c>
      <c r="L2535" s="136">
        <v>1</v>
      </c>
      <c r="M2535" s="136">
        <v>1</v>
      </c>
      <c r="N2535" s="23">
        <v>0</v>
      </c>
      <c r="O2535" s="136">
        <v>0</v>
      </c>
      <c r="P2535" s="136">
        <v>0</v>
      </c>
      <c r="Q2535" s="133" t="str">
        <f t="shared" si="40"/>
        <v>0000110</v>
      </c>
      <c r="R2535" s="20">
        <v>95955</v>
      </c>
      <c r="S2535" s="21"/>
      <c r="AH2535" s="207"/>
      <c r="AI2535"/>
      <c r="AJ2535" s="136" t="s">
        <v>1840</v>
      </c>
    </row>
    <row r="2536" spans="1:36" ht="13.5" customHeight="1" x14ac:dyDescent="0.2">
      <c r="A2536" s="209">
        <v>95956</v>
      </c>
      <c r="B2536" s="136" t="s">
        <v>1167</v>
      </c>
      <c r="C2536" s="136" t="s">
        <v>1199</v>
      </c>
      <c r="D2536" s="136" t="s">
        <v>96</v>
      </c>
      <c r="E2536" s="136" t="s">
        <v>63</v>
      </c>
      <c r="F2536" s="136" t="s">
        <v>63</v>
      </c>
      <c r="G2536" s="136">
        <v>0</v>
      </c>
      <c r="H2536" s="136">
        <v>0</v>
      </c>
      <c r="I2536" s="133">
        <v>0</v>
      </c>
      <c r="J2536" s="136">
        <v>1</v>
      </c>
      <c r="K2536" s="136">
        <v>1</v>
      </c>
      <c r="L2536" s="136">
        <v>1</v>
      </c>
      <c r="M2536" s="136">
        <v>1</v>
      </c>
      <c r="N2536" s="23">
        <v>0</v>
      </c>
      <c r="O2536" s="136">
        <v>0</v>
      </c>
      <c r="P2536" s="136">
        <v>0</v>
      </c>
      <c r="Q2536" s="133" t="str">
        <f t="shared" si="40"/>
        <v>0000110</v>
      </c>
      <c r="R2536" s="20">
        <v>95956</v>
      </c>
      <c r="S2536" s="21"/>
      <c r="AH2536" s="207"/>
      <c r="AI2536"/>
      <c r="AJ2536" s="136" t="s">
        <v>1840</v>
      </c>
    </row>
    <row r="2537" spans="1:36" ht="13.5" customHeight="1" x14ac:dyDescent="0.2">
      <c r="A2537" s="209">
        <v>95957</v>
      </c>
      <c r="B2537" s="136" t="s">
        <v>1100</v>
      </c>
      <c r="C2537" s="136" t="s">
        <v>1200</v>
      </c>
      <c r="D2537" s="136" t="s">
        <v>96</v>
      </c>
      <c r="E2537" s="136" t="s">
        <v>63</v>
      </c>
      <c r="F2537" s="136" t="s">
        <v>63</v>
      </c>
      <c r="G2537" s="136">
        <v>0</v>
      </c>
      <c r="H2537" s="136">
        <v>0</v>
      </c>
      <c r="I2537" s="133">
        <v>0</v>
      </c>
      <c r="J2537" s="136">
        <v>1</v>
      </c>
      <c r="K2537" s="136">
        <v>1</v>
      </c>
      <c r="L2537" s="136">
        <v>1</v>
      </c>
      <c r="M2537" s="136">
        <v>1</v>
      </c>
      <c r="N2537" s="23">
        <v>0</v>
      </c>
      <c r="O2537" s="136">
        <v>0</v>
      </c>
      <c r="P2537" s="136">
        <v>0</v>
      </c>
      <c r="Q2537" s="133" t="str">
        <f t="shared" si="40"/>
        <v>0000110</v>
      </c>
      <c r="R2537" s="20">
        <v>95957</v>
      </c>
      <c r="S2537" s="21"/>
      <c r="AH2537" s="207"/>
      <c r="AI2537"/>
      <c r="AJ2537" s="136" t="s">
        <v>1840</v>
      </c>
    </row>
    <row r="2538" spans="1:36" ht="13.5" customHeight="1" x14ac:dyDescent="0.2">
      <c r="A2538" s="209">
        <v>95958</v>
      </c>
      <c r="B2538" s="136" t="s">
        <v>1165</v>
      </c>
      <c r="C2538" s="136" t="s">
        <v>1201</v>
      </c>
      <c r="D2538" s="136" t="s">
        <v>96</v>
      </c>
      <c r="E2538" s="136" t="s">
        <v>63</v>
      </c>
      <c r="F2538" s="136" t="s">
        <v>63</v>
      </c>
      <c r="G2538" s="136">
        <v>0</v>
      </c>
      <c r="H2538" s="136">
        <v>0</v>
      </c>
      <c r="I2538" s="133">
        <v>0</v>
      </c>
      <c r="J2538" s="136">
        <v>1</v>
      </c>
      <c r="K2538" s="136">
        <v>1</v>
      </c>
      <c r="L2538" s="136">
        <v>1</v>
      </c>
      <c r="M2538" s="136">
        <v>1</v>
      </c>
      <c r="N2538" s="23">
        <v>0</v>
      </c>
      <c r="O2538" s="136">
        <v>0</v>
      </c>
      <c r="P2538" s="136">
        <v>0</v>
      </c>
      <c r="Q2538" s="133" t="str">
        <f t="shared" si="40"/>
        <v>0000110</v>
      </c>
      <c r="R2538" s="20">
        <v>95958</v>
      </c>
      <c r="S2538" s="21"/>
      <c r="AH2538" s="207"/>
      <c r="AI2538"/>
      <c r="AJ2538" s="136" t="s">
        <v>1840</v>
      </c>
    </row>
    <row r="2539" spans="1:36" ht="13.5" customHeight="1" x14ac:dyDescent="0.2">
      <c r="A2539" s="209">
        <v>95959</v>
      </c>
      <c r="B2539" s="136" t="s">
        <v>28</v>
      </c>
      <c r="C2539" s="136" t="s">
        <v>1202</v>
      </c>
      <c r="D2539" s="136" t="s">
        <v>96</v>
      </c>
      <c r="E2539" s="136" t="s">
        <v>3</v>
      </c>
      <c r="F2539" s="136" t="s">
        <v>3</v>
      </c>
      <c r="G2539" s="136">
        <v>1</v>
      </c>
      <c r="H2539" s="136">
        <v>0</v>
      </c>
      <c r="I2539" s="133">
        <v>0</v>
      </c>
      <c r="J2539" s="136">
        <v>1</v>
      </c>
      <c r="K2539" s="136">
        <v>1</v>
      </c>
      <c r="L2539" s="136">
        <v>1</v>
      </c>
      <c r="M2539" s="136">
        <v>1</v>
      </c>
      <c r="N2539" s="23">
        <v>0</v>
      </c>
      <c r="O2539" s="136">
        <v>0</v>
      </c>
      <c r="P2539" s="136">
        <v>0</v>
      </c>
      <c r="Q2539" s="133" t="str">
        <f t="shared" si="40"/>
        <v>1000110</v>
      </c>
      <c r="R2539" s="20">
        <v>95959</v>
      </c>
      <c r="S2539" s="21"/>
      <c r="AH2539" s="207"/>
      <c r="AI2539"/>
      <c r="AJ2539" s="136" t="s">
        <v>1840</v>
      </c>
    </row>
    <row r="2540" spans="1:36" ht="13.5" customHeight="1" x14ac:dyDescent="0.2">
      <c r="A2540" s="209">
        <v>95960</v>
      </c>
      <c r="B2540" s="136" t="s">
        <v>28</v>
      </c>
      <c r="C2540" s="136" t="s">
        <v>1203</v>
      </c>
      <c r="D2540" s="136" t="s">
        <v>96</v>
      </c>
      <c r="E2540" s="136" t="s">
        <v>3</v>
      </c>
      <c r="F2540" s="136" t="s">
        <v>3</v>
      </c>
      <c r="G2540" s="136">
        <v>1</v>
      </c>
      <c r="H2540" s="136">
        <v>0</v>
      </c>
      <c r="I2540" s="133">
        <v>0</v>
      </c>
      <c r="J2540" s="136">
        <v>1</v>
      </c>
      <c r="K2540" s="136">
        <v>1</v>
      </c>
      <c r="L2540" s="136">
        <v>1</v>
      </c>
      <c r="M2540" s="136">
        <v>1</v>
      </c>
      <c r="N2540" s="23">
        <v>0</v>
      </c>
      <c r="O2540" s="136">
        <v>0</v>
      </c>
      <c r="P2540" s="136">
        <v>0</v>
      </c>
      <c r="Q2540" s="133" t="str">
        <f t="shared" si="40"/>
        <v>1000110</v>
      </c>
      <c r="R2540" s="20">
        <v>95960</v>
      </c>
      <c r="S2540" s="21"/>
      <c r="AH2540" s="207"/>
      <c r="AI2540"/>
      <c r="AJ2540" s="136" t="s">
        <v>1840</v>
      </c>
    </row>
    <row r="2541" spans="1:36" ht="13.5" customHeight="1" x14ac:dyDescent="0.2">
      <c r="A2541" s="209">
        <v>95961</v>
      </c>
      <c r="B2541" s="136" t="s">
        <v>1131</v>
      </c>
      <c r="C2541" s="136" t="s">
        <v>1204</v>
      </c>
      <c r="D2541" s="136" t="s">
        <v>96</v>
      </c>
      <c r="E2541" s="136" t="s">
        <v>63</v>
      </c>
      <c r="F2541" s="136" t="s">
        <v>63</v>
      </c>
      <c r="G2541" s="136">
        <v>0</v>
      </c>
      <c r="H2541" s="136">
        <v>0</v>
      </c>
      <c r="I2541" s="133">
        <v>0</v>
      </c>
      <c r="J2541" s="136">
        <v>1</v>
      </c>
      <c r="K2541" s="136">
        <v>1</v>
      </c>
      <c r="L2541" s="136">
        <v>1</v>
      </c>
      <c r="M2541" s="136">
        <v>1</v>
      </c>
      <c r="N2541" s="23">
        <v>0</v>
      </c>
      <c r="O2541" s="136">
        <v>0</v>
      </c>
      <c r="P2541" s="136">
        <v>0</v>
      </c>
      <c r="Q2541" s="133" t="str">
        <f t="shared" si="40"/>
        <v>0000110</v>
      </c>
      <c r="R2541" s="20">
        <v>95961</v>
      </c>
      <c r="S2541" s="21"/>
      <c r="AH2541" s="207"/>
      <c r="AI2541"/>
      <c r="AJ2541" s="136" t="s">
        <v>1840</v>
      </c>
    </row>
    <row r="2542" spans="1:36" ht="13.5" customHeight="1" x14ac:dyDescent="0.2">
      <c r="A2542" s="209">
        <v>95962</v>
      </c>
      <c r="B2542" s="136" t="s">
        <v>1131</v>
      </c>
      <c r="C2542" s="136" t="s">
        <v>1205</v>
      </c>
      <c r="D2542" s="136" t="s">
        <v>96</v>
      </c>
      <c r="E2542" s="136" t="s">
        <v>63</v>
      </c>
      <c r="F2542" s="136" t="s">
        <v>63</v>
      </c>
      <c r="G2542" s="136">
        <v>0</v>
      </c>
      <c r="H2542" s="136">
        <v>0</v>
      </c>
      <c r="I2542" s="133">
        <v>0</v>
      </c>
      <c r="J2542" s="136">
        <v>1</v>
      </c>
      <c r="K2542" s="136">
        <v>1</v>
      </c>
      <c r="L2542" s="136">
        <v>1</v>
      </c>
      <c r="M2542" s="136">
        <v>1</v>
      </c>
      <c r="N2542" s="23">
        <v>0</v>
      </c>
      <c r="O2542" s="136">
        <v>0</v>
      </c>
      <c r="P2542" s="136">
        <v>0</v>
      </c>
      <c r="Q2542" s="133" t="str">
        <f t="shared" si="40"/>
        <v>0000110</v>
      </c>
      <c r="R2542" s="20">
        <v>95962</v>
      </c>
      <c r="S2542" s="21"/>
      <c r="AH2542" s="207"/>
      <c r="AI2542"/>
      <c r="AJ2542" s="136" t="s">
        <v>1840</v>
      </c>
    </row>
    <row r="2543" spans="1:36" ht="13.5" customHeight="1" x14ac:dyDescent="0.2">
      <c r="A2543" s="209">
        <v>95963</v>
      </c>
      <c r="B2543" s="136" t="s">
        <v>1163</v>
      </c>
      <c r="C2543" s="136" t="s">
        <v>1206</v>
      </c>
      <c r="D2543" s="136" t="s">
        <v>96</v>
      </c>
      <c r="E2543" s="136" t="s">
        <v>63</v>
      </c>
      <c r="F2543" s="136" t="s">
        <v>63</v>
      </c>
      <c r="G2543" s="136">
        <v>0</v>
      </c>
      <c r="H2543" s="136">
        <v>0</v>
      </c>
      <c r="I2543" s="133">
        <v>0</v>
      </c>
      <c r="J2543" s="136">
        <v>1</v>
      </c>
      <c r="K2543" s="136">
        <v>1</v>
      </c>
      <c r="L2543" s="136">
        <v>1</v>
      </c>
      <c r="M2543" s="136">
        <v>1</v>
      </c>
      <c r="N2543" s="23">
        <v>0</v>
      </c>
      <c r="O2543" s="136">
        <v>0</v>
      </c>
      <c r="P2543" s="136">
        <v>0</v>
      </c>
      <c r="Q2543" s="133" t="str">
        <f t="shared" si="40"/>
        <v>0000110</v>
      </c>
      <c r="R2543" s="20">
        <v>95963</v>
      </c>
      <c r="S2543" s="21"/>
      <c r="AH2543" s="207"/>
      <c r="AI2543"/>
      <c r="AJ2543" s="136" t="s">
        <v>1840</v>
      </c>
    </row>
    <row r="2544" spans="1:36" ht="13.5" customHeight="1" x14ac:dyDescent="0.2">
      <c r="A2544" s="209">
        <v>95965</v>
      </c>
      <c r="B2544" s="136" t="s">
        <v>1165</v>
      </c>
      <c r="C2544" s="136" t="s">
        <v>1207</v>
      </c>
      <c r="D2544" s="136" t="s">
        <v>96</v>
      </c>
      <c r="E2544" s="136" t="s">
        <v>63</v>
      </c>
      <c r="F2544" s="136" t="s">
        <v>63</v>
      </c>
      <c r="G2544" s="136">
        <v>0</v>
      </c>
      <c r="H2544" s="136">
        <v>0</v>
      </c>
      <c r="I2544" s="133">
        <v>0</v>
      </c>
      <c r="J2544" s="136">
        <v>1</v>
      </c>
      <c r="K2544" s="136">
        <v>1</v>
      </c>
      <c r="L2544" s="136">
        <v>1</v>
      </c>
      <c r="M2544" s="136">
        <v>1</v>
      </c>
      <c r="N2544" s="23">
        <v>0</v>
      </c>
      <c r="O2544" s="136">
        <v>0</v>
      </c>
      <c r="P2544" s="136">
        <v>0</v>
      </c>
      <c r="Q2544" s="133" t="str">
        <f t="shared" si="40"/>
        <v>0000110</v>
      </c>
      <c r="R2544" s="20">
        <v>95965</v>
      </c>
      <c r="S2544" s="21"/>
      <c r="AH2544" s="207"/>
      <c r="AI2544"/>
      <c r="AJ2544" s="136" t="s">
        <v>1840</v>
      </c>
    </row>
    <row r="2545" spans="1:36" ht="13.5" customHeight="1" x14ac:dyDescent="0.2">
      <c r="A2545" s="209">
        <v>95966</v>
      </c>
      <c r="B2545" s="136" t="s">
        <v>1165</v>
      </c>
      <c r="C2545" s="136" t="s">
        <v>1207</v>
      </c>
      <c r="D2545" s="136" t="s">
        <v>96</v>
      </c>
      <c r="E2545" s="136" t="s">
        <v>63</v>
      </c>
      <c r="F2545" s="136" t="s">
        <v>63</v>
      </c>
      <c r="G2545" s="136">
        <v>0</v>
      </c>
      <c r="H2545" s="136">
        <v>0</v>
      </c>
      <c r="I2545" s="133">
        <v>0</v>
      </c>
      <c r="J2545" s="136">
        <v>1</v>
      </c>
      <c r="K2545" s="136">
        <v>1</v>
      </c>
      <c r="L2545" s="136">
        <v>1</v>
      </c>
      <c r="M2545" s="136">
        <v>1</v>
      </c>
      <c r="N2545" s="23">
        <v>0</v>
      </c>
      <c r="O2545" s="136">
        <v>0</v>
      </c>
      <c r="P2545" s="136">
        <v>0</v>
      </c>
      <c r="Q2545" s="133" t="str">
        <f t="shared" si="40"/>
        <v>0000110</v>
      </c>
      <c r="R2545" s="20">
        <v>95966</v>
      </c>
      <c r="S2545" s="21"/>
      <c r="AH2545" s="207"/>
      <c r="AI2545"/>
      <c r="AJ2545" s="136" t="s">
        <v>1840</v>
      </c>
    </row>
    <row r="2546" spans="1:36" ht="13.5" customHeight="1" x14ac:dyDescent="0.2">
      <c r="A2546" s="209">
        <v>95967</v>
      </c>
      <c r="B2546" s="136" t="s">
        <v>1165</v>
      </c>
      <c r="C2546" s="136" t="s">
        <v>1208</v>
      </c>
      <c r="D2546" s="136" t="s">
        <v>96</v>
      </c>
      <c r="E2546" s="136" t="s">
        <v>63</v>
      </c>
      <c r="F2546" s="136" t="s">
        <v>63</v>
      </c>
      <c r="G2546" s="136">
        <v>0</v>
      </c>
      <c r="H2546" s="136">
        <v>0</v>
      </c>
      <c r="I2546" s="133">
        <v>0</v>
      </c>
      <c r="J2546" s="136">
        <v>1</v>
      </c>
      <c r="K2546" s="136">
        <v>1</v>
      </c>
      <c r="L2546" s="136">
        <v>1</v>
      </c>
      <c r="M2546" s="136">
        <v>1</v>
      </c>
      <c r="N2546" s="23">
        <v>0</v>
      </c>
      <c r="O2546" s="136">
        <v>0</v>
      </c>
      <c r="P2546" s="136">
        <v>0</v>
      </c>
      <c r="Q2546" s="133" t="str">
        <f t="shared" si="40"/>
        <v>0000110</v>
      </c>
      <c r="R2546" s="20">
        <v>95967</v>
      </c>
      <c r="S2546" s="21"/>
      <c r="AH2546" s="207"/>
      <c r="AI2546"/>
      <c r="AJ2546" s="136" t="s">
        <v>1840</v>
      </c>
    </row>
    <row r="2547" spans="1:36" ht="13.5" customHeight="1" x14ac:dyDescent="0.2">
      <c r="A2547" s="209">
        <v>95968</v>
      </c>
      <c r="B2547" s="136" t="s">
        <v>1165</v>
      </c>
      <c r="C2547" s="136" t="s">
        <v>1209</v>
      </c>
      <c r="D2547" s="136" t="s">
        <v>96</v>
      </c>
      <c r="E2547" s="136" t="s">
        <v>63</v>
      </c>
      <c r="F2547" s="136" t="s">
        <v>63</v>
      </c>
      <c r="G2547" s="136">
        <v>0</v>
      </c>
      <c r="H2547" s="136">
        <v>0</v>
      </c>
      <c r="I2547" s="133">
        <v>0</v>
      </c>
      <c r="J2547" s="136">
        <v>1</v>
      </c>
      <c r="K2547" s="136">
        <v>1</v>
      </c>
      <c r="L2547" s="136">
        <v>1</v>
      </c>
      <c r="M2547" s="136">
        <v>1</v>
      </c>
      <c r="N2547" s="23">
        <v>0</v>
      </c>
      <c r="O2547" s="136">
        <v>0</v>
      </c>
      <c r="P2547" s="136">
        <v>0</v>
      </c>
      <c r="Q2547" s="133" t="str">
        <f t="shared" si="40"/>
        <v>0000110</v>
      </c>
      <c r="R2547" s="20">
        <v>95968</v>
      </c>
      <c r="S2547" s="21"/>
      <c r="AH2547" s="207"/>
      <c r="AI2547"/>
      <c r="AJ2547" s="136" t="s">
        <v>1840</v>
      </c>
    </row>
    <row r="2548" spans="1:36" ht="13.5" customHeight="1" x14ac:dyDescent="0.2">
      <c r="A2548" s="209">
        <v>95969</v>
      </c>
      <c r="B2548" s="136" t="s">
        <v>1165</v>
      </c>
      <c r="C2548" s="136" t="s">
        <v>1208</v>
      </c>
      <c r="D2548" s="136" t="s">
        <v>96</v>
      </c>
      <c r="E2548" s="136" t="s">
        <v>63</v>
      </c>
      <c r="F2548" s="136" t="s">
        <v>63</v>
      </c>
      <c r="G2548" s="136">
        <v>0</v>
      </c>
      <c r="H2548" s="136">
        <v>0</v>
      </c>
      <c r="I2548" s="133">
        <v>0</v>
      </c>
      <c r="J2548" s="136">
        <v>1</v>
      </c>
      <c r="K2548" s="136">
        <v>1</v>
      </c>
      <c r="L2548" s="136">
        <v>1</v>
      </c>
      <c r="M2548" s="136">
        <v>1</v>
      </c>
      <c r="N2548" s="23">
        <v>0</v>
      </c>
      <c r="O2548" s="136">
        <v>0</v>
      </c>
      <c r="P2548" s="136">
        <v>0</v>
      </c>
      <c r="Q2548" s="133" t="str">
        <f t="shared" si="40"/>
        <v>0000110</v>
      </c>
      <c r="R2548" s="20">
        <v>95969</v>
      </c>
      <c r="S2548" s="21"/>
      <c r="AH2548" s="207"/>
      <c r="AI2548"/>
      <c r="AJ2548" s="136" t="s">
        <v>1840</v>
      </c>
    </row>
    <row r="2549" spans="1:36" ht="13.5" customHeight="1" x14ac:dyDescent="0.2">
      <c r="A2549" s="209">
        <v>95970</v>
      </c>
      <c r="B2549" s="136" t="s">
        <v>1161</v>
      </c>
      <c r="C2549" s="136" t="s">
        <v>1210</v>
      </c>
      <c r="D2549" s="136" t="s">
        <v>96</v>
      </c>
      <c r="E2549" s="136" t="s">
        <v>63</v>
      </c>
      <c r="F2549" s="136" t="s">
        <v>63</v>
      </c>
      <c r="G2549" s="136">
        <v>0</v>
      </c>
      <c r="H2549" s="136">
        <v>0</v>
      </c>
      <c r="I2549" s="133">
        <v>0</v>
      </c>
      <c r="J2549" s="136">
        <v>1</v>
      </c>
      <c r="K2549" s="136">
        <v>1</v>
      </c>
      <c r="L2549" s="136">
        <v>1</v>
      </c>
      <c r="M2549" s="136">
        <v>1</v>
      </c>
      <c r="N2549" s="23">
        <v>0</v>
      </c>
      <c r="O2549" s="136">
        <v>0</v>
      </c>
      <c r="P2549" s="136">
        <v>0</v>
      </c>
      <c r="Q2549" s="133" t="str">
        <f t="shared" si="40"/>
        <v>0000110</v>
      </c>
      <c r="R2549" s="20">
        <v>95970</v>
      </c>
      <c r="S2549" s="21"/>
      <c r="AH2549" s="207"/>
      <c r="AI2549"/>
      <c r="AJ2549" s="136" t="s">
        <v>1840</v>
      </c>
    </row>
    <row r="2550" spans="1:36" ht="13.5" customHeight="1" x14ac:dyDescent="0.2">
      <c r="A2550" s="209">
        <v>95971</v>
      </c>
      <c r="B2550" s="136" t="s">
        <v>1167</v>
      </c>
      <c r="C2550" s="136" t="s">
        <v>1211</v>
      </c>
      <c r="D2550" s="136" t="s">
        <v>96</v>
      </c>
      <c r="E2550" s="136" t="s">
        <v>63</v>
      </c>
      <c r="F2550" s="136" t="s">
        <v>63</v>
      </c>
      <c r="G2550" s="136">
        <v>0</v>
      </c>
      <c r="H2550" s="136">
        <v>0</v>
      </c>
      <c r="I2550" s="133">
        <v>0</v>
      </c>
      <c r="J2550" s="136">
        <v>1</v>
      </c>
      <c r="K2550" s="136">
        <v>1</v>
      </c>
      <c r="L2550" s="136">
        <v>1</v>
      </c>
      <c r="M2550" s="136">
        <v>1</v>
      </c>
      <c r="N2550" s="23">
        <v>0</v>
      </c>
      <c r="O2550" s="136">
        <v>0</v>
      </c>
      <c r="P2550" s="136">
        <v>0</v>
      </c>
      <c r="Q2550" s="133" t="str">
        <f t="shared" si="40"/>
        <v>0000110</v>
      </c>
      <c r="R2550" s="20">
        <v>95971</v>
      </c>
      <c r="S2550" s="21"/>
      <c r="AH2550" s="207"/>
      <c r="AI2550"/>
      <c r="AJ2550" s="136" t="s">
        <v>1840</v>
      </c>
    </row>
    <row r="2551" spans="1:36" ht="13.5" customHeight="1" x14ac:dyDescent="0.2">
      <c r="A2551" s="209">
        <v>95972</v>
      </c>
      <c r="B2551" s="136" t="s">
        <v>1131</v>
      </c>
      <c r="C2551" s="136" t="s">
        <v>1212</v>
      </c>
      <c r="D2551" s="136" t="s">
        <v>96</v>
      </c>
      <c r="E2551" s="136" t="s">
        <v>63</v>
      </c>
      <c r="F2551" s="136" t="s">
        <v>63</v>
      </c>
      <c r="G2551" s="136">
        <v>0</v>
      </c>
      <c r="H2551" s="136">
        <v>0</v>
      </c>
      <c r="I2551" s="133">
        <v>0</v>
      </c>
      <c r="J2551" s="136">
        <v>1</v>
      </c>
      <c r="K2551" s="136">
        <v>1</v>
      </c>
      <c r="L2551" s="136">
        <v>1</v>
      </c>
      <c r="M2551" s="136">
        <v>1</v>
      </c>
      <c r="N2551" s="23">
        <v>0</v>
      </c>
      <c r="O2551" s="136">
        <v>0</v>
      </c>
      <c r="P2551" s="136">
        <v>0</v>
      </c>
      <c r="Q2551" s="133" t="str">
        <f t="shared" si="40"/>
        <v>0000110</v>
      </c>
      <c r="R2551" s="20">
        <v>95972</v>
      </c>
      <c r="S2551" s="21"/>
      <c r="AH2551" s="207"/>
      <c r="AI2551"/>
      <c r="AJ2551" s="136" t="s">
        <v>1840</v>
      </c>
    </row>
    <row r="2552" spans="1:36" ht="13.5" customHeight="1" x14ac:dyDescent="0.2">
      <c r="A2552" s="209">
        <v>95973</v>
      </c>
      <c r="B2552" s="136" t="s">
        <v>1165</v>
      </c>
      <c r="C2552" s="136" t="s">
        <v>1178</v>
      </c>
      <c r="D2552" s="136" t="s">
        <v>96</v>
      </c>
      <c r="E2552" s="136" t="s">
        <v>63</v>
      </c>
      <c r="F2552" s="136" t="s">
        <v>63</v>
      </c>
      <c r="G2552" s="136">
        <v>0</v>
      </c>
      <c r="H2552" s="136">
        <v>0</v>
      </c>
      <c r="I2552" s="133">
        <v>0</v>
      </c>
      <c r="J2552" s="136">
        <v>1</v>
      </c>
      <c r="K2552" s="136">
        <v>1</v>
      </c>
      <c r="L2552" s="136">
        <v>1</v>
      </c>
      <c r="M2552" s="136">
        <v>1</v>
      </c>
      <c r="N2552" s="23">
        <v>0</v>
      </c>
      <c r="O2552" s="136">
        <v>0</v>
      </c>
      <c r="P2552" s="136">
        <v>0</v>
      </c>
      <c r="Q2552" s="133" t="str">
        <f t="shared" si="40"/>
        <v>0000110</v>
      </c>
      <c r="R2552" s="20">
        <v>95973</v>
      </c>
      <c r="S2552" s="21"/>
      <c r="AH2552" s="207"/>
      <c r="AI2552"/>
      <c r="AJ2552" s="136" t="s">
        <v>1840</v>
      </c>
    </row>
    <row r="2553" spans="1:36" ht="13.5" customHeight="1" x14ac:dyDescent="0.2">
      <c r="A2553" s="209">
        <v>95974</v>
      </c>
      <c r="B2553" s="136" t="s">
        <v>1165</v>
      </c>
      <c r="C2553" s="136" t="s">
        <v>1213</v>
      </c>
      <c r="D2553" s="136" t="s">
        <v>96</v>
      </c>
      <c r="E2553" s="136" t="s">
        <v>63</v>
      </c>
      <c r="F2553" s="136" t="s">
        <v>63</v>
      </c>
      <c r="G2553" s="136">
        <v>0</v>
      </c>
      <c r="H2553" s="136">
        <v>0</v>
      </c>
      <c r="I2553" s="133">
        <v>0</v>
      </c>
      <c r="J2553" s="136">
        <v>1</v>
      </c>
      <c r="K2553" s="136">
        <v>1</v>
      </c>
      <c r="L2553" s="136">
        <v>1</v>
      </c>
      <c r="M2553" s="136">
        <v>1</v>
      </c>
      <c r="N2553" s="23">
        <v>0</v>
      </c>
      <c r="O2553" s="136">
        <v>0</v>
      </c>
      <c r="P2553" s="136">
        <v>0</v>
      </c>
      <c r="Q2553" s="133" t="str">
        <f t="shared" si="40"/>
        <v>0000110</v>
      </c>
      <c r="R2553" s="20">
        <v>95974</v>
      </c>
      <c r="S2553" s="21"/>
      <c r="AH2553" s="207"/>
      <c r="AI2553"/>
      <c r="AJ2553" s="136" t="s">
        <v>1840</v>
      </c>
    </row>
    <row r="2554" spans="1:36" ht="13.5" customHeight="1" x14ac:dyDescent="0.2">
      <c r="A2554" s="209">
        <v>95975</v>
      </c>
      <c r="B2554" s="136" t="s">
        <v>28</v>
      </c>
      <c r="C2554" s="136" t="s">
        <v>1214</v>
      </c>
      <c r="D2554" s="136" t="s">
        <v>96</v>
      </c>
      <c r="E2554" s="136" t="s">
        <v>3</v>
      </c>
      <c r="F2554" s="136" t="s">
        <v>3</v>
      </c>
      <c r="G2554" s="136">
        <v>1</v>
      </c>
      <c r="H2554" s="136">
        <v>0</v>
      </c>
      <c r="I2554" s="133">
        <v>0</v>
      </c>
      <c r="J2554" s="136">
        <v>1</v>
      </c>
      <c r="K2554" s="136">
        <v>1</v>
      </c>
      <c r="L2554" s="136">
        <v>1</v>
      </c>
      <c r="M2554" s="136">
        <v>1</v>
      </c>
      <c r="N2554" s="23">
        <v>0</v>
      </c>
      <c r="O2554" s="136">
        <v>0</v>
      </c>
      <c r="P2554" s="136">
        <v>0</v>
      </c>
      <c r="Q2554" s="133" t="str">
        <f t="shared" si="40"/>
        <v>1000110</v>
      </c>
      <c r="R2554" s="20">
        <v>95975</v>
      </c>
      <c r="S2554" s="21"/>
      <c r="AH2554" s="207"/>
      <c r="AI2554"/>
      <c r="AJ2554" s="136" t="s">
        <v>1840</v>
      </c>
    </row>
    <row r="2555" spans="1:36" ht="13.5" customHeight="1" x14ac:dyDescent="0.2">
      <c r="A2555" s="209">
        <v>95976</v>
      </c>
      <c r="B2555" s="136" t="s">
        <v>1165</v>
      </c>
      <c r="C2555" s="136" t="s">
        <v>1178</v>
      </c>
      <c r="D2555" s="136" t="s">
        <v>96</v>
      </c>
      <c r="E2555" s="136" t="s">
        <v>63</v>
      </c>
      <c r="F2555" s="136" t="s">
        <v>63</v>
      </c>
      <c r="G2555" s="136">
        <v>0</v>
      </c>
      <c r="H2555" s="136">
        <v>0</v>
      </c>
      <c r="I2555" s="133">
        <v>0</v>
      </c>
      <c r="J2555" s="136">
        <v>1</v>
      </c>
      <c r="K2555" s="136">
        <v>1</v>
      </c>
      <c r="L2555" s="136">
        <v>1</v>
      </c>
      <c r="M2555" s="136">
        <v>1</v>
      </c>
      <c r="N2555" s="23">
        <v>0</v>
      </c>
      <c r="O2555" s="136">
        <v>0</v>
      </c>
      <c r="P2555" s="136">
        <v>0</v>
      </c>
      <c r="Q2555" s="133" t="str">
        <f t="shared" si="40"/>
        <v>0000110</v>
      </c>
      <c r="R2555" s="20">
        <v>95976</v>
      </c>
      <c r="S2555" s="21"/>
      <c r="AH2555" s="207"/>
      <c r="AI2555"/>
      <c r="AJ2555" s="136" t="s">
        <v>1840</v>
      </c>
    </row>
    <row r="2556" spans="1:36" ht="13.5" customHeight="1" x14ac:dyDescent="0.2">
      <c r="A2556" s="209">
        <v>95977</v>
      </c>
      <c r="B2556" s="136" t="s">
        <v>28</v>
      </c>
      <c r="C2556" s="136" t="s">
        <v>1215</v>
      </c>
      <c r="D2556" s="136" t="s">
        <v>96</v>
      </c>
      <c r="E2556" s="136" t="s">
        <v>63</v>
      </c>
      <c r="F2556" s="136" t="s">
        <v>63</v>
      </c>
      <c r="G2556" s="136">
        <v>0</v>
      </c>
      <c r="H2556" s="136">
        <v>0</v>
      </c>
      <c r="I2556" s="133">
        <v>0</v>
      </c>
      <c r="J2556" s="136">
        <v>1</v>
      </c>
      <c r="K2556" s="136">
        <v>1</v>
      </c>
      <c r="L2556" s="136">
        <v>1</v>
      </c>
      <c r="M2556" s="136">
        <v>1</v>
      </c>
      <c r="N2556" s="23">
        <v>0</v>
      </c>
      <c r="O2556" s="136">
        <v>0</v>
      </c>
      <c r="P2556" s="136">
        <v>0</v>
      </c>
      <c r="Q2556" s="133" t="str">
        <f t="shared" si="40"/>
        <v>0000110</v>
      </c>
      <c r="R2556" s="20">
        <v>95977</v>
      </c>
      <c r="S2556" s="21"/>
      <c r="AH2556" s="207"/>
      <c r="AI2556"/>
      <c r="AJ2556" s="136" t="s">
        <v>1840</v>
      </c>
    </row>
    <row r="2557" spans="1:36" ht="13.5" customHeight="1" x14ac:dyDescent="0.2">
      <c r="A2557" s="209">
        <v>95978</v>
      </c>
      <c r="B2557" s="136" t="s">
        <v>1165</v>
      </c>
      <c r="C2557" s="136" t="s">
        <v>1216</v>
      </c>
      <c r="D2557" s="136" t="s">
        <v>96</v>
      </c>
      <c r="E2557" s="136" t="s">
        <v>63</v>
      </c>
      <c r="F2557" s="136" t="s">
        <v>63</v>
      </c>
      <c r="G2557" s="136">
        <v>0</v>
      </c>
      <c r="H2557" s="136">
        <v>0</v>
      </c>
      <c r="I2557" s="133">
        <v>0</v>
      </c>
      <c r="J2557" s="136">
        <v>1</v>
      </c>
      <c r="K2557" s="136">
        <v>1</v>
      </c>
      <c r="L2557" s="136">
        <v>1</v>
      </c>
      <c r="M2557" s="136">
        <v>1</v>
      </c>
      <c r="N2557" s="23">
        <v>0</v>
      </c>
      <c r="O2557" s="136">
        <v>0</v>
      </c>
      <c r="P2557" s="136">
        <v>0</v>
      </c>
      <c r="Q2557" s="133" t="str">
        <f t="shared" si="40"/>
        <v>0000110</v>
      </c>
      <c r="R2557" s="20">
        <v>95978</v>
      </c>
      <c r="S2557" s="21"/>
      <c r="AH2557" s="207"/>
      <c r="AI2557"/>
      <c r="AJ2557" s="136" t="s">
        <v>1840</v>
      </c>
    </row>
    <row r="2558" spans="1:36" ht="13.5" customHeight="1" x14ac:dyDescent="0.2">
      <c r="A2558" s="209">
        <v>95979</v>
      </c>
      <c r="B2558" s="136" t="s">
        <v>1161</v>
      </c>
      <c r="C2558" s="136" t="s">
        <v>1217</v>
      </c>
      <c r="D2558" s="136" t="s">
        <v>96</v>
      </c>
      <c r="E2558" s="136" t="s">
        <v>63</v>
      </c>
      <c r="F2558" s="136" t="s">
        <v>63</v>
      </c>
      <c r="G2558" s="136">
        <v>0</v>
      </c>
      <c r="H2558" s="136">
        <v>0</v>
      </c>
      <c r="I2558" s="133">
        <v>0</v>
      </c>
      <c r="J2558" s="136">
        <v>1</v>
      </c>
      <c r="K2558" s="136">
        <v>1</v>
      </c>
      <c r="L2558" s="136">
        <v>1</v>
      </c>
      <c r="M2558" s="136">
        <v>1</v>
      </c>
      <c r="N2558" s="23">
        <v>0</v>
      </c>
      <c r="O2558" s="136">
        <v>0</v>
      </c>
      <c r="P2558" s="136">
        <v>0</v>
      </c>
      <c r="Q2558" s="133" t="str">
        <f t="shared" si="40"/>
        <v>0000110</v>
      </c>
      <c r="R2558" s="20">
        <v>95979</v>
      </c>
      <c r="S2558" s="21"/>
      <c r="AH2558" s="207"/>
      <c r="AI2558"/>
      <c r="AJ2558" s="136" t="s">
        <v>1840</v>
      </c>
    </row>
    <row r="2559" spans="1:36" ht="13.5" customHeight="1" x14ac:dyDescent="0.2">
      <c r="A2559" s="209">
        <v>95980</v>
      </c>
      <c r="B2559" s="136" t="s">
        <v>1167</v>
      </c>
      <c r="C2559" s="136" t="s">
        <v>1218</v>
      </c>
      <c r="D2559" s="136" t="s">
        <v>96</v>
      </c>
      <c r="E2559" s="136" t="s">
        <v>63</v>
      </c>
      <c r="F2559" s="136" t="s">
        <v>63</v>
      </c>
      <c r="G2559" s="136">
        <v>0</v>
      </c>
      <c r="H2559" s="136">
        <v>0</v>
      </c>
      <c r="I2559" s="133">
        <v>0</v>
      </c>
      <c r="J2559" s="136">
        <v>1</v>
      </c>
      <c r="K2559" s="136">
        <v>1</v>
      </c>
      <c r="L2559" s="136">
        <v>1</v>
      </c>
      <c r="M2559" s="136">
        <v>1</v>
      </c>
      <c r="N2559" s="23">
        <v>0</v>
      </c>
      <c r="O2559" s="136">
        <v>0</v>
      </c>
      <c r="P2559" s="136">
        <v>0</v>
      </c>
      <c r="Q2559" s="133" t="str">
        <f t="shared" si="40"/>
        <v>0000110</v>
      </c>
      <c r="R2559" s="20">
        <v>95980</v>
      </c>
      <c r="S2559" s="21"/>
      <c r="AH2559" s="207"/>
      <c r="AI2559"/>
      <c r="AJ2559" s="136" t="s">
        <v>1840</v>
      </c>
    </row>
    <row r="2560" spans="1:36" ht="13.5" customHeight="1" x14ac:dyDescent="0.2">
      <c r="A2560" s="209">
        <v>95981</v>
      </c>
      <c r="B2560" s="136" t="s">
        <v>1131</v>
      </c>
      <c r="C2560" s="136" t="s">
        <v>1219</v>
      </c>
      <c r="D2560" s="136" t="s">
        <v>96</v>
      </c>
      <c r="E2560" s="136" t="s">
        <v>63</v>
      </c>
      <c r="F2560" s="136" t="s">
        <v>63</v>
      </c>
      <c r="G2560" s="136">
        <v>0</v>
      </c>
      <c r="H2560" s="136">
        <v>0</v>
      </c>
      <c r="I2560" s="133">
        <v>0</v>
      </c>
      <c r="J2560" s="136">
        <v>1</v>
      </c>
      <c r="K2560" s="136">
        <v>1</v>
      </c>
      <c r="L2560" s="136">
        <v>1</v>
      </c>
      <c r="M2560" s="136">
        <v>1</v>
      </c>
      <c r="N2560" s="23">
        <v>0</v>
      </c>
      <c r="O2560" s="136">
        <v>0</v>
      </c>
      <c r="P2560" s="136">
        <v>0</v>
      </c>
      <c r="Q2560" s="133" t="str">
        <f t="shared" si="40"/>
        <v>0000110</v>
      </c>
      <c r="R2560" s="20">
        <v>95981</v>
      </c>
      <c r="S2560" s="21"/>
      <c r="AH2560" s="207"/>
      <c r="AI2560"/>
      <c r="AJ2560" s="136" t="s">
        <v>1840</v>
      </c>
    </row>
    <row r="2561" spans="1:36" ht="13.5" customHeight="1" x14ac:dyDescent="0.2">
      <c r="A2561" s="209">
        <v>95982</v>
      </c>
      <c r="B2561" s="136" t="s">
        <v>1100</v>
      </c>
      <c r="C2561" s="136" t="s">
        <v>1100</v>
      </c>
      <c r="D2561" s="136" t="s">
        <v>96</v>
      </c>
      <c r="E2561" s="136" t="s">
        <v>63</v>
      </c>
      <c r="F2561" s="136" t="s">
        <v>63</v>
      </c>
      <c r="G2561" s="136">
        <v>0</v>
      </c>
      <c r="H2561" s="136">
        <v>0</v>
      </c>
      <c r="I2561" s="133">
        <v>0</v>
      </c>
      <c r="J2561" s="136">
        <v>1</v>
      </c>
      <c r="K2561" s="136">
        <v>1</v>
      </c>
      <c r="L2561" s="136">
        <v>1</v>
      </c>
      <c r="M2561" s="136">
        <v>1</v>
      </c>
      <c r="N2561" s="23">
        <v>0</v>
      </c>
      <c r="O2561" s="136">
        <v>0</v>
      </c>
      <c r="P2561" s="136">
        <v>0</v>
      </c>
      <c r="Q2561" s="133" t="str">
        <f t="shared" si="40"/>
        <v>0000110</v>
      </c>
      <c r="R2561" s="20">
        <v>95982</v>
      </c>
      <c r="S2561" s="21"/>
      <c r="AH2561" s="207"/>
      <c r="AI2561"/>
      <c r="AJ2561" s="136" t="s">
        <v>1840</v>
      </c>
    </row>
    <row r="2562" spans="1:36" ht="13.5" customHeight="1" x14ac:dyDescent="0.2">
      <c r="A2562" s="209">
        <v>95983</v>
      </c>
      <c r="B2562" s="136" t="s">
        <v>1167</v>
      </c>
      <c r="C2562" s="136" t="s">
        <v>1220</v>
      </c>
      <c r="D2562" s="136" t="s">
        <v>96</v>
      </c>
      <c r="E2562" s="136" t="s">
        <v>63</v>
      </c>
      <c r="F2562" s="136" t="s">
        <v>63</v>
      </c>
      <c r="G2562" s="136">
        <v>0</v>
      </c>
      <c r="H2562" s="136">
        <v>0</v>
      </c>
      <c r="I2562" s="133">
        <v>0</v>
      </c>
      <c r="J2562" s="136">
        <v>1</v>
      </c>
      <c r="K2562" s="136">
        <v>1</v>
      </c>
      <c r="L2562" s="136">
        <v>1</v>
      </c>
      <c r="M2562" s="136">
        <v>1</v>
      </c>
      <c r="N2562" s="23">
        <v>0</v>
      </c>
      <c r="O2562" s="136">
        <v>0</v>
      </c>
      <c r="P2562" s="136">
        <v>0</v>
      </c>
      <c r="Q2562" s="133" t="str">
        <f t="shared" si="40"/>
        <v>0000110</v>
      </c>
      <c r="R2562" s="20">
        <v>95983</v>
      </c>
      <c r="S2562" s="21"/>
      <c r="AH2562" s="207"/>
      <c r="AI2562"/>
      <c r="AJ2562" s="136" t="s">
        <v>1840</v>
      </c>
    </row>
    <row r="2563" spans="1:36" ht="13.5" customHeight="1" x14ac:dyDescent="0.2">
      <c r="A2563" s="209">
        <v>95984</v>
      </c>
      <c r="B2563" s="136" t="s">
        <v>1167</v>
      </c>
      <c r="C2563" s="136" t="s">
        <v>1221</v>
      </c>
      <c r="D2563" s="136" t="s">
        <v>96</v>
      </c>
      <c r="E2563" s="136" t="s">
        <v>63</v>
      </c>
      <c r="F2563" s="136" t="s">
        <v>63</v>
      </c>
      <c r="G2563" s="136">
        <v>0</v>
      </c>
      <c r="H2563" s="136">
        <v>0</v>
      </c>
      <c r="I2563" s="133">
        <v>0</v>
      </c>
      <c r="J2563" s="136">
        <v>1</v>
      </c>
      <c r="K2563" s="136">
        <v>1</v>
      </c>
      <c r="L2563" s="136">
        <v>1</v>
      </c>
      <c r="M2563" s="136">
        <v>1</v>
      </c>
      <c r="N2563" s="23">
        <v>0</v>
      </c>
      <c r="O2563" s="136">
        <v>0</v>
      </c>
      <c r="P2563" s="136">
        <v>0</v>
      </c>
      <c r="Q2563" s="133" t="str">
        <f t="shared" si="40"/>
        <v>0000110</v>
      </c>
      <c r="R2563" s="20">
        <v>95984</v>
      </c>
      <c r="S2563" s="21"/>
      <c r="AH2563" s="207"/>
      <c r="AI2563"/>
      <c r="AJ2563" s="136" t="s">
        <v>1840</v>
      </c>
    </row>
    <row r="2564" spans="1:36" ht="13.5" customHeight="1" x14ac:dyDescent="0.2">
      <c r="A2564" s="209">
        <v>95986</v>
      </c>
      <c r="B2564" s="136" t="s">
        <v>28</v>
      </c>
      <c r="C2564" s="136" t="s">
        <v>1222</v>
      </c>
      <c r="D2564" s="136" t="s">
        <v>96</v>
      </c>
      <c r="E2564" s="136" t="s">
        <v>63</v>
      </c>
      <c r="F2564" s="136" t="s">
        <v>63</v>
      </c>
      <c r="G2564" s="136">
        <v>0</v>
      </c>
      <c r="H2564" s="136">
        <v>0</v>
      </c>
      <c r="I2564" s="133">
        <v>0</v>
      </c>
      <c r="J2564" s="136">
        <v>1</v>
      </c>
      <c r="K2564" s="136">
        <v>1</v>
      </c>
      <c r="L2564" s="136">
        <v>1</v>
      </c>
      <c r="M2564" s="136">
        <v>1</v>
      </c>
      <c r="N2564" s="23">
        <v>0</v>
      </c>
      <c r="O2564" s="136">
        <v>0</v>
      </c>
      <c r="P2564" s="136">
        <v>0</v>
      </c>
      <c r="Q2564" s="133" t="str">
        <f t="shared" si="40"/>
        <v>0000110</v>
      </c>
      <c r="R2564" s="20">
        <v>95986</v>
      </c>
      <c r="S2564" s="21"/>
      <c r="AH2564" s="207"/>
      <c r="AI2564"/>
      <c r="AJ2564" s="136" t="s">
        <v>1840</v>
      </c>
    </row>
    <row r="2565" spans="1:36" ht="13.5" customHeight="1" x14ac:dyDescent="0.2">
      <c r="A2565" s="209">
        <v>95987</v>
      </c>
      <c r="B2565" s="136" t="s">
        <v>1161</v>
      </c>
      <c r="C2565" s="136" t="s">
        <v>1223</v>
      </c>
      <c r="D2565" s="136" t="s">
        <v>96</v>
      </c>
      <c r="E2565" s="136" t="s">
        <v>63</v>
      </c>
      <c r="F2565" s="136" t="s">
        <v>63</v>
      </c>
      <c r="G2565" s="136">
        <v>0</v>
      </c>
      <c r="H2565" s="136">
        <v>0</v>
      </c>
      <c r="I2565" s="133">
        <v>0</v>
      </c>
      <c r="J2565" s="136">
        <v>1</v>
      </c>
      <c r="K2565" s="136">
        <v>1</v>
      </c>
      <c r="L2565" s="136">
        <v>1</v>
      </c>
      <c r="M2565" s="136">
        <v>1</v>
      </c>
      <c r="N2565" s="23">
        <v>0</v>
      </c>
      <c r="O2565" s="136">
        <v>0</v>
      </c>
      <c r="P2565" s="136">
        <v>0</v>
      </c>
      <c r="Q2565" s="133" t="str">
        <f t="shared" si="40"/>
        <v>0000110</v>
      </c>
      <c r="R2565" s="20">
        <v>95987</v>
      </c>
      <c r="S2565" s="21"/>
      <c r="AH2565" s="207"/>
      <c r="AI2565"/>
      <c r="AJ2565" s="136" t="s">
        <v>1840</v>
      </c>
    </row>
    <row r="2566" spans="1:36" ht="13.5" customHeight="1" x14ac:dyDescent="0.2">
      <c r="A2566" s="209">
        <v>95988</v>
      </c>
      <c r="B2566" s="136" t="s">
        <v>1163</v>
      </c>
      <c r="C2566" s="136" t="s">
        <v>1224</v>
      </c>
      <c r="D2566" s="136" t="s">
        <v>96</v>
      </c>
      <c r="E2566" s="136" t="s">
        <v>63</v>
      </c>
      <c r="F2566" s="136" t="s">
        <v>63</v>
      </c>
      <c r="G2566" s="136">
        <v>0</v>
      </c>
      <c r="H2566" s="136">
        <v>0</v>
      </c>
      <c r="I2566" s="133">
        <v>0</v>
      </c>
      <c r="J2566" s="136">
        <v>1</v>
      </c>
      <c r="K2566" s="136">
        <v>1</v>
      </c>
      <c r="L2566" s="136">
        <v>1</v>
      </c>
      <c r="M2566" s="136">
        <v>1</v>
      </c>
      <c r="N2566" s="23">
        <v>0</v>
      </c>
      <c r="O2566" s="136">
        <v>0</v>
      </c>
      <c r="P2566" s="136">
        <v>0</v>
      </c>
      <c r="Q2566" s="133" t="str">
        <f t="shared" ref="Q2566:Q2629" si="41">$G2566&amp;$H2566&amp;$O2566&amp;$P2566&amp;$L2566&amp;$J2566&amp;N2566</f>
        <v>0000110</v>
      </c>
      <c r="R2566" s="20">
        <v>95988</v>
      </c>
      <c r="S2566" s="21"/>
      <c r="AH2566" s="207"/>
      <c r="AI2566"/>
      <c r="AJ2566" s="136" t="s">
        <v>1840</v>
      </c>
    </row>
    <row r="2567" spans="1:36" ht="13.5" customHeight="1" x14ac:dyDescent="0.2">
      <c r="A2567" s="209">
        <v>95991</v>
      </c>
      <c r="B2567" s="136" t="s">
        <v>1100</v>
      </c>
      <c r="C2567" s="136" t="s">
        <v>1225</v>
      </c>
      <c r="D2567" s="136" t="s">
        <v>96</v>
      </c>
      <c r="E2567" s="136" t="s">
        <v>63</v>
      </c>
      <c r="F2567" s="136" t="s">
        <v>63</v>
      </c>
      <c r="G2567" s="136">
        <v>0</v>
      </c>
      <c r="H2567" s="136">
        <v>0</v>
      </c>
      <c r="I2567" s="133">
        <v>0</v>
      </c>
      <c r="J2567" s="136">
        <v>1</v>
      </c>
      <c r="K2567" s="136">
        <v>1</v>
      </c>
      <c r="L2567" s="136">
        <v>1</v>
      </c>
      <c r="M2567" s="136">
        <v>1</v>
      </c>
      <c r="N2567" s="23">
        <v>0</v>
      </c>
      <c r="O2567" s="136">
        <v>0</v>
      </c>
      <c r="P2567" s="136">
        <v>0</v>
      </c>
      <c r="Q2567" s="133" t="str">
        <f t="shared" si="41"/>
        <v>0000110</v>
      </c>
      <c r="R2567" s="20">
        <v>95991</v>
      </c>
      <c r="S2567" s="21"/>
      <c r="AH2567" s="207"/>
      <c r="AI2567"/>
      <c r="AJ2567" s="136" t="s">
        <v>1840</v>
      </c>
    </row>
    <row r="2568" spans="1:36" ht="13.5" customHeight="1" x14ac:dyDescent="0.2">
      <c r="A2568" s="209">
        <v>95992</v>
      </c>
      <c r="B2568" s="136" t="s">
        <v>1100</v>
      </c>
      <c r="C2568" s="136" t="s">
        <v>1225</v>
      </c>
      <c r="D2568" s="136" t="s">
        <v>96</v>
      </c>
      <c r="E2568" s="136" t="s">
        <v>63</v>
      </c>
      <c r="F2568" s="136" t="s">
        <v>63</v>
      </c>
      <c r="G2568" s="136">
        <v>0</v>
      </c>
      <c r="H2568" s="136">
        <v>0</v>
      </c>
      <c r="I2568" s="133">
        <v>0</v>
      </c>
      <c r="J2568" s="136">
        <v>1</v>
      </c>
      <c r="K2568" s="136">
        <v>1</v>
      </c>
      <c r="L2568" s="136">
        <v>1</v>
      </c>
      <c r="M2568" s="136">
        <v>1</v>
      </c>
      <c r="N2568" s="23">
        <v>0</v>
      </c>
      <c r="O2568" s="136">
        <v>0</v>
      </c>
      <c r="P2568" s="136">
        <v>0</v>
      </c>
      <c r="Q2568" s="133" t="str">
        <f t="shared" si="41"/>
        <v>0000110</v>
      </c>
      <c r="R2568" s="20">
        <v>95992</v>
      </c>
      <c r="S2568" s="21"/>
      <c r="AH2568" s="207"/>
      <c r="AI2568"/>
      <c r="AJ2568" s="136" t="s">
        <v>1840</v>
      </c>
    </row>
    <row r="2569" spans="1:36" ht="13.5" customHeight="1" x14ac:dyDescent="0.2">
      <c r="A2569" s="209">
        <v>95993</v>
      </c>
      <c r="B2569" s="136" t="s">
        <v>1100</v>
      </c>
      <c r="C2569" s="136" t="s">
        <v>1225</v>
      </c>
      <c r="D2569" s="136" t="s">
        <v>96</v>
      </c>
      <c r="E2569" s="136" t="s">
        <v>63</v>
      </c>
      <c r="F2569" s="136" t="s">
        <v>63</v>
      </c>
      <c r="G2569" s="136">
        <v>0</v>
      </c>
      <c r="H2569" s="136">
        <v>0</v>
      </c>
      <c r="I2569" s="133">
        <v>0</v>
      </c>
      <c r="J2569" s="136">
        <v>1</v>
      </c>
      <c r="K2569" s="136">
        <v>1</v>
      </c>
      <c r="L2569" s="136">
        <v>1</v>
      </c>
      <c r="M2569" s="136">
        <v>1</v>
      </c>
      <c r="N2569" s="23">
        <v>0</v>
      </c>
      <c r="O2569" s="136">
        <v>0</v>
      </c>
      <c r="P2569" s="136">
        <v>0</v>
      </c>
      <c r="Q2569" s="133" t="str">
        <f t="shared" si="41"/>
        <v>0000110</v>
      </c>
      <c r="R2569" s="20">
        <v>95993</v>
      </c>
      <c r="S2569" s="21"/>
      <c r="AH2569" s="207"/>
      <c r="AI2569"/>
      <c r="AJ2569" s="136" t="s">
        <v>1840</v>
      </c>
    </row>
    <row r="2570" spans="1:36" ht="13.5" customHeight="1" x14ac:dyDescent="0.2">
      <c r="A2570" s="209">
        <v>96001</v>
      </c>
      <c r="B2570" s="136" t="s">
        <v>1226</v>
      </c>
      <c r="C2570" s="136" t="s">
        <v>1227</v>
      </c>
      <c r="D2570" s="136" t="s">
        <v>96</v>
      </c>
      <c r="E2570" s="136" t="s">
        <v>63</v>
      </c>
      <c r="F2570" s="136" t="s">
        <v>63</v>
      </c>
      <c r="G2570" s="136">
        <v>0</v>
      </c>
      <c r="H2570" s="136">
        <v>0</v>
      </c>
      <c r="I2570" s="133">
        <v>0</v>
      </c>
      <c r="J2570" s="136">
        <v>1</v>
      </c>
      <c r="K2570" s="136">
        <v>1</v>
      </c>
      <c r="L2570" s="136">
        <v>1</v>
      </c>
      <c r="M2570" s="136">
        <v>1</v>
      </c>
      <c r="N2570" s="23">
        <v>0</v>
      </c>
      <c r="O2570" s="136">
        <v>0</v>
      </c>
      <c r="P2570" s="136">
        <v>0</v>
      </c>
      <c r="Q2570" s="133" t="str">
        <f t="shared" si="41"/>
        <v>0000110</v>
      </c>
      <c r="R2570" s="20">
        <v>96001</v>
      </c>
      <c r="S2570" s="21"/>
      <c r="AH2570" s="207"/>
      <c r="AI2570"/>
      <c r="AJ2570" s="136" t="s">
        <v>1840</v>
      </c>
    </row>
    <row r="2571" spans="1:36" ht="13.5" customHeight="1" x14ac:dyDescent="0.2">
      <c r="A2571" s="209">
        <v>96002</v>
      </c>
      <c r="B2571" s="136" t="s">
        <v>1226</v>
      </c>
      <c r="C2571" s="136" t="s">
        <v>1227</v>
      </c>
      <c r="D2571" s="136" t="s">
        <v>96</v>
      </c>
      <c r="E2571" s="136" t="s">
        <v>63</v>
      </c>
      <c r="F2571" s="136" t="s">
        <v>63</v>
      </c>
      <c r="G2571" s="136">
        <v>0</v>
      </c>
      <c r="H2571" s="136">
        <v>0</v>
      </c>
      <c r="I2571" s="133">
        <v>0</v>
      </c>
      <c r="J2571" s="136">
        <v>1</v>
      </c>
      <c r="K2571" s="136">
        <v>1</v>
      </c>
      <c r="L2571" s="136">
        <v>1</v>
      </c>
      <c r="M2571" s="136">
        <v>1</v>
      </c>
      <c r="N2571" s="23">
        <v>0</v>
      </c>
      <c r="O2571" s="136">
        <v>0</v>
      </c>
      <c r="P2571" s="136">
        <v>0</v>
      </c>
      <c r="Q2571" s="133" t="str">
        <f t="shared" si="41"/>
        <v>0000110</v>
      </c>
      <c r="R2571" s="20">
        <v>96002</v>
      </c>
      <c r="S2571" s="21"/>
      <c r="AH2571" s="207"/>
      <c r="AI2571"/>
      <c r="AJ2571" s="136" t="s">
        <v>1840</v>
      </c>
    </row>
    <row r="2572" spans="1:36" ht="13.5" customHeight="1" x14ac:dyDescent="0.2">
      <c r="A2572" s="209">
        <v>96003</v>
      </c>
      <c r="B2572" s="136" t="s">
        <v>1226</v>
      </c>
      <c r="C2572" s="136" t="s">
        <v>1227</v>
      </c>
      <c r="D2572" s="136" t="s">
        <v>96</v>
      </c>
      <c r="E2572" s="136" t="s">
        <v>63</v>
      </c>
      <c r="F2572" s="136" t="s">
        <v>63</v>
      </c>
      <c r="G2572" s="136">
        <v>0</v>
      </c>
      <c r="H2572" s="136">
        <v>0</v>
      </c>
      <c r="I2572" s="133">
        <v>0</v>
      </c>
      <c r="J2572" s="136">
        <v>1</v>
      </c>
      <c r="K2572" s="136">
        <v>1</v>
      </c>
      <c r="L2572" s="136">
        <v>1</v>
      </c>
      <c r="M2572" s="136">
        <v>1</v>
      </c>
      <c r="N2572" s="23">
        <v>0</v>
      </c>
      <c r="O2572" s="136">
        <v>0</v>
      </c>
      <c r="P2572" s="136">
        <v>0</v>
      </c>
      <c r="Q2572" s="133" t="str">
        <f t="shared" si="41"/>
        <v>0000110</v>
      </c>
      <c r="R2572" s="20">
        <v>96003</v>
      </c>
      <c r="S2572" s="21"/>
      <c r="AH2572" s="207"/>
      <c r="AI2572"/>
      <c r="AJ2572" s="136" t="s">
        <v>1840</v>
      </c>
    </row>
    <row r="2573" spans="1:36" ht="13.5" customHeight="1" x14ac:dyDescent="0.2">
      <c r="A2573" s="209">
        <v>96006</v>
      </c>
      <c r="B2573" s="136" t="s">
        <v>1228</v>
      </c>
      <c r="C2573" s="136" t="s">
        <v>1229</v>
      </c>
      <c r="D2573" s="136" t="s">
        <v>96</v>
      </c>
      <c r="E2573" s="136" t="s">
        <v>63</v>
      </c>
      <c r="F2573" s="136" t="s">
        <v>63</v>
      </c>
      <c r="G2573" s="136">
        <v>0</v>
      </c>
      <c r="H2573" s="136">
        <v>0</v>
      </c>
      <c r="I2573" s="133">
        <v>0</v>
      </c>
      <c r="J2573" s="136">
        <v>1</v>
      </c>
      <c r="K2573" s="136">
        <v>1</v>
      </c>
      <c r="L2573" s="136">
        <v>1</v>
      </c>
      <c r="M2573" s="136">
        <v>1</v>
      </c>
      <c r="N2573" s="23">
        <v>0</v>
      </c>
      <c r="O2573" s="136">
        <v>0</v>
      </c>
      <c r="P2573" s="136">
        <v>0</v>
      </c>
      <c r="Q2573" s="133" t="str">
        <f t="shared" si="41"/>
        <v>0000110</v>
      </c>
      <c r="R2573" s="20">
        <v>96006</v>
      </c>
      <c r="S2573" s="21"/>
      <c r="AH2573" s="207"/>
      <c r="AI2573"/>
      <c r="AJ2573" s="136" t="s">
        <v>1840</v>
      </c>
    </row>
    <row r="2574" spans="1:36" ht="13.5" customHeight="1" x14ac:dyDescent="0.2">
      <c r="A2574" s="209">
        <v>96007</v>
      </c>
      <c r="B2574" s="136" t="s">
        <v>1226</v>
      </c>
      <c r="C2574" s="136" t="s">
        <v>1230</v>
      </c>
      <c r="D2574" s="136" t="s">
        <v>96</v>
      </c>
      <c r="E2574" s="136" t="s">
        <v>63</v>
      </c>
      <c r="F2574" s="136" t="s">
        <v>63</v>
      </c>
      <c r="G2574" s="136">
        <v>0</v>
      </c>
      <c r="H2574" s="136">
        <v>0</v>
      </c>
      <c r="I2574" s="133">
        <v>0</v>
      </c>
      <c r="J2574" s="136">
        <v>1</v>
      </c>
      <c r="K2574" s="136">
        <v>1</v>
      </c>
      <c r="L2574" s="136">
        <v>1</v>
      </c>
      <c r="M2574" s="136">
        <v>1</v>
      </c>
      <c r="N2574" s="23">
        <v>0</v>
      </c>
      <c r="O2574" s="136">
        <v>0</v>
      </c>
      <c r="P2574" s="136">
        <v>0</v>
      </c>
      <c r="Q2574" s="133" t="str">
        <f t="shared" si="41"/>
        <v>0000110</v>
      </c>
      <c r="R2574" s="20">
        <v>96007</v>
      </c>
      <c r="S2574" s="21"/>
      <c r="AH2574" s="207"/>
      <c r="AI2574"/>
      <c r="AJ2574" s="136" t="s">
        <v>1840</v>
      </c>
    </row>
    <row r="2575" spans="1:36" ht="13.5" customHeight="1" x14ac:dyDescent="0.2">
      <c r="A2575" s="209">
        <v>96008</v>
      </c>
      <c r="B2575" s="136" t="s">
        <v>1226</v>
      </c>
      <c r="C2575" s="136" t="s">
        <v>1231</v>
      </c>
      <c r="D2575" s="136" t="s">
        <v>96</v>
      </c>
      <c r="E2575" s="136" t="s">
        <v>63</v>
      </c>
      <c r="F2575" s="136" t="s">
        <v>63</v>
      </c>
      <c r="G2575" s="136">
        <v>0</v>
      </c>
      <c r="H2575" s="136">
        <v>0</v>
      </c>
      <c r="I2575" s="133">
        <v>0</v>
      </c>
      <c r="J2575" s="136">
        <v>1</v>
      </c>
      <c r="K2575" s="136">
        <v>1</v>
      </c>
      <c r="L2575" s="136">
        <v>1</v>
      </c>
      <c r="M2575" s="136">
        <v>1</v>
      </c>
      <c r="N2575" s="23">
        <v>0</v>
      </c>
      <c r="O2575" s="136">
        <v>0</v>
      </c>
      <c r="P2575" s="136">
        <v>0</v>
      </c>
      <c r="Q2575" s="133" t="str">
        <f t="shared" si="41"/>
        <v>0000110</v>
      </c>
      <c r="R2575" s="20">
        <v>96008</v>
      </c>
      <c r="S2575" s="21"/>
      <c r="AH2575" s="207"/>
      <c r="AI2575"/>
      <c r="AJ2575" s="136" t="s">
        <v>1840</v>
      </c>
    </row>
    <row r="2576" spans="1:36" ht="13.5" customHeight="1" x14ac:dyDescent="0.2">
      <c r="A2576" s="209">
        <v>96009</v>
      </c>
      <c r="B2576" s="136" t="s">
        <v>1232</v>
      </c>
      <c r="C2576" s="136" t="s">
        <v>1233</v>
      </c>
      <c r="D2576" s="136" t="s">
        <v>96</v>
      </c>
      <c r="E2576" s="136" t="s">
        <v>63</v>
      </c>
      <c r="F2576" s="136" t="s">
        <v>63</v>
      </c>
      <c r="G2576" s="136">
        <v>0</v>
      </c>
      <c r="H2576" s="136">
        <v>0</v>
      </c>
      <c r="I2576" s="133">
        <v>0</v>
      </c>
      <c r="J2576" s="136">
        <v>1</v>
      </c>
      <c r="K2576" s="136">
        <v>1</v>
      </c>
      <c r="L2576" s="136">
        <v>1</v>
      </c>
      <c r="M2576" s="136">
        <v>1</v>
      </c>
      <c r="N2576" s="23">
        <v>0</v>
      </c>
      <c r="O2576" s="136">
        <v>0</v>
      </c>
      <c r="P2576" s="136">
        <v>0</v>
      </c>
      <c r="Q2576" s="133" t="str">
        <f t="shared" si="41"/>
        <v>0000110</v>
      </c>
      <c r="R2576" s="20">
        <v>96009</v>
      </c>
      <c r="S2576" s="21"/>
      <c r="AH2576" s="207"/>
      <c r="AI2576"/>
      <c r="AJ2576" s="136" t="s">
        <v>1840</v>
      </c>
    </row>
    <row r="2577" spans="1:36" ht="13.5" customHeight="1" x14ac:dyDescent="0.2">
      <c r="A2577" s="209">
        <v>96010</v>
      </c>
      <c r="B2577" s="136" t="s">
        <v>1009</v>
      </c>
      <c r="C2577" s="136" t="s">
        <v>1234</v>
      </c>
      <c r="D2577" s="136" t="s">
        <v>96</v>
      </c>
      <c r="E2577" s="136" t="s">
        <v>63</v>
      </c>
      <c r="F2577" s="136" t="s">
        <v>63</v>
      </c>
      <c r="G2577" s="136">
        <v>0</v>
      </c>
      <c r="H2577" s="136">
        <v>0</v>
      </c>
      <c r="I2577" s="133">
        <v>0</v>
      </c>
      <c r="J2577" s="136">
        <v>1</v>
      </c>
      <c r="K2577" s="136">
        <v>1</v>
      </c>
      <c r="L2577" s="136">
        <v>1</v>
      </c>
      <c r="M2577" s="136">
        <v>1</v>
      </c>
      <c r="N2577" s="23">
        <v>0</v>
      </c>
      <c r="O2577" s="136">
        <v>0</v>
      </c>
      <c r="P2577" s="136">
        <v>0</v>
      </c>
      <c r="Q2577" s="133" t="str">
        <f t="shared" si="41"/>
        <v>0000110</v>
      </c>
      <c r="R2577" s="20">
        <v>96010</v>
      </c>
      <c r="S2577" s="21"/>
      <c r="AH2577" s="207"/>
      <c r="AI2577"/>
      <c r="AJ2577" s="136" t="s">
        <v>1840</v>
      </c>
    </row>
    <row r="2578" spans="1:36" ht="13.5" customHeight="1" x14ac:dyDescent="0.2">
      <c r="A2578" s="209">
        <v>96011</v>
      </c>
      <c r="B2578" s="136" t="s">
        <v>1226</v>
      </c>
      <c r="C2578" s="136" t="s">
        <v>1235</v>
      </c>
      <c r="D2578" s="136" t="s">
        <v>96</v>
      </c>
      <c r="E2578" s="136" t="s">
        <v>63</v>
      </c>
      <c r="F2578" s="136" t="s">
        <v>63</v>
      </c>
      <c r="G2578" s="136">
        <v>0</v>
      </c>
      <c r="H2578" s="136">
        <v>0</v>
      </c>
      <c r="I2578" s="133">
        <v>0</v>
      </c>
      <c r="J2578" s="136">
        <v>1</v>
      </c>
      <c r="K2578" s="136">
        <v>1</v>
      </c>
      <c r="L2578" s="136">
        <v>1</v>
      </c>
      <c r="M2578" s="136">
        <v>1</v>
      </c>
      <c r="N2578" s="23">
        <v>0</v>
      </c>
      <c r="O2578" s="136">
        <v>0</v>
      </c>
      <c r="P2578" s="136">
        <v>0</v>
      </c>
      <c r="Q2578" s="133" t="str">
        <f t="shared" si="41"/>
        <v>0000110</v>
      </c>
      <c r="R2578" s="20">
        <v>96011</v>
      </c>
      <c r="S2578" s="21"/>
      <c r="AH2578" s="207"/>
      <c r="AI2578"/>
      <c r="AJ2578" s="136" t="s">
        <v>1840</v>
      </c>
    </row>
    <row r="2579" spans="1:36" ht="13.5" customHeight="1" x14ac:dyDescent="0.2">
      <c r="A2579" s="209">
        <v>96013</v>
      </c>
      <c r="B2579" s="136" t="s">
        <v>1226</v>
      </c>
      <c r="C2579" s="136" t="s">
        <v>1236</v>
      </c>
      <c r="D2579" s="136" t="s">
        <v>96</v>
      </c>
      <c r="E2579" s="136" t="s">
        <v>63</v>
      </c>
      <c r="F2579" s="136" t="s">
        <v>63</v>
      </c>
      <c r="G2579" s="136">
        <v>0</v>
      </c>
      <c r="H2579" s="136">
        <v>0</v>
      </c>
      <c r="I2579" s="133">
        <v>0</v>
      </c>
      <c r="J2579" s="136">
        <v>1</v>
      </c>
      <c r="K2579" s="136">
        <v>1</v>
      </c>
      <c r="L2579" s="136">
        <v>1</v>
      </c>
      <c r="M2579" s="136">
        <v>1</v>
      </c>
      <c r="N2579" s="23">
        <v>0</v>
      </c>
      <c r="O2579" s="136">
        <v>0</v>
      </c>
      <c r="P2579" s="136">
        <v>0</v>
      </c>
      <c r="Q2579" s="133" t="str">
        <f t="shared" si="41"/>
        <v>0000110</v>
      </c>
      <c r="R2579" s="20">
        <v>96013</v>
      </c>
      <c r="S2579" s="21"/>
      <c r="AH2579" s="207"/>
      <c r="AI2579"/>
      <c r="AJ2579" s="136" t="s">
        <v>1840</v>
      </c>
    </row>
    <row r="2580" spans="1:36" ht="13.5" customHeight="1" x14ac:dyDescent="0.2">
      <c r="A2580" s="209">
        <v>96014</v>
      </c>
      <c r="B2580" s="136" t="s">
        <v>1041</v>
      </c>
      <c r="C2580" s="136" t="s">
        <v>1237</v>
      </c>
      <c r="D2580" s="136" t="s">
        <v>96</v>
      </c>
      <c r="E2580" s="136" t="s">
        <v>63</v>
      </c>
      <c r="F2580" s="136" t="s">
        <v>63</v>
      </c>
      <c r="G2580" s="136">
        <v>0</v>
      </c>
      <c r="H2580" s="136">
        <v>0</v>
      </c>
      <c r="I2580" s="133">
        <v>0</v>
      </c>
      <c r="J2580" s="136">
        <v>1</v>
      </c>
      <c r="K2580" s="136">
        <v>1</v>
      </c>
      <c r="L2580" s="136">
        <v>1</v>
      </c>
      <c r="M2580" s="136">
        <v>1</v>
      </c>
      <c r="N2580" s="23">
        <v>0</v>
      </c>
      <c r="O2580" s="136">
        <v>0</v>
      </c>
      <c r="P2580" s="136">
        <v>0</v>
      </c>
      <c r="Q2580" s="133" t="str">
        <f t="shared" si="41"/>
        <v>0000110</v>
      </c>
      <c r="R2580" s="20">
        <v>96014</v>
      </c>
      <c r="S2580" s="21"/>
      <c r="AH2580" s="207"/>
      <c r="AI2580"/>
      <c r="AJ2580" s="136" t="s">
        <v>1840</v>
      </c>
    </row>
    <row r="2581" spans="1:36" ht="13.5" customHeight="1" x14ac:dyDescent="0.2">
      <c r="A2581" s="209">
        <v>96015</v>
      </c>
      <c r="B2581" s="136" t="s">
        <v>1228</v>
      </c>
      <c r="C2581" s="136" t="s">
        <v>1238</v>
      </c>
      <c r="D2581" s="136" t="s">
        <v>96</v>
      </c>
      <c r="E2581" s="136" t="s">
        <v>63</v>
      </c>
      <c r="F2581" s="136" t="s">
        <v>63</v>
      </c>
      <c r="G2581" s="136">
        <v>0</v>
      </c>
      <c r="H2581" s="136">
        <v>0</v>
      </c>
      <c r="I2581" s="133">
        <v>0</v>
      </c>
      <c r="J2581" s="136">
        <v>1</v>
      </c>
      <c r="K2581" s="136">
        <v>1</v>
      </c>
      <c r="L2581" s="136">
        <v>1</v>
      </c>
      <c r="M2581" s="136">
        <v>1</v>
      </c>
      <c r="N2581" s="23">
        <v>0</v>
      </c>
      <c r="O2581" s="136">
        <v>0</v>
      </c>
      <c r="P2581" s="136">
        <v>0</v>
      </c>
      <c r="Q2581" s="133" t="str">
        <f t="shared" si="41"/>
        <v>0000110</v>
      </c>
      <c r="R2581" s="20">
        <v>96015</v>
      </c>
      <c r="S2581" s="21"/>
      <c r="AH2581" s="207"/>
      <c r="AI2581"/>
      <c r="AJ2581" s="136" t="s">
        <v>1840</v>
      </c>
    </row>
    <row r="2582" spans="1:36" ht="13.5" customHeight="1" x14ac:dyDescent="0.2">
      <c r="A2582" s="209">
        <v>96016</v>
      </c>
      <c r="B2582" s="136" t="s">
        <v>1226</v>
      </c>
      <c r="C2582" s="136" t="s">
        <v>1239</v>
      </c>
      <c r="D2582" s="136" t="s">
        <v>96</v>
      </c>
      <c r="E2582" s="136" t="s">
        <v>63</v>
      </c>
      <c r="F2582" s="136" t="s">
        <v>63</v>
      </c>
      <c r="G2582" s="136">
        <v>0</v>
      </c>
      <c r="H2582" s="136">
        <v>0</v>
      </c>
      <c r="I2582" s="133">
        <v>0</v>
      </c>
      <c r="J2582" s="136">
        <v>1</v>
      </c>
      <c r="K2582" s="136">
        <v>1</v>
      </c>
      <c r="L2582" s="136">
        <v>1</v>
      </c>
      <c r="M2582" s="136">
        <v>1</v>
      </c>
      <c r="N2582" s="23">
        <v>0</v>
      </c>
      <c r="O2582" s="136">
        <v>0</v>
      </c>
      <c r="P2582" s="136">
        <v>0</v>
      </c>
      <c r="Q2582" s="133" t="str">
        <f t="shared" si="41"/>
        <v>0000110</v>
      </c>
      <c r="R2582" s="20">
        <v>96016</v>
      </c>
      <c r="S2582" s="21"/>
      <c r="AH2582" s="207"/>
      <c r="AI2582"/>
      <c r="AJ2582" s="136" t="s">
        <v>1840</v>
      </c>
    </row>
    <row r="2583" spans="1:36" ht="13.5" customHeight="1" x14ac:dyDescent="0.2">
      <c r="A2583" s="209">
        <v>96017</v>
      </c>
      <c r="B2583" s="136" t="s">
        <v>1226</v>
      </c>
      <c r="C2583" s="136" t="s">
        <v>1240</v>
      </c>
      <c r="D2583" s="136" t="s">
        <v>96</v>
      </c>
      <c r="E2583" s="136" t="s">
        <v>63</v>
      </c>
      <c r="F2583" s="136" t="s">
        <v>63</v>
      </c>
      <c r="G2583" s="136">
        <v>0</v>
      </c>
      <c r="H2583" s="136">
        <v>0</v>
      </c>
      <c r="I2583" s="133">
        <v>0</v>
      </c>
      <c r="J2583" s="136">
        <v>1</v>
      </c>
      <c r="K2583" s="136">
        <v>1</v>
      </c>
      <c r="L2583" s="136">
        <v>1</v>
      </c>
      <c r="M2583" s="136">
        <v>1</v>
      </c>
      <c r="N2583" s="23">
        <v>0</v>
      </c>
      <c r="O2583" s="136">
        <v>0</v>
      </c>
      <c r="P2583" s="136">
        <v>0</v>
      </c>
      <c r="Q2583" s="133" t="str">
        <f t="shared" si="41"/>
        <v>0000110</v>
      </c>
      <c r="R2583" s="20">
        <v>96017</v>
      </c>
      <c r="S2583" s="21"/>
      <c r="AH2583" s="207"/>
      <c r="AI2583"/>
      <c r="AJ2583" s="136" t="s">
        <v>1840</v>
      </c>
    </row>
    <row r="2584" spans="1:36" ht="13.5" customHeight="1" x14ac:dyDescent="0.2">
      <c r="A2584" s="209">
        <v>96019</v>
      </c>
      <c r="B2584" s="136" t="s">
        <v>1226</v>
      </c>
      <c r="C2584" s="136" t="s">
        <v>1241</v>
      </c>
      <c r="D2584" s="136" t="s">
        <v>96</v>
      </c>
      <c r="E2584" s="136" t="s">
        <v>63</v>
      </c>
      <c r="F2584" s="136" t="s">
        <v>63</v>
      </c>
      <c r="G2584" s="136">
        <v>0</v>
      </c>
      <c r="H2584" s="136">
        <v>0</v>
      </c>
      <c r="I2584" s="133">
        <v>0</v>
      </c>
      <c r="J2584" s="136">
        <v>1</v>
      </c>
      <c r="K2584" s="136">
        <v>1</v>
      </c>
      <c r="L2584" s="136">
        <v>1</v>
      </c>
      <c r="M2584" s="136">
        <v>1</v>
      </c>
      <c r="N2584" s="23">
        <v>0</v>
      </c>
      <c r="O2584" s="136">
        <v>0</v>
      </c>
      <c r="P2584" s="136">
        <v>0</v>
      </c>
      <c r="Q2584" s="133" t="str">
        <f t="shared" si="41"/>
        <v>0000110</v>
      </c>
      <c r="R2584" s="20">
        <v>96019</v>
      </c>
      <c r="S2584" s="21"/>
      <c r="AH2584" s="207"/>
      <c r="AI2584"/>
      <c r="AJ2584" s="136" t="s">
        <v>1840</v>
      </c>
    </row>
    <row r="2585" spans="1:36" ht="13.5" customHeight="1" x14ac:dyDescent="0.2">
      <c r="A2585" s="209">
        <v>96020</v>
      </c>
      <c r="B2585" s="136" t="s">
        <v>1167</v>
      </c>
      <c r="C2585" s="136" t="s">
        <v>1242</v>
      </c>
      <c r="D2585" s="136" t="s">
        <v>96</v>
      </c>
      <c r="E2585" s="136" t="s">
        <v>63</v>
      </c>
      <c r="F2585" s="136" t="s">
        <v>63</v>
      </c>
      <c r="G2585" s="136">
        <v>0</v>
      </c>
      <c r="H2585" s="136">
        <v>0</v>
      </c>
      <c r="I2585" s="133">
        <v>0</v>
      </c>
      <c r="J2585" s="136">
        <v>1</v>
      </c>
      <c r="K2585" s="136">
        <v>1</v>
      </c>
      <c r="L2585" s="136">
        <v>1</v>
      </c>
      <c r="M2585" s="136">
        <v>1</v>
      </c>
      <c r="N2585" s="23">
        <v>0</v>
      </c>
      <c r="O2585" s="136">
        <v>0</v>
      </c>
      <c r="P2585" s="136">
        <v>0</v>
      </c>
      <c r="Q2585" s="133" t="str">
        <f t="shared" si="41"/>
        <v>0000110</v>
      </c>
      <c r="R2585" s="20">
        <v>96020</v>
      </c>
      <c r="S2585" s="21"/>
      <c r="AH2585" s="207"/>
      <c r="AI2585"/>
      <c r="AJ2585" s="136" t="s">
        <v>1840</v>
      </c>
    </row>
    <row r="2586" spans="1:36" ht="13.5" customHeight="1" x14ac:dyDescent="0.2">
      <c r="A2586" s="209">
        <v>96021</v>
      </c>
      <c r="B2586" s="136" t="s">
        <v>1243</v>
      </c>
      <c r="C2586" s="136" t="s">
        <v>1244</v>
      </c>
      <c r="D2586" s="136" t="s">
        <v>96</v>
      </c>
      <c r="E2586" s="136" t="s">
        <v>63</v>
      </c>
      <c r="F2586" s="136" t="s">
        <v>63</v>
      </c>
      <c r="G2586" s="136">
        <v>0</v>
      </c>
      <c r="H2586" s="136">
        <v>0</v>
      </c>
      <c r="I2586" s="133">
        <v>0</v>
      </c>
      <c r="J2586" s="136">
        <v>1</v>
      </c>
      <c r="K2586" s="136">
        <v>1</v>
      </c>
      <c r="L2586" s="136">
        <v>1</v>
      </c>
      <c r="M2586" s="136">
        <v>1</v>
      </c>
      <c r="N2586" s="23">
        <v>0</v>
      </c>
      <c r="O2586" s="136">
        <v>0</v>
      </c>
      <c r="P2586" s="136">
        <v>0</v>
      </c>
      <c r="Q2586" s="133" t="str">
        <f t="shared" si="41"/>
        <v>0000110</v>
      </c>
      <c r="R2586" s="20">
        <v>96021</v>
      </c>
      <c r="S2586" s="21"/>
      <c r="AH2586" s="207"/>
      <c r="AI2586"/>
      <c r="AJ2586" s="136" t="s">
        <v>1840</v>
      </c>
    </row>
    <row r="2587" spans="1:36" ht="13.5" customHeight="1" x14ac:dyDescent="0.2">
      <c r="A2587" s="209">
        <v>96022</v>
      </c>
      <c r="B2587" s="136" t="s">
        <v>1226</v>
      </c>
      <c r="C2587" s="136" t="s">
        <v>1245</v>
      </c>
      <c r="D2587" s="136" t="s">
        <v>96</v>
      </c>
      <c r="E2587" s="136" t="s">
        <v>63</v>
      </c>
      <c r="F2587" s="136" t="s">
        <v>63</v>
      </c>
      <c r="G2587" s="136">
        <v>0</v>
      </c>
      <c r="H2587" s="136">
        <v>0</v>
      </c>
      <c r="I2587" s="133">
        <v>0</v>
      </c>
      <c r="J2587" s="136">
        <v>1</v>
      </c>
      <c r="K2587" s="136">
        <v>1</v>
      </c>
      <c r="L2587" s="136">
        <v>1</v>
      </c>
      <c r="M2587" s="136">
        <v>1</v>
      </c>
      <c r="N2587" s="23">
        <v>0</v>
      </c>
      <c r="O2587" s="136">
        <v>0</v>
      </c>
      <c r="P2587" s="136">
        <v>0</v>
      </c>
      <c r="Q2587" s="133" t="str">
        <f t="shared" si="41"/>
        <v>0000110</v>
      </c>
      <c r="R2587" s="20">
        <v>96022</v>
      </c>
      <c r="S2587" s="21"/>
      <c r="AH2587" s="207"/>
      <c r="AI2587"/>
      <c r="AJ2587" s="136" t="s">
        <v>1840</v>
      </c>
    </row>
    <row r="2588" spans="1:36" ht="13.5" customHeight="1" x14ac:dyDescent="0.2">
      <c r="A2588" s="209">
        <v>96023</v>
      </c>
      <c r="B2588" s="136" t="s">
        <v>1041</v>
      </c>
      <c r="C2588" s="136" t="s">
        <v>1246</v>
      </c>
      <c r="D2588" s="136" t="s">
        <v>96</v>
      </c>
      <c r="E2588" s="136" t="s">
        <v>63</v>
      </c>
      <c r="F2588" s="136" t="s">
        <v>63</v>
      </c>
      <c r="G2588" s="136">
        <v>0</v>
      </c>
      <c r="H2588" s="136">
        <v>0</v>
      </c>
      <c r="I2588" s="133">
        <v>0</v>
      </c>
      <c r="J2588" s="136">
        <v>1</v>
      </c>
      <c r="K2588" s="136">
        <v>1</v>
      </c>
      <c r="L2588" s="136">
        <v>1</v>
      </c>
      <c r="M2588" s="136">
        <v>1</v>
      </c>
      <c r="N2588" s="23">
        <v>0</v>
      </c>
      <c r="O2588" s="136">
        <v>0</v>
      </c>
      <c r="P2588" s="136">
        <v>0</v>
      </c>
      <c r="Q2588" s="133" t="str">
        <f t="shared" si="41"/>
        <v>0000110</v>
      </c>
      <c r="R2588" s="20">
        <v>96023</v>
      </c>
      <c r="S2588" s="21"/>
      <c r="AH2588" s="207"/>
      <c r="AI2588"/>
      <c r="AJ2588" s="136" t="s">
        <v>1840</v>
      </c>
    </row>
    <row r="2589" spans="1:36" ht="13.5" customHeight="1" x14ac:dyDescent="0.2">
      <c r="A2589" s="209">
        <v>96024</v>
      </c>
      <c r="B2589" s="136" t="s">
        <v>1009</v>
      </c>
      <c r="C2589" s="136" t="s">
        <v>1247</v>
      </c>
      <c r="D2589" s="136" t="s">
        <v>96</v>
      </c>
      <c r="E2589" s="136" t="s">
        <v>63</v>
      </c>
      <c r="F2589" s="136" t="s">
        <v>63</v>
      </c>
      <c r="G2589" s="136">
        <v>0</v>
      </c>
      <c r="H2589" s="136">
        <v>0</v>
      </c>
      <c r="I2589" s="133">
        <v>0</v>
      </c>
      <c r="J2589" s="136">
        <v>1</v>
      </c>
      <c r="K2589" s="136">
        <v>1</v>
      </c>
      <c r="L2589" s="136">
        <v>1</v>
      </c>
      <c r="M2589" s="136">
        <v>1</v>
      </c>
      <c r="N2589" s="23">
        <v>0</v>
      </c>
      <c r="O2589" s="136">
        <v>0</v>
      </c>
      <c r="P2589" s="136">
        <v>0</v>
      </c>
      <c r="Q2589" s="133" t="str">
        <f t="shared" si="41"/>
        <v>0000110</v>
      </c>
      <c r="R2589" s="20">
        <v>96024</v>
      </c>
      <c r="S2589" s="21"/>
      <c r="AH2589" s="207"/>
      <c r="AI2589"/>
      <c r="AJ2589" s="136" t="s">
        <v>1840</v>
      </c>
    </row>
    <row r="2590" spans="1:36" ht="13.5" customHeight="1" x14ac:dyDescent="0.2">
      <c r="A2590" s="209">
        <v>96025</v>
      </c>
      <c r="B2590" s="136" t="s">
        <v>1041</v>
      </c>
      <c r="C2590" s="136" t="s">
        <v>1248</v>
      </c>
      <c r="D2590" s="136" t="s">
        <v>96</v>
      </c>
      <c r="E2590" s="136" t="s">
        <v>63</v>
      </c>
      <c r="F2590" s="136" t="s">
        <v>63</v>
      </c>
      <c r="G2590" s="136">
        <v>0</v>
      </c>
      <c r="H2590" s="136">
        <v>0</v>
      </c>
      <c r="I2590" s="133">
        <v>0</v>
      </c>
      <c r="J2590" s="136">
        <v>1</v>
      </c>
      <c r="K2590" s="136">
        <v>1</v>
      </c>
      <c r="L2590" s="136">
        <v>1</v>
      </c>
      <c r="M2590" s="136">
        <v>1</v>
      </c>
      <c r="N2590" s="23">
        <v>0</v>
      </c>
      <c r="O2590" s="136">
        <v>0</v>
      </c>
      <c r="P2590" s="136">
        <v>0</v>
      </c>
      <c r="Q2590" s="133" t="str">
        <f t="shared" si="41"/>
        <v>0000110</v>
      </c>
      <c r="R2590" s="20">
        <v>96025</v>
      </c>
      <c r="S2590" s="21"/>
      <c r="AH2590" s="207"/>
      <c r="AI2590"/>
      <c r="AJ2590" s="136" t="s">
        <v>1840</v>
      </c>
    </row>
    <row r="2591" spans="1:36" ht="13.5" customHeight="1" x14ac:dyDescent="0.2">
      <c r="A2591" s="209">
        <v>96027</v>
      </c>
      <c r="B2591" s="136" t="s">
        <v>1041</v>
      </c>
      <c r="C2591" s="136" t="s">
        <v>1249</v>
      </c>
      <c r="D2591" s="136" t="s">
        <v>96</v>
      </c>
      <c r="E2591" s="136" t="s">
        <v>63</v>
      </c>
      <c r="F2591" s="136" t="s">
        <v>63</v>
      </c>
      <c r="G2591" s="136">
        <v>0</v>
      </c>
      <c r="H2591" s="136">
        <v>0</v>
      </c>
      <c r="I2591" s="133">
        <v>0</v>
      </c>
      <c r="J2591" s="136">
        <v>1</v>
      </c>
      <c r="K2591" s="136">
        <v>1</v>
      </c>
      <c r="L2591" s="136">
        <v>1</v>
      </c>
      <c r="M2591" s="136">
        <v>1</v>
      </c>
      <c r="N2591" s="23">
        <v>0</v>
      </c>
      <c r="O2591" s="136">
        <v>0</v>
      </c>
      <c r="P2591" s="136">
        <v>0</v>
      </c>
      <c r="Q2591" s="133" t="str">
        <f t="shared" si="41"/>
        <v>0000110</v>
      </c>
      <c r="R2591" s="20">
        <v>96027</v>
      </c>
      <c r="S2591" s="21"/>
      <c r="AH2591" s="207"/>
      <c r="AI2591"/>
      <c r="AJ2591" s="136" t="s">
        <v>1840</v>
      </c>
    </row>
    <row r="2592" spans="1:36" ht="13.5" customHeight="1" x14ac:dyDescent="0.2">
      <c r="A2592" s="209">
        <v>96028</v>
      </c>
      <c r="B2592" s="136" t="s">
        <v>1226</v>
      </c>
      <c r="C2592" s="136" t="s">
        <v>1250</v>
      </c>
      <c r="D2592" s="136" t="s">
        <v>96</v>
      </c>
      <c r="E2592" s="136" t="s">
        <v>63</v>
      </c>
      <c r="F2592" s="136" t="s">
        <v>63</v>
      </c>
      <c r="G2592" s="136">
        <v>0</v>
      </c>
      <c r="H2592" s="136">
        <v>0</v>
      </c>
      <c r="I2592" s="133">
        <v>0</v>
      </c>
      <c r="J2592" s="136">
        <v>1</v>
      </c>
      <c r="K2592" s="136">
        <v>1</v>
      </c>
      <c r="L2592" s="136">
        <v>1</v>
      </c>
      <c r="M2592" s="136">
        <v>1</v>
      </c>
      <c r="N2592" s="23">
        <v>0</v>
      </c>
      <c r="O2592" s="136">
        <v>0</v>
      </c>
      <c r="P2592" s="136">
        <v>0</v>
      </c>
      <c r="Q2592" s="133" t="str">
        <f t="shared" si="41"/>
        <v>0000110</v>
      </c>
      <c r="R2592" s="20">
        <v>96028</v>
      </c>
      <c r="S2592" s="21"/>
      <c r="AH2592" s="207"/>
      <c r="AI2592"/>
      <c r="AJ2592" s="136" t="s">
        <v>1840</v>
      </c>
    </row>
    <row r="2593" spans="1:36" ht="13.5" customHeight="1" x14ac:dyDescent="0.2">
      <c r="A2593" s="209">
        <v>96029</v>
      </c>
      <c r="B2593" s="136" t="s">
        <v>1243</v>
      </c>
      <c r="C2593" s="136" t="s">
        <v>1251</v>
      </c>
      <c r="D2593" s="136" t="s">
        <v>96</v>
      </c>
      <c r="E2593" s="136" t="s">
        <v>63</v>
      </c>
      <c r="F2593" s="136" t="s">
        <v>63</v>
      </c>
      <c r="G2593" s="136">
        <v>0</v>
      </c>
      <c r="H2593" s="136">
        <v>0</v>
      </c>
      <c r="I2593" s="133">
        <v>0</v>
      </c>
      <c r="J2593" s="136">
        <v>1</v>
      </c>
      <c r="K2593" s="136">
        <v>1</v>
      </c>
      <c r="L2593" s="136">
        <v>1</v>
      </c>
      <c r="M2593" s="136">
        <v>1</v>
      </c>
      <c r="N2593" s="23">
        <v>0</v>
      </c>
      <c r="O2593" s="136">
        <v>0</v>
      </c>
      <c r="P2593" s="136">
        <v>0</v>
      </c>
      <c r="Q2593" s="133" t="str">
        <f t="shared" si="41"/>
        <v>0000110</v>
      </c>
      <c r="R2593" s="20">
        <v>96029</v>
      </c>
      <c r="S2593" s="21"/>
      <c r="AH2593" s="207"/>
      <c r="AI2593"/>
      <c r="AJ2593" s="136" t="s">
        <v>1840</v>
      </c>
    </row>
    <row r="2594" spans="1:36" ht="13.5" customHeight="1" x14ac:dyDescent="0.2">
      <c r="A2594" s="209">
        <v>96031</v>
      </c>
      <c r="B2594" s="136" t="s">
        <v>1041</v>
      </c>
      <c r="C2594" s="136" t="s">
        <v>1252</v>
      </c>
      <c r="D2594" s="136" t="s">
        <v>96</v>
      </c>
      <c r="E2594" s="136" t="s">
        <v>63</v>
      </c>
      <c r="F2594" s="136" t="s">
        <v>63</v>
      </c>
      <c r="G2594" s="136">
        <v>0</v>
      </c>
      <c r="H2594" s="136">
        <v>0</v>
      </c>
      <c r="I2594" s="133">
        <v>0</v>
      </c>
      <c r="J2594" s="136">
        <v>1</v>
      </c>
      <c r="K2594" s="136">
        <v>1</v>
      </c>
      <c r="L2594" s="136">
        <v>1</v>
      </c>
      <c r="M2594" s="136">
        <v>1</v>
      </c>
      <c r="N2594" s="23">
        <v>0</v>
      </c>
      <c r="O2594" s="136">
        <v>0</v>
      </c>
      <c r="P2594" s="136">
        <v>0</v>
      </c>
      <c r="Q2594" s="133" t="str">
        <f t="shared" si="41"/>
        <v>0000110</v>
      </c>
      <c r="R2594" s="20">
        <v>96031</v>
      </c>
      <c r="S2594" s="21"/>
      <c r="AH2594" s="207"/>
      <c r="AI2594"/>
      <c r="AJ2594" s="136" t="s">
        <v>1840</v>
      </c>
    </row>
    <row r="2595" spans="1:36" ht="13.5" customHeight="1" x14ac:dyDescent="0.2">
      <c r="A2595" s="209">
        <v>96032</v>
      </c>
      <c r="B2595" s="136" t="s">
        <v>1041</v>
      </c>
      <c r="C2595" s="136" t="s">
        <v>1253</v>
      </c>
      <c r="D2595" s="136" t="s">
        <v>96</v>
      </c>
      <c r="E2595" s="136" t="s">
        <v>63</v>
      </c>
      <c r="F2595" s="136" t="s">
        <v>63</v>
      </c>
      <c r="G2595" s="136">
        <v>0</v>
      </c>
      <c r="H2595" s="136">
        <v>0</v>
      </c>
      <c r="I2595" s="133">
        <v>0</v>
      </c>
      <c r="J2595" s="136">
        <v>1</v>
      </c>
      <c r="K2595" s="136">
        <v>1</v>
      </c>
      <c r="L2595" s="136">
        <v>1</v>
      </c>
      <c r="M2595" s="136">
        <v>1</v>
      </c>
      <c r="N2595" s="23">
        <v>0</v>
      </c>
      <c r="O2595" s="136">
        <v>0</v>
      </c>
      <c r="P2595" s="136">
        <v>0</v>
      </c>
      <c r="Q2595" s="133" t="str">
        <f t="shared" si="41"/>
        <v>0000110</v>
      </c>
      <c r="R2595" s="20">
        <v>96032</v>
      </c>
      <c r="S2595" s="21"/>
      <c r="AH2595" s="207"/>
      <c r="AI2595"/>
      <c r="AJ2595" s="136" t="s">
        <v>1840</v>
      </c>
    </row>
    <row r="2596" spans="1:36" ht="13.5" customHeight="1" x14ac:dyDescent="0.2">
      <c r="A2596" s="209">
        <v>96033</v>
      </c>
      <c r="B2596" s="136" t="s">
        <v>1226</v>
      </c>
      <c r="C2596" s="136" t="s">
        <v>1254</v>
      </c>
      <c r="D2596" s="136" t="s">
        <v>96</v>
      </c>
      <c r="E2596" s="136" t="s">
        <v>63</v>
      </c>
      <c r="F2596" s="136" t="s">
        <v>63</v>
      </c>
      <c r="G2596" s="136">
        <v>0</v>
      </c>
      <c r="H2596" s="136">
        <v>0</v>
      </c>
      <c r="I2596" s="133">
        <v>0</v>
      </c>
      <c r="J2596" s="136">
        <v>1</v>
      </c>
      <c r="K2596" s="136">
        <v>1</v>
      </c>
      <c r="L2596" s="136">
        <v>1</v>
      </c>
      <c r="M2596" s="136">
        <v>1</v>
      </c>
      <c r="N2596" s="23">
        <v>0</v>
      </c>
      <c r="O2596" s="136">
        <v>0</v>
      </c>
      <c r="P2596" s="136">
        <v>0</v>
      </c>
      <c r="Q2596" s="133" t="str">
        <f t="shared" si="41"/>
        <v>0000110</v>
      </c>
      <c r="R2596" s="20">
        <v>96033</v>
      </c>
      <c r="S2596" s="21"/>
      <c r="AH2596" s="207"/>
      <c r="AI2596"/>
      <c r="AJ2596" s="136" t="s">
        <v>1840</v>
      </c>
    </row>
    <row r="2597" spans="1:36" ht="13.5" customHeight="1" x14ac:dyDescent="0.2">
      <c r="A2597" s="209">
        <v>96034</v>
      </c>
      <c r="B2597" s="136" t="s">
        <v>1041</v>
      </c>
      <c r="C2597" s="136" t="s">
        <v>1255</v>
      </c>
      <c r="D2597" s="136" t="s">
        <v>96</v>
      </c>
      <c r="E2597" s="136" t="s">
        <v>63</v>
      </c>
      <c r="F2597" s="136" t="s">
        <v>63</v>
      </c>
      <c r="G2597" s="136">
        <v>0</v>
      </c>
      <c r="H2597" s="136">
        <v>0</v>
      </c>
      <c r="I2597" s="133">
        <v>0</v>
      </c>
      <c r="J2597" s="136">
        <v>1</v>
      </c>
      <c r="K2597" s="136">
        <v>1</v>
      </c>
      <c r="L2597" s="136">
        <v>1</v>
      </c>
      <c r="M2597" s="136">
        <v>1</v>
      </c>
      <c r="N2597" s="23">
        <v>0</v>
      </c>
      <c r="O2597" s="136">
        <v>0</v>
      </c>
      <c r="P2597" s="136">
        <v>0</v>
      </c>
      <c r="Q2597" s="133" t="str">
        <f t="shared" si="41"/>
        <v>0000110</v>
      </c>
      <c r="R2597" s="20">
        <v>96034</v>
      </c>
      <c r="S2597" s="21"/>
      <c r="AH2597" s="207"/>
      <c r="AI2597"/>
      <c r="AJ2597" s="136" t="s">
        <v>1840</v>
      </c>
    </row>
    <row r="2598" spans="1:36" ht="13.5" customHeight="1" x14ac:dyDescent="0.2">
      <c r="A2598" s="209">
        <v>96035</v>
      </c>
      <c r="B2598" s="136" t="s">
        <v>1243</v>
      </c>
      <c r="C2598" s="136" t="s">
        <v>1256</v>
      </c>
      <c r="D2598" s="136" t="s">
        <v>96</v>
      </c>
      <c r="E2598" s="136" t="s">
        <v>63</v>
      </c>
      <c r="F2598" s="136" t="s">
        <v>63</v>
      </c>
      <c r="G2598" s="136">
        <v>0</v>
      </c>
      <c r="H2598" s="136">
        <v>0</v>
      </c>
      <c r="I2598" s="133">
        <v>0</v>
      </c>
      <c r="J2598" s="136">
        <v>1</v>
      </c>
      <c r="K2598" s="136">
        <v>1</v>
      </c>
      <c r="L2598" s="136">
        <v>1</v>
      </c>
      <c r="M2598" s="136">
        <v>1</v>
      </c>
      <c r="N2598" s="23">
        <v>0</v>
      </c>
      <c r="O2598" s="136">
        <v>0</v>
      </c>
      <c r="P2598" s="136">
        <v>0</v>
      </c>
      <c r="Q2598" s="133" t="str">
        <f t="shared" si="41"/>
        <v>0000110</v>
      </c>
      <c r="R2598" s="20">
        <v>96035</v>
      </c>
      <c r="S2598" s="21"/>
      <c r="AH2598" s="207"/>
      <c r="AI2598"/>
      <c r="AJ2598" s="136" t="s">
        <v>1840</v>
      </c>
    </row>
    <row r="2599" spans="1:36" ht="13.5" customHeight="1" x14ac:dyDescent="0.2">
      <c r="A2599" s="209">
        <v>96037</v>
      </c>
      <c r="B2599" s="136" t="s">
        <v>1041</v>
      </c>
      <c r="C2599" s="136" t="s">
        <v>1257</v>
      </c>
      <c r="D2599" s="136" t="s">
        <v>96</v>
      </c>
      <c r="E2599" s="136" t="s">
        <v>63</v>
      </c>
      <c r="F2599" s="136" t="s">
        <v>63</v>
      </c>
      <c r="G2599" s="136">
        <v>0</v>
      </c>
      <c r="H2599" s="136">
        <v>0</v>
      </c>
      <c r="I2599" s="133">
        <v>0</v>
      </c>
      <c r="J2599" s="136">
        <v>1</v>
      </c>
      <c r="K2599" s="136">
        <v>1</v>
      </c>
      <c r="L2599" s="136">
        <v>1</v>
      </c>
      <c r="M2599" s="136">
        <v>1</v>
      </c>
      <c r="N2599" s="23">
        <v>0</v>
      </c>
      <c r="O2599" s="136">
        <v>0</v>
      </c>
      <c r="P2599" s="136">
        <v>0</v>
      </c>
      <c r="Q2599" s="133" t="str">
        <f t="shared" si="41"/>
        <v>0000110</v>
      </c>
      <c r="R2599" s="20">
        <v>96037</v>
      </c>
      <c r="S2599" s="21"/>
      <c r="AH2599" s="207"/>
      <c r="AI2599"/>
      <c r="AJ2599" s="136" t="s">
        <v>1840</v>
      </c>
    </row>
    <row r="2600" spans="1:36" ht="13.5" customHeight="1" x14ac:dyDescent="0.2">
      <c r="A2600" s="209">
        <v>96038</v>
      </c>
      <c r="B2600" s="136" t="s">
        <v>1041</v>
      </c>
      <c r="C2600" s="136" t="s">
        <v>1258</v>
      </c>
      <c r="D2600" s="136" t="s">
        <v>96</v>
      </c>
      <c r="E2600" s="136" t="s">
        <v>63</v>
      </c>
      <c r="F2600" s="136" t="s">
        <v>63</v>
      </c>
      <c r="G2600" s="136">
        <v>0</v>
      </c>
      <c r="H2600" s="136">
        <v>0</v>
      </c>
      <c r="I2600" s="133">
        <v>0</v>
      </c>
      <c r="J2600" s="136">
        <v>1</v>
      </c>
      <c r="K2600" s="136">
        <v>1</v>
      </c>
      <c r="L2600" s="136">
        <v>1</v>
      </c>
      <c r="M2600" s="136">
        <v>1</v>
      </c>
      <c r="N2600" s="23">
        <v>0</v>
      </c>
      <c r="O2600" s="136">
        <v>0</v>
      </c>
      <c r="P2600" s="136">
        <v>0</v>
      </c>
      <c r="Q2600" s="133" t="str">
        <f t="shared" si="41"/>
        <v>0000110</v>
      </c>
      <c r="R2600" s="20">
        <v>96038</v>
      </c>
      <c r="S2600" s="21"/>
      <c r="AH2600" s="207"/>
      <c r="AI2600"/>
      <c r="AJ2600" s="136" t="s">
        <v>1840</v>
      </c>
    </row>
    <row r="2601" spans="1:36" ht="13.5" customHeight="1" x14ac:dyDescent="0.2">
      <c r="A2601" s="209">
        <v>96039</v>
      </c>
      <c r="B2601" s="136" t="s">
        <v>1041</v>
      </c>
      <c r="C2601" s="136" t="s">
        <v>1259</v>
      </c>
      <c r="D2601" s="136" t="s">
        <v>96</v>
      </c>
      <c r="E2601" s="136" t="s">
        <v>63</v>
      </c>
      <c r="F2601" s="136" t="s">
        <v>63</v>
      </c>
      <c r="G2601" s="136">
        <v>0</v>
      </c>
      <c r="H2601" s="136">
        <v>0</v>
      </c>
      <c r="I2601" s="133">
        <v>0</v>
      </c>
      <c r="J2601" s="136">
        <v>1</v>
      </c>
      <c r="K2601" s="136">
        <v>1</v>
      </c>
      <c r="L2601" s="136">
        <v>1</v>
      </c>
      <c r="M2601" s="136">
        <v>1</v>
      </c>
      <c r="N2601" s="23">
        <v>0</v>
      </c>
      <c r="O2601" s="136">
        <v>0</v>
      </c>
      <c r="P2601" s="136">
        <v>0</v>
      </c>
      <c r="Q2601" s="133" t="str">
        <f t="shared" si="41"/>
        <v>0000110</v>
      </c>
      <c r="R2601" s="20">
        <v>96039</v>
      </c>
      <c r="S2601" s="21"/>
      <c r="AH2601" s="207"/>
      <c r="AI2601"/>
      <c r="AJ2601" s="136" t="s">
        <v>1840</v>
      </c>
    </row>
    <row r="2602" spans="1:36" ht="13.5" customHeight="1" x14ac:dyDescent="0.2">
      <c r="A2602" s="209">
        <v>96040</v>
      </c>
      <c r="B2602" s="136" t="s">
        <v>1226</v>
      </c>
      <c r="C2602" s="136" t="s">
        <v>1260</v>
      </c>
      <c r="D2602" s="136" t="s">
        <v>96</v>
      </c>
      <c r="E2602" s="136" t="s">
        <v>63</v>
      </c>
      <c r="F2602" s="136" t="s">
        <v>63</v>
      </c>
      <c r="G2602" s="136">
        <v>0</v>
      </c>
      <c r="H2602" s="136">
        <v>0</v>
      </c>
      <c r="I2602" s="133">
        <v>0</v>
      </c>
      <c r="J2602" s="136">
        <v>1</v>
      </c>
      <c r="K2602" s="136">
        <v>1</v>
      </c>
      <c r="L2602" s="136">
        <v>1</v>
      </c>
      <c r="M2602" s="136">
        <v>1</v>
      </c>
      <c r="N2602" s="23">
        <v>0</v>
      </c>
      <c r="O2602" s="136">
        <v>0</v>
      </c>
      <c r="P2602" s="136">
        <v>0</v>
      </c>
      <c r="Q2602" s="133" t="str">
        <f t="shared" si="41"/>
        <v>0000110</v>
      </c>
      <c r="R2602" s="20">
        <v>96040</v>
      </c>
      <c r="S2602" s="21"/>
      <c r="AH2602" s="207"/>
      <c r="AI2602"/>
      <c r="AJ2602" s="136" t="s">
        <v>1840</v>
      </c>
    </row>
    <row r="2603" spans="1:36" ht="13.5" customHeight="1" x14ac:dyDescent="0.2">
      <c r="A2603" s="209">
        <v>96041</v>
      </c>
      <c r="B2603" s="136" t="s">
        <v>1009</v>
      </c>
      <c r="C2603" s="136" t="s">
        <v>1261</v>
      </c>
      <c r="D2603" s="136" t="s">
        <v>96</v>
      </c>
      <c r="E2603" s="136" t="s">
        <v>63</v>
      </c>
      <c r="F2603" s="136" t="s">
        <v>63</v>
      </c>
      <c r="G2603" s="136">
        <v>0</v>
      </c>
      <c r="H2603" s="136">
        <v>0</v>
      </c>
      <c r="I2603" s="133">
        <v>0</v>
      </c>
      <c r="J2603" s="136">
        <v>1</v>
      </c>
      <c r="K2603" s="136">
        <v>1</v>
      </c>
      <c r="L2603" s="136">
        <v>1</v>
      </c>
      <c r="M2603" s="136">
        <v>1</v>
      </c>
      <c r="N2603" s="23">
        <v>0</v>
      </c>
      <c r="O2603" s="136">
        <v>0</v>
      </c>
      <c r="P2603" s="136">
        <v>0</v>
      </c>
      <c r="Q2603" s="133" t="str">
        <f t="shared" si="41"/>
        <v>0000110</v>
      </c>
      <c r="R2603" s="20">
        <v>96041</v>
      </c>
      <c r="S2603" s="21"/>
      <c r="AH2603" s="207"/>
      <c r="AI2603"/>
      <c r="AJ2603" s="136" t="s">
        <v>1840</v>
      </c>
    </row>
    <row r="2604" spans="1:36" ht="13.5" customHeight="1" x14ac:dyDescent="0.2">
      <c r="A2604" s="209">
        <v>96044</v>
      </c>
      <c r="B2604" s="136" t="s">
        <v>1041</v>
      </c>
      <c r="C2604" s="136" t="s">
        <v>1262</v>
      </c>
      <c r="D2604" s="136" t="s">
        <v>96</v>
      </c>
      <c r="E2604" s="136" t="s">
        <v>63</v>
      </c>
      <c r="F2604" s="136" t="s">
        <v>63</v>
      </c>
      <c r="G2604" s="136">
        <v>0</v>
      </c>
      <c r="H2604" s="136">
        <v>0</v>
      </c>
      <c r="I2604" s="133">
        <v>0</v>
      </c>
      <c r="J2604" s="136">
        <v>1</v>
      </c>
      <c r="K2604" s="136">
        <v>1</v>
      </c>
      <c r="L2604" s="136">
        <v>1</v>
      </c>
      <c r="M2604" s="136">
        <v>1</v>
      </c>
      <c r="N2604" s="23">
        <v>0</v>
      </c>
      <c r="O2604" s="136">
        <v>0</v>
      </c>
      <c r="P2604" s="136">
        <v>0</v>
      </c>
      <c r="Q2604" s="133" t="str">
        <f t="shared" si="41"/>
        <v>0000110</v>
      </c>
      <c r="R2604" s="20">
        <v>96044</v>
      </c>
      <c r="S2604" s="21"/>
      <c r="AH2604" s="207"/>
      <c r="AI2604"/>
      <c r="AJ2604" s="136" t="s">
        <v>1840</v>
      </c>
    </row>
    <row r="2605" spans="1:36" ht="13.5" customHeight="1" x14ac:dyDescent="0.2">
      <c r="A2605" s="209">
        <v>96046</v>
      </c>
      <c r="B2605" s="136" t="s">
        <v>1009</v>
      </c>
      <c r="C2605" s="136" t="s">
        <v>1263</v>
      </c>
      <c r="D2605" s="136" t="s">
        <v>96</v>
      </c>
      <c r="E2605" s="136" t="s">
        <v>63</v>
      </c>
      <c r="F2605" s="136" t="s">
        <v>63</v>
      </c>
      <c r="G2605" s="136">
        <v>0</v>
      </c>
      <c r="H2605" s="136">
        <v>0</v>
      </c>
      <c r="I2605" s="133">
        <v>0</v>
      </c>
      <c r="J2605" s="136">
        <v>1</v>
      </c>
      <c r="K2605" s="136">
        <v>1</v>
      </c>
      <c r="L2605" s="136">
        <v>1</v>
      </c>
      <c r="M2605" s="136">
        <v>1</v>
      </c>
      <c r="N2605" s="23">
        <v>0</v>
      </c>
      <c r="O2605" s="136">
        <v>0</v>
      </c>
      <c r="P2605" s="136">
        <v>0</v>
      </c>
      <c r="Q2605" s="133" t="str">
        <f t="shared" si="41"/>
        <v>0000110</v>
      </c>
      <c r="R2605" s="20">
        <v>96046</v>
      </c>
      <c r="S2605" s="21"/>
      <c r="AH2605" s="207"/>
      <c r="AI2605"/>
      <c r="AJ2605" s="136" t="s">
        <v>1840</v>
      </c>
    </row>
    <row r="2606" spans="1:36" ht="13.5" customHeight="1" x14ac:dyDescent="0.2">
      <c r="A2606" s="209">
        <v>96047</v>
      </c>
      <c r="B2606" s="136" t="s">
        <v>1226</v>
      </c>
      <c r="C2606" s="136" t="s">
        <v>1264</v>
      </c>
      <c r="D2606" s="136" t="s">
        <v>96</v>
      </c>
      <c r="E2606" s="136" t="s">
        <v>63</v>
      </c>
      <c r="F2606" s="136" t="s">
        <v>63</v>
      </c>
      <c r="G2606" s="136">
        <v>0</v>
      </c>
      <c r="H2606" s="136">
        <v>0</v>
      </c>
      <c r="I2606" s="133">
        <v>0</v>
      </c>
      <c r="J2606" s="136">
        <v>1</v>
      </c>
      <c r="K2606" s="136">
        <v>1</v>
      </c>
      <c r="L2606" s="136">
        <v>1</v>
      </c>
      <c r="M2606" s="136">
        <v>1</v>
      </c>
      <c r="N2606" s="23">
        <v>0</v>
      </c>
      <c r="O2606" s="136">
        <v>0</v>
      </c>
      <c r="P2606" s="136">
        <v>0</v>
      </c>
      <c r="Q2606" s="133" t="str">
        <f t="shared" si="41"/>
        <v>0000110</v>
      </c>
      <c r="R2606" s="20">
        <v>96047</v>
      </c>
      <c r="S2606" s="21"/>
      <c r="AH2606" s="207"/>
      <c r="AI2606"/>
      <c r="AJ2606" s="136" t="s">
        <v>1840</v>
      </c>
    </row>
    <row r="2607" spans="1:36" ht="13.5" customHeight="1" x14ac:dyDescent="0.2">
      <c r="A2607" s="209">
        <v>96048</v>
      </c>
      <c r="B2607" s="136" t="s">
        <v>1009</v>
      </c>
      <c r="C2607" s="136" t="s">
        <v>1265</v>
      </c>
      <c r="D2607" s="136" t="s">
        <v>96</v>
      </c>
      <c r="E2607" s="136" t="s">
        <v>63</v>
      </c>
      <c r="F2607" s="136" t="s">
        <v>63</v>
      </c>
      <c r="G2607" s="136">
        <v>0</v>
      </c>
      <c r="H2607" s="136">
        <v>0</v>
      </c>
      <c r="I2607" s="133">
        <v>0</v>
      </c>
      <c r="J2607" s="136">
        <v>1</v>
      </c>
      <c r="K2607" s="136">
        <v>1</v>
      </c>
      <c r="L2607" s="136">
        <v>1</v>
      </c>
      <c r="M2607" s="136">
        <v>1</v>
      </c>
      <c r="N2607" s="23">
        <v>0</v>
      </c>
      <c r="O2607" s="136">
        <v>0</v>
      </c>
      <c r="P2607" s="136">
        <v>0</v>
      </c>
      <c r="Q2607" s="133" t="str">
        <f t="shared" si="41"/>
        <v>0000110</v>
      </c>
      <c r="R2607" s="20">
        <v>96048</v>
      </c>
      <c r="S2607" s="21"/>
      <c r="AH2607" s="207"/>
      <c r="AI2607"/>
      <c r="AJ2607" s="136" t="s">
        <v>1840</v>
      </c>
    </row>
    <row r="2608" spans="1:36" ht="13.5" customHeight="1" x14ac:dyDescent="0.2">
      <c r="A2608" s="209">
        <v>96049</v>
      </c>
      <c r="B2608" s="136" t="s">
        <v>1226</v>
      </c>
      <c r="C2608" s="136" t="s">
        <v>1227</v>
      </c>
      <c r="D2608" s="136" t="s">
        <v>96</v>
      </c>
      <c r="E2608" s="136" t="s">
        <v>63</v>
      </c>
      <c r="F2608" s="136" t="s">
        <v>63</v>
      </c>
      <c r="G2608" s="136">
        <v>0</v>
      </c>
      <c r="H2608" s="136">
        <v>0</v>
      </c>
      <c r="I2608" s="133">
        <v>0</v>
      </c>
      <c r="J2608" s="136">
        <v>1</v>
      </c>
      <c r="K2608" s="136">
        <v>1</v>
      </c>
      <c r="L2608" s="136">
        <v>1</v>
      </c>
      <c r="M2608" s="136">
        <v>1</v>
      </c>
      <c r="N2608" s="23">
        <v>0</v>
      </c>
      <c r="O2608" s="136">
        <v>0</v>
      </c>
      <c r="P2608" s="136">
        <v>0</v>
      </c>
      <c r="Q2608" s="133" t="str">
        <f t="shared" si="41"/>
        <v>0000110</v>
      </c>
      <c r="R2608" s="20">
        <v>96049</v>
      </c>
      <c r="S2608" s="21"/>
      <c r="AH2608" s="207"/>
      <c r="AI2608"/>
      <c r="AJ2608" s="136" t="s">
        <v>1840</v>
      </c>
    </row>
    <row r="2609" spans="1:36" ht="13.5" customHeight="1" x14ac:dyDescent="0.2">
      <c r="A2609" s="209">
        <v>96050</v>
      </c>
      <c r="B2609" s="136" t="s">
        <v>1041</v>
      </c>
      <c r="C2609" s="136" t="s">
        <v>1266</v>
      </c>
      <c r="D2609" s="136" t="s">
        <v>96</v>
      </c>
      <c r="E2609" s="136" t="s">
        <v>63</v>
      </c>
      <c r="F2609" s="136" t="s">
        <v>63</v>
      </c>
      <c r="G2609" s="136">
        <v>0</v>
      </c>
      <c r="H2609" s="136">
        <v>0</v>
      </c>
      <c r="I2609" s="133">
        <v>0</v>
      </c>
      <c r="J2609" s="136">
        <v>1</v>
      </c>
      <c r="K2609" s="136">
        <v>1</v>
      </c>
      <c r="L2609" s="136">
        <v>1</v>
      </c>
      <c r="M2609" s="136">
        <v>1</v>
      </c>
      <c r="N2609" s="23">
        <v>0</v>
      </c>
      <c r="O2609" s="136">
        <v>0</v>
      </c>
      <c r="P2609" s="136">
        <v>0</v>
      </c>
      <c r="Q2609" s="133" t="str">
        <f t="shared" si="41"/>
        <v>0000110</v>
      </c>
      <c r="R2609" s="20">
        <v>96050</v>
      </c>
      <c r="S2609" s="21"/>
      <c r="AH2609" s="207"/>
      <c r="AI2609"/>
      <c r="AJ2609" s="136" t="s">
        <v>1840</v>
      </c>
    </row>
    <row r="2610" spans="1:36" ht="13.5" customHeight="1" x14ac:dyDescent="0.2">
      <c r="A2610" s="209">
        <v>96051</v>
      </c>
      <c r="B2610" s="136" t="s">
        <v>1226</v>
      </c>
      <c r="C2610" s="136" t="s">
        <v>1267</v>
      </c>
      <c r="D2610" s="136" t="s">
        <v>96</v>
      </c>
      <c r="E2610" s="136" t="s">
        <v>63</v>
      </c>
      <c r="F2610" s="136" t="s">
        <v>63</v>
      </c>
      <c r="G2610" s="136">
        <v>0</v>
      </c>
      <c r="H2610" s="136">
        <v>0</v>
      </c>
      <c r="I2610" s="133">
        <v>0</v>
      </c>
      <c r="J2610" s="136">
        <v>1</v>
      </c>
      <c r="K2610" s="136">
        <v>1</v>
      </c>
      <c r="L2610" s="136">
        <v>1</v>
      </c>
      <c r="M2610" s="136">
        <v>1</v>
      </c>
      <c r="N2610" s="23">
        <v>0</v>
      </c>
      <c r="O2610" s="136">
        <v>0</v>
      </c>
      <c r="P2610" s="136">
        <v>0</v>
      </c>
      <c r="Q2610" s="133" t="str">
        <f t="shared" si="41"/>
        <v>0000110</v>
      </c>
      <c r="R2610" s="20">
        <v>96051</v>
      </c>
      <c r="S2610" s="21"/>
      <c r="AH2610" s="207"/>
      <c r="AI2610"/>
      <c r="AJ2610" s="136" t="s">
        <v>1840</v>
      </c>
    </row>
    <row r="2611" spans="1:36" ht="13.5" customHeight="1" x14ac:dyDescent="0.2">
      <c r="A2611" s="209">
        <v>96052</v>
      </c>
      <c r="B2611" s="136" t="s">
        <v>1009</v>
      </c>
      <c r="C2611" s="136" t="s">
        <v>1268</v>
      </c>
      <c r="D2611" s="136" t="s">
        <v>96</v>
      </c>
      <c r="E2611" s="136" t="s">
        <v>63</v>
      </c>
      <c r="F2611" s="136" t="s">
        <v>63</v>
      </c>
      <c r="G2611" s="136">
        <v>0</v>
      </c>
      <c r="H2611" s="136">
        <v>0</v>
      </c>
      <c r="I2611" s="133">
        <v>0</v>
      </c>
      <c r="J2611" s="136">
        <v>1</v>
      </c>
      <c r="K2611" s="136">
        <v>1</v>
      </c>
      <c r="L2611" s="136">
        <v>1</v>
      </c>
      <c r="M2611" s="136">
        <v>1</v>
      </c>
      <c r="N2611" s="23">
        <v>0</v>
      </c>
      <c r="O2611" s="136">
        <v>0</v>
      </c>
      <c r="P2611" s="136">
        <v>0</v>
      </c>
      <c r="Q2611" s="133" t="str">
        <f t="shared" si="41"/>
        <v>0000110</v>
      </c>
      <c r="R2611" s="20">
        <v>96052</v>
      </c>
      <c r="S2611" s="21"/>
      <c r="AH2611" s="207"/>
      <c r="AI2611"/>
      <c r="AJ2611" s="136" t="s">
        <v>1840</v>
      </c>
    </row>
    <row r="2612" spans="1:36" ht="13.5" customHeight="1" x14ac:dyDescent="0.2">
      <c r="A2612" s="209">
        <v>96054</v>
      </c>
      <c r="B2612" s="136" t="s">
        <v>1228</v>
      </c>
      <c r="C2612" s="136" t="s">
        <v>1269</v>
      </c>
      <c r="D2612" s="136" t="s">
        <v>96</v>
      </c>
      <c r="E2612" s="136" t="s">
        <v>63</v>
      </c>
      <c r="F2612" s="136" t="s">
        <v>63</v>
      </c>
      <c r="G2612" s="136">
        <v>0</v>
      </c>
      <c r="H2612" s="136">
        <v>0</v>
      </c>
      <c r="I2612" s="133">
        <v>0</v>
      </c>
      <c r="J2612" s="136">
        <v>1</v>
      </c>
      <c r="K2612" s="136">
        <v>1</v>
      </c>
      <c r="L2612" s="136">
        <v>1</v>
      </c>
      <c r="M2612" s="136">
        <v>1</v>
      </c>
      <c r="N2612" s="23">
        <v>0</v>
      </c>
      <c r="O2612" s="136">
        <v>0</v>
      </c>
      <c r="P2612" s="136">
        <v>0</v>
      </c>
      <c r="Q2612" s="133" t="str">
        <f t="shared" si="41"/>
        <v>0000110</v>
      </c>
      <c r="R2612" s="20">
        <v>96054</v>
      </c>
      <c r="S2612" s="21"/>
      <c r="AH2612" s="207"/>
      <c r="AI2612"/>
      <c r="AJ2612" s="136" t="s">
        <v>1840</v>
      </c>
    </row>
    <row r="2613" spans="1:36" ht="13.5" customHeight="1" x14ac:dyDescent="0.2">
      <c r="A2613" s="209">
        <v>96055</v>
      </c>
      <c r="B2613" s="136" t="s">
        <v>1243</v>
      </c>
      <c r="C2613" s="136" t="s">
        <v>1270</v>
      </c>
      <c r="D2613" s="136" t="s">
        <v>96</v>
      </c>
      <c r="E2613" s="136" t="s">
        <v>63</v>
      </c>
      <c r="F2613" s="136" t="s">
        <v>63</v>
      </c>
      <c r="G2613" s="136">
        <v>0</v>
      </c>
      <c r="H2613" s="136">
        <v>0</v>
      </c>
      <c r="I2613" s="133">
        <v>0</v>
      </c>
      <c r="J2613" s="136">
        <v>1</v>
      </c>
      <c r="K2613" s="136">
        <v>1</v>
      </c>
      <c r="L2613" s="136">
        <v>1</v>
      </c>
      <c r="M2613" s="136">
        <v>1</v>
      </c>
      <c r="N2613" s="23">
        <v>0</v>
      </c>
      <c r="O2613" s="136">
        <v>0</v>
      </c>
      <c r="P2613" s="136">
        <v>0</v>
      </c>
      <c r="Q2613" s="133" t="str">
        <f t="shared" si="41"/>
        <v>0000110</v>
      </c>
      <c r="R2613" s="20">
        <v>96055</v>
      </c>
      <c r="S2613" s="21"/>
      <c r="AH2613" s="207"/>
      <c r="AI2613"/>
      <c r="AJ2613" s="136" t="s">
        <v>1840</v>
      </c>
    </row>
    <row r="2614" spans="1:36" ht="13.5" customHeight="1" x14ac:dyDescent="0.2">
      <c r="A2614" s="209">
        <v>96056</v>
      </c>
      <c r="B2614" s="136" t="s">
        <v>1232</v>
      </c>
      <c r="C2614" s="136" t="s">
        <v>1271</v>
      </c>
      <c r="D2614" s="136" t="s">
        <v>96</v>
      </c>
      <c r="E2614" s="136" t="s">
        <v>63</v>
      </c>
      <c r="F2614" s="136" t="s">
        <v>63</v>
      </c>
      <c r="G2614" s="136">
        <v>0</v>
      </c>
      <c r="H2614" s="136">
        <v>0</v>
      </c>
      <c r="I2614" s="133">
        <v>0</v>
      </c>
      <c r="J2614" s="136">
        <v>1</v>
      </c>
      <c r="K2614" s="136">
        <v>1</v>
      </c>
      <c r="L2614" s="136">
        <v>1</v>
      </c>
      <c r="M2614" s="136">
        <v>1</v>
      </c>
      <c r="N2614" s="23">
        <v>0</v>
      </c>
      <c r="O2614" s="136">
        <v>0</v>
      </c>
      <c r="P2614" s="136">
        <v>0</v>
      </c>
      <c r="Q2614" s="133" t="str">
        <f t="shared" si="41"/>
        <v>0000110</v>
      </c>
      <c r="R2614" s="20">
        <v>96056</v>
      </c>
      <c r="S2614" s="21"/>
      <c r="AH2614" s="207"/>
      <c r="AI2614"/>
      <c r="AJ2614" s="136" t="s">
        <v>1840</v>
      </c>
    </row>
    <row r="2615" spans="1:36" ht="13.5" customHeight="1" x14ac:dyDescent="0.2">
      <c r="A2615" s="209">
        <v>96057</v>
      </c>
      <c r="B2615" s="136" t="s">
        <v>1041</v>
      </c>
      <c r="C2615" s="136" t="s">
        <v>1272</v>
      </c>
      <c r="D2615" s="136" t="s">
        <v>96</v>
      </c>
      <c r="E2615" s="136" t="s">
        <v>63</v>
      </c>
      <c r="F2615" s="136" t="s">
        <v>63</v>
      </c>
      <c r="G2615" s="136">
        <v>0</v>
      </c>
      <c r="H2615" s="136">
        <v>0</v>
      </c>
      <c r="I2615" s="133">
        <v>0</v>
      </c>
      <c r="J2615" s="136">
        <v>1</v>
      </c>
      <c r="K2615" s="136">
        <v>1</v>
      </c>
      <c r="L2615" s="136">
        <v>1</v>
      </c>
      <c r="M2615" s="136">
        <v>1</v>
      </c>
      <c r="N2615" s="23">
        <v>0</v>
      </c>
      <c r="O2615" s="136">
        <v>0</v>
      </c>
      <c r="P2615" s="136">
        <v>0</v>
      </c>
      <c r="Q2615" s="133" t="str">
        <f t="shared" si="41"/>
        <v>0000110</v>
      </c>
      <c r="R2615" s="20">
        <v>96057</v>
      </c>
      <c r="S2615" s="21"/>
      <c r="AH2615" s="207"/>
      <c r="AI2615"/>
      <c r="AJ2615" s="136" t="s">
        <v>1840</v>
      </c>
    </row>
    <row r="2616" spans="1:36" ht="13.5" customHeight="1" x14ac:dyDescent="0.2">
      <c r="A2616" s="209">
        <v>96058</v>
      </c>
      <c r="B2616" s="136" t="s">
        <v>1041</v>
      </c>
      <c r="C2616" s="136" t="s">
        <v>1273</v>
      </c>
      <c r="D2616" s="136" t="s">
        <v>96</v>
      </c>
      <c r="E2616" s="136" t="s">
        <v>63</v>
      </c>
      <c r="F2616" s="136" t="s">
        <v>63</v>
      </c>
      <c r="G2616" s="136">
        <v>0</v>
      </c>
      <c r="H2616" s="136">
        <v>0</v>
      </c>
      <c r="I2616" s="133">
        <v>0</v>
      </c>
      <c r="J2616" s="136">
        <v>1</v>
      </c>
      <c r="K2616" s="136">
        <v>1</v>
      </c>
      <c r="L2616" s="136">
        <v>1</v>
      </c>
      <c r="M2616" s="136">
        <v>1</v>
      </c>
      <c r="N2616" s="23">
        <v>0</v>
      </c>
      <c r="O2616" s="136">
        <v>0</v>
      </c>
      <c r="P2616" s="136">
        <v>0</v>
      </c>
      <c r="Q2616" s="133" t="str">
        <f t="shared" si="41"/>
        <v>0000110</v>
      </c>
      <c r="R2616" s="20">
        <v>96058</v>
      </c>
      <c r="S2616" s="21"/>
      <c r="AH2616" s="207"/>
      <c r="AI2616"/>
      <c r="AJ2616" s="136" t="s">
        <v>1840</v>
      </c>
    </row>
    <row r="2617" spans="1:36" ht="13.5" customHeight="1" x14ac:dyDescent="0.2">
      <c r="A2617" s="209">
        <v>96059</v>
      </c>
      <c r="B2617" s="136" t="s">
        <v>1243</v>
      </c>
      <c r="C2617" s="136" t="s">
        <v>1274</v>
      </c>
      <c r="D2617" s="136" t="s">
        <v>96</v>
      </c>
      <c r="E2617" s="136" t="s">
        <v>63</v>
      </c>
      <c r="F2617" s="136" t="s">
        <v>63</v>
      </c>
      <c r="G2617" s="136">
        <v>0</v>
      </c>
      <c r="H2617" s="136">
        <v>0</v>
      </c>
      <c r="I2617" s="133">
        <v>0</v>
      </c>
      <c r="J2617" s="136">
        <v>1</v>
      </c>
      <c r="K2617" s="136">
        <v>1</v>
      </c>
      <c r="L2617" s="136">
        <v>1</v>
      </c>
      <c r="M2617" s="136">
        <v>1</v>
      </c>
      <c r="N2617" s="23">
        <v>0</v>
      </c>
      <c r="O2617" s="136">
        <v>0</v>
      </c>
      <c r="P2617" s="136">
        <v>0</v>
      </c>
      <c r="Q2617" s="133" t="str">
        <f t="shared" si="41"/>
        <v>0000110</v>
      </c>
      <c r="R2617" s="20">
        <v>96059</v>
      </c>
      <c r="S2617" s="21"/>
      <c r="AH2617" s="207"/>
      <c r="AI2617"/>
      <c r="AJ2617" s="136" t="s">
        <v>1840</v>
      </c>
    </row>
    <row r="2618" spans="1:36" ht="13.5" customHeight="1" x14ac:dyDescent="0.2">
      <c r="A2618" s="209">
        <v>96061</v>
      </c>
      <c r="B2618" s="136" t="s">
        <v>1243</v>
      </c>
      <c r="C2618" s="136" t="s">
        <v>1275</v>
      </c>
      <c r="D2618" s="136" t="s">
        <v>96</v>
      </c>
      <c r="E2618" s="136" t="s">
        <v>63</v>
      </c>
      <c r="F2618" s="136" t="s">
        <v>63</v>
      </c>
      <c r="G2618" s="136">
        <v>0</v>
      </c>
      <c r="H2618" s="136">
        <v>0</v>
      </c>
      <c r="I2618" s="133">
        <v>0</v>
      </c>
      <c r="J2618" s="136">
        <v>1</v>
      </c>
      <c r="K2618" s="136">
        <v>1</v>
      </c>
      <c r="L2618" s="136">
        <v>1</v>
      </c>
      <c r="M2618" s="136">
        <v>1</v>
      </c>
      <c r="N2618" s="23">
        <v>0</v>
      </c>
      <c r="O2618" s="136">
        <v>0</v>
      </c>
      <c r="P2618" s="136">
        <v>0</v>
      </c>
      <c r="Q2618" s="133" t="str">
        <f t="shared" si="41"/>
        <v>0000110</v>
      </c>
      <c r="R2618" s="20">
        <v>96061</v>
      </c>
      <c r="S2618" s="21"/>
      <c r="AH2618" s="207"/>
      <c r="AI2618"/>
      <c r="AJ2618" s="136" t="s">
        <v>1840</v>
      </c>
    </row>
    <row r="2619" spans="1:36" ht="13.5" customHeight="1" x14ac:dyDescent="0.2">
      <c r="A2619" s="209">
        <v>96062</v>
      </c>
      <c r="B2619" s="136" t="s">
        <v>1226</v>
      </c>
      <c r="C2619" s="136" t="s">
        <v>1276</v>
      </c>
      <c r="D2619" s="136" t="s">
        <v>96</v>
      </c>
      <c r="E2619" s="136" t="s">
        <v>63</v>
      </c>
      <c r="F2619" s="136" t="s">
        <v>63</v>
      </c>
      <c r="G2619" s="136">
        <v>0</v>
      </c>
      <c r="H2619" s="136">
        <v>0</v>
      </c>
      <c r="I2619" s="133">
        <v>0</v>
      </c>
      <c r="J2619" s="136">
        <v>1</v>
      </c>
      <c r="K2619" s="136">
        <v>1</v>
      </c>
      <c r="L2619" s="136">
        <v>1</v>
      </c>
      <c r="M2619" s="136">
        <v>1</v>
      </c>
      <c r="N2619" s="23">
        <v>0</v>
      </c>
      <c r="O2619" s="136">
        <v>0</v>
      </c>
      <c r="P2619" s="136">
        <v>0</v>
      </c>
      <c r="Q2619" s="133" t="str">
        <f t="shared" si="41"/>
        <v>0000110</v>
      </c>
      <c r="R2619" s="20">
        <v>96062</v>
      </c>
      <c r="S2619" s="21"/>
      <c r="AH2619" s="207"/>
      <c r="AI2619"/>
      <c r="AJ2619" s="136" t="s">
        <v>1840</v>
      </c>
    </row>
    <row r="2620" spans="1:36" ht="13.5" customHeight="1" x14ac:dyDescent="0.2">
      <c r="A2620" s="209">
        <v>96063</v>
      </c>
      <c r="B2620" s="136" t="s">
        <v>1243</v>
      </c>
      <c r="C2620" s="136" t="s">
        <v>1277</v>
      </c>
      <c r="D2620" s="136" t="s">
        <v>96</v>
      </c>
      <c r="E2620" s="136" t="s">
        <v>63</v>
      </c>
      <c r="F2620" s="136" t="s">
        <v>63</v>
      </c>
      <c r="G2620" s="136">
        <v>0</v>
      </c>
      <c r="H2620" s="136">
        <v>0</v>
      </c>
      <c r="I2620" s="133">
        <v>0</v>
      </c>
      <c r="J2620" s="136">
        <v>1</v>
      </c>
      <c r="K2620" s="136">
        <v>1</v>
      </c>
      <c r="L2620" s="136">
        <v>1</v>
      </c>
      <c r="M2620" s="136">
        <v>1</v>
      </c>
      <c r="N2620" s="23">
        <v>0</v>
      </c>
      <c r="O2620" s="136">
        <v>0</v>
      </c>
      <c r="P2620" s="136">
        <v>0</v>
      </c>
      <c r="Q2620" s="133" t="str">
        <f t="shared" si="41"/>
        <v>0000110</v>
      </c>
      <c r="R2620" s="20">
        <v>96063</v>
      </c>
      <c r="S2620" s="21"/>
      <c r="AH2620" s="207"/>
      <c r="AI2620"/>
      <c r="AJ2620" s="136" t="s">
        <v>1840</v>
      </c>
    </row>
    <row r="2621" spans="1:36" ht="13.5" customHeight="1" x14ac:dyDescent="0.2">
      <c r="A2621" s="209">
        <v>96064</v>
      </c>
      <c r="B2621" s="136" t="s">
        <v>1041</v>
      </c>
      <c r="C2621" s="136" t="s">
        <v>1278</v>
      </c>
      <c r="D2621" s="136" t="s">
        <v>96</v>
      </c>
      <c r="E2621" s="136" t="s">
        <v>63</v>
      </c>
      <c r="F2621" s="136" t="s">
        <v>63</v>
      </c>
      <c r="G2621" s="136">
        <v>0</v>
      </c>
      <c r="H2621" s="136">
        <v>0</v>
      </c>
      <c r="I2621" s="133">
        <v>0</v>
      </c>
      <c r="J2621" s="136">
        <v>1</v>
      </c>
      <c r="K2621" s="136">
        <v>1</v>
      </c>
      <c r="L2621" s="136">
        <v>1</v>
      </c>
      <c r="M2621" s="136">
        <v>1</v>
      </c>
      <c r="N2621" s="23">
        <v>0</v>
      </c>
      <c r="O2621" s="136">
        <v>0</v>
      </c>
      <c r="P2621" s="136">
        <v>0</v>
      </c>
      <c r="Q2621" s="133" t="str">
        <f t="shared" si="41"/>
        <v>0000110</v>
      </c>
      <c r="R2621" s="20">
        <v>96064</v>
      </c>
      <c r="S2621" s="21"/>
      <c r="AH2621" s="207"/>
      <c r="AI2621"/>
      <c r="AJ2621" s="136" t="s">
        <v>1840</v>
      </c>
    </row>
    <row r="2622" spans="1:36" ht="13.5" customHeight="1" x14ac:dyDescent="0.2">
      <c r="A2622" s="209">
        <v>96065</v>
      </c>
      <c r="B2622" s="136" t="s">
        <v>1226</v>
      </c>
      <c r="C2622" s="136" t="s">
        <v>1279</v>
      </c>
      <c r="D2622" s="136" t="s">
        <v>96</v>
      </c>
      <c r="E2622" s="136" t="s">
        <v>63</v>
      </c>
      <c r="F2622" s="136" t="s">
        <v>63</v>
      </c>
      <c r="G2622" s="136">
        <v>0</v>
      </c>
      <c r="H2622" s="136">
        <v>0</v>
      </c>
      <c r="I2622" s="133">
        <v>0</v>
      </c>
      <c r="J2622" s="136">
        <v>1</v>
      </c>
      <c r="K2622" s="136">
        <v>1</v>
      </c>
      <c r="L2622" s="136">
        <v>1</v>
      </c>
      <c r="M2622" s="136">
        <v>1</v>
      </c>
      <c r="N2622" s="23">
        <v>0</v>
      </c>
      <c r="O2622" s="136">
        <v>0</v>
      </c>
      <c r="P2622" s="136">
        <v>0</v>
      </c>
      <c r="Q2622" s="133" t="str">
        <f t="shared" si="41"/>
        <v>0000110</v>
      </c>
      <c r="R2622" s="20">
        <v>96065</v>
      </c>
      <c r="S2622" s="21"/>
      <c r="AH2622" s="207"/>
      <c r="AI2622"/>
      <c r="AJ2622" s="136" t="s">
        <v>1840</v>
      </c>
    </row>
    <row r="2623" spans="1:36" ht="13.5" customHeight="1" x14ac:dyDescent="0.2">
      <c r="A2623" s="209">
        <v>96067</v>
      </c>
      <c r="B2623" s="136" t="s">
        <v>1041</v>
      </c>
      <c r="C2623" s="136" t="s">
        <v>1280</v>
      </c>
      <c r="D2623" s="136" t="s">
        <v>96</v>
      </c>
      <c r="E2623" s="136" t="s">
        <v>63</v>
      </c>
      <c r="F2623" s="136" t="s">
        <v>63</v>
      </c>
      <c r="G2623" s="136">
        <v>0</v>
      </c>
      <c r="H2623" s="136">
        <v>0</v>
      </c>
      <c r="I2623" s="133">
        <v>0</v>
      </c>
      <c r="J2623" s="136">
        <v>1</v>
      </c>
      <c r="K2623" s="136">
        <v>1</v>
      </c>
      <c r="L2623" s="136">
        <v>1</v>
      </c>
      <c r="M2623" s="136">
        <v>1</v>
      </c>
      <c r="N2623" s="23">
        <v>0</v>
      </c>
      <c r="O2623" s="136">
        <v>0</v>
      </c>
      <c r="P2623" s="136">
        <v>0</v>
      </c>
      <c r="Q2623" s="133" t="str">
        <f t="shared" si="41"/>
        <v>0000110</v>
      </c>
      <c r="R2623" s="20">
        <v>96067</v>
      </c>
      <c r="S2623" s="21"/>
      <c r="AH2623" s="207"/>
      <c r="AI2623"/>
      <c r="AJ2623" s="136" t="s">
        <v>1840</v>
      </c>
    </row>
    <row r="2624" spans="1:36" ht="13.5" customHeight="1" x14ac:dyDescent="0.2">
      <c r="A2624" s="209">
        <v>96068</v>
      </c>
      <c r="B2624" s="136" t="s">
        <v>1232</v>
      </c>
      <c r="C2624" s="136" t="s">
        <v>1281</v>
      </c>
      <c r="D2624" s="136" t="s">
        <v>96</v>
      </c>
      <c r="E2624" s="136" t="s">
        <v>63</v>
      </c>
      <c r="F2624" s="136" t="s">
        <v>63</v>
      </c>
      <c r="G2624" s="136">
        <v>0</v>
      </c>
      <c r="H2624" s="136">
        <v>0</v>
      </c>
      <c r="I2624" s="133">
        <v>0</v>
      </c>
      <c r="J2624" s="136">
        <v>1</v>
      </c>
      <c r="K2624" s="136">
        <v>1</v>
      </c>
      <c r="L2624" s="136">
        <v>1</v>
      </c>
      <c r="M2624" s="136">
        <v>1</v>
      </c>
      <c r="N2624" s="23">
        <v>0</v>
      </c>
      <c r="O2624" s="136">
        <v>0</v>
      </c>
      <c r="P2624" s="136">
        <v>0</v>
      </c>
      <c r="Q2624" s="133" t="str">
        <f t="shared" si="41"/>
        <v>0000110</v>
      </c>
      <c r="R2624" s="20">
        <v>96068</v>
      </c>
      <c r="S2624" s="21"/>
      <c r="AH2624" s="207"/>
      <c r="AI2624"/>
      <c r="AJ2624" s="136" t="s">
        <v>1840</v>
      </c>
    </row>
    <row r="2625" spans="1:36" ht="13.5" customHeight="1" x14ac:dyDescent="0.2">
      <c r="A2625" s="209">
        <v>96069</v>
      </c>
      <c r="B2625" s="136" t="s">
        <v>1226</v>
      </c>
      <c r="C2625" s="136" t="s">
        <v>1282</v>
      </c>
      <c r="D2625" s="136" t="s">
        <v>96</v>
      </c>
      <c r="E2625" s="136" t="s">
        <v>63</v>
      </c>
      <c r="F2625" s="136" t="s">
        <v>63</v>
      </c>
      <c r="G2625" s="136">
        <v>0</v>
      </c>
      <c r="H2625" s="136">
        <v>0</v>
      </c>
      <c r="I2625" s="133">
        <v>0</v>
      </c>
      <c r="J2625" s="136">
        <v>1</v>
      </c>
      <c r="K2625" s="136">
        <v>1</v>
      </c>
      <c r="L2625" s="136">
        <v>1</v>
      </c>
      <c r="M2625" s="136">
        <v>1</v>
      </c>
      <c r="N2625" s="23">
        <v>0</v>
      </c>
      <c r="O2625" s="136">
        <v>0</v>
      </c>
      <c r="P2625" s="136">
        <v>0</v>
      </c>
      <c r="Q2625" s="133" t="str">
        <f t="shared" si="41"/>
        <v>0000110</v>
      </c>
      <c r="R2625" s="20">
        <v>96069</v>
      </c>
      <c r="S2625" s="21"/>
      <c r="AH2625" s="207"/>
      <c r="AI2625"/>
      <c r="AJ2625" s="136" t="s">
        <v>1840</v>
      </c>
    </row>
    <row r="2626" spans="1:36" ht="13.5" customHeight="1" x14ac:dyDescent="0.2">
      <c r="A2626" s="209">
        <v>96070</v>
      </c>
      <c r="B2626" s="136" t="s">
        <v>1226</v>
      </c>
      <c r="C2626" s="136" t="s">
        <v>1283</v>
      </c>
      <c r="D2626" s="136" t="s">
        <v>96</v>
      </c>
      <c r="E2626" s="136" t="s">
        <v>63</v>
      </c>
      <c r="F2626" s="136" t="s">
        <v>63</v>
      </c>
      <c r="G2626" s="136">
        <v>0</v>
      </c>
      <c r="H2626" s="136">
        <v>0</v>
      </c>
      <c r="I2626" s="133">
        <v>0</v>
      </c>
      <c r="J2626" s="136">
        <v>1</v>
      </c>
      <c r="K2626" s="136">
        <v>1</v>
      </c>
      <c r="L2626" s="136">
        <v>1</v>
      </c>
      <c r="M2626" s="136">
        <v>1</v>
      </c>
      <c r="N2626" s="23">
        <v>0</v>
      </c>
      <c r="O2626" s="136">
        <v>0</v>
      </c>
      <c r="P2626" s="136">
        <v>0</v>
      </c>
      <c r="Q2626" s="133" t="str">
        <f t="shared" si="41"/>
        <v>0000110</v>
      </c>
      <c r="R2626" s="20">
        <v>96070</v>
      </c>
      <c r="S2626" s="21"/>
      <c r="AH2626" s="207"/>
      <c r="AI2626"/>
      <c r="AJ2626" s="136" t="s">
        <v>1840</v>
      </c>
    </row>
    <row r="2627" spans="1:36" ht="13.5" customHeight="1" x14ac:dyDescent="0.2">
      <c r="A2627" s="209">
        <v>96071</v>
      </c>
      <c r="B2627" s="136" t="s">
        <v>1226</v>
      </c>
      <c r="C2627" s="136" t="s">
        <v>1284</v>
      </c>
      <c r="D2627" s="136" t="s">
        <v>96</v>
      </c>
      <c r="E2627" s="136" t="s">
        <v>63</v>
      </c>
      <c r="F2627" s="136" t="s">
        <v>63</v>
      </c>
      <c r="G2627" s="136">
        <v>0</v>
      </c>
      <c r="H2627" s="136">
        <v>0</v>
      </c>
      <c r="I2627" s="133">
        <v>0</v>
      </c>
      <c r="J2627" s="136">
        <v>1</v>
      </c>
      <c r="K2627" s="136">
        <v>1</v>
      </c>
      <c r="L2627" s="136">
        <v>1</v>
      </c>
      <c r="M2627" s="136">
        <v>1</v>
      </c>
      <c r="N2627" s="23">
        <v>0</v>
      </c>
      <c r="O2627" s="136">
        <v>0</v>
      </c>
      <c r="P2627" s="136">
        <v>0</v>
      </c>
      <c r="Q2627" s="133" t="str">
        <f t="shared" si="41"/>
        <v>0000110</v>
      </c>
      <c r="R2627" s="20">
        <v>96071</v>
      </c>
      <c r="S2627" s="21"/>
      <c r="AH2627" s="207"/>
      <c r="AI2627"/>
      <c r="AJ2627" s="136" t="s">
        <v>1840</v>
      </c>
    </row>
    <row r="2628" spans="1:36" ht="13.5" customHeight="1" x14ac:dyDescent="0.2">
      <c r="A2628" s="209">
        <v>96073</v>
      </c>
      <c r="B2628" s="136" t="s">
        <v>1226</v>
      </c>
      <c r="C2628" s="136" t="s">
        <v>1285</v>
      </c>
      <c r="D2628" s="136" t="s">
        <v>96</v>
      </c>
      <c r="E2628" s="136" t="s">
        <v>63</v>
      </c>
      <c r="F2628" s="136" t="s">
        <v>63</v>
      </c>
      <c r="G2628" s="136">
        <v>0</v>
      </c>
      <c r="H2628" s="136">
        <v>0</v>
      </c>
      <c r="I2628" s="133">
        <v>0</v>
      </c>
      <c r="J2628" s="136">
        <v>1</v>
      </c>
      <c r="K2628" s="136">
        <v>1</v>
      </c>
      <c r="L2628" s="136">
        <v>1</v>
      </c>
      <c r="M2628" s="136">
        <v>1</v>
      </c>
      <c r="N2628" s="23">
        <v>0</v>
      </c>
      <c r="O2628" s="136">
        <v>0</v>
      </c>
      <c r="P2628" s="136">
        <v>0</v>
      </c>
      <c r="Q2628" s="133" t="str">
        <f t="shared" si="41"/>
        <v>0000110</v>
      </c>
      <c r="R2628" s="20">
        <v>96073</v>
      </c>
      <c r="S2628" s="21"/>
      <c r="AH2628" s="207"/>
      <c r="AI2628"/>
      <c r="AJ2628" s="136" t="s">
        <v>1840</v>
      </c>
    </row>
    <row r="2629" spans="1:36" ht="13.5" customHeight="1" x14ac:dyDescent="0.2">
      <c r="A2629" s="209">
        <v>96074</v>
      </c>
      <c r="B2629" s="136" t="s">
        <v>1243</v>
      </c>
      <c r="C2629" s="136" t="s">
        <v>1286</v>
      </c>
      <c r="D2629" s="136" t="s">
        <v>96</v>
      </c>
      <c r="E2629" s="136" t="s">
        <v>63</v>
      </c>
      <c r="F2629" s="136" t="s">
        <v>63</v>
      </c>
      <c r="G2629" s="136">
        <v>0</v>
      </c>
      <c r="H2629" s="136">
        <v>0</v>
      </c>
      <c r="I2629" s="133">
        <v>0</v>
      </c>
      <c r="J2629" s="136">
        <v>1</v>
      </c>
      <c r="K2629" s="136">
        <v>1</v>
      </c>
      <c r="L2629" s="136">
        <v>1</v>
      </c>
      <c r="M2629" s="136">
        <v>1</v>
      </c>
      <c r="N2629" s="23">
        <v>0</v>
      </c>
      <c r="O2629" s="136">
        <v>0</v>
      </c>
      <c r="P2629" s="136">
        <v>0</v>
      </c>
      <c r="Q2629" s="133" t="str">
        <f t="shared" si="41"/>
        <v>0000110</v>
      </c>
      <c r="R2629" s="20">
        <v>96074</v>
      </c>
      <c r="S2629" s="21"/>
      <c r="AH2629" s="207"/>
      <c r="AI2629"/>
      <c r="AJ2629" s="136" t="s">
        <v>1840</v>
      </c>
    </row>
    <row r="2630" spans="1:36" ht="13.5" customHeight="1" x14ac:dyDescent="0.2">
      <c r="A2630" s="209">
        <v>96075</v>
      </c>
      <c r="B2630" s="136" t="s">
        <v>1243</v>
      </c>
      <c r="C2630" s="136" t="s">
        <v>1287</v>
      </c>
      <c r="D2630" s="136" t="s">
        <v>96</v>
      </c>
      <c r="E2630" s="136" t="s">
        <v>63</v>
      </c>
      <c r="F2630" s="136" t="s">
        <v>63</v>
      </c>
      <c r="G2630" s="136">
        <v>0</v>
      </c>
      <c r="H2630" s="136">
        <v>0</v>
      </c>
      <c r="I2630" s="133">
        <v>0</v>
      </c>
      <c r="J2630" s="136">
        <v>1</v>
      </c>
      <c r="K2630" s="136">
        <v>1</v>
      </c>
      <c r="L2630" s="136">
        <v>1</v>
      </c>
      <c r="M2630" s="136">
        <v>1</v>
      </c>
      <c r="N2630" s="23">
        <v>0</v>
      </c>
      <c r="O2630" s="136">
        <v>0</v>
      </c>
      <c r="P2630" s="136">
        <v>0</v>
      </c>
      <c r="Q2630" s="133" t="str">
        <f t="shared" ref="Q2630:Q2693" si="42">$G2630&amp;$H2630&amp;$O2630&amp;$P2630&amp;$L2630&amp;$J2630&amp;N2630</f>
        <v>0000110</v>
      </c>
      <c r="R2630" s="20">
        <v>96075</v>
      </c>
      <c r="S2630" s="21"/>
      <c r="AH2630" s="207"/>
      <c r="AI2630"/>
      <c r="AJ2630" s="136" t="s">
        <v>1840</v>
      </c>
    </row>
    <row r="2631" spans="1:36" ht="13.5" customHeight="1" x14ac:dyDescent="0.2">
      <c r="A2631" s="209">
        <v>96076</v>
      </c>
      <c r="B2631" s="136" t="s">
        <v>1226</v>
      </c>
      <c r="C2631" s="136" t="s">
        <v>1288</v>
      </c>
      <c r="D2631" s="136" t="s">
        <v>96</v>
      </c>
      <c r="E2631" s="136" t="s">
        <v>63</v>
      </c>
      <c r="F2631" s="136" t="s">
        <v>63</v>
      </c>
      <c r="G2631" s="136">
        <v>0</v>
      </c>
      <c r="H2631" s="136">
        <v>0</v>
      </c>
      <c r="I2631" s="133">
        <v>0</v>
      </c>
      <c r="J2631" s="136">
        <v>1</v>
      </c>
      <c r="K2631" s="136">
        <v>1</v>
      </c>
      <c r="L2631" s="136">
        <v>1</v>
      </c>
      <c r="M2631" s="136">
        <v>1</v>
      </c>
      <c r="N2631" s="23">
        <v>0</v>
      </c>
      <c r="O2631" s="136">
        <v>0</v>
      </c>
      <c r="P2631" s="136">
        <v>0</v>
      </c>
      <c r="Q2631" s="133" t="str">
        <f t="shared" si="42"/>
        <v>0000110</v>
      </c>
      <c r="R2631" s="20">
        <v>96076</v>
      </c>
      <c r="S2631" s="21"/>
      <c r="AH2631" s="207"/>
      <c r="AI2631"/>
      <c r="AJ2631" s="136" t="s">
        <v>1840</v>
      </c>
    </row>
    <row r="2632" spans="1:36" ht="13.5" customHeight="1" x14ac:dyDescent="0.2">
      <c r="A2632" s="209">
        <v>96078</v>
      </c>
      <c r="B2632" s="136" t="s">
        <v>1243</v>
      </c>
      <c r="C2632" s="136" t="s">
        <v>1289</v>
      </c>
      <c r="D2632" s="136" t="s">
        <v>96</v>
      </c>
      <c r="E2632" s="136" t="s">
        <v>63</v>
      </c>
      <c r="F2632" s="136" t="s">
        <v>63</v>
      </c>
      <c r="G2632" s="136">
        <v>0</v>
      </c>
      <c r="H2632" s="136">
        <v>0</v>
      </c>
      <c r="I2632" s="133">
        <v>0</v>
      </c>
      <c r="J2632" s="136">
        <v>1</v>
      </c>
      <c r="K2632" s="136">
        <v>1</v>
      </c>
      <c r="L2632" s="136">
        <v>1</v>
      </c>
      <c r="M2632" s="136">
        <v>1</v>
      </c>
      <c r="N2632" s="23">
        <v>0</v>
      </c>
      <c r="O2632" s="136">
        <v>0</v>
      </c>
      <c r="P2632" s="136">
        <v>0</v>
      </c>
      <c r="Q2632" s="133" t="str">
        <f t="shared" si="42"/>
        <v>0000110</v>
      </c>
      <c r="R2632" s="20">
        <v>96078</v>
      </c>
      <c r="S2632" s="21"/>
      <c r="AH2632" s="207"/>
      <c r="AI2632"/>
      <c r="AJ2632" s="136" t="s">
        <v>1840</v>
      </c>
    </row>
    <row r="2633" spans="1:36" ht="13.5" customHeight="1" x14ac:dyDescent="0.2">
      <c r="A2633" s="209">
        <v>96079</v>
      </c>
      <c r="B2633" s="136" t="s">
        <v>1226</v>
      </c>
      <c r="C2633" s="136" t="s">
        <v>1241</v>
      </c>
      <c r="D2633" s="136" t="s">
        <v>96</v>
      </c>
      <c r="E2633" s="136" t="s">
        <v>63</v>
      </c>
      <c r="F2633" s="136" t="s">
        <v>63</v>
      </c>
      <c r="G2633" s="136">
        <v>0</v>
      </c>
      <c r="H2633" s="136">
        <v>0</v>
      </c>
      <c r="I2633" s="133">
        <v>0</v>
      </c>
      <c r="J2633" s="136">
        <v>1</v>
      </c>
      <c r="K2633" s="136">
        <v>1</v>
      </c>
      <c r="L2633" s="136">
        <v>1</v>
      </c>
      <c r="M2633" s="136">
        <v>1</v>
      </c>
      <c r="N2633" s="23">
        <v>0</v>
      </c>
      <c r="O2633" s="136">
        <v>0</v>
      </c>
      <c r="P2633" s="136">
        <v>0</v>
      </c>
      <c r="Q2633" s="133" t="str">
        <f t="shared" si="42"/>
        <v>0000110</v>
      </c>
      <c r="R2633" s="20">
        <v>96079</v>
      </c>
      <c r="S2633" s="21"/>
      <c r="AH2633" s="207"/>
      <c r="AI2633"/>
      <c r="AJ2633" s="136" t="s">
        <v>1840</v>
      </c>
    </row>
    <row r="2634" spans="1:36" ht="13.5" customHeight="1" x14ac:dyDescent="0.2">
      <c r="A2634" s="209">
        <v>96080</v>
      </c>
      <c r="B2634" s="136" t="s">
        <v>1243</v>
      </c>
      <c r="C2634" s="136" t="s">
        <v>1290</v>
      </c>
      <c r="D2634" s="136" t="s">
        <v>96</v>
      </c>
      <c r="E2634" s="136" t="s">
        <v>63</v>
      </c>
      <c r="F2634" s="136" t="s">
        <v>63</v>
      </c>
      <c r="G2634" s="136">
        <v>0</v>
      </c>
      <c r="H2634" s="136">
        <v>0</v>
      </c>
      <c r="I2634" s="133">
        <v>0</v>
      </c>
      <c r="J2634" s="136">
        <v>1</v>
      </c>
      <c r="K2634" s="136">
        <v>1</v>
      </c>
      <c r="L2634" s="136">
        <v>1</v>
      </c>
      <c r="M2634" s="136">
        <v>1</v>
      </c>
      <c r="N2634" s="23">
        <v>0</v>
      </c>
      <c r="O2634" s="136">
        <v>0</v>
      </c>
      <c r="P2634" s="136">
        <v>0</v>
      </c>
      <c r="Q2634" s="133" t="str">
        <f t="shared" si="42"/>
        <v>0000110</v>
      </c>
      <c r="R2634" s="20">
        <v>96080</v>
      </c>
      <c r="S2634" s="21"/>
      <c r="AH2634" s="207"/>
      <c r="AI2634"/>
      <c r="AJ2634" s="136" t="s">
        <v>1840</v>
      </c>
    </row>
    <row r="2635" spans="1:36" ht="13.5" customHeight="1" x14ac:dyDescent="0.2">
      <c r="A2635" s="209">
        <v>96084</v>
      </c>
      <c r="B2635" s="136" t="s">
        <v>1226</v>
      </c>
      <c r="C2635" s="136" t="s">
        <v>1291</v>
      </c>
      <c r="D2635" s="136" t="s">
        <v>96</v>
      </c>
      <c r="E2635" s="136" t="s">
        <v>63</v>
      </c>
      <c r="F2635" s="136" t="s">
        <v>63</v>
      </c>
      <c r="G2635" s="136">
        <v>0</v>
      </c>
      <c r="H2635" s="136">
        <v>0</v>
      </c>
      <c r="I2635" s="133">
        <v>0</v>
      </c>
      <c r="J2635" s="136">
        <v>1</v>
      </c>
      <c r="K2635" s="136">
        <v>1</v>
      </c>
      <c r="L2635" s="136">
        <v>1</v>
      </c>
      <c r="M2635" s="136">
        <v>1</v>
      </c>
      <c r="N2635" s="23">
        <v>0</v>
      </c>
      <c r="O2635" s="136">
        <v>0</v>
      </c>
      <c r="P2635" s="136">
        <v>0</v>
      </c>
      <c r="Q2635" s="133" t="str">
        <f t="shared" si="42"/>
        <v>0000110</v>
      </c>
      <c r="R2635" s="20">
        <v>96084</v>
      </c>
      <c r="S2635" s="21"/>
      <c r="AH2635" s="207"/>
      <c r="AI2635"/>
      <c r="AJ2635" s="136" t="s">
        <v>1840</v>
      </c>
    </row>
    <row r="2636" spans="1:36" ht="13.5" customHeight="1" x14ac:dyDescent="0.2">
      <c r="A2636" s="209">
        <v>96085</v>
      </c>
      <c r="B2636" s="136" t="s">
        <v>1041</v>
      </c>
      <c r="C2636" s="136" t="s">
        <v>1292</v>
      </c>
      <c r="D2636" s="136" t="s">
        <v>96</v>
      </c>
      <c r="E2636" s="136" t="s">
        <v>63</v>
      </c>
      <c r="F2636" s="136" t="s">
        <v>63</v>
      </c>
      <c r="G2636" s="136">
        <v>0</v>
      </c>
      <c r="H2636" s="136">
        <v>0</v>
      </c>
      <c r="I2636" s="133">
        <v>0</v>
      </c>
      <c r="J2636" s="136">
        <v>1</v>
      </c>
      <c r="K2636" s="136">
        <v>1</v>
      </c>
      <c r="L2636" s="136">
        <v>1</v>
      </c>
      <c r="M2636" s="136">
        <v>1</v>
      </c>
      <c r="N2636" s="23">
        <v>0</v>
      </c>
      <c r="O2636" s="136">
        <v>0</v>
      </c>
      <c r="P2636" s="136">
        <v>0</v>
      </c>
      <c r="Q2636" s="133" t="str">
        <f t="shared" si="42"/>
        <v>0000110</v>
      </c>
      <c r="R2636" s="20">
        <v>96085</v>
      </c>
      <c r="S2636" s="21"/>
      <c r="AH2636" s="207"/>
      <c r="AI2636"/>
      <c r="AJ2636" s="136" t="s">
        <v>1840</v>
      </c>
    </row>
    <row r="2637" spans="1:36" ht="13.5" customHeight="1" x14ac:dyDescent="0.2">
      <c r="A2637" s="209">
        <v>96086</v>
      </c>
      <c r="B2637" s="136" t="s">
        <v>1041</v>
      </c>
      <c r="C2637" s="136" t="s">
        <v>1293</v>
      </c>
      <c r="D2637" s="136" t="s">
        <v>96</v>
      </c>
      <c r="E2637" s="136" t="s">
        <v>63</v>
      </c>
      <c r="F2637" s="136" t="s">
        <v>63</v>
      </c>
      <c r="G2637" s="136">
        <v>0</v>
      </c>
      <c r="H2637" s="136">
        <v>0</v>
      </c>
      <c r="I2637" s="133">
        <v>0</v>
      </c>
      <c r="J2637" s="136">
        <v>1</v>
      </c>
      <c r="K2637" s="136">
        <v>1</v>
      </c>
      <c r="L2637" s="136">
        <v>1</v>
      </c>
      <c r="M2637" s="136">
        <v>1</v>
      </c>
      <c r="N2637" s="23">
        <v>0</v>
      </c>
      <c r="O2637" s="136">
        <v>0</v>
      </c>
      <c r="P2637" s="136">
        <v>0</v>
      </c>
      <c r="Q2637" s="133" t="str">
        <f t="shared" si="42"/>
        <v>0000110</v>
      </c>
      <c r="R2637" s="20">
        <v>96086</v>
      </c>
      <c r="S2637" s="21"/>
      <c r="AH2637" s="207"/>
      <c r="AI2637"/>
      <c r="AJ2637" s="136" t="s">
        <v>1840</v>
      </c>
    </row>
    <row r="2638" spans="1:36" ht="13.5" customHeight="1" x14ac:dyDescent="0.2">
      <c r="A2638" s="209">
        <v>96087</v>
      </c>
      <c r="B2638" s="136" t="s">
        <v>1226</v>
      </c>
      <c r="C2638" s="136" t="s">
        <v>1226</v>
      </c>
      <c r="D2638" s="136" t="s">
        <v>96</v>
      </c>
      <c r="E2638" s="136" t="s">
        <v>63</v>
      </c>
      <c r="F2638" s="136" t="s">
        <v>63</v>
      </c>
      <c r="G2638" s="136">
        <v>0</v>
      </c>
      <c r="H2638" s="136">
        <v>0</v>
      </c>
      <c r="I2638" s="133">
        <v>0</v>
      </c>
      <c r="J2638" s="136">
        <v>1</v>
      </c>
      <c r="K2638" s="136">
        <v>1</v>
      </c>
      <c r="L2638" s="136">
        <v>1</v>
      </c>
      <c r="M2638" s="136">
        <v>1</v>
      </c>
      <c r="N2638" s="23">
        <v>0</v>
      </c>
      <c r="O2638" s="136">
        <v>0</v>
      </c>
      <c r="P2638" s="136">
        <v>0</v>
      </c>
      <c r="Q2638" s="133" t="str">
        <f t="shared" si="42"/>
        <v>0000110</v>
      </c>
      <c r="R2638" s="20">
        <v>96087</v>
      </c>
      <c r="S2638" s="21"/>
      <c r="AH2638" s="207"/>
      <c r="AI2638"/>
      <c r="AJ2638" s="136" t="s">
        <v>1840</v>
      </c>
    </row>
    <row r="2639" spans="1:36" ht="13.5" customHeight="1" x14ac:dyDescent="0.2">
      <c r="A2639" s="209">
        <v>96088</v>
      </c>
      <c r="B2639" s="136" t="s">
        <v>1226</v>
      </c>
      <c r="C2639" s="136" t="s">
        <v>1294</v>
      </c>
      <c r="D2639" s="136" t="s">
        <v>96</v>
      </c>
      <c r="E2639" s="136" t="s">
        <v>63</v>
      </c>
      <c r="F2639" s="136" t="s">
        <v>63</v>
      </c>
      <c r="G2639" s="136">
        <v>0</v>
      </c>
      <c r="H2639" s="136">
        <v>0</v>
      </c>
      <c r="I2639" s="133">
        <v>0</v>
      </c>
      <c r="J2639" s="136">
        <v>1</v>
      </c>
      <c r="K2639" s="136">
        <v>1</v>
      </c>
      <c r="L2639" s="136">
        <v>1</v>
      </c>
      <c r="M2639" s="136">
        <v>1</v>
      </c>
      <c r="N2639" s="23">
        <v>0</v>
      </c>
      <c r="O2639" s="136">
        <v>0</v>
      </c>
      <c r="P2639" s="136">
        <v>0</v>
      </c>
      <c r="Q2639" s="133" t="str">
        <f t="shared" si="42"/>
        <v>0000110</v>
      </c>
      <c r="R2639" s="20">
        <v>96088</v>
      </c>
      <c r="S2639" s="21"/>
      <c r="AH2639" s="207"/>
      <c r="AI2639"/>
      <c r="AJ2639" s="136" t="s">
        <v>1840</v>
      </c>
    </row>
    <row r="2640" spans="1:36" ht="13.5" customHeight="1" x14ac:dyDescent="0.2">
      <c r="A2640" s="209">
        <v>96089</v>
      </c>
      <c r="B2640" s="136" t="s">
        <v>1226</v>
      </c>
      <c r="C2640" s="136" t="s">
        <v>1241</v>
      </c>
      <c r="D2640" s="136" t="s">
        <v>96</v>
      </c>
      <c r="E2640" s="136" t="s">
        <v>63</v>
      </c>
      <c r="F2640" s="136" t="s">
        <v>63</v>
      </c>
      <c r="G2640" s="136">
        <v>0</v>
      </c>
      <c r="H2640" s="136">
        <v>0</v>
      </c>
      <c r="I2640" s="133">
        <v>0</v>
      </c>
      <c r="J2640" s="136">
        <v>1</v>
      </c>
      <c r="K2640" s="136">
        <v>1</v>
      </c>
      <c r="L2640" s="136">
        <v>1</v>
      </c>
      <c r="M2640" s="136">
        <v>1</v>
      </c>
      <c r="N2640" s="23">
        <v>0</v>
      </c>
      <c r="O2640" s="136">
        <v>0</v>
      </c>
      <c r="P2640" s="136">
        <v>0</v>
      </c>
      <c r="Q2640" s="133" t="str">
        <f t="shared" si="42"/>
        <v>0000110</v>
      </c>
      <c r="R2640" s="20">
        <v>96089</v>
      </c>
      <c r="S2640" s="21"/>
      <c r="AH2640" s="207"/>
      <c r="AI2640"/>
      <c r="AJ2640" s="136" t="s">
        <v>1840</v>
      </c>
    </row>
    <row r="2641" spans="1:36" ht="13.5" customHeight="1" x14ac:dyDescent="0.2">
      <c r="A2641" s="209">
        <v>96090</v>
      </c>
      <c r="B2641" s="136" t="s">
        <v>1243</v>
      </c>
      <c r="C2641" s="136" t="s">
        <v>1243</v>
      </c>
      <c r="D2641" s="136" t="s">
        <v>96</v>
      </c>
      <c r="E2641" s="136" t="s">
        <v>63</v>
      </c>
      <c r="F2641" s="136" t="s">
        <v>63</v>
      </c>
      <c r="G2641" s="136">
        <v>0</v>
      </c>
      <c r="H2641" s="136">
        <v>0</v>
      </c>
      <c r="I2641" s="133">
        <v>0</v>
      </c>
      <c r="J2641" s="136">
        <v>1</v>
      </c>
      <c r="K2641" s="136">
        <v>1</v>
      </c>
      <c r="L2641" s="136">
        <v>1</v>
      </c>
      <c r="M2641" s="136">
        <v>1</v>
      </c>
      <c r="N2641" s="23">
        <v>0</v>
      </c>
      <c r="O2641" s="136">
        <v>0</v>
      </c>
      <c r="P2641" s="136">
        <v>0</v>
      </c>
      <c r="Q2641" s="133" t="str">
        <f t="shared" si="42"/>
        <v>0000110</v>
      </c>
      <c r="R2641" s="20">
        <v>96090</v>
      </c>
      <c r="S2641" s="21"/>
      <c r="AH2641" s="207"/>
      <c r="AI2641"/>
      <c r="AJ2641" s="136" t="s">
        <v>1840</v>
      </c>
    </row>
    <row r="2642" spans="1:36" ht="13.5" customHeight="1" x14ac:dyDescent="0.2">
      <c r="A2642" s="209">
        <v>96091</v>
      </c>
      <c r="B2642" s="136" t="s">
        <v>1009</v>
      </c>
      <c r="C2642" s="136" t="s">
        <v>1295</v>
      </c>
      <c r="D2642" s="136" t="s">
        <v>96</v>
      </c>
      <c r="E2642" s="136" t="s">
        <v>63</v>
      </c>
      <c r="F2642" s="136" t="s">
        <v>63</v>
      </c>
      <c r="G2642" s="136">
        <v>0</v>
      </c>
      <c r="H2642" s="136">
        <v>0</v>
      </c>
      <c r="I2642" s="133">
        <v>0</v>
      </c>
      <c r="J2642" s="136">
        <v>1</v>
      </c>
      <c r="K2642" s="136">
        <v>1</v>
      </c>
      <c r="L2642" s="136">
        <v>1</v>
      </c>
      <c r="M2642" s="136">
        <v>1</v>
      </c>
      <c r="N2642" s="23">
        <v>0</v>
      </c>
      <c r="O2642" s="136">
        <v>0</v>
      </c>
      <c r="P2642" s="136">
        <v>0</v>
      </c>
      <c r="Q2642" s="133" t="str">
        <f t="shared" si="42"/>
        <v>0000110</v>
      </c>
      <c r="R2642" s="20">
        <v>96091</v>
      </c>
      <c r="S2642" s="21"/>
      <c r="AH2642" s="207"/>
      <c r="AI2642"/>
      <c r="AJ2642" s="136" t="s">
        <v>1840</v>
      </c>
    </row>
    <row r="2643" spans="1:36" ht="13.5" customHeight="1" x14ac:dyDescent="0.2">
      <c r="A2643" s="209">
        <v>96092</v>
      </c>
      <c r="B2643" s="136" t="s">
        <v>1243</v>
      </c>
      <c r="C2643" s="136" t="s">
        <v>1296</v>
      </c>
      <c r="D2643" s="136" t="s">
        <v>96</v>
      </c>
      <c r="E2643" s="136" t="s">
        <v>63</v>
      </c>
      <c r="F2643" s="136" t="s">
        <v>63</v>
      </c>
      <c r="G2643" s="136">
        <v>0</v>
      </c>
      <c r="H2643" s="136">
        <v>0</v>
      </c>
      <c r="I2643" s="133">
        <v>0</v>
      </c>
      <c r="J2643" s="136">
        <v>1</v>
      </c>
      <c r="K2643" s="136">
        <v>1</v>
      </c>
      <c r="L2643" s="136">
        <v>1</v>
      </c>
      <c r="M2643" s="136">
        <v>1</v>
      </c>
      <c r="N2643" s="23">
        <v>0</v>
      </c>
      <c r="O2643" s="136">
        <v>0</v>
      </c>
      <c r="P2643" s="136">
        <v>0</v>
      </c>
      <c r="Q2643" s="133" t="str">
        <f t="shared" si="42"/>
        <v>0000110</v>
      </c>
      <c r="R2643" s="20">
        <v>96092</v>
      </c>
      <c r="S2643" s="21"/>
      <c r="AH2643" s="207"/>
      <c r="AI2643"/>
      <c r="AJ2643" s="136" t="s">
        <v>1840</v>
      </c>
    </row>
    <row r="2644" spans="1:36" ht="13.5" customHeight="1" x14ac:dyDescent="0.2">
      <c r="A2644" s="209">
        <v>96093</v>
      </c>
      <c r="B2644" s="136" t="s">
        <v>1009</v>
      </c>
      <c r="C2644" s="136" t="s">
        <v>1297</v>
      </c>
      <c r="D2644" s="136" t="s">
        <v>96</v>
      </c>
      <c r="E2644" s="136" t="s">
        <v>63</v>
      </c>
      <c r="F2644" s="136" t="s">
        <v>63</v>
      </c>
      <c r="G2644" s="136">
        <v>0</v>
      </c>
      <c r="H2644" s="136">
        <v>0</v>
      </c>
      <c r="I2644" s="133">
        <v>0</v>
      </c>
      <c r="J2644" s="136">
        <v>1</v>
      </c>
      <c r="K2644" s="136">
        <v>1</v>
      </c>
      <c r="L2644" s="136">
        <v>1</v>
      </c>
      <c r="M2644" s="136">
        <v>1</v>
      </c>
      <c r="N2644" s="23">
        <v>0</v>
      </c>
      <c r="O2644" s="136">
        <v>0</v>
      </c>
      <c r="P2644" s="136">
        <v>0</v>
      </c>
      <c r="Q2644" s="133" t="str">
        <f t="shared" si="42"/>
        <v>0000110</v>
      </c>
      <c r="R2644" s="20">
        <v>96093</v>
      </c>
      <c r="S2644" s="21"/>
      <c r="AH2644" s="207"/>
      <c r="AI2644"/>
      <c r="AJ2644" s="136" t="s">
        <v>1840</v>
      </c>
    </row>
    <row r="2645" spans="1:36" ht="13.5" customHeight="1" x14ac:dyDescent="0.2">
      <c r="A2645" s="209">
        <v>96094</v>
      </c>
      <c r="B2645" s="136" t="s">
        <v>1041</v>
      </c>
      <c r="C2645" s="136" t="s">
        <v>1298</v>
      </c>
      <c r="D2645" s="136" t="s">
        <v>96</v>
      </c>
      <c r="E2645" s="136" t="s">
        <v>63</v>
      </c>
      <c r="F2645" s="136" t="s">
        <v>63</v>
      </c>
      <c r="G2645" s="136">
        <v>0</v>
      </c>
      <c r="H2645" s="136">
        <v>0</v>
      </c>
      <c r="I2645" s="133">
        <v>0</v>
      </c>
      <c r="J2645" s="136">
        <v>1</v>
      </c>
      <c r="K2645" s="136">
        <v>1</v>
      </c>
      <c r="L2645" s="136">
        <v>1</v>
      </c>
      <c r="M2645" s="136">
        <v>1</v>
      </c>
      <c r="N2645" s="23">
        <v>0</v>
      </c>
      <c r="O2645" s="136">
        <v>0</v>
      </c>
      <c r="P2645" s="136">
        <v>0</v>
      </c>
      <c r="Q2645" s="133" t="str">
        <f t="shared" si="42"/>
        <v>0000110</v>
      </c>
      <c r="R2645" s="20">
        <v>96094</v>
      </c>
      <c r="S2645" s="21"/>
      <c r="AH2645" s="207"/>
      <c r="AI2645"/>
      <c r="AJ2645" s="136" t="s">
        <v>1840</v>
      </c>
    </row>
    <row r="2646" spans="1:36" ht="13.5" customHeight="1" x14ac:dyDescent="0.2">
      <c r="A2646" s="209">
        <v>96095</v>
      </c>
      <c r="B2646" s="136" t="s">
        <v>1226</v>
      </c>
      <c r="C2646" s="136" t="s">
        <v>1299</v>
      </c>
      <c r="D2646" s="136" t="s">
        <v>96</v>
      </c>
      <c r="E2646" s="136" t="s">
        <v>63</v>
      </c>
      <c r="F2646" s="136" t="s">
        <v>63</v>
      </c>
      <c r="G2646" s="136">
        <v>0</v>
      </c>
      <c r="H2646" s="136">
        <v>0</v>
      </c>
      <c r="I2646" s="133">
        <v>0</v>
      </c>
      <c r="J2646" s="136">
        <v>1</v>
      </c>
      <c r="K2646" s="136">
        <v>1</v>
      </c>
      <c r="L2646" s="136">
        <v>1</v>
      </c>
      <c r="M2646" s="136">
        <v>1</v>
      </c>
      <c r="N2646" s="23">
        <v>0</v>
      </c>
      <c r="O2646" s="136">
        <v>0</v>
      </c>
      <c r="P2646" s="136">
        <v>0</v>
      </c>
      <c r="Q2646" s="133" t="str">
        <f t="shared" si="42"/>
        <v>0000110</v>
      </c>
      <c r="R2646" s="20">
        <v>96095</v>
      </c>
      <c r="S2646" s="21"/>
      <c r="AH2646" s="207"/>
      <c r="AI2646"/>
      <c r="AJ2646" s="136" t="s">
        <v>1840</v>
      </c>
    </row>
    <row r="2647" spans="1:36" ht="13.5" customHeight="1" x14ac:dyDescent="0.2">
      <c r="A2647" s="209">
        <v>96096</v>
      </c>
      <c r="B2647" s="136" t="s">
        <v>1226</v>
      </c>
      <c r="C2647" s="136" t="s">
        <v>1300</v>
      </c>
      <c r="D2647" s="136" t="s">
        <v>96</v>
      </c>
      <c r="E2647" s="136" t="s">
        <v>63</v>
      </c>
      <c r="F2647" s="136" t="s">
        <v>63</v>
      </c>
      <c r="G2647" s="136">
        <v>0</v>
      </c>
      <c r="H2647" s="136">
        <v>0</v>
      </c>
      <c r="I2647" s="133">
        <v>0</v>
      </c>
      <c r="J2647" s="136">
        <v>1</v>
      </c>
      <c r="K2647" s="136">
        <v>1</v>
      </c>
      <c r="L2647" s="136">
        <v>1</v>
      </c>
      <c r="M2647" s="136">
        <v>1</v>
      </c>
      <c r="N2647" s="23">
        <v>0</v>
      </c>
      <c r="O2647" s="136">
        <v>0</v>
      </c>
      <c r="P2647" s="136">
        <v>0</v>
      </c>
      <c r="Q2647" s="133" t="str">
        <f t="shared" si="42"/>
        <v>0000110</v>
      </c>
      <c r="R2647" s="20">
        <v>96096</v>
      </c>
      <c r="S2647" s="21"/>
      <c r="AH2647" s="207"/>
      <c r="AI2647"/>
      <c r="AJ2647" s="136" t="s">
        <v>1840</v>
      </c>
    </row>
    <row r="2648" spans="1:36" ht="13.5" customHeight="1" x14ac:dyDescent="0.2">
      <c r="A2648" s="209">
        <v>96097</v>
      </c>
      <c r="B2648" s="136" t="s">
        <v>1041</v>
      </c>
      <c r="C2648" s="136" t="s">
        <v>1301</v>
      </c>
      <c r="D2648" s="136" t="s">
        <v>96</v>
      </c>
      <c r="E2648" s="136" t="s">
        <v>63</v>
      </c>
      <c r="F2648" s="136" t="s">
        <v>63</v>
      </c>
      <c r="G2648" s="136">
        <v>0</v>
      </c>
      <c r="H2648" s="136">
        <v>0</v>
      </c>
      <c r="I2648" s="133">
        <v>0</v>
      </c>
      <c r="J2648" s="136">
        <v>1</v>
      </c>
      <c r="K2648" s="136">
        <v>1</v>
      </c>
      <c r="L2648" s="136">
        <v>1</v>
      </c>
      <c r="M2648" s="136">
        <v>1</v>
      </c>
      <c r="N2648" s="23">
        <v>0</v>
      </c>
      <c r="O2648" s="136">
        <v>0</v>
      </c>
      <c r="P2648" s="136">
        <v>0</v>
      </c>
      <c r="Q2648" s="133" t="str">
        <f t="shared" si="42"/>
        <v>0000110</v>
      </c>
      <c r="R2648" s="20">
        <v>96097</v>
      </c>
      <c r="S2648" s="21"/>
      <c r="AH2648" s="207"/>
      <c r="AI2648"/>
      <c r="AJ2648" s="136" t="s">
        <v>1840</v>
      </c>
    </row>
    <row r="2649" spans="1:36" ht="13.5" customHeight="1" x14ac:dyDescent="0.2">
      <c r="A2649" s="209">
        <v>96099</v>
      </c>
      <c r="B2649" s="136" t="s">
        <v>1226</v>
      </c>
      <c r="C2649" s="136" t="s">
        <v>1227</v>
      </c>
      <c r="D2649" s="136" t="s">
        <v>96</v>
      </c>
      <c r="E2649" s="136" t="s">
        <v>63</v>
      </c>
      <c r="F2649" s="136" t="s">
        <v>63</v>
      </c>
      <c r="G2649" s="136">
        <v>0</v>
      </c>
      <c r="H2649" s="136">
        <v>0</v>
      </c>
      <c r="I2649" s="133">
        <v>0</v>
      </c>
      <c r="J2649" s="136">
        <v>1</v>
      </c>
      <c r="K2649" s="136">
        <v>1</v>
      </c>
      <c r="L2649" s="136">
        <v>1</v>
      </c>
      <c r="M2649" s="136">
        <v>1</v>
      </c>
      <c r="N2649" s="23">
        <v>0</v>
      </c>
      <c r="O2649" s="136">
        <v>0</v>
      </c>
      <c r="P2649" s="136">
        <v>0</v>
      </c>
      <c r="Q2649" s="133" t="str">
        <f t="shared" si="42"/>
        <v>0000110</v>
      </c>
      <c r="R2649" s="20">
        <v>96099</v>
      </c>
      <c r="S2649" s="21"/>
      <c r="AH2649" s="207"/>
      <c r="AI2649"/>
      <c r="AJ2649" s="136" t="s">
        <v>1840</v>
      </c>
    </row>
    <row r="2650" spans="1:36" ht="13.5" customHeight="1" x14ac:dyDescent="0.2">
      <c r="A2650" s="209">
        <v>96101</v>
      </c>
      <c r="B2650" s="136" t="s">
        <v>1228</v>
      </c>
      <c r="C2650" s="136" t="s">
        <v>1302</v>
      </c>
      <c r="D2650" s="136" t="s">
        <v>96</v>
      </c>
      <c r="E2650" s="136" t="s">
        <v>63</v>
      </c>
      <c r="F2650" s="136" t="s">
        <v>63</v>
      </c>
      <c r="G2650" s="136">
        <v>0</v>
      </c>
      <c r="H2650" s="136">
        <v>0</v>
      </c>
      <c r="I2650" s="133">
        <v>0</v>
      </c>
      <c r="J2650" s="136">
        <v>1</v>
      </c>
      <c r="K2650" s="136">
        <v>1</v>
      </c>
      <c r="L2650" s="136">
        <v>1</v>
      </c>
      <c r="M2650" s="136">
        <v>1</v>
      </c>
      <c r="N2650" s="23">
        <v>0</v>
      </c>
      <c r="O2650" s="136">
        <v>0</v>
      </c>
      <c r="P2650" s="136">
        <v>0</v>
      </c>
      <c r="Q2650" s="133" t="str">
        <f t="shared" si="42"/>
        <v>0000110</v>
      </c>
      <c r="R2650" s="20">
        <v>96101</v>
      </c>
      <c r="S2650" s="21"/>
      <c r="AH2650" s="207"/>
      <c r="AI2650"/>
      <c r="AJ2650" s="136" t="s">
        <v>1840</v>
      </c>
    </row>
    <row r="2651" spans="1:36" ht="13.5" customHeight="1" x14ac:dyDescent="0.2">
      <c r="A2651" s="209">
        <v>96103</v>
      </c>
      <c r="B2651" s="136" t="s">
        <v>1167</v>
      </c>
      <c r="C2651" s="136" t="s">
        <v>1303</v>
      </c>
      <c r="D2651" s="136" t="s">
        <v>96</v>
      </c>
      <c r="E2651" s="136" t="s">
        <v>63</v>
      </c>
      <c r="F2651" s="136" t="s">
        <v>63</v>
      </c>
      <c r="G2651" s="136">
        <v>0</v>
      </c>
      <c r="H2651" s="136">
        <v>0</v>
      </c>
      <c r="I2651" s="133">
        <v>0</v>
      </c>
      <c r="J2651" s="136">
        <v>1</v>
      </c>
      <c r="K2651" s="136">
        <v>1</v>
      </c>
      <c r="L2651" s="136">
        <v>1</v>
      </c>
      <c r="M2651" s="136">
        <v>1</v>
      </c>
      <c r="N2651" s="23">
        <v>0</v>
      </c>
      <c r="O2651" s="136">
        <v>0</v>
      </c>
      <c r="P2651" s="136">
        <v>0</v>
      </c>
      <c r="Q2651" s="133" t="str">
        <f t="shared" si="42"/>
        <v>0000110</v>
      </c>
      <c r="R2651" s="20">
        <v>96103</v>
      </c>
      <c r="S2651" s="21"/>
      <c r="AH2651" s="207"/>
      <c r="AI2651"/>
      <c r="AJ2651" s="136" t="s">
        <v>1840</v>
      </c>
    </row>
    <row r="2652" spans="1:36" ht="13.5" customHeight="1" x14ac:dyDescent="0.2">
      <c r="A2652" s="209">
        <v>96104</v>
      </c>
      <c r="B2652" s="136" t="s">
        <v>1228</v>
      </c>
      <c r="C2652" s="136" t="s">
        <v>1304</v>
      </c>
      <c r="D2652" s="136" t="s">
        <v>96</v>
      </c>
      <c r="E2652" s="136" t="s">
        <v>63</v>
      </c>
      <c r="F2652" s="136" t="s">
        <v>63</v>
      </c>
      <c r="G2652" s="136">
        <v>0</v>
      </c>
      <c r="H2652" s="136">
        <v>0</v>
      </c>
      <c r="I2652" s="133">
        <v>0</v>
      </c>
      <c r="J2652" s="136">
        <v>1</v>
      </c>
      <c r="K2652" s="136">
        <v>1</v>
      </c>
      <c r="L2652" s="136">
        <v>1</v>
      </c>
      <c r="M2652" s="136">
        <v>1</v>
      </c>
      <c r="N2652" s="23">
        <v>0</v>
      </c>
      <c r="O2652" s="136">
        <v>0</v>
      </c>
      <c r="P2652" s="136">
        <v>0</v>
      </c>
      <c r="Q2652" s="133" t="str">
        <f t="shared" si="42"/>
        <v>0000110</v>
      </c>
      <c r="R2652" s="20">
        <v>96104</v>
      </c>
      <c r="S2652" s="21"/>
      <c r="AH2652" s="207"/>
      <c r="AI2652"/>
      <c r="AJ2652" s="136" t="s">
        <v>1840</v>
      </c>
    </row>
    <row r="2653" spans="1:36" ht="13.5" customHeight="1" x14ac:dyDescent="0.2">
      <c r="A2653" s="209">
        <v>96105</v>
      </c>
      <c r="B2653" s="136" t="s">
        <v>1167</v>
      </c>
      <c r="C2653" s="136" t="s">
        <v>1305</v>
      </c>
      <c r="D2653" s="136" t="s">
        <v>96</v>
      </c>
      <c r="E2653" s="136" t="s">
        <v>63</v>
      </c>
      <c r="F2653" s="136" t="s">
        <v>63</v>
      </c>
      <c r="G2653" s="136">
        <v>0</v>
      </c>
      <c r="H2653" s="136">
        <v>0</v>
      </c>
      <c r="I2653" s="133">
        <v>0</v>
      </c>
      <c r="J2653" s="136">
        <v>1</v>
      </c>
      <c r="K2653" s="136">
        <v>1</v>
      </c>
      <c r="L2653" s="136">
        <v>1</v>
      </c>
      <c r="M2653" s="136">
        <v>1</v>
      </c>
      <c r="N2653" s="23">
        <v>0</v>
      </c>
      <c r="O2653" s="136">
        <v>0</v>
      </c>
      <c r="P2653" s="136">
        <v>0</v>
      </c>
      <c r="Q2653" s="133" t="str">
        <f t="shared" si="42"/>
        <v>0000110</v>
      </c>
      <c r="R2653" s="20">
        <v>96105</v>
      </c>
      <c r="S2653" s="21"/>
      <c r="AH2653" s="207"/>
      <c r="AI2653"/>
      <c r="AJ2653" s="136" t="s">
        <v>1840</v>
      </c>
    </row>
    <row r="2654" spans="1:36" ht="13.5" customHeight="1" x14ac:dyDescent="0.2">
      <c r="A2654" s="209">
        <v>96106</v>
      </c>
      <c r="B2654" s="136" t="s">
        <v>1167</v>
      </c>
      <c r="C2654" s="136" t="s">
        <v>1306</v>
      </c>
      <c r="D2654" s="136" t="s">
        <v>96</v>
      </c>
      <c r="E2654" s="136" t="s">
        <v>63</v>
      </c>
      <c r="F2654" s="136" t="s">
        <v>63</v>
      </c>
      <c r="G2654" s="136">
        <v>0</v>
      </c>
      <c r="H2654" s="136">
        <v>0</v>
      </c>
      <c r="I2654" s="133">
        <v>0</v>
      </c>
      <c r="J2654" s="136">
        <v>1</v>
      </c>
      <c r="K2654" s="136">
        <v>1</v>
      </c>
      <c r="L2654" s="136">
        <v>1</v>
      </c>
      <c r="M2654" s="136">
        <v>1</v>
      </c>
      <c r="N2654" s="23">
        <v>0</v>
      </c>
      <c r="O2654" s="136">
        <v>0</v>
      </c>
      <c r="P2654" s="136">
        <v>0</v>
      </c>
      <c r="Q2654" s="133" t="str">
        <f t="shared" si="42"/>
        <v>0000110</v>
      </c>
      <c r="R2654" s="20">
        <v>96106</v>
      </c>
      <c r="S2654" s="21"/>
      <c r="AH2654" s="207"/>
      <c r="AI2654"/>
      <c r="AJ2654" s="136" t="s">
        <v>1840</v>
      </c>
    </row>
    <row r="2655" spans="1:36" ht="13.5" customHeight="1" x14ac:dyDescent="0.2">
      <c r="A2655" s="209">
        <v>96107</v>
      </c>
      <c r="B2655" s="136" t="s">
        <v>568</v>
      </c>
      <c r="C2655" s="136" t="s">
        <v>1307</v>
      </c>
      <c r="D2655" s="136" t="s">
        <v>96</v>
      </c>
      <c r="E2655" s="136" t="s">
        <v>72</v>
      </c>
      <c r="F2655" s="136" t="s">
        <v>72</v>
      </c>
      <c r="G2655" s="136">
        <v>0</v>
      </c>
      <c r="H2655" s="136">
        <v>0</v>
      </c>
      <c r="I2655" s="133">
        <v>0</v>
      </c>
      <c r="J2655" s="136">
        <v>1</v>
      </c>
      <c r="K2655" s="136">
        <v>1</v>
      </c>
      <c r="L2655" s="136">
        <v>1</v>
      </c>
      <c r="M2655" s="136">
        <v>1</v>
      </c>
      <c r="N2655" s="23">
        <v>0</v>
      </c>
      <c r="O2655" s="136">
        <v>0</v>
      </c>
      <c r="P2655" s="136">
        <v>0</v>
      </c>
      <c r="Q2655" s="133" t="str">
        <f t="shared" si="42"/>
        <v>0000110</v>
      </c>
      <c r="R2655" s="20">
        <v>96107</v>
      </c>
      <c r="S2655" s="21"/>
      <c r="AH2655" s="207"/>
      <c r="AI2655"/>
      <c r="AJ2655" s="136" t="s">
        <v>1840</v>
      </c>
    </row>
    <row r="2656" spans="1:36" ht="13.5" customHeight="1" x14ac:dyDescent="0.2">
      <c r="A2656" s="209">
        <v>96108</v>
      </c>
      <c r="B2656" s="136" t="s">
        <v>1228</v>
      </c>
      <c r="C2656" s="136" t="s">
        <v>1308</v>
      </c>
      <c r="D2656" s="136" t="s">
        <v>96</v>
      </c>
      <c r="E2656" s="136" t="s">
        <v>63</v>
      </c>
      <c r="F2656" s="136" t="s">
        <v>63</v>
      </c>
      <c r="G2656" s="136">
        <v>0</v>
      </c>
      <c r="H2656" s="136">
        <v>0</v>
      </c>
      <c r="I2656" s="133">
        <v>0</v>
      </c>
      <c r="J2656" s="136">
        <v>1</v>
      </c>
      <c r="K2656" s="136">
        <v>1</v>
      </c>
      <c r="L2656" s="136">
        <v>1</v>
      </c>
      <c r="M2656" s="136">
        <v>1</v>
      </c>
      <c r="N2656" s="23">
        <v>0</v>
      </c>
      <c r="O2656" s="136">
        <v>0</v>
      </c>
      <c r="P2656" s="136">
        <v>0</v>
      </c>
      <c r="Q2656" s="133" t="str">
        <f t="shared" si="42"/>
        <v>0000110</v>
      </c>
      <c r="R2656" s="20">
        <v>96108</v>
      </c>
      <c r="S2656" s="21"/>
      <c r="AH2656" s="207"/>
      <c r="AI2656"/>
      <c r="AJ2656" s="136" t="s">
        <v>1840</v>
      </c>
    </row>
    <row r="2657" spans="1:36" ht="13.5" customHeight="1" x14ac:dyDescent="0.2">
      <c r="A2657" s="209">
        <v>96109</v>
      </c>
      <c r="B2657" s="136" t="s">
        <v>1232</v>
      </c>
      <c r="C2657" s="136" t="s">
        <v>1309</v>
      </c>
      <c r="D2657" s="136" t="s">
        <v>96</v>
      </c>
      <c r="E2657" s="136" t="s">
        <v>63</v>
      </c>
      <c r="F2657" s="136" t="s">
        <v>63</v>
      </c>
      <c r="G2657" s="136">
        <v>0</v>
      </c>
      <c r="H2657" s="136">
        <v>0</v>
      </c>
      <c r="I2657" s="133">
        <v>0</v>
      </c>
      <c r="J2657" s="136">
        <v>1</v>
      </c>
      <c r="K2657" s="136">
        <v>1</v>
      </c>
      <c r="L2657" s="136">
        <v>1</v>
      </c>
      <c r="M2657" s="136">
        <v>1</v>
      </c>
      <c r="N2657" s="23">
        <v>0</v>
      </c>
      <c r="O2657" s="136">
        <v>0</v>
      </c>
      <c r="P2657" s="136">
        <v>0</v>
      </c>
      <c r="Q2657" s="133" t="str">
        <f t="shared" si="42"/>
        <v>0000110</v>
      </c>
      <c r="R2657" s="20">
        <v>96109</v>
      </c>
      <c r="S2657" s="21"/>
      <c r="AH2657" s="207"/>
      <c r="AI2657"/>
      <c r="AJ2657" s="136" t="s">
        <v>1840</v>
      </c>
    </row>
    <row r="2658" spans="1:36" ht="13.5" customHeight="1" x14ac:dyDescent="0.2">
      <c r="A2658" s="209">
        <v>96110</v>
      </c>
      <c r="B2658" s="136" t="s">
        <v>1228</v>
      </c>
      <c r="C2658" s="136" t="s">
        <v>1310</v>
      </c>
      <c r="D2658" s="136" t="s">
        <v>96</v>
      </c>
      <c r="E2658" s="136" t="s">
        <v>63</v>
      </c>
      <c r="F2658" s="136" t="s">
        <v>63</v>
      </c>
      <c r="G2658" s="136">
        <v>0</v>
      </c>
      <c r="H2658" s="136">
        <v>0</v>
      </c>
      <c r="I2658" s="133">
        <v>0</v>
      </c>
      <c r="J2658" s="136">
        <v>1</v>
      </c>
      <c r="K2658" s="136">
        <v>1</v>
      </c>
      <c r="L2658" s="136">
        <v>1</v>
      </c>
      <c r="M2658" s="136">
        <v>1</v>
      </c>
      <c r="N2658" s="23">
        <v>0</v>
      </c>
      <c r="O2658" s="136">
        <v>0</v>
      </c>
      <c r="P2658" s="136">
        <v>0</v>
      </c>
      <c r="Q2658" s="133" t="str">
        <f t="shared" si="42"/>
        <v>0000110</v>
      </c>
      <c r="R2658" s="20">
        <v>96110</v>
      </c>
      <c r="S2658" s="21"/>
      <c r="AH2658" s="207"/>
      <c r="AI2658"/>
      <c r="AJ2658" s="136" t="s">
        <v>1840</v>
      </c>
    </row>
    <row r="2659" spans="1:36" ht="13.5" customHeight="1" x14ac:dyDescent="0.2">
      <c r="A2659" s="209">
        <v>96111</v>
      </c>
      <c r="B2659" s="136" t="s">
        <v>28</v>
      </c>
      <c r="C2659" s="136" t="s">
        <v>1311</v>
      </c>
      <c r="D2659" s="136" t="s">
        <v>96</v>
      </c>
      <c r="E2659" s="136" t="s">
        <v>63</v>
      </c>
      <c r="F2659" s="136" t="s">
        <v>63</v>
      </c>
      <c r="G2659" s="136">
        <v>0</v>
      </c>
      <c r="H2659" s="136">
        <v>0</v>
      </c>
      <c r="I2659" s="133">
        <v>0</v>
      </c>
      <c r="J2659" s="136">
        <v>1</v>
      </c>
      <c r="K2659" s="136">
        <v>1</v>
      </c>
      <c r="L2659" s="136">
        <v>1</v>
      </c>
      <c r="M2659" s="136">
        <v>1</v>
      </c>
      <c r="N2659" s="23">
        <v>0</v>
      </c>
      <c r="O2659" s="136">
        <v>0</v>
      </c>
      <c r="P2659" s="136">
        <v>0</v>
      </c>
      <c r="Q2659" s="133" t="str">
        <f t="shared" si="42"/>
        <v>0000110</v>
      </c>
      <c r="R2659" s="20">
        <v>96111</v>
      </c>
      <c r="S2659" s="21"/>
      <c r="AH2659" s="207"/>
      <c r="AI2659"/>
      <c r="AJ2659" s="136" t="s">
        <v>1840</v>
      </c>
    </row>
    <row r="2660" spans="1:36" ht="13.5" customHeight="1" x14ac:dyDescent="0.2">
      <c r="A2660" s="209">
        <v>96112</v>
      </c>
      <c r="B2660" s="136" t="s">
        <v>1228</v>
      </c>
      <c r="C2660" s="136" t="s">
        <v>1312</v>
      </c>
      <c r="D2660" s="136" t="s">
        <v>96</v>
      </c>
      <c r="E2660" s="136" t="s">
        <v>63</v>
      </c>
      <c r="F2660" s="136" t="s">
        <v>63</v>
      </c>
      <c r="G2660" s="136">
        <v>0</v>
      </c>
      <c r="H2660" s="136">
        <v>0</v>
      </c>
      <c r="I2660" s="133">
        <v>0</v>
      </c>
      <c r="J2660" s="136">
        <v>1</v>
      </c>
      <c r="K2660" s="136">
        <v>1</v>
      </c>
      <c r="L2660" s="136">
        <v>1</v>
      </c>
      <c r="M2660" s="136">
        <v>1</v>
      </c>
      <c r="N2660" s="23">
        <v>0</v>
      </c>
      <c r="O2660" s="136">
        <v>0</v>
      </c>
      <c r="P2660" s="136">
        <v>0</v>
      </c>
      <c r="Q2660" s="133" t="str">
        <f t="shared" si="42"/>
        <v>0000110</v>
      </c>
      <c r="R2660" s="20">
        <v>96112</v>
      </c>
      <c r="S2660" s="21"/>
      <c r="AH2660" s="207"/>
      <c r="AI2660"/>
      <c r="AJ2660" s="136" t="s">
        <v>1840</v>
      </c>
    </row>
    <row r="2661" spans="1:36" ht="13.5" customHeight="1" x14ac:dyDescent="0.2">
      <c r="A2661" s="209">
        <v>96113</v>
      </c>
      <c r="B2661" s="136" t="s">
        <v>1232</v>
      </c>
      <c r="C2661" s="136" t="s">
        <v>1313</v>
      </c>
      <c r="D2661" s="136" t="s">
        <v>96</v>
      </c>
      <c r="E2661" s="136" t="s">
        <v>63</v>
      </c>
      <c r="F2661" s="136" t="s">
        <v>63</v>
      </c>
      <c r="G2661" s="136">
        <v>0</v>
      </c>
      <c r="H2661" s="136">
        <v>0</v>
      </c>
      <c r="I2661" s="133">
        <v>0</v>
      </c>
      <c r="J2661" s="136">
        <v>1</v>
      </c>
      <c r="K2661" s="136">
        <v>1</v>
      </c>
      <c r="L2661" s="136">
        <v>1</v>
      </c>
      <c r="M2661" s="136">
        <v>1</v>
      </c>
      <c r="N2661" s="23">
        <v>0</v>
      </c>
      <c r="O2661" s="136">
        <v>0</v>
      </c>
      <c r="P2661" s="136">
        <v>0</v>
      </c>
      <c r="Q2661" s="133" t="str">
        <f t="shared" si="42"/>
        <v>0000110</v>
      </c>
      <c r="R2661" s="20">
        <v>96113</v>
      </c>
      <c r="S2661" s="21"/>
      <c r="AH2661" s="207"/>
      <c r="AI2661"/>
      <c r="AJ2661" s="136" t="s">
        <v>1840</v>
      </c>
    </row>
    <row r="2662" spans="1:36" ht="13.5" customHeight="1" x14ac:dyDescent="0.2">
      <c r="A2662" s="209">
        <v>96114</v>
      </c>
      <c r="B2662" s="136" t="s">
        <v>1232</v>
      </c>
      <c r="C2662" s="136" t="s">
        <v>1314</v>
      </c>
      <c r="D2662" s="136" t="s">
        <v>96</v>
      </c>
      <c r="E2662" s="136" t="s">
        <v>63</v>
      </c>
      <c r="F2662" s="136" t="s">
        <v>63</v>
      </c>
      <c r="G2662" s="136">
        <v>0</v>
      </c>
      <c r="H2662" s="136">
        <v>0</v>
      </c>
      <c r="I2662" s="133">
        <v>0</v>
      </c>
      <c r="J2662" s="136">
        <v>1</v>
      </c>
      <c r="K2662" s="136">
        <v>1</v>
      </c>
      <c r="L2662" s="136">
        <v>1</v>
      </c>
      <c r="M2662" s="136">
        <v>1</v>
      </c>
      <c r="N2662" s="23">
        <v>0</v>
      </c>
      <c r="O2662" s="136">
        <v>0</v>
      </c>
      <c r="P2662" s="136">
        <v>0</v>
      </c>
      <c r="Q2662" s="133" t="str">
        <f t="shared" si="42"/>
        <v>0000110</v>
      </c>
      <c r="R2662" s="20">
        <v>96114</v>
      </c>
      <c r="S2662" s="21"/>
      <c r="AH2662" s="207"/>
      <c r="AI2662"/>
      <c r="AJ2662" s="136" t="s">
        <v>1840</v>
      </c>
    </row>
    <row r="2663" spans="1:36" ht="13.5" customHeight="1" x14ac:dyDescent="0.2">
      <c r="A2663" s="209">
        <v>96115</v>
      </c>
      <c r="B2663" s="136" t="s">
        <v>1228</v>
      </c>
      <c r="C2663" s="136" t="s">
        <v>1315</v>
      </c>
      <c r="D2663" s="136" t="s">
        <v>96</v>
      </c>
      <c r="E2663" s="136" t="s">
        <v>63</v>
      </c>
      <c r="F2663" s="136" t="s">
        <v>63</v>
      </c>
      <c r="G2663" s="136">
        <v>0</v>
      </c>
      <c r="H2663" s="136">
        <v>0</v>
      </c>
      <c r="I2663" s="133">
        <v>0</v>
      </c>
      <c r="J2663" s="136">
        <v>1</v>
      </c>
      <c r="K2663" s="136">
        <v>1</v>
      </c>
      <c r="L2663" s="136">
        <v>1</v>
      </c>
      <c r="M2663" s="136">
        <v>1</v>
      </c>
      <c r="N2663" s="23">
        <v>0</v>
      </c>
      <c r="O2663" s="136">
        <v>0</v>
      </c>
      <c r="P2663" s="136">
        <v>0</v>
      </c>
      <c r="Q2663" s="133" t="str">
        <f t="shared" si="42"/>
        <v>0000110</v>
      </c>
      <c r="R2663" s="20">
        <v>96115</v>
      </c>
      <c r="S2663" s="21"/>
      <c r="AH2663" s="207"/>
      <c r="AI2663"/>
      <c r="AJ2663" s="136" t="s">
        <v>1840</v>
      </c>
    </row>
    <row r="2664" spans="1:36" ht="13.5" customHeight="1" x14ac:dyDescent="0.2">
      <c r="A2664" s="209">
        <v>96116</v>
      </c>
      <c r="B2664" s="136" t="s">
        <v>1228</v>
      </c>
      <c r="C2664" s="136" t="s">
        <v>1316</v>
      </c>
      <c r="D2664" s="136" t="s">
        <v>96</v>
      </c>
      <c r="E2664" s="136" t="s">
        <v>63</v>
      </c>
      <c r="F2664" s="136" t="s">
        <v>63</v>
      </c>
      <c r="G2664" s="136">
        <v>0</v>
      </c>
      <c r="H2664" s="136">
        <v>0</v>
      </c>
      <c r="I2664" s="133">
        <v>0</v>
      </c>
      <c r="J2664" s="136">
        <v>1</v>
      </c>
      <c r="K2664" s="136">
        <v>1</v>
      </c>
      <c r="L2664" s="136">
        <v>1</v>
      </c>
      <c r="M2664" s="136">
        <v>1</v>
      </c>
      <c r="N2664" s="23">
        <v>0</v>
      </c>
      <c r="O2664" s="136">
        <v>0</v>
      </c>
      <c r="P2664" s="136">
        <v>0</v>
      </c>
      <c r="Q2664" s="133" t="str">
        <f t="shared" si="42"/>
        <v>0000110</v>
      </c>
      <c r="R2664" s="20">
        <v>96116</v>
      </c>
      <c r="S2664" s="21"/>
      <c r="AH2664" s="207"/>
      <c r="AI2664"/>
      <c r="AJ2664" s="136" t="s">
        <v>1840</v>
      </c>
    </row>
    <row r="2665" spans="1:36" ht="13.5" customHeight="1" x14ac:dyDescent="0.2">
      <c r="A2665" s="209">
        <v>96117</v>
      </c>
      <c r="B2665" s="136" t="s">
        <v>1232</v>
      </c>
      <c r="C2665" s="136" t="s">
        <v>1317</v>
      </c>
      <c r="D2665" s="136" t="s">
        <v>96</v>
      </c>
      <c r="E2665" s="136" t="s">
        <v>63</v>
      </c>
      <c r="F2665" s="136" t="s">
        <v>63</v>
      </c>
      <c r="G2665" s="136">
        <v>0</v>
      </c>
      <c r="H2665" s="136">
        <v>0</v>
      </c>
      <c r="I2665" s="133">
        <v>0</v>
      </c>
      <c r="J2665" s="136">
        <v>1</v>
      </c>
      <c r="K2665" s="136">
        <v>1</v>
      </c>
      <c r="L2665" s="136">
        <v>1</v>
      </c>
      <c r="M2665" s="136">
        <v>1</v>
      </c>
      <c r="N2665" s="23">
        <v>0</v>
      </c>
      <c r="O2665" s="136">
        <v>0</v>
      </c>
      <c r="P2665" s="136">
        <v>0</v>
      </c>
      <c r="Q2665" s="133" t="str">
        <f t="shared" si="42"/>
        <v>0000110</v>
      </c>
      <c r="R2665" s="20">
        <v>96117</v>
      </c>
      <c r="S2665" s="21"/>
      <c r="AH2665" s="207"/>
      <c r="AI2665"/>
      <c r="AJ2665" s="136" t="s">
        <v>1840</v>
      </c>
    </row>
    <row r="2666" spans="1:36" ht="13.5" customHeight="1" x14ac:dyDescent="0.2">
      <c r="A2666" s="209">
        <v>96118</v>
      </c>
      <c r="B2666" s="136" t="s">
        <v>1159</v>
      </c>
      <c r="C2666" s="136" t="s">
        <v>1318</v>
      </c>
      <c r="D2666" s="136" t="s">
        <v>96</v>
      </c>
      <c r="E2666" s="136" t="s">
        <v>63</v>
      </c>
      <c r="F2666" s="136" t="s">
        <v>63</v>
      </c>
      <c r="G2666" s="136">
        <v>0</v>
      </c>
      <c r="H2666" s="136">
        <v>0</v>
      </c>
      <c r="I2666" s="133">
        <v>0</v>
      </c>
      <c r="J2666" s="136">
        <v>1</v>
      </c>
      <c r="K2666" s="136">
        <v>1</v>
      </c>
      <c r="L2666" s="136">
        <v>1</v>
      </c>
      <c r="M2666" s="136">
        <v>1</v>
      </c>
      <c r="N2666" s="23">
        <v>0</v>
      </c>
      <c r="O2666" s="136">
        <v>0</v>
      </c>
      <c r="P2666" s="136">
        <v>0</v>
      </c>
      <c r="Q2666" s="133" t="str">
        <f t="shared" si="42"/>
        <v>0000110</v>
      </c>
      <c r="R2666" s="20">
        <v>96118</v>
      </c>
      <c r="S2666" s="21"/>
      <c r="AH2666" s="207"/>
      <c r="AI2666"/>
      <c r="AJ2666" s="136" t="s">
        <v>1840</v>
      </c>
    </row>
    <row r="2667" spans="1:36" ht="13.5" customHeight="1" x14ac:dyDescent="0.2">
      <c r="A2667" s="209">
        <v>96119</v>
      </c>
      <c r="B2667" s="136" t="s">
        <v>1232</v>
      </c>
      <c r="C2667" s="136" t="s">
        <v>1319</v>
      </c>
      <c r="D2667" s="136" t="s">
        <v>96</v>
      </c>
      <c r="E2667" s="136" t="s">
        <v>63</v>
      </c>
      <c r="F2667" s="136" t="s">
        <v>63</v>
      </c>
      <c r="G2667" s="136">
        <v>0</v>
      </c>
      <c r="H2667" s="136">
        <v>0</v>
      </c>
      <c r="I2667" s="133">
        <v>0</v>
      </c>
      <c r="J2667" s="136">
        <v>1</v>
      </c>
      <c r="K2667" s="136">
        <v>1</v>
      </c>
      <c r="L2667" s="136">
        <v>1</v>
      </c>
      <c r="M2667" s="136">
        <v>1</v>
      </c>
      <c r="N2667" s="23">
        <v>0</v>
      </c>
      <c r="O2667" s="136">
        <v>0</v>
      </c>
      <c r="P2667" s="136">
        <v>0</v>
      </c>
      <c r="Q2667" s="133" t="str">
        <f t="shared" si="42"/>
        <v>0000110</v>
      </c>
      <c r="R2667" s="20">
        <v>96119</v>
      </c>
      <c r="S2667" s="21"/>
      <c r="AH2667" s="207"/>
      <c r="AI2667"/>
      <c r="AJ2667" s="136" t="s">
        <v>1840</v>
      </c>
    </row>
    <row r="2668" spans="1:36" ht="13.5" customHeight="1" x14ac:dyDescent="0.2">
      <c r="A2668" s="209">
        <v>96120</v>
      </c>
      <c r="B2668" s="136" t="s">
        <v>244</v>
      </c>
      <c r="C2668" s="136" t="s">
        <v>1320</v>
      </c>
      <c r="D2668" s="136" t="s">
        <v>96</v>
      </c>
      <c r="E2668" s="136" t="s">
        <v>63</v>
      </c>
      <c r="F2668" s="136" t="s">
        <v>63</v>
      </c>
      <c r="G2668" s="136">
        <v>0</v>
      </c>
      <c r="H2668" s="136">
        <v>0</v>
      </c>
      <c r="I2668" s="133">
        <v>0</v>
      </c>
      <c r="J2668" s="136">
        <v>1</v>
      </c>
      <c r="K2668" s="136">
        <v>1</v>
      </c>
      <c r="L2668" s="136">
        <v>1</v>
      </c>
      <c r="M2668" s="136">
        <v>1</v>
      </c>
      <c r="N2668" s="23">
        <v>0</v>
      </c>
      <c r="O2668" s="136">
        <v>0</v>
      </c>
      <c r="P2668" s="136">
        <v>0</v>
      </c>
      <c r="Q2668" s="133" t="str">
        <f t="shared" si="42"/>
        <v>0000110</v>
      </c>
      <c r="R2668" s="20">
        <v>96120</v>
      </c>
      <c r="S2668" s="21"/>
      <c r="AH2668" s="207"/>
      <c r="AI2668"/>
      <c r="AJ2668" s="136" t="s">
        <v>1840</v>
      </c>
    </row>
    <row r="2669" spans="1:36" ht="13.5" customHeight="1" x14ac:dyDescent="0.2">
      <c r="A2669" s="209">
        <v>96121</v>
      </c>
      <c r="B2669" s="136" t="s">
        <v>1232</v>
      </c>
      <c r="C2669" s="136" t="s">
        <v>1321</v>
      </c>
      <c r="D2669" s="136" t="s">
        <v>96</v>
      </c>
      <c r="E2669" s="136" t="s">
        <v>63</v>
      </c>
      <c r="F2669" s="136" t="s">
        <v>63</v>
      </c>
      <c r="G2669" s="136">
        <v>0</v>
      </c>
      <c r="H2669" s="136">
        <v>0</v>
      </c>
      <c r="I2669" s="133">
        <v>0</v>
      </c>
      <c r="J2669" s="136">
        <v>1</v>
      </c>
      <c r="K2669" s="136">
        <v>1</v>
      </c>
      <c r="L2669" s="136">
        <v>1</v>
      </c>
      <c r="M2669" s="136">
        <v>1</v>
      </c>
      <c r="N2669" s="23">
        <v>0</v>
      </c>
      <c r="O2669" s="136">
        <v>0</v>
      </c>
      <c r="P2669" s="136">
        <v>0</v>
      </c>
      <c r="Q2669" s="133" t="str">
        <f t="shared" si="42"/>
        <v>0000110</v>
      </c>
      <c r="R2669" s="20">
        <v>96121</v>
      </c>
      <c r="S2669" s="21"/>
      <c r="AH2669" s="207"/>
      <c r="AI2669"/>
      <c r="AJ2669" s="136" t="s">
        <v>1840</v>
      </c>
    </row>
    <row r="2670" spans="1:36" ht="13.5" customHeight="1" x14ac:dyDescent="0.2">
      <c r="A2670" s="209">
        <v>96122</v>
      </c>
      <c r="B2670" s="136" t="s">
        <v>1167</v>
      </c>
      <c r="C2670" s="136" t="s">
        <v>1322</v>
      </c>
      <c r="D2670" s="136" t="s">
        <v>96</v>
      </c>
      <c r="E2670" s="136" t="s">
        <v>63</v>
      </c>
      <c r="F2670" s="136" t="s">
        <v>63</v>
      </c>
      <c r="G2670" s="136">
        <v>0</v>
      </c>
      <c r="H2670" s="136">
        <v>0</v>
      </c>
      <c r="I2670" s="133">
        <v>0</v>
      </c>
      <c r="J2670" s="136">
        <v>1</v>
      </c>
      <c r="K2670" s="136">
        <v>1</v>
      </c>
      <c r="L2670" s="136">
        <v>1</v>
      </c>
      <c r="M2670" s="136">
        <v>1</v>
      </c>
      <c r="N2670" s="23">
        <v>0</v>
      </c>
      <c r="O2670" s="136">
        <v>0</v>
      </c>
      <c r="P2670" s="136">
        <v>0</v>
      </c>
      <c r="Q2670" s="133" t="str">
        <f t="shared" si="42"/>
        <v>0000110</v>
      </c>
      <c r="R2670" s="20">
        <v>96122</v>
      </c>
      <c r="S2670" s="21"/>
      <c r="AH2670" s="207"/>
      <c r="AI2670"/>
      <c r="AJ2670" s="136" t="s">
        <v>1840</v>
      </c>
    </row>
    <row r="2671" spans="1:36" ht="13.5" customHeight="1" x14ac:dyDescent="0.2">
      <c r="A2671" s="209">
        <v>96123</v>
      </c>
      <c r="B2671" s="136" t="s">
        <v>1232</v>
      </c>
      <c r="C2671" s="136" t="s">
        <v>1323</v>
      </c>
      <c r="D2671" s="136" t="s">
        <v>96</v>
      </c>
      <c r="E2671" s="136" t="s">
        <v>63</v>
      </c>
      <c r="F2671" s="136" t="s">
        <v>63</v>
      </c>
      <c r="G2671" s="136">
        <v>0</v>
      </c>
      <c r="H2671" s="136">
        <v>0</v>
      </c>
      <c r="I2671" s="133">
        <v>0</v>
      </c>
      <c r="J2671" s="136">
        <v>1</v>
      </c>
      <c r="K2671" s="136">
        <v>1</v>
      </c>
      <c r="L2671" s="136">
        <v>1</v>
      </c>
      <c r="M2671" s="136">
        <v>1</v>
      </c>
      <c r="N2671" s="23">
        <v>0</v>
      </c>
      <c r="O2671" s="136">
        <v>0</v>
      </c>
      <c r="P2671" s="136">
        <v>0</v>
      </c>
      <c r="Q2671" s="133" t="str">
        <f t="shared" si="42"/>
        <v>0000110</v>
      </c>
      <c r="R2671" s="20">
        <v>96123</v>
      </c>
      <c r="S2671" s="21"/>
      <c r="AH2671" s="207"/>
      <c r="AI2671"/>
      <c r="AJ2671" s="136" t="s">
        <v>1840</v>
      </c>
    </row>
    <row r="2672" spans="1:36" ht="13.5" customHeight="1" x14ac:dyDescent="0.2">
      <c r="A2672" s="209">
        <v>96124</v>
      </c>
      <c r="B2672" s="136" t="s">
        <v>1159</v>
      </c>
      <c r="C2672" s="136" t="s">
        <v>1324</v>
      </c>
      <c r="D2672" s="136" t="s">
        <v>96</v>
      </c>
      <c r="E2672" s="136" t="s">
        <v>63</v>
      </c>
      <c r="F2672" s="136" t="s">
        <v>63</v>
      </c>
      <c r="G2672" s="136">
        <v>0</v>
      </c>
      <c r="H2672" s="136">
        <v>0</v>
      </c>
      <c r="I2672" s="133">
        <v>0</v>
      </c>
      <c r="J2672" s="136">
        <v>1</v>
      </c>
      <c r="K2672" s="136">
        <v>1</v>
      </c>
      <c r="L2672" s="136">
        <v>1</v>
      </c>
      <c r="M2672" s="136">
        <v>1</v>
      </c>
      <c r="N2672" s="23">
        <v>0</v>
      </c>
      <c r="O2672" s="136">
        <v>0</v>
      </c>
      <c r="P2672" s="136">
        <v>0</v>
      </c>
      <c r="Q2672" s="133" t="str">
        <f t="shared" si="42"/>
        <v>0000110</v>
      </c>
      <c r="R2672" s="20">
        <v>96124</v>
      </c>
      <c r="S2672" s="21"/>
      <c r="AH2672" s="207"/>
      <c r="AI2672"/>
      <c r="AJ2672" s="136" t="s">
        <v>1840</v>
      </c>
    </row>
    <row r="2673" spans="1:36" ht="13.5" customHeight="1" x14ac:dyDescent="0.2">
      <c r="A2673" s="209">
        <v>96125</v>
      </c>
      <c r="B2673" s="136" t="s">
        <v>1159</v>
      </c>
      <c r="C2673" s="136" t="s">
        <v>1325</v>
      </c>
      <c r="D2673" s="136" t="s">
        <v>96</v>
      </c>
      <c r="E2673" s="136" t="s">
        <v>63</v>
      </c>
      <c r="F2673" s="136" t="s">
        <v>63</v>
      </c>
      <c r="G2673" s="136">
        <v>0</v>
      </c>
      <c r="H2673" s="136">
        <v>0</v>
      </c>
      <c r="I2673" s="133">
        <v>0</v>
      </c>
      <c r="J2673" s="136">
        <v>1</v>
      </c>
      <c r="K2673" s="136">
        <v>1</v>
      </c>
      <c r="L2673" s="136">
        <v>1</v>
      </c>
      <c r="M2673" s="136">
        <v>1</v>
      </c>
      <c r="N2673" s="23">
        <v>0</v>
      </c>
      <c r="O2673" s="136">
        <v>0</v>
      </c>
      <c r="P2673" s="136">
        <v>0</v>
      </c>
      <c r="Q2673" s="133" t="str">
        <f t="shared" si="42"/>
        <v>0000110</v>
      </c>
      <c r="R2673" s="20">
        <v>96125</v>
      </c>
      <c r="S2673" s="21"/>
      <c r="AH2673" s="207"/>
      <c r="AI2673"/>
      <c r="AJ2673" s="136" t="s">
        <v>1840</v>
      </c>
    </row>
    <row r="2674" spans="1:36" ht="13.5" customHeight="1" x14ac:dyDescent="0.2">
      <c r="A2674" s="209">
        <v>96126</v>
      </c>
      <c r="B2674" s="136" t="s">
        <v>1159</v>
      </c>
      <c r="C2674" s="136" t="s">
        <v>1326</v>
      </c>
      <c r="D2674" s="136" t="s">
        <v>96</v>
      </c>
      <c r="E2674" s="136" t="s">
        <v>63</v>
      </c>
      <c r="F2674" s="136" t="s">
        <v>63</v>
      </c>
      <c r="G2674" s="136">
        <v>0</v>
      </c>
      <c r="H2674" s="136">
        <v>0</v>
      </c>
      <c r="I2674" s="133">
        <v>0</v>
      </c>
      <c r="J2674" s="136">
        <v>1</v>
      </c>
      <c r="K2674" s="136">
        <v>1</v>
      </c>
      <c r="L2674" s="136">
        <v>1</v>
      </c>
      <c r="M2674" s="136">
        <v>1</v>
      </c>
      <c r="N2674" s="23">
        <v>0</v>
      </c>
      <c r="O2674" s="136">
        <v>0</v>
      </c>
      <c r="P2674" s="136">
        <v>0</v>
      </c>
      <c r="Q2674" s="133" t="str">
        <f t="shared" si="42"/>
        <v>0000110</v>
      </c>
      <c r="R2674" s="20">
        <v>96126</v>
      </c>
      <c r="S2674" s="21"/>
      <c r="AH2674" s="207"/>
      <c r="AI2674"/>
      <c r="AJ2674" s="136" t="s">
        <v>1840</v>
      </c>
    </row>
    <row r="2675" spans="1:36" ht="13.5" customHeight="1" x14ac:dyDescent="0.2">
      <c r="A2675" s="209">
        <v>96127</v>
      </c>
      <c r="B2675" s="136" t="s">
        <v>1232</v>
      </c>
      <c r="C2675" s="136" t="s">
        <v>1327</v>
      </c>
      <c r="D2675" s="136" t="s">
        <v>96</v>
      </c>
      <c r="E2675" s="136" t="s">
        <v>63</v>
      </c>
      <c r="F2675" s="136" t="s">
        <v>63</v>
      </c>
      <c r="G2675" s="136">
        <v>0</v>
      </c>
      <c r="H2675" s="136">
        <v>0</v>
      </c>
      <c r="I2675" s="133">
        <v>0</v>
      </c>
      <c r="J2675" s="136">
        <v>1</v>
      </c>
      <c r="K2675" s="136">
        <v>1</v>
      </c>
      <c r="L2675" s="136">
        <v>1</v>
      </c>
      <c r="M2675" s="136">
        <v>1</v>
      </c>
      <c r="N2675" s="23">
        <v>0</v>
      </c>
      <c r="O2675" s="136">
        <v>0</v>
      </c>
      <c r="P2675" s="136">
        <v>0</v>
      </c>
      <c r="Q2675" s="133" t="str">
        <f t="shared" si="42"/>
        <v>0000110</v>
      </c>
      <c r="R2675" s="20">
        <v>96127</v>
      </c>
      <c r="S2675" s="21"/>
      <c r="AH2675" s="207"/>
      <c r="AI2675"/>
      <c r="AJ2675" s="136" t="s">
        <v>1840</v>
      </c>
    </row>
    <row r="2676" spans="1:36" ht="13.5" customHeight="1" x14ac:dyDescent="0.2">
      <c r="A2676" s="209">
        <v>96128</v>
      </c>
      <c r="B2676" s="136" t="s">
        <v>1232</v>
      </c>
      <c r="C2676" s="136" t="s">
        <v>1328</v>
      </c>
      <c r="D2676" s="136" t="s">
        <v>96</v>
      </c>
      <c r="E2676" s="136" t="s">
        <v>63</v>
      </c>
      <c r="F2676" s="136" t="s">
        <v>63</v>
      </c>
      <c r="G2676" s="136">
        <v>0</v>
      </c>
      <c r="H2676" s="136">
        <v>0</v>
      </c>
      <c r="I2676" s="133">
        <v>0</v>
      </c>
      <c r="J2676" s="136">
        <v>1</v>
      </c>
      <c r="K2676" s="136">
        <v>1</v>
      </c>
      <c r="L2676" s="136">
        <v>1</v>
      </c>
      <c r="M2676" s="136">
        <v>1</v>
      </c>
      <c r="N2676" s="23">
        <v>0</v>
      </c>
      <c r="O2676" s="136">
        <v>0</v>
      </c>
      <c r="P2676" s="136">
        <v>0</v>
      </c>
      <c r="Q2676" s="133" t="str">
        <f t="shared" si="42"/>
        <v>0000110</v>
      </c>
      <c r="R2676" s="20">
        <v>96128</v>
      </c>
      <c r="S2676" s="21"/>
      <c r="AH2676" s="207"/>
      <c r="AI2676"/>
      <c r="AJ2676" s="136" t="s">
        <v>1840</v>
      </c>
    </row>
    <row r="2677" spans="1:36" ht="13.5" customHeight="1" x14ac:dyDescent="0.2">
      <c r="A2677" s="209">
        <v>96129</v>
      </c>
      <c r="B2677" s="136" t="s">
        <v>1167</v>
      </c>
      <c r="C2677" s="136" t="s">
        <v>1329</v>
      </c>
      <c r="D2677" s="136" t="s">
        <v>96</v>
      </c>
      <c r="E2677" s="136" t="s">
        <v>63</v>
      </c>
      <c r="F2677" s="136" t="s">
        <v>63</v>
      </c>
      <c r="G2677" s="136">
        <v>0</v>
      </c>
      <c r="H2677" s="136">
        <v>0</v>
      </c>
      <c r="I2677" s="133">
        <v>0</v>
      </c>
      <c r="J2677" s="136">
        <v>1</v>
      </c>
      <c r="K2677" s="136">
        <v>1</v>
      </c>
      <c r="L2677" s="136">
        <v>1</v>
      </c>
      <c r="M2677" s="136">
        <v>1</v>
      </c>
      <c r="N2677" s="23">
        <v>0</v>
      </c>
      <c r="O2677" s="136">
        <v>0</v>
      </c>
      <c r="P2677" s="136">
        <v>0</v>
      </c>
      <c r="Q2677" s="133" t="str">
        <f t="shared" si="42"/>
        <v>0000110</v>
      </c>
      <c r="R2677" s="20">
        <v>96129</v>
      </c>
      <c r="S2677" s="21"/>
      <c r="AH2677" s="207"/>
      <c r="AI2677"/>
      <c r="AJ2677" s="136" t="s">
        <v>1840</v>
      </c>
    </row>
    <row r="2678" spans="1:36" ht="13.5" customHeight="1" x14ac:dyDescent="0.2">
      <c r="A2678" s="209">
        <v>96130</v>
      </c>
      <c r="B2678" s="136" t="s">
        <v>1232</v>
      </c>
      <c r="C2678" s="136" t="s">
        <v>1327</v>
      </c>
      <c r="D2678" s="136" t="s">
        <v>96</v>
      </c>
      <c r="E2678" s="136" t="s">
        <v>63</v>
      </c>
      <c r="F2678" s="136" t="s">
        <v>63</v>
      </c>
      <c r="G2678" s="136">
        <v>0</v>
      </c>
      <c r="H2678" s="136">
        <v>0</v>
      </c>
      <c r="I2678" s="133">
        <v>0</v>
      </c>
      <c r="J2678" s="136">
        <v>1</v>
      </c>
      <c r="K2678" s="136">
        <v>1</v>
      </c>
      <c r="L2678" s="136">
        <v>1</v>
      </c>
      <c r="M2678" s="136">
        <v>1</v>
      </c>
      <c r="N2678" s="23">
        <v>0</v>
      </c>
      <c r="O2678" s="136">
        <v>0</v>
      </c>
      <c r="P2678" s="136">
        <v>0</v>
      </c>
      <c r="Q2678" s="133" t="str">
        <f t="shared" si="42"/>
        <v>0000110</v>
      </c>
      <c r="R2678" s="20">
        <v>96130</v>
      </c>
      <c r="S2678" s="21"/>
      <c r="AH2678" s="207"/>
      <c r="AI2678"/>
      <c r="AJ2678" s="136" t="s">
        <v>1840</v>
      </c>
    </row>
    <row r="2679" spans="1:36" ht="13.5" customHeight="1" x14ac:dyDescent="0.2">
      <c r="A2679" s="209">
        <v>96132</v>
      </c>
      <c r="B2679" s="136" t="s">
        <v>1232</v>
      </c>
      <c r="C2679" s="136" t="s">
        <v>1330</v>
      </c>
      <c r="D2679" s="136" t="s">
        <v>96</v>
      </c>
      <c r="E2679" s="136" t="s">
        <v>63</v>
      </c>
      <c r="F2679" s="136" t="s">
        <v>63</v>
      </c>
      <c r="G2679" s="136">
        <v>0</v>
      </c>
      <c r="H2679" s="136">
        <v>0</v>
      </c>
      <c r="I2679" s="133">
        <v>0</v>
      </c>
      <c r="J2679" s="136">
        <v>1</v>
      </c>
      <c r="K2679" s="136">
        <v>1</v>
      </c>
      <c r="L2679" s="136">
        <v>1</v>
      </c>
      <c r="M2679" s="136">
        <v>1</v>
      </c>
      <c r="N2679" s="23">
        <v>0</v>
      </c>
      <c r="O2679" s="136">
        <v>0</v>
      </c>
      <c r="P2679" s="136">
        <v>0</v>
      </c>
      <c r="Q2679" s="133" t="str">
        <f t="shared" si="42"/>
        <v>0000110</v>
      </c>
      <c r="R2679" s="20">
        <v>96132</v>
      </c>
      <c r="S2679" s="21"/>
      <c r="AH2679" s="207"/>
      <c r="AI2679"/>
      <c r="AJ2679" s="136" t="s">
        <v>1840</v>
      </c>
    </row>
    <row r="2680" spans="1:36" ht="13.5" customHeight="1" x14ac:dyDescent="0.2">
      <c r="A2680" s="209">
        <v>96133</v>
      </c>
      <c r="B2680" s="136" t="s">
        <v>568</v>
      </c>
      <c r="C2680" s="136" t="s">
        <v>1331</v>
      </c>
      <c r="D2680" s="136" t="s">
        <v>96</v>
      </c>
      <c r="E2680" s="136" t="s">
        <v>72</v>
      </c>
      <c r="F2680" s="136" t="s">
        <v>72</v>
      </c>
      <c r="G2680" s="136">
        <v>0</v>
      </c>
      <c r="H2680" s="136">
        <v>0</v>
      </c>
      <c r="I2680" s="133">
        <v>0</v>
      </c>
      <c r="J2680" s="136">
        <v>1</v>
      </c>
      <c r="K2680" s="136">
        <v>1</v>
      </c>
      <c r="L2680" s="136">
        <v>1</v>
      </c>
      <c r="M2680" s="136">
        <v>1</v>
      </c>
      <c r="N2680" s="23">
        <v>0</v>
      </c>
      <c r="O2680" s="136">
        <v>0</v>
      </c>
      <c r="P2680" s="136">
        <v>0</v>
      </c>
      <c r="Q2680" s="133" t="str">
        <f t="shared" si="42"/>
        <v>0000110</v>
      </c>
      <c r="R2680" s="20">
        <v>96133</v>
      </c>
      <c r="S2680" s="21"/>
      <c r="AH2680" s="207"/>
      <c r="AI2680"/>
      <c r="AJ2680" s="136" t="s">
        <v>1840</v>
      </c>
    </row>
    <row r="2681" spans="1:36" ht="13.5" customHeight="1" x14ac:dyDescent="0.2">
      <c r="A2681" s="209">
        <v>96134</v>
      </c>
      <c r="B2681" s="136" t="s">
        <v>1041</v>
      </c>
      <c r="C2681" s="136" t="s">
        <v>1332</v>
      </c>
      <c r="D2681" s="136" t="s">
        <v>96</v>
      </c>
      <c r="E2681" s="136" t="s">
        <v>63</v>
      </c>
      <c r="F2681" s="136" t="s">
        <v>63</v>
      </c>
      <c r="G2681" s="136">
        <v>0</v>
      </c>
      <c r="H2681" s="136">
        <v>0</v>
      </c>
      <c r="I2681" s="133">
        <v>0</v>
      </c>
      <c r="J2681" s="136">
        <v>1</v>
      </c>
      <c r="K2681" s="136">
        <v>1</v>
      </c>
      <c r="L2681" s="136">
        <v>1</v>
      </c>
      <c r="M2681" s="136">
        <v>1</v>
      </c>
      <c r="N2681" s="23">
        <v>0</v>
      </c>
      <c r="O2681" s="136">
        <v>0</v>
      </c>
      <c r="P2681" s="136">
        <v>0</v>
      </c>
      <c r="Q2681" s="133" t="str">
        <f t="shared" si="42"/>
        <v>0000110</v>
      </c>
      <c r="R2681" s="20">
        <v>96134</v>
      </c>
      <c r="S2681" s="21"/>
      <c r="AH2681" s="207"/>
      <c r="AI2681"/>
      <c r="AJ2681" s="136" t="s">
        <v>1840</v>
      </c>
    </row>
    <row r="2682" spans="1:36" ht="13.5" customHeight="1" x14ac:dyDescent="0.2">
      <c r="A2682" s="209">
        <v>96135</v>
      </c>
      <c r="B2682" s="136" t="s">
        <v>1167</v>
      </c>
      <c r="C2682" s="136" t="s">
        <v>1333</v>
      </c>
      <c r="D2682" s="136" t="s">
        <v>96</v>
      </c>
      <c r="E2682" s="136" t="s">
        <v>63</v>
      </c>
      <c r="F2682" s="136" t="s">
        <v>63</v>
      </c>
      <c r="G2682" s="136">
        <v>0</v>
      </c>
      <c r="H2682" s="136">
        <v>0</v>
      </c>
      <c r="I2682" s="133">
        <v>0</v>
      </c>
      <c r="J2682" s="136">
        <v>1</v>
      </c>
      <c r="K2682" s="136">
        <v>1</v>
      </c>
      <c r="L2682" s="136">
        <v>1</v>
      </c>
      <c r="M2682" s="136">
        <v>1</v>
      </c>
      <c r="N2682" s="23">
        <v>0</v>
      </c>
      <c r="O2682" s="136">
        <v>0</v>
      </c>
      <c r="P2682" s="136">
        <v>0</v>
      </c>
      <c r="Q2682" s="133" t="str">
        <f t="shared" si="42"/>
        <v>0000110</v>
      </c>
      <c r="R2682" s="20">
        <v>96135</v>
      </c>
      <c r="S2682" s="21"/>
      <c r="AH2682" s="207"/>
      <c r="AI2682"/>
      <c r="AJ2682" s="136" t="s">
        <v>1840</v>
      </c>
    </row>
    <row r="2683" spans="1:36" ht="13.5" customHeight="1" x14ac:dyDescent="0.2">
      <c r="A2683" s="209">
        <v>96136</v>
      </c>
      <c r="B2683" s="136" t="s">
        <v>1232</v>
      </c>
      <c r="C2683" s="136" t="s">
        <v>1334</v>
      </c>
      <c r="D2683" s="136" t="s">
        <v>96</v>
      </c>
      <c r="E2683" s="136" t="s">
        <v>63</v>
      </c>
      <c r="F2683" s="136" t="s">
        <v>63</v>
      </c>
      <c r="G2683" s="136">
        <v>0</v>
      </c>
      <c r="H2683" s="136">
        <v>0</v>
      </c>
      <c r="I2683" s="133">
        <v>0</v>
      </c>
      <c r="J2683" s="136">
        <v>1</v>
      </c>
      <c r="K2683" s="136">
        <v>1</v>
      </c>
      <c r="L2683" s="136">
        <v>1</v>
      </c>
      <c r="M2683" s="136">
        <v>1</v>
      </c>
      <c r="N2683" s="23">
        <v>0</v>
      </c>
      <c r="O2683" s="136">
        <v>0</v>
      </c>
      <c r="P2683" s="136">
        <v>0</v>
      </c>
      <c r="Q2683" s="133" t="str">
        <f t="shared" si="42"/>
        <v>0000110</v>
      </c>
      <c r="R2683" s="20">
        <v>96136</v>
      </c>
      <c r="S2683" s="21"/>
      <c r="AH2683" s="207"/>
      <c r="AI2683"/>
      <c r="AJ2683" s="136" t="s">
        <v>1840</v>
      </c>
    </row>
    <row r="2684" spans="1:36" ht="13.5" customHeight="1" x14ac:dyDescent="0.2">
      <c r="A2684" s="209">
        <v>96137</v>
      </c>
      <c r="B2684" s="136" t="s">
        <v>1232</v>
      </c>
      <c r="C2684" s="136" t="s">
        <v>1335</v>
      </c>
      <c r="D2684" s="136" t="s">
        <v>96</v>
      </c>
      <c r="E2684" s="136" t="s">
        <v>63</v>
      </c>
      <c r="F2684" s="136" t="s">
        <v>63</v>
      </c>
      <c r="G2684" s="136">
        <v>0</v>
      </c>
      <c r="H2684" s="136">
        <v>0</v>
      </c>
      <c r="I2684" s="133">
        <v>0</v>
      </c>
      <c r="J2684" s="136">
        <v>1</v>
      </c>
      <c r="K2684" s="136">
        <v>1</v>
      </c>
      <c r="L2684" s="136">
        <v>1</v>
      </c>
      <c r="M2684" s="136">
        <v>1</v>
      </c>
      <c r="N2684" s="23">
        <v>0</v>
      </c>
      <c r="O2684" s="136">
        <v>0</v>
      </c>
      <c r="P2684" s="136">
        <v>0</v>
      </c>
      <c r="Q2684" s="133" t="str">
        <f t="shared" si="42"/>
        <v>0000110</v>
      </c>
      <c r="R2684" s="20">
        <v>96137</v>
      </c>
      <c r="S2684" s="21"/>
      <c r="AH2684" s="207"/>
      <c r="AI2684"/>
      <c r="AJ2684" s="136" t="s">
        <v>1840</v>
      </c>
    </row>
    <row r="2685" spans="1:36" ht="13.5" customHeight="1" x14ac:dyDescent="0.2">
      <c r="A2685" s="209">
        <v>96140</v>
      </c>
      <c r="B2685" s="136" t="s">
        <v>1053</v>
      </c>
      <c r="C2685" s="136" t="s">
        <v>1336</v>
      </c>
      <c r="D2685" s="136" t="s">
        <v>96</v>
      </c>
      <c r="E2685" s="136" t="s">
        <v>1367</v>
      </c>
      <c r="F2685" s="136" t="s">
        <v>1367</v>
      </c>
      <c r="G2685" s="136">
        <v>0</v>
      </c>
      <c r="H2685" s="136">
        <v>0</v>
      </c>
      <c r="I2685" s="133">
        <v>0</v>
      </c>
      <c r="J2685" s="136">
        <v>1</v>
      </c>
      <c r="K2685" s="136">
        <v>1</v>
      </c>
      <c r="L2685" s="136">
        <v>1</v>
      </c>
      <c r="M2685" s="136">
        <v>1</v>
      </c>
      <c r="N2685" s="23">
        <v>0</v>
      </c>
      <c r="O2685" s="136">
        <v>0</v>
      </c>
      <c r="P2685" s="136">
        <v>0</v>
      </c>
      <c r="Q2685" s="133" t="str">
        <f t="shared" si="42"/>
        <v>0000110</v>
      </c>
      <c r="R2685" s="20">
        <v>96140</v>
      </c>
      <c r="S2685" s="21"/>
      <c r="AH2685" s="207"/>
      <c r="AI2685"/>
      <c r="AJ2685" s="136" t="s">
        <v>1840</v>
      </c>
    </row>
    <row r="2686" spans="1:36" ht="13.5" customHeight="1" x14ac:dyDescent="0.2">
      <c r="A2686" s="209">
        <v>96141</v>
      </c>
      <c r="B2686" s="136" t="s">
        <v>1053</v>
      </c>
      <c r="C2686" s="136" t="s">
        <v>1337</v>
      </c>
      <c r="D2686" s="136" t="s">
        <v>96</v>
      </c>
      <c r="E2686" s="136" t="s">
        <v>1367</v>
      </c>
      <c r="F2686" s="136" t="s">
        <v>1367</v>
      </c>
      <c r="G2686" s="136">
        <v>0</v>
      </c>
      <c r="H2686" s="136">
        <v>0</v>
      </c>
      <c r="I2686" s="133">
        <v>0</v>
      </c>
      <c r="J2686" s="136">
        <v>1</v>
      </c>
      <c r="K2686" s="136">
        <v>1</v>
      </c>
      <c r="L2686" s="136">
        <v>1</v>
      </c>
      <c r="M2686" s="136">
        <v>1</v>
      </c>
      <c r="N2686" s="23">
        <v>0</v>
      </c>
      <c r="O2686" s="136">
        <v>0</v>
      </c>
      <c r="P2686" s="136">
        <v>0</v>
      </c>
      <c r="Q2686" s="133" t="str">
        <f t="shared" si="42"/>
        <v>0000110</v>
      </c>
      <c r="R2686" s="20">
        <v>96141</v>
      </c>
      <c r="S2686" s="21"/>
      <c r="AH2686" s="207"/>
      <c r="AI2686"/>
      <c r="AJ2686" s="136" t="s">
        <v>1840</v>
      </c>
    </row>
    <row r="2687" spans="1:36" ht="13.5" customHeight="1" x14ac:dyDescent="0.2">
      <c r="A2687" s="209">
        <v>96142</v>
      </c>
      <c r="B2687" s="136" t="s">
        <v>1062</v>
      </c>
      <c r="C2687" s="136" t="s">
        <v>1338</v>
      </c>
      <c r="D2687" s="136" t="s">
        <v>96</v>
      </c>
      <c r="E2687" s="136" t="s">
        <v>1367</v>
      </c>
      <c r="F2687" s="136" t="s">
        <v>1367</v>
      </c>
      <c r="G2687" s="136">
        <v>0</v>
      </c>
      <c r="H2687" s="136">
        <v>0</v>
      </c>
      <c r="I2687" s="133">
        <v>0</v>
      </c>
      <c r="J2687" s="136">
        <v>1</v>
      </c>
      <c r="K2687" s="136">
        <v>1</v>
      </c>
      <c r="L2687" s="136">
        <v>1</v>
      </c>
      <c r="M2687" s="136">
        <v>1</v>
      </c>
      <c r="N2687" s="23">
        <v>0</v>
      </c>
      <c r="O2687" s="136">
        <v>0</v>
      </c>
      <c r="P2687" s="136">
        <v>0</v>
      </c>
      <c r="Q2687" s="133" t="str">
        <f t="shared" si="42"/>
        <v>0000110</v>
      </c>
      <c r="R2687" s="20">
        <v>96142</v>
      </c>
      <c r="S2687" s="21"/>
      <c r="AH2687" s="207"/>
      <c r="AI2687"/>
      <c r="AJ2687" s="136" t="s">
        <v>1840</v>
      </c>
    </row>
    <row r="2688" spans="1:36" ht="13.5" customHeight="1" x14ac:dyDescent="0.2">
      <c r="A2688" s="209">
        <v>96143</v>
      </c>
      <c r="B2688" s="136" t="s">
        <v>1053</v>
      </c>
      <c r="C2688" s="136" t="s">
        <v>1339</v>
      </c>
      <c r="D2688" s="136" t="s">
        <v>96</v>
      </c>
      <c r="E2688" s="136" t="s">
        <v>1367</v>
      </c>
      <c r="F2688" s="136" t="s">
        <v>1367</v>
      </c>
      <c r="G2688" s="136">
        <v>0</v>
      </c>
      <c r="H2688" s="136">
        <v>0</v>
      </c>
      <c r="I2688" s="133">
        <v>0</v>
      </c>
      <c r="J2688" s="136">
        <v>1</v>
      </c>
      <c r="K2688" s="136">
        <v>1</v>
      </c>
      <c r="L2688" s="136">
        <v>1</v>
      </c>
      <c r="M2688" s="136">
        <v>1</v>
      </c>
      <c r="N2688" s="23">
        <v>0</v>
      </c>
      <c r="O2688" s="136">
        <v>0</v>
      </c>
      <c r="P2688" s="136">
        <v>0</v>
      </c>
      <c r="Q2688" s="133" t="str">
        <f t="shared" si="42"/>
        <v>0000110</v>
      </c>
      <c r="R2688" s="20">
        <v>96143</v>
      </c>
      <c r="S2688" s="21"/>
      <c r="AH2688" s="207"/>
      <c r="AI2688"/>
      <c r="AJ2688" s="136" t="s">
        <v>1840</v>
      </c>
    </row>
    <row r="2689" spans="1:36" ht="13.5" customHeight="1" x14ac:dyDescent="0.2">
      <c r="A2689" s="209">
        <v>96145</v>
      </c>
      <c r="B2689" s="136" t="s">
        <v>1053</v>
      </c>
      <c r="C2689" s="136" t="s">
        <v>1340</v>
      </c>
      <c r="D2689" s="136" t="s">
        <v>96</v>
      </c>
      <c r="E2689" s="136" t="s">
        <v>1367</v>
      </c>
      <c r="F2689" s="136" t="s">
        <v>1367</v>
      </c>
      <c r="G2689" s="136">
        <v>0</v>
      </c>
      <c r="H2689" s="136">
        <v>0</v>
      </c>
      <c r="I2689" s="133">
        <v>0</v>
      </c>
      <c r="J2689" s="136">
        <v>1</v>
      </c>
      <c r="K2689" s="136">
        <v>1</v>
      </c>
      <c r="L2689" s="136">
        <v>1</v>
      </c>
      <c r="M2689" s="136">
        <v>1</v>
      </c>
      <c r="N2689" s="23">
        <v>0</v>
      </c>
      <c r="O2689" s="136">
        <v>0</v>
      </c>
      <c r="P2689" s="136">
        <v>0</v>
      </c>
      <c r="Q2689" s="133" t="str">
        <f t="shared" si="42"/>
        <v>0000110</v>
      </c>
      <c r="R2689" s="20">
        <v>96145</v>
      </c>
      <c r="S2689" s="21"/>
      <c r="AH2689" s="207"/>
      <c r="AI2689"/>
      <c r="AJ2689" s="136" t="s">
        <v>1840</v>
      </c>
    </row>
    <row r="2690" spans="1:36" ht="13.5" customHeight="1" x14ac:dyDescent="0.2">
      <c r="A2690" s="209">
        <v>96146</v>
      </c>
      <c r="B2690" s="136" t="s">
        <v>1053</v>
      </c>
      <c r="C2690" s="136" t="s">
        <v>1341</v>
      </c>
      <c r="D2690" s="136" t="s">
        <v>96</v>
      </c>
      <c r="E2690" s="136" t="s">
        <v>1367</v>
      </c>
      <c r="F2690" s="136" t="s">
        <v>1367</v>
      </c>
      <c r="G2690" s="136">
        <v>0</v>
      </c>
      <c r="H2690" s="136">
        <v>0</v>
      </c>
      <c r="I2690" s="133">
        <v>0</v>
      </c>
      <c r="J2690" s="136">
        <v>1</v>
      </c>
      <c r="K2690" s="136">
        <v>1</v>
      </c>
      <c r="L2690" s="136">
        <v>1</v>
      </c>
      <c r="M2690" s="136">
        <v>1</v>
      </c>
      <c r="N2690" s="23">
        <v>0</v>
      </c>
      <c r="O2690" s="136">
        <v>0</v>
      </c>
      <c r="P2690" s="136">
        <v>0</v>
      </c>
      <c r="Q2690" s="133" t="str">
        <f t="shared" si="42"/>
        <v>0000110</v>
      </c>
      <c r="R2690" s="20">
        <v>96146</v>
      </c>
      <c r="S2690" s="21"/>
      <c r="AH2690" s="207"/>
      <c r="AI2690"/>
      <c r="AJ2690" s="136" t="s">
        <v>1840</v>
      </c>
    </row>
    <row r="2691" spans="1:36" ht="13.5" customHeight="1" x14ac:dyDescent="0.2">
      <c r="A2691" s="209">
        <v>96148</v>
      </c>
      <c r="B2691" s="136" t="s">
        <v>1053</v>
      </c>
      <c r="C2691" s="136" t="s">
        <v>1342</v>
      </c>
      <c r="D2691" s="136" t="s">
        <v>96</v>
      </c>
      <c r="E2691" s="136" t="s">
        <v>1367</v>
      </c>
      <c r="F2691" s="136" t="s">
        <v>1367</v>
      </c>
      <c r="G2691" s="136">
        <v>0</v>
      </c>
      <c r="H2691" s="136">
        <v>0</v>
      </c>
      <c r="I2691" s="133">
        <v>0</v>
      </c>
      <c r="J2691" s="136">
        <v>1</v>
      </c>
      <c r="K2691" s="136">
        <v>1</v>
      </c>
      <c r="L2691" s="136">
        <v>1</v>
      </c>
      <c r="M2691" s="136">
        <v>1</v>
      </c>
      <c r="N2691" s="23">
        <v>0</v>
      </c>
      <c r="O2691" s="136">
        <v>0</v>
      </c>
      <c r="P2691" s="136">
        <v>0</v>
      </c>
      <c r="Q2691" s="133" t="str">
        <f t="shared" si="42"/>
        <v>0000110</v>
      </c>
      <c r="R2691" s="20">
        <v>96148</v>
      </c>
      <c r="S2691" s="21"/>
      <c r="AH2691" s="207"/>
      <c r="AI2691"/>
      <c r="AJ2691" s="136" t="s">
        <v>1840</v>
      </c>
    </row>
    <row r="2692" spans="1:36" ht="13.5" customHeight="1" x14ac:dyDescent="0.2">
      <c r="A2692" s="209">
        <v>96150</v>
      </c>
      <c r="B2692" s="136" t="s">
        <v>1062</v>
      </c>
      <c r="C2692" s="136" t="s">
        <v>1343</v>
      </c>
      <c r="D2692" s="136" t="s">
        <v>96</v>
      </c>
      <c r="E2692" s="136" t="s">
        <v>1367</v>
      </c>
      <c r="F2692" s="136" t="s">
        <v>1367</v>
      </c>
      <c r="G2692" s="136">
        <v>0</v>
      </c>
      <c r="H2692" s="136">
        <v>0</v>
      </c>
      <c r="I2692" s="133">
        <v>0</v>
      </c>
      <c r="J2692" s="136">
        <v>1</v>
      </c>
      <c r="K2692" s="136">
        <v>1</v>
      </c>
      <c r="L2692" s="136">
        <v>1</v>
      </c>
      <c r="M2692" s="136">
        <v>1</v>
      </c>
      <c r="N2692" s="23">
        <v>0</v>
      </c>
      <c r="O2692" s="136">
        <v>0</v>
      </c>
      <c r="P2692" s="136">
        <v>0</v>
      </c>
      <c r="Q2692" s="133" t="str">
        <f t="shared" si="42"/>
        <v>0000110</v>
      </c>
      <c r="R2692" s="20">
        <v>96150</v>
      </c>
      <c r="S2692" s="21"/>
      <c r="AH2692" s="207"/>
      <c r="AI2692"/>
      <c r="AJ2692" s="136" t="s">
        <v>1840</v>
      </c>
    </row>
    <row r="2693" spans="1:36" ht="13.5" customHeight="1" x14ac:dyDescent="0.2">
      <c r="A2693" s="209">
        <v>96151</v>
      </c>
      <c r="B2693" s="136" t="s">
        <v>1062</v>
      </c>
      <c r="C2693" s="136" t="s">
        <v>1343</v>
      </c>
      <c r="D2693" s="136" t="s">
        <v>96</v>
      </c>
      <c r="E2693" s="136" t="s">
        <v>1367</v>
      </c>
      <c r="F2693" s="136" t="s">
        <v>1367</v>
      </c>
      <c r="G2693" s="136">
        <v>0</v>
      </c>
      <c r="H2693" s="136">
        <v>0</v>
      </c>
      <c r="I2693" s="133">
        <v>0</v>
      </c>
      <c r="J2693" s="136">
        <v>1</v>
      </c>
      <c r="K2693" s="136">
        <v>1</v>
      </c>
      <c r="L2693" s="136">
        <v>1</v>
      </c>
      <c r="M2693" s="136">
        <v>1</v>
      </c>
      <c r="N2693" s="23">
        <v>0</v>
      </c>
      <c r="O2693" s="136">
        <v>0</v>
      </c>
      <c r="P2693" s="136">
        <v>0</v>
      </c>
      <c r="Q2693" s="133" t="str">
        <f t="shared" si="42"/>
        <v>0000110</v>
      </c>
      <c r="R2693" s="20">
        <v>96151</v>
      </c>
      <c r="S2693" s="21"/>
      <c r="AH2693" s="207"/>
      <c r="AI2693"/>
      <c r="AJ2693" s="136" t="s">
        <v>1840</v>
      </c>
    </row>
    <row r="2694" spans="1:36" ht="13.5" customHeight="1" x14ac:dyDescent="0.2">
      <c r="A2694" s="209">
        <v>96152</v>
      </c>
      <c r="B2694" s="136" t="s">
        <v>1062</v>
      </c>
      <c r="C2694" s="136" t="s">
        <v>1343</v>
      </c>
      <c r="D2694" s="136" t="s">
        <v>96</v>
      </c>
      <c r="E2694" s="136" t="s">
        <v>1367</v>
      </c>
      <c r="F2694" s="136" t="s">
        <v>1367</v>
      </c>
      <c r="G2694" s="136">
        <v>0</v>
      </c>
      <c r="H2694" s="136">
        <v>0</v>
      </c>
      <c r="I2694" s="133">
        <v>0</v>
      </c>
      <c r="J2694" s="136">
        <v>1</v>
      </c>
      <c r="K2694" s="136">
        <v>1</v>
      </c>
      <c r="L2694" s="136">
        <v>1</v>
      </c>
      <c r="M2694" s="136">
        <v>1</v>
      </c>
      <c r="N2694" s="23">
        <v>0</v>
      </c>
      <c r="O2694" s="136">
        <v>0</v>
      </c>
      <c r="P2694" s="136">
        <v>0</v>
      </c>
      <c r="Q2694" s="133" t="str">
        <f t="shared" ref="Q2694:Q2702" si="43">$G2694&amp;$H2694&amp;$O2694&amp;$P2694&amp;$L2694&amp;$J2694&amp;N2694</f>
        <v>0000110</v>
      </c>
      <c r="R2694" s="20">
        <v>96152</v>
      </c>
      <c r="S2694" s="21"/>
      <c r="AH2694" s="207"/>
      <c r="AI2694"/>
      <c r="AJ2694" s="136" t="s">
        <v>1840</v>
      </c>
    </row>
    <row r="2695" spans="1:36" ht="13.5" customHeight="1" x14ac:dyDescent="0.2">
      <c r="A2695" s="209">
        <v>96154</v>
      </c>
      <c r="B2695" s="136" t="s">
        <v>1062</v>
      </c>
      <c r="C2695" s="136" t="s">
        <v>1343</v>
      </c>
      <c r="D2695" s="136" t="s">
        <v>96</v>
      </c>
      <c r="E2695" s="136" t="s">
        <v>1367</v>
      </c>
      <c r="F2695" s="136" t="s">
        <v>1367</v>
      </c>
      <c r="G2695" s="136">
        <v>0</v>
      </c>
      <c r="H2695" s="136">
        <v>0</v>
      </c>
      <c r="I2695" s="133">
        <v>0</v>
      </c>
      <c r="J2695" s="136">
        <v>1</v>
      </c>
      <c r="K2695" s="136">
        <v>1</v>
      </c>
      <c r="L2695" s="136">
        <v>1</v>
      </c>
      <c r="M2695" s="136">
        <v>1</v>
      </c>
      <c r="N2695" s="23">
        <v>0</v>
      </c>
      <c r="O2695" s="136">
        <v>0</v>
      </c>
      <c r="P2695" s="136">
        <v>0</v>
      </c>
      <c r="Q2695" s="133" t="str">
        <f t="shared" si="43"/>
        <v>0000110</v>
      </c>
      <c r="R2695" s="20">
        <v>96154</v>
      </c>
      <c r="S2695" s="21"/>
      <c r="AH2695" s="207"/>
      <c r="AI2695"/>
      <c r="AJ2695" s="136" t="s">
        <v>1840</v>
      </c>
    </row>
    <row r="2696" spans="1:36" ht="13.5" customHeight="1" x14ac:dyDescent="0.2">
      <c r="A2696" s="209">
        <v>96155</v>
      </c>
      <c r="B2696" s="136" t="s">
        <v>1062</v>
      </c>
      <c r="C2696" s="136" t="s">
        <v>1343</v>
      </c>
      <c r="D2696" s="136" t="s">
        <v>96</v>
      </c>
      <c r="E2696" s="136" t="s">
        <v>1367</v>
      </c>
      <c r="F2696" s="136" t="s">
        <v>1367</v>
      </c>
      <c r="G2696" s="136">
        <v>0</v>
      </c>
      <c r="H2696" s="136">
        <v>0</v>
      </c>
      <c r="I2696" s="133">
        <v>0</v>
      </c>
      <c r="J2696" s="136">
        <v>1</v>
      </c>
      <c r="K2696" s="136">
        <v>1</v>
      </c>
      <c r="L2696" s="136">
        <v>1</v>
      </c>
      <c r="M2696" s="136">
        <v>1</v>
      </c>
      <c r="N2696" s="23">
        <v>0</v>
      </c>
      <c r="O2696" s="136">
        <v>0</v>
      </c>
      <c r="P2696" s="136">
        <v>0</v>
      </c>
      <c r="Q2696" s="133" t="str">
        <f t="shared" si="43"/>
        <v>0000110</v>
      </c>
      <c r="R2696" s="20">
        <v>96155</v>
      </c>
      <c r="S2696" s="21"/>
      <c r="AH2696" s="207"/>
      <c r="AI2696"/>
      <c r="AJ2696" s="136" t="s">
        <v>1840</v>
      </c>
    </row>
    <row r="2697" spans="1:36" ht="13.5" customHeight="1" x14ac:dyDescent="0.2">
      <c r="A2697" s="209">
        <v>96156</v>
      </c>
      <c r="B2697" s="136" t="s">
        <v>1062</v>
      </c>
      <c r="C2697" s="136" t="s">
        <v>1343</v>
      </c>
      <c r="D2697" s="136" t="s">
        <v>96</v>
      </c>
      <c r="E2697" s="136" t="s">
        <v>1367</v>
      </c>
      <c r="F2697" s="136" t="s">
        <v>1367</v>
      </c>
      <c r="G2697" s="136">
        <v>0</v>
      </c>
      <c r="H2697" s="136">
        <v>0</v>
      </c>
      <c r="I2697" s="133">
        <v>0</v>
      </c>
      <c r="J2697" s="136">
        <v>1</v>
      </c>
      <c r="K2697" s="136">
        <v>1</v>
      </c>
      <c r="L2697" s="136">
        <v>1</v>
      </c>
      <c r="M2697" s="136">
        <v>1</v>
      </c>
      <c r="N2697" s="23">
        <v>0</v>
      </c>
      <c r="O2697" s="136">
        <v>0</v>
      </c>
      <c r="P2697" s="136">
        <v>0</v>
      </c>
      <c r="Q2697" s="133" t="str">
        <f t="shared" si="43"/>
        <v>0000110</v>
      </c>
      <c r="R2697" s="20">
        <v>96156</v>
      </c>
      <c r="S2697" s="21"/>
      <c r="AH2697" s="207"/>
      <c r="AI2697"/>
      <c r="AJ2697" s="136" t="s">
        <v>1840</v>
      </c>
    </row>
    <row r="2698" spans="1:36" ht="13.5" customHeight="1" x14ac:dyDescent="0.2">
      <c r="A2698" s="209">
        <v>96157</v>
      </c>
      <c r="B2698" s="136" t="s">
        <v>1062</v>
      </c>
      <c r="C2698" s="136" t="s">
        <v>1343</v>
      </c>
      <c r="D2698" s="136" t="s">
        <v>96</v>
      </c>
      <c r="E2698" s="136" t="s">
        <v>1367</v>
      </c>
      <c r="F2698" s="136" t="s">
        <v>1367</v>
      </c>
      <c r="G2698" s="136">
        <v>0</v>
      </c>
      <c r="H2698" s="136">
        <v>0</v>
      </c>
      <c r="I2698" s="133">
        <v>0</v>
      </c>
      <c r="J2698" s="136">
        <v>1</v>
      </c>
      <c r="K2698" s="136">
        <v>1</v>
      </c>
      <c r="L2698" s="136">
        <v>1</v>
      </c>
      <c r="M2698" s="136">
        <v>1</v>
      </c>
      <c r="N2698" s="23">
        <v>0</v>
      </c>
      <c r="O2698" s="136">
        <v>0</v>
      </c>
      <c r="P2698" s="136">
        <v>0</v>
      </c>
      <c r="Q2698" s="133" t="str">
        <f t="shared" si="43"/>
        <v>0000110</v>
      </c>
      <c r="R2698" s="20">
        <v>96157</v>
      </c>
      <c r="S2698" s="21"/>
      <c r="AH2698" s="207"/>
      <c r="AI2698"/>
      <c r="AJ2698" s="136" t="s">
        <v>1840</v>
      </c>
    </row>
    <row r="2699" spans="1:36" ht="13.5" customHeight="1" x14ac:dyDescent="0.2">
      <c r="A2699" s="209">
        <v>96158</v>
      </c>
      <c r="B2699" s="136" t="s">
        <v>1062</v>
      </c>
      <c r="C2699" s="136" t="s">
        <v>1343</v>
      </c>
      <c r="D2699" s="136" t="s">
        <v>96</v>
      </c>
      <c r="E2699" s="136" t="s">
        <v>1367</v>
      </c>
      <c r="F2699" s="136" t="s">
        <v>1367</v>
      </c>
      <c r="G2699" s="136">
        <v>0</v>
      </c>
      <c r="H2699" s="136">
        <v>0</v>
      </c>
      <c r="I2699" s="133">
        <v>0</v>
      </c>
      <c r="J2699" s="136">
        <v>1</v>
      </c>
      <c r="K2699" s="136">
        <v>1</v>
      </c>
      <c r="L2699" s="136">
        <v>1</v>
      </c>
      <c r="M2699" s="136">
        <v>1</v>
      </c>
      <c r="N2699" s="23">
        <v>0</v>
      </c>
      <c r="O2699" s="136">
        <v>0</v>
      </c>
      <c r="P2699" s="136">
        <v>0</v>
      </c>
      <c r="Q2699" s="133" t="str">
        <f t="shared" si="43"/>
        <v>0000110</v>
      </c>
      <c r="R2699" s="20">
        <v>96158</v>
      </c>
      <c r="S2699" s="21"/>
      <c r="AH2699" s="207"/>
      <c r="AI2699"/>
      <c r="AJ2699" s="136" t="s">
        <v>1840</v>
      </c>
    </row>
    <row r="2700" spans="1:36" ht="13.5" customHeight="1" x14ac:dyDescent="0.2">
      <c r="A2700" s="209">
        <v>96160</v>
      </c>
      <c r="B2700" s="136" t="s">
        <v>28</v>
      </c>
      <c r="C2700" s="136" t="s">
        <v>1344</v>
      </c>
      <c r="D2700" s="136" t="s">
        <v>96</v>
      </c>
      <c r="E2700" s="136" t="s">
        <v>63</v>
      </c>
      <c r="F2700" s="136" t="s">
        <v>63</v>
      </c>
      <c r="G2700" s="136">
        <v>0</v>
      </c>
      <c r="H2700" s="136">
        <v>0</v>
      </c>
      <c r="I2700" s="133">
        <v>0</v>
      </c>
      <c r="J2700" s="136">
        <v>1</v>
      </c>
      <c r="K2700" s="136">
        <v>1</v>
      </c>
      <c r="L2700" s="136">
        <v>1</v>
      </c>
      <c r="M2700" s="136">
        <v>1</v>
      </c>
      <c r="N2700" s="23">
        <v>0</v>
      </c>
      <c r="O2700" s="136">
        <v>0</v>
      </c>
      <c r="P2700" s="136">
        <v>0</v>
      </c>
      <c r="Q2700" s="133" t="str">
        <f t="shared" si="43"/>
        <v>0000110</v>
      </c>
      <c r="R2700" s="20">
        <v>96160</v>
      </c>
      <c r="S2700" s="21"/>
      <c r="AH2700" s="207"/>
      <c r="AI2700"/>
      <c r="AJ2700" s="136" t="s">
        <v>1840</v>
      </c>
    </row>
    <row r="2701" spans="1:36" ht="13.5" customHeight="1" x14ac:dyDescent="0.2">
      <c r="A2701" s="209">
        <v>96161</v>
      </c>
      <c r="B2701" s="136" t="s">
        <v>28</v>
      </c>
      <c r="C2701" s="136" t="s">
        <v>1344</v>
      </c>
      <c r="D2701" s="136" t="s">
        <v>96</v>
      </c>
      <c r="E2701" s="136" t="s">
        <v>63</v>
      </c>
      <c r="F2701" s="136" t="s">
        <v>63</v>
      </c>
      <c r="G2701" s="136">
        <v>0</v>
      </c>
      <c r="H2701" s="136">
        <v>0</v>
      </c>
      <c r="I2701" s="133">
        <v>0</v>
      </c>
      <c r="J2701" s="136">
        <v>1</v>
      </c>
      <c r="K2701" s="136">
        <v>1</v>
      </c>
      <c r="L2701" s="136">
        <v>1</v>
      </c>
      <c r="M2701" s="136">
        <v>1</v>
      </c>
      <c r="N2701" s="23">
        <v>0</v>
      </c>
      <c r="O2701" s="136">
        <v>0</v>
      </c>
      <c r="P2701" s="136">
        <v>0</v>
      </c>
      <c r="Q2701" s="133" t="str">
        <f t="shared" si="43"/>
        <v>0000110</v>
      </c>
      <c r="R2701" s="20">
        <v>96161</v>
      </c>
      <c r="S2701" s="21"/>
      <c r="AH2701" s="207"/>
      <c r="AI2701"/>
      <c r="AJ2701" s="136" t="s">
        <v>1840</v>
      </c>
    </row>
    <row r="2702" spans="1:36" ht="13.5" customHeight="1" x14ac:dyDescent="0.2">
      <c r="A2702" s="209">
        <v>96162</v>
      </c>
      <c r="B2702" s="136" t="s">
        <v>28</v>
      </c>
      <c r="C2702" s="136" t="s">
        <v>1344</v>
      </c>
      <c r="D2702" s="136" t="s">
        <v>96</v>
      </c>
      <c r="E2702" s="136" t="s">
        <v>63</v>
      </c>
      <c r="F2702" s="136" t="s">
        <v>63</v>
      </c>
      <c r="G2702" s="136">
        <v>0</v>
      </c>
      <c r="H2702" s="136">
        <v>0</v>
      </c>
      <c r="I2702" s="133">
        <v>0</v>
      </c>
      <c r="J2702" s="136">
        <v>1</v>
      </c>
      <c r="K2702" s="136">
        <v>1</v>
      </c>
      <c r="L2702" s="136">
        <v>1</v>
      </c>
      <c r="M2702" s="136">
        <v>1</v>
      </c>
      <c r="N2702" s="23">
        <v>0</v>
      </c>
      <c r="O2702" s="136">
        <v>0</v>
      </c>
      <c r="P2702" s="136">
        <v>0</v>
      </c>
      <c r="Q2702" s="133" t="str">
        <f t="shared" si="43"/>
        <v>0000110</v>
      </c>
      <c r="R2702" s="20">
        <v>96162</v>
      </c>
      <c r="S2702" s="21"/>
      <c r="AH2702" s="207"/>
      <c r="AI2702" s="136" t="s">
        <v>1432</v>
      </c>
      <c r="AJ2702" s="136" t="s">
        <v>1840</v>
      </c>
    </row>
  </sheetData>
  <autoFilter ref="A4:WVZ2702" xr:uid="{00000000-0009-0000-0000-000003000000}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G76"/>
  <sheetViews>
    <sheetView zoomScale="85" zoomScaleNormal="85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2" max="2" width="49.140625" bestFit="1" customWidth="1"/>
    <col min="6" max="6" width="20" bestFit="1" customWidth="1"/>
    <col min="7" max="7" width="12.140625" bestFit="1" customWidth="1"/>
  </cols>
  <sheetData>
    <row r="1" spans="1:7" x14ac:dyDescent="0.2">
      <c r="A1" s="10" t="s">
        <v>1371</v>
      </c>
      <c r="B1" s="10" t="s">
        <v>1370</v>
      </c>
      <c r="C1" s="33" t="s">
        <v>1448</v>
      </c>
      <c r="D1" s="33" t="s">
        <v>77</v>
      </c>
      <c r="E1" s="49"/>
      <c r="F1" s="4" t="s">
        <v>1452</v>
      </c>
      <c r="G1" s="4" t="s">
        <v>1453</v>
      </c>
    </row>
    <row r="2" spans="1:7" x14ac:dyDescent="0.2">
      <c r="A2" s="36" t="s">
        <v>1433</v>
      </c>
      <c r="B2" s="51" t="s">
        <v>1397</v>
      </c>
      <c r="C2" t="e">
        <f>VLOOKUP(B2,'MC Package ID Mapping'!O:P,2,0)</f>
        <v>#N/A</v>
      </c>
      <c r="D2" t="e">
        <f t="shared" ref="D2:D33" si="0">VLOOKUP(A2,F:G,2,0)</f>
        <v>#N/A</v>
      </c>
      <c r="F2" t="s">
        <v>1433</v>
      </c>
      <c r="G2" t="e">
        <f>VLOOKUP(F2,AreaT!Q:R,2,0)</f>
        <v>#N/A</v>
      </c>
    </row>
    <row r="3" spans="1:7" x14ac:dyDescent="0.2">
      <c r="A3" s="36" t="s">
        <v>1462</v>
      </c>
      <c r="B3" s="51" t="s">
        <v>1397</v>
      </c>
      <c r="C3" t="e">
        <f>VLOOKUP(B3,'MC Package ID Mapping'!O:P,2,0)</f>
        <v>#N/A</v>
      </c>
      <c r="D3" t="e">
        <f t="shared" si="0"/>
        <v>#N/A</v>
      </c>
      <c r="F3" t="s">
        <v>1462</v>
      </c>
      <c r="G3" t="e">
        <f>VLOOKUP(F3,AreaT!Q:R,2,0)</f>
        <v>#N/A</v>
      </c>
    </row>
    <row r="4" spans="1:7" x14ac:dyDescent="0.2">
      <c r="A4" s="36" t="s">
        <v>1434</v>
      </c>
      <c r="B4" s="52" t="s">
        <v>1399</v>
      </c>
      <c r="C4" t="e">
        <f>VLOOKUP(B4,'MC Package ID Mapping'!O:P,2,0)</f>
        <v>#N/A</v>
      </c>
      <c r="D4">
        <f t="shared" si="0"/>
        <v>90001</v>
      </c>
      <c r="F4" t="s">
        <v>1434</v>
      </c>
      <c r="G4">
        <f>VLOOKUP(F4,AreaT!Q:R,2,0)</f>
        <v>90001</v>
      </c>
    </row>
    <row r="5" spans="1:7" x14ac:dyDescent="0.2">
      <c r="A5" s="36" t="s">
        <v>1436</v>
      </c>
      <c r="B5" s="52" t="s">
        <v>1399</v>
      </c>
      <c r="C5" t="e">
        <f>VLOOKUP(B5,'MC Package ID Mapping'!O:P,2,0)</f>
        <v>#N/A</v>
      </c>
      <c r="D5">
        <f t="shared" si="0"/>
        <v>91901</v>
      </c>
      <c r="F5" t="s">
        <v>1436</v>
      </c>
      <c r="G5">
        <f>VLOOKUP(F5,AreaT!Q:R,2,0)</f>
        <v>91901</v>
      </c>
    </row>
    <row r="6" spans="1:7" x14ac:dyDescent="0.2">
      <c r="A6" s="36" t="s">
        <v>1441</v>
      </c>
      <c r="B6" s="52" t="s">
        <v>1519</v>
      </c>
      <c r="C6" t="e">
        <f>VLOOKUP(B6,'MC Package ID Mapping'!O:P,2,0)</f>
        <v>#N/A</v>
      </c>
      <c r="D6" t="e">
        <f t="shared" si="0"/>
        <v>#N/A</v>
      </c>
      <c r="F6" t="s">
        <v>1441</v>
      </c>
      <c r="G6" t="e">
        <f>VLOOKUP(F6,AreaT!Q:R,2,0)</f>
        <v>#N/A</v>
      </c>
    </row>
    <row r="7" spans="1:7" x14ac:dyDescent="0.2">
      <c r="A7" s="36" t="s">
        <v>1442</v>
      </c>
      <c r="B7" s="52" t="s">
        <v>1519</v>
      </c>
      <c r="C7" t="e">
        <f>VLOOKUP(B7,'MC Package ID Mapping'!O:P,2,0)</f>
        <v>#N/A</v>
      </c>
      <c r="D7">
        <f t="shared" si="0"/>
        <v>94002</v>
      </c>
      <c r="F7" t="s">
        <v>1442</v>
      </c>
      <c r="G7">
        <f>VLOOKUP(F7,AreaT!Q:R,2,0)</f>
        <v>94002</v>
      </c>
    </row>
    <row r="8" spans="1:7" x14ac:dyDescent="0.2">
      <c r="A8" s="36" t="s">
        <v>1444</v>
      </c>
      <c r="B8" s="52" t="s">
        <v>1401</v>
      </c>
      <c r="C8" t="e">
        <f>VLOOKUP(B8,'MC Package ID Mapping'!O:P,2,0)</f>
        <v>#N/A</v>
      </c>
      <c r="D8">
        <f t="shared" si="0"/>
        <v>90097</v>
      </c>
      <c r="F8" t="s">
        <v>1444</v>
      </c>
      <c r="G8">
        <f>VLOOKUP(F8,AreaT!Q:R,2,0)</f>
        <v>90097</v>
      </c>
    </row>
    <row r="9" spans="1:7" x14ac:dyDescent="0.2">
      <c r="A9" s="36" t="s">
        <v>1446</v>
      </c>
      <c r="B9" s="52" t="s">
        <v>1401</v>
      </c>
      <c r="C9" t="e">
        <f>VLOOKUP(B9,'MC Package ID Mapping'!O:P,2,0)</f>
        <v>#N/A</v>
      </c>
      <c r="D9">
        <f t="shared" si="0"/>
        <v>93013</v>
      </c>
      <c r="F9" t="s">
        <v>1446</v>
      </c>
      <c r="G9">
        <f>VLOOKUP(F9,AreaT!Q:R,2,0)</f>
        <v>93013</v>
      </c>
    </row>
    <row r="10" spans="1:7" x14ac:dyDescent="0.2">
      <c r="A10" s="36" t="s">
        <v>1440</v>
      </c>
      <c r="B10" s="52" t="s">
        <v>1523</v>
      </c>
      <c r="C10" t="e">
        <f>VLOOKUP(B10,'MC Package ID Mapping'!O:P,2,0)</f>
        <v>#N/A</v>
      </c>
      <c r="D10">
        <f t="shared" si="0"/>
        <v>94003</v>
      </c>
      <c r="F10" t="s">
        <v>1440</v>
      </c>
      <c r="G10">
        <f>VLOOKUP(F10,AreaT!Q:R,2,0)</f>
        <v>94003</v>
      </c>
    </row>
    <row r="11" spans="1:7" x14ac:dyDescent="0.2">
      <c r="A11" s="36" t="s">
        <v>1439</v>
      </c>
      <c r="B11" s="52" t="s">
        <v>1523</v>
      </c>
      <c r="C11" t="e">
        <f>VLOOKUP(B11,'MC Package ID Mapping'!O:P,2,0)</f>
        <v>#N/A</v>
      </c>
      <c r="D11" t="e">
        <f t="shared" si="0"/>
        <v>#N/A</v>
      </c>
      <c r="F11" t="s">
        <v>1439</v>
      </c>
      <c r="G11" t="e">
        <f>VLOOKUP(F11,AreaT!Q:R,2,0)</f>
        <v>#N/A</v>
      </c>
    </row>
    <row r="12" spans="1:7" x14ac:dyDescent="0.2">
      <c r="A12" s="36" t="s">
        <v>1437</v>
      </c>
      <c r="B12" s="52" t="s">
        <v>1402</v>
      </c>
      <c r="C12" t="e">
        <f>VLOOKUP(B12,'MC Package ID Mapping'!O:P,2,0)</f>
        <v>#N/A</v>
      </c>
      <c r="D12">
        <f t="shared" si="0"/>
        <v>91905</v>
      </c>
      <c r="F12" t="s">
        <v>1437</v>
      </c>
      <c r="G12">
        <f>VLOOKUP(F12,AreaT!Q:R,2,0)</f>
        <v>91905</v>
      </c>
    </row>
    <row r="13" spans="1:7" x14ac:dyDescent="0.2">
      <c r="A13" s="36" t="s">
        <v>1438</v>
      </c>
      <c r="B13" s="52" t="s">
        <v>1402</v>
      </c>
      <c r="C13" t="e">
        <f>VLOOKUP(B13,'MC Package ID Mapping'!O:P,2,0)</f>
        <v>#N/A</v>
      </c>
      <c r="D13">
        <f t="shared" si="0"/>
        <v>92309</v>
      </c>
      <c r="F13" t="s">
        <v>1438</v>
      </c>
      <c r="G13">
        <f>VLOOKUP(F13,AreaT!Q:R,2,0)</f>
        <v>92309</v>
      </c>
    </row>
    <row r="14" spans="1:7" x14ac:dyDescent="0.2">
      <c r="A14" s="36" t="s">
        <v>1443</v>
      </c>
      <c r="B14" s="52" t="s">
        <v>1526</v>
      </c>
      <c r="C14" t="e">
        <f>VLOOKUP(B14,'MC Package ID Mapping'!O:P,2,0)</f>
        <v>#N/A</v>
      </c>
      <c r="D14" t="e">
        <f t="shared" si="0"/>
        <v>#N/A</v>
      </c>
      <c r="F14" t="s">
        <v>1495</v>
      </c>
      <c r="G14">
        <f>VLOOKUP(F14,AreaT!Q:R,2,0)</f>
        <v>91935</v>
      </c>
    </row>
    <row r="15" spans="1:7" x14ac:dyDescent="0.2">
      <c r="A15" s="36" t="s">
        <v>1435</v>
      </c>
      <c r="B15" s="52" t="s">
        <v>1403</v>
      </c>
      <c r="C15" t="e">
        <f>VLOOKUP(B15,'MC Package ID Mapping'!O:P,2,0)</f>
        <v>#N/A</v>
      </c>
      <c r="D15">
        <f t="shared" si="0"/>
        <v>90704</v>
      </c>
      <c r="F15" t="s">
        <v>1443</v>
      </c>
      <c r="G15" t="e">
        <f>VLOOKUP(F15,AreaT!Q:R,2,0)</f>
        <v>#N/A</v>
      </c>
    </row>
    <row r="16" spans="1:7" x14ac:dyDescent="0.2">
      <c r="A16" s="36" t="s">
        <v>1445</v>
      </c>
      <c r="B16" s="52" t="s">
        <v>1403</v>
      </c>
      <c r="C16" t="e">
        <f>VLOOKUP(B16,'MC Package ID Mapping'!O:P,2,0)</f>
        <v>#N/A</v>
      </c>
      <c r="D16">
        <f t="shared" si="0"/>
        <v>93610</v>
      </c>
      <c r="F16" s="104" t="s">
        <v>1435</v>
      </c>
      <c r="G16">
        <f>VLOOKUP(F16,AreaT!Q:R,2,0)</f>
        <v>90704</v>
      </c>
    </row>
    <row r="17" spans="1:7" x14ac:dyDescent="0.2">
      <c r="A17" s="36" t="s">
        <v>1433</v>
      </c>
      <c r="B17" s="37" t="s">
        <v>1405</v>
      </c>
      <c r="C17" t="e">
        <f>VLOOKUP(B17,'MC Package ID Mapping'!O:P,2,0)</f>
        <v>#N/A</v>
      </c>
      <c r="D17" t="e">
        <f t="shared" si="0"/>
        <v>#N/A</v>
      </c>
      <c r="F17" t="s">
        <v>1445</v>
      </c>
      <c r="G17">
        <f>VLOOKUP(F17,AreaT!Q:R,2,0)</f>
        <v>93610</v>
      </c>
    </row>
    <row r="18" spans="1:7" x14ac:dyDescent="0.2">
      <c r="A18" s="36" t="s">
        <v>1462</v>
      </c>
      <c r="B18" s="37" t="s">
        <v>1405</v>
      </c>
      <c r="C18" t="e">
        <f>VLOOKUP(B18,'MC Package ID Mapping'!O:P,2,0)</f>
        <v>#N/A</v>
      </c>
      <c r="D18" t="e">
        <f t="shared" si="0"/>
        <v>#N/A</v>
      </c>
    </row>
    <row r="19" spans="1:7" x14ac:dyDescent="0.2">
      <c r="A19" s="36" t="s">
        <v>1434</v>
      </c>
      <c r="B19" s="38" t="s">
        <v>1569</v>
      </c>
      <c r="C19" t="e">
        <f>VLOOKUP(B19,'MC Package ID Mapping'!O:P,2,0)</f>
        <v>#N/A</v>
      </c>
      <c r="D19">
        <f t="shared" si="0"/>
        <v>90001</v>
      </c>
      <c r="F19" t="s">
        <v>1433</v>
      </c>
      <c r="G19" t="e">
        <f>VLOOKUP(F19,AreaT!Q:R,2,0)</f>
        <v>#N/A</v>
      </c>
    </row>
    <row r="20" spans="1:7" x14ac:dyDescent="0.2">
      <c r="A20" s="36" t="s">
        <v>1436</v>
      </c>
      <c r="B20" s="38" t="s">
        <v>1569</v>
      </c>
      <c r="C20" t="e">
        <f>VLOOKUP(B20,'MC Package ID Mapping'!O:P,2,0)</f>
        <v>#N/A</v>
      </c>
      <c r="D20">
        <f t="shared" si="0"/>
        <v>91901</v>
      </c>
      <c r="F20" t="s">
        <v>1441</v>
      </c>
      <c r="G20" t="e">
        <f>VLOOKUP(F20,AreaT!Q:R,2,0)</f>
        <v>#N/A</v>
      </c>
    </row>
    <row r="21" spans="1:7" x14ac:dyDescent="0.2">
      <c r="A21" s="36" t="s">
        <v>1441</v>
      </c>
      <c r="B21" s="38" t="s">
        <v>1583</v>
      </c>
      <c r="C21" t="e">
        <f>VLOOKUP(B21,'MC Package ID Mapping'!O:P,2,0)</f>
        <v>#N/A</v>
      </c>
      <c r="D21" t="e">
        <f t="shared" si="0"/>
        <v>#N/A</v>
      </c>
      <c r="F21" t="s">
        <v>1442</v>
      </c>
      <c r="G21">
        <f>VLOOKUP(F21,AreaT!Q:R,2,0)</f>
        <v>94002</v>
      </c>
    </row>
    <row r="22" spans="1:7" x14ac:dyDescent="0.2">
      <c r="A22" s="36" t="s">
        <v>1442</v>
      </c>
      <c r="B22" s="38" t="s">
        <v>1583</v>
      </c>
      <c r="C22" t="e">
        <f>VLOOKUP(B22,'MC Package ID Mapping'!O:P,2,0)</f>
        <v>#N/A</v>
      </c>
      <c r="D22">
        <f t="shared" si="0"/>
        <v>94002</v>
      </c>
      <c r="F22" t="s">
        <v>1462</v>
      </c>
      <c r="G22" t="e">
        <f>VLOOKUP(F22,AreaT!Q:R,2,0)</f>
        <v>#N/A</v>
      </c>
    </row>
    <row r="23" spans="1:7" x14ac:dyDescent="0.2">
      <c r="A23" s="36" t="s">
        <v>1444</v>
      </c>
      <c r="B23" s="38" t="s">
        <v>1406</v>
      </c>
      <c r="C23" t="e">
        <f>VLOOKUP(B23,'MC Package ID Mapping'!O:P,2,0)</f>
        <v>#N/A</v>
      </c>
      <c r="D23">
        <f t="shared" si="0"/>
        <v>90097</v>
      </c>
      <c r="F23" t="s">
        <v>1434</v>
      </c>
      <c r="G23">
        <f>VLOOKUP(F23,AreaT!Q:R,2,0)</f>
        <v>90001</v>
      </c>
    </row>
    <row r="24" spans="1:7" x14ac:dyDescent="0.2">
      <c r="A24" s="36" t="s">
        <v>1446</v>
      </c>
      <c r="B24" s="38" t="s">
        <v>1406</v>
      </c>
      <c r="C24" t="e">
        <f>VLOOKUP(B24,'MC Package ID Mapping'!O:P,2,0)</f>
        <v>#N/A</v>
      </c>
      <c r="D24">
        <f t="shared" si="0"/>
        <v>93013</v>
      </c>
      <c r="F24" t="s">
        <v>1444</v>
      </c>
      <c r="G24">
        <f>VLOOKUP(F24,AreaT!Q:R,2,0)</f>
        <v>90097</v>
      </c>
    </row>
    <row r="25" spans="1:7" x14ac:dyDescent="0.2">
      <c r="A25" s="36" t="s">
        <v>1440</v>
      </c>
      <c r="B25" s="38" t="s">
        <v>1406</v>
      </c>
      <c r="C25" t="e">
        <f>VLOOKUP(B25,'MC Package ID Mapping'!O:P,2,0)</f>
        <v>#N/A</v>
      </c>
      <c r="D25">
        <f t="shared" si="0"/>
        <v>94003</v>
      </c>
      <c r="F25" t="s">
        <v>1439</v>
      </c>
      <c r="G25" t="e">
        <f>VLOOKUP(F25,AreaT!Q:R,2,0)</f>
        <v>#N/A</v>
      </c>
    </row>
    <row r="26" spans="1:7" x14ac:dyDescent="0.2">
      <c r="A26" s="36" t="s">
        <v>1439</v>
      </c>
      <c r="B26" s="38" t="s">
        <v>1406</v>
      </c>
      <c r="C26" t="e">
        <f>VLOOKUP(B26,'MC Package ID Mapping'!O:P,2,0)</f>
        <v>#N/A</v>
      </c>
      <c r="D26" t="e">
        <f t="shared" si="0"/>
        <v>#N/A</v>
      </c>
      <c r="F26" t="s">
        <v>1496</v>
      </c>
      <c r="G26" t="e">
        <f>VLOOKUP(F26,AreaT!Q:R,2,0)</f>
        <v>#N/A</v>
      </c>
    </row>
    <row r="27" spans="1:7" x14ac:dyDescent="0.2">
      <c r="A27" s="36" t="s">
        <v>1437</v>
      </c>
      <c r="B27" s="38" t="s">
        <v>1406</v>
      </c>
      <c r="C27" t="e">
        <f>VLOOKUP(B27,'MC Package ID Mapping'!O:P,2,0)</f>
        <v>#N/A</v>
      </c>
      <c r="D27">
        <f t="shared" si="0"/>
        <v>91905</v>
      </c>
      <c r="F27" t="s">
        <v>1446</v>
      </c>
      <c r="G27">
        <f>VLOOKUP(F27,AreaT!Q:R,2,0)</f>
        <v>93013</v>
      </c>
    </row>
    <row r="28" spans="1:7" x14ac:dyDescent="0.2">
      <c r="A28" s="36" t="s">
        <v>1438</v>
      </c>
      <c r="B28" s="38" t="s">
        <v>1406</v>
      </c>
      <c r="C28" t="e">
        <f>VLOOKUP(B28,'MC Package ID Mapping'!O:P,2,0)</f>
        <v>#N/A</v>
      </c>
      <c r="D28">
        <f t="shared" si="0"/>
        <v>92309</v>
      </c>
      <c r="F28" t="s">
        <v>1436</v>
      </c>
      <c r="G28">
        <f>VLOOKUP(F28,AreaT!Q:R,2,0)</f>
        <v>91901</v>
      </c>
    </row>
    <row r="29" spans="1:7" x14ac:dyDescent="0.2">
      <c r="A29" s="36" t="s">
        <v>1443</v>
      </c>
      <c r="B29" s="38" t="s">
        <v>1532</v>
      </c>
      <c r="C29" t="e">
        <f>VLOOKUP(B29,'MC Package ID Mapping'!O:P,2,0)</f>
        <v>#N/A</v>
      </c>
      <c r="D29" t="e">
        <f t="shared" si="0"/>
        <v>#N/A</v>
      </c>
      <c r="F29" t="s">
        <v>1440</v>
      </c>
      <c r="G29">
        <f>VLOOKUP(F29,AreaT!Q:R,2,0)</f>
        <v>94003</v>
      </c>
    </row>
    <row r="30" spans="1:7" x14ac:dyDescent="0.2">
      <c r="A30" s="36" t="s">
        <v>1435</v>
      </c>
      <c r="B30" s="38" t="s">
        <v>1407</v>
      </c>
      <c r="C30" t="e">
        <f>VLOOKUP(B30,'MC Package ID Mapping'!O:P,2,0)</f>
        <v>#N/A</v>
      </c>
      <c r="D30">
        <f t="shared" si="0"/>
        <v>90704</v>
      </c>
      <c r="F30" t="s">
        <v>1443</v>
      </c>
      <c r="G30" t="e">
        <f>VLOOKUP(F30,AreaT!Q:R,2,0)</f>
        <v>#N/A</v>
      </c>
    </row>
    <row r="31" spans="1:7" x14ac:dyDescent="0.2">
      <c r="A31" s="36" t="s">
        <v>1445</v>
      </c>
      <c r="B31" s="38" t="s">
        <v>1407</v>
      </c>
      <c r="C31" t="e">
        <f>VLOOKUP(B31,'MC Package ID Mapping'!O:P,2,0)</f>
        <v>#N/A</v>
      </c>
      <c r="D31">
        <f t="shared" si="0"/>
        <v>93610</v>
      </c>
      <c r="F31" t="s">
        <v>1445</v>
      </c>
      <c r="G31">
        <f>VLOOKUP(F31,AreaT!Q:R,2,0)</f>
        <v>93610</v>
      </c>
    </row>
    <row r="32" spans="1:7" x14ac:dyDescent="0.2">
      <c r="A32" s="36" t="s">
        <v>1433</v>
      </c>
      <c r="B32" s="39" t="s">
        <v>1408</v>
      </c>
      <c r="C32" t="e">
        <f>VLOOKUP(B32,'MC Package ID Mapping'!O:P,2,0)</f>
        <v>#N/A</v>
      </c>
      <c r="D32" t="e">
        <f t="shared" si="0"/>
        <v>#N/A</v>
      </c>
      <c r="F32" t="s">
        <v>1438</v>
      </c>
      <c r="G32">
        <f>VLOOKUP(F32,AreaT!Q:R,2,0)</f>
        <v>92309</v>
      </c>
    </row>
    <row r="33" spans="1:7" x14ac:dyDescent="0.2">
      <c r="A33" s="36" t="s">
        <v>1462</v>
      </c>
      <c r="B33" s="40" t="s">
        <v>1409</v>
      </c>
      <c r="C33" t="e">
        <f>VLOOKUP(B33,'MC Package ID Mapping'!O:P,2,0)</f>
        <v>#N/A</v>
      </c>
      <c r="D33" t="e">
        <f t="shared" si="0"/>
        <v>#N/A</v>
      </c>
      <c r="F33" t="s">
        <v>1437</v>
      </c>
      <c r="G33">
        <f>VLOOKUP(F33,AreaT!Q:R,2,0)</f>
        <v>91905</v>
      </c>
    </row>
    <row r="34" spans="1:7" x14ac:dyDescent="0.2">
      <c r="A34" s="36" t="s">
        <v>1434</v>
      </c>
      <c r="B34" s="39" t="s">
        <v>1408</v>
      </c>
      <c r="C34" t="e">
        <f>VLOOKUP(B34,'MC Package ID Mapping'!O:P,2,0)</f>
        <v>#N/A</v>
      </c>
      <c r="D34">
        <f t="shared" ref="D34:D65" si="1">VLOOKUP(A34,F:G,2,0)</f>
        <v>90001</v>
      </c>
      <c r="F34" t="s">
        <v>1435</v>
      </c>
      <c r="G34">
        <f>VLOOKUP(F34,AreaT!Q:R,2,0)</f>
        <v>90704</v>
      </c>
    </row>
    <row r="35" spans="1:7" x14ac:dyDescent="0.2">
      <c r="A35" s="36" t="s">
        <v>1436</v>
      </c>
      <c r="B35" s="40" t="s">
        <v>1409</v>
      </c>
      <c r="C35" t="e">
        <f>VLOOKUP(B35,'MC Package ID Mapping'!O:P,2,0)</f>
        <v>#N/A</v>
      </c>
      <c r="D35">
        <f t="shared" si="1"/>
        <v>91901</v>
      </c>
    </row>
    <row r="36" spans="1:7" x14ac:dyDescent="0.2">
      <c r="A36" s="36" t="s">
        <v>1441</v>
      </c>
      <c r="B36" s="39" t="s">
        <v>1408</v>
      </c>
      <c r="C36" t="e">
        <f>VLOOKUP(B36,'MC Package ID Mapping'!O:P,2,0)</f>
        <v>#N/A</v>
      </c>
      <c r="D36" t="e">
        <f t="shared" si="1"/>
        <v>#N/A</v>
      </c>
    </row>
    <row r="37" spans="1:7" x14ac:dyDescent="0.2">
      <c r="A37" s="36" t="s">
        <v>1442</v>
      </c>
      <c r="B37" s="39" t="s">
        <v>1408</v>
      </c>
      <c r="C37" t="e">
        <f>VLOOKUP(B37,'MC Package ID Mapping'!O:P,2,0)</f>
        <v>#N/A</v>
      </c>
      <c r="D37">
        <f t="shared" si="1"/>
        <v>94002</v>
      </c>
      <c r="F37" t="s">
        <v>1433</v>
      </c>
      <c r="G37" t="e">
        <f>VLOOKUP(F37,AreaT!Q:R,2,0)</f>
        <v>#N/A</v>
      </c>
    </row>
    <row r="38" spans="1:7" x14ac:dyDescent="0.2">
      <c r="A38" s="36" t="s">
        <v>1444</v>
      </c>
      <c r="B38" s="39" t="s">
        <v>1408</v>
      </c>
      <c r="C38" t="e">
        <f>VLOOKUP(B38,'MC Package ID Mapping'!O:P,2,0)</f>
        <v>#N/A</v>
      </c>
      <c r="D38">
        <f t="shared" si="1"/>
        <v>90097</v>
      </c>
      <c r="F38" t="s">
        <v>1462</v>
      </c>
      <c r="G38" t="e">
        <f>VLOOKUP(F38,AreaT!Q:R,2,0)</f>
        <v>#N/A</v>
      </c>
    </row>
    <row r="39" spans="1:7" x14ac:dyDescent="0.2">
      <c r="A39" s="36" t="s">
        <v>1446</v>
      </c>
      <c r="B39" s="39" t="s">
        <v>1408</v>
      </c>
      <c r="C39" t="e">
        <f>VLOOKUP(B39,'MC Package ID Mapping'!O:P,2,0)</f>
        <v>#N/A</v>
      </c>
      <c r="D39">
        <f t="shared" si="1"/>
        <v>93013</v>
      </c>
      <c r="F39" t="s">
        <v>1434</v>
      </c>
      <c r="G39">
        <f>VLOOKUP(F39,AreaT!Q:R,2,0)</f>
        <v>90001</v>
      </c>
    </row>
    <row r="40" spans="1:7" x14ac:dyDescent="0.2">
      <c r="A40" s="36" t="s">
        <v>1440</v>
      </c>
      <c r="B40" s="40" t="s">
        <v>1409</v>
      </c>
      <c r="C40" t="e">
        <f>VLOOKUP(B40,'MC Package ID Mapping'!O:P,2,0)</f>
        <v>#N/A</v>
      </c>
      <c r="D40">
        <f t="shared" si="1"/>
        <v>94003</v>
      </c>
      <c r="F40" t="s">
        <v>1436</v>
      </c>
      <c r="G40">
        <f>VLOOKUP(F40,AreaT!Q:R,2,0)</f>
        <v>91901</v>
      </c>
    </row>
    <row r="41" spans="1:7" x14ac:dyDescent="0.2">
      <c r="A41" s="36" t="s">
        <v>1439</v>
      </c>
      <c r="B41" s="40" t="s">
        <v>1409</v>
      </c>
      <c r="C41" t="e">
        <f>VLOOKUP(B41,'MC Package ID Mapping'!O:P,2,0)</f>
        <v>#N/A</v>
      </c>
      <c r="D41" t="e">
        <f t="shared" si="1"/>
        <v>#N/A</v>
      </c>
      <c r="F41" t="s">
        <v>1441</v>
      </c>
      <c r="G41" t="e">
        <f>VLOOKUP(F41,AreaT!Q:R,2,0)</f>
        <v>#N/A</v>
      </c>
    </row>
    <row r="42" spans="1:7" x14ac:dyDescent="0.2">
      <c r="A42" s="36" t="s">
        <v>1437</v>
      </c>
      <c r="B42" s="40" t="s">
        <v>1409</v>
      </c>
      <c r="C42" t="e">
        <f>VLOOKUP(B42,'MC Package ID Mapping'!O:P,2,0)</f>
        <v>#N/A</v>
      </c>
      <c r="D42">
        <f t="shared" si="1"/>
        <v>91905</v>
      </c>
      <c r="F42" t="s">
        <v>1442</v>
      </c>
      <c r="G42">
        <f>VLOOKUP(F42,AreaT!Q:R,2,0)</f>
        <v>94002</v>
      </c>
    </row>
    <row r="43" spans="1:7" x14ac:dyDescent="0.2">
      <c r="A43" s="36" t="s">
        <v>1438</v>
      </c>
      <c r="B43" s="40" t="s">
        <v>1409</v>
      </c>
      <c r="C43" t="e">
        <f>VLOOKUP(B43,'MC Package ID Mapping'!O:P,2,0)</f>
        <v>#N/A</v>
      </c>
      <c r="D43">
        <f t="shared" si="1"/>
        <v>92309</v>
      </c>
      <c r="F43" t="s">
        <v>1444</v>
      </c>
      <c r="G43">
        <f>VLOOKUP(F43,AreaT!Q:R,2,0)</f>
        <v>90097</v>
      </c>
    </row>
    <row r="44" spans="1:7" x14ac:dyDescent="0.2">
      <c r="A44" s="36" t="s">
        <v>1443</v>
      </c>
      <c r="B44" s="40" t="s">
        <v>1410</v>
      </c>
      <c r="C44" t="e">
        <f>VLOOKUP(B44,'MC Package ID Mapping'!O:P,2,0)</f>
        <v>#N/A</v>
      </c>
      <c r="D44" t="e">
        <f t="shared" si="1"/>
        <v>#N/A</v>
      </c>
      <c r="F44" t="s">
        <v>1446</v>
      </c>
      <c r="G44">
        <f>VLOOKUP(F44,AreaT!Q:R,2,0)</f>
        <v>93013</v>
      </c>
    </row>
    <row r="45" spans="1:7" x14ac:dyDescent="0.2">
      <c r="A45" s="36" t="s">
        <v>1435</v>
      </c>
      <c r="B45" s="40" t="s">
        <v>1410</v>
      </c>
      <c r="C45" t="e">
        <f>VLOOKUP(B45,'MC Package ID Mapping'!O:P,2,0)</f>
        <v>#N/A</v>
      </c>
      <c r="D45">
        <f t="shared" si="1"/>
        <v>90704</v>
      </c>
      <c r="F45" t="s">
        <v>1440</v>
      </c>
      <c r="G45">
        <f>VLOOKUP(F45,AreaT!Q:R,2,0)</f>
        <v>94003</v>
      </c>
    </row>
    <row r="46" spans="1:7" x14ac:dyDescent="0.2">
      <c r="A46" s="36" t="s">
        <v>1445</v>
      </c>
      <c r="B46" s="40" t="s">
        <v>1410</v>
      </c>
      <c r="C46" t="e">
        <f>VLOOKUP(B46,'MC Package ID Mapping'!O:P,2,0)</f>
        <v>#N/A</v>
      </c>
      <c r="D46">
        <f t="shared" si="1"/>
        <v>93610</v>
      </c>
      <c r="F46" t="s">
        <v>1439</v>
      </c>
      <c r="G46" t="e">
        <f>VLOOKUP(F46,AreaT!Q:R,2,0)</f>
        <v>#N/A</v>
      </c>
    </row>
    <row r="47" spans="1:7" x14ac:dyDescent="0.2">
      <c r="A47" s="36" t="s">
        <v>1433</v>
      </c>
      <c r="B47" s="51" t="s">
        <v>1411</v>
      </c>
      <c r="C47" t="e">
        <f>VLOOKUP(B47,'MC Package ID Mapping'!O:P,2,0)</f>
        <v>#N/A</v>
      </c>
      <c r="D47" t="e">
        <f t="shared" si="1"/>
        <v>#N/A</v>
      </c>
      <c r="F47" t="s">
        <v>1437</v>
      </c>
      <c r="G47">
        <f>VLOOKUP(F47,AreaT!Q:R,2,0)</f>
        <v>91905</v>
      </c>
    </row>
    <row r="48" spans="1:7" x14ac:dyDescent="0.2">
      <c r="A48" s="36" t="s">
        <v>1462</v>
      </c>
      <c r="B48" s="52" t="s">
        <v>1460</v>
      </c>
      <c r="C48" t="e">
        <f>VLOOKUP(B48,'MC Package ID Mapping'!O:P,2,0)</f>
        <v>#N/A</v>
      </c>
      <c r="D48" t="e">
        <f t="shared" si="1"/>
        <v>#N/A</v>
      </c>
      <c r="F48" t="s">
        <v>1438</v>
      </c>
      <c r="G48">
        <f>VLOOKUP(F48,AreaT!Q:R,2,0)</f>
        <v>92309</v>
      </c>
    </row>
    <row r="49" spans="1:7" x14ac:dyDescent="0.2">
      <c r="A49" s="36" t="s">
        <v>1434</v>
      </c>
      <c r="B49" s="52" t="s">
        <v>1412</v>
      </c>
      <c r="C49" t="e">
        <f>VLOOKUP(B49,'MC Package ID Mapping'!O:P,2,0)</f>
        <v>#N/A</v>
      </c>
      <c r="D49">
        <f t="shared" si="1"/>
        <v>90001</v>
      </c>
      <c r="F49" t="s">
        <v>1495</v>
      </c>
      <c r="G49">
        <f>VLOOKUP(F49,AreaT!Q:R,2,0)</f>
        <v>91935</v>
      </c>
    </row>
    <row r="50" spans="1:7" x14ac:dyDescent="0.2">
      <c r="A50" s="36" t="s">
        <v>1436</v>
      </c>
      <c r="B50" s="52" t="s">
        <v>1413</v>
      </c>
      <c r="C50" t="e">
        <f>VLOOKUP(B50,'MC Package ID Mapping'!O:P,2,0)</f>
        <v>#N/A</v>
      </c>
      <c r="D50">
        <f t="shared" si="1"/>
        <v>91901</v>
      </c>
      <c r="F50" t="s">
        <v>1443</v>
      </c>
      <c r="G50" t="e">
        <f>VLOOKUP(F50,AreaT!Q:R,2,0)</f>
        <v>#N/A</v>
      </c>
    </row>
    <row r="51" spans="1:7" x14ac:dyDescent="0.2">
      <c r="A51" s="36" t="s">
        <v>1441</v>
      </c>
      <c r="B51" s="51" t="s">
        <v>1411</v>
      </c>
      <c r="C51" t="e">
        <f>VLOOKUP(B51,'MC Package ID Mapping'!O:P,2,0)</f>
        <v>#N/A</v>
      </c>
      <c r="D51" t="e">
        <f t="shared" si="1"/>
        <v>#N/A</v>
      </c>
      <c r="F51" s="104" t="s">
        <v>1435</v>
      </c>
      <c r="G51">
        <f>VLOOKUP(F51,AreaT!Q:R,2,0)</f>
        <v>90704</v>
      </c>
    </row>
    <row r="52" spans="1:7" x14ac:dyDescent="0.2">
      <c r="A52" s="36" t="s">
        <v>1442</v>
      </c>
      <c r="B52" s="52" t="s">
        <v>1460</v>
      </c>
      <c r="C52" t="e">
        <f>VLOOKUP(B52,'MC Package ID Mapping'!O:P,2,0)</f>
        <v>#N/A</v>
      </c>
      <c r="D52">
        <f t="shared" si="1"/>
        <v>94002</v>
      </c>
      <c r="F52" t="s">
        <v>1445</v>
      </c>
      <c r="G52">
        <f>VLOOKUP(F52,AreaT!Q:R,2,0)</f>
        <v>93610</v>
      </c>
    </row>
    <row r="53" spans="1:7" x14ac:dyDescent="0.2">
      <c r="A53" s="36" t="s">
        <v>1444</v>
      </c>
      <c r="B53" s="52" t="s">
        <v>1412</v>
      </c>
      <c r="C53" t="e">
        <f>VLOOKUP(B53,'MC Package ID Mapping'!O:P,2,0)</f>
        <v>#N/A</v>
      </c>
      <c r="D53">
        <f t="shared" si="1"/>
        <v>90097</v>
      </c>
      <c r="F53" t="s">
        <v>1496</v>
      </c>
      <c r="G53" t="e">
        <f>VLOOKUP(F53,AreaT!Q:R,2,0)</f>
        <v>#N/A</v>
      </c>
    </row>
    <row r="54" spans="1:7" x14ac:dyDescent="0.2">
      <c r="A54" s="36" t="s">
        <v>1446</v>
      </c>
      <c r="B54" s="52" t="s">
        <v>1413</v>
      </c>
      <c r="C54" t="e">
        <f>VLOOKUP(B54,'MC Package ID Mapping'!O:P,2,0)</f>
        <v>#N/A</v>
      </c>
      <c r="D54">
        <f t="shared" si="1"/>
        <v>93013</v>
      </c>
    </row>
    <row r="55" spans="1:7" x14ac:dyDescent="0.2">
      <c r="A55" s="36" t="s">
        <v>1440</v>
      </c>
      <c r="B55" s="52" t="s">
        <v>1460</v>
      </c>
      <c r="C55" t="e">
        <f>VLOOKUP(B55,'MC Package ID Mapping'!O:P,2,0)</f>
        <v>#N/A</v>
      </c>
      <c r="D55">
        <f t="shared" si="1"/>
        <v>94003</v>
      </c>
    </row>
    <row r="56" spans="1:7" x14ac:dyDescent="0.2">
      <c r="A56" s="36" t="s">
        <v>1439</v>
      </c>
      <c r="B56" s="52" t="s">
        <v>1411</v>
      </c>
      <c r="C56" t="e">
        <f>VLOOKUP(B56,'MC Package ID Mapping'!O:P,2,0)</f>
        <v>#N/A</v>
      </c>
      <c r="D56" t="e">
        <f t="shared" si="1"/>
        <v>#N/A</v>
      </c>
    </row>
    <row r="57" spans="1:7" x14ac:dyDescent="0.2">
      <c r="A57" s="36" t="s">
        <v>1437</v>
      </c>
      <c r="B57" s="52" t="s">
        <v>1413</v>
      </c>
      <c r="C57" t="e">
        <f>VLOOKUP(B57,'MC Package ID Mapping'!O:P,2,0)</f>
        <v>#N/A</v>
      </c>
      <c r="D57">
        <f t="shared" si="1"/>
        <v>91905</v>
      </c>
    </row>
    <row r="58" spans="1:7" x14ac:dyDescent="0.2">
      <c r="A58" s="36" t="s">
        <v>1438</v>
      </c>
      <c r="B58" s="52" t="s">
        <v>1412</v>
      </c>
      <c r="C58" t="e">
        <f>VLOOKUP(B58,'MC Package ID Mapping'!O:P,2,0)</f>
        <v>#N/A</v>
      </c>
      <c r="D58">
        <f t="shared" si="1"/>
        <v>92309</v>
      </c>
    </row>
    <row r="59" spans="1:7" x14ac:dyDescent="0.2">
      <c r="A59" s="36" t="s">
        <v>1443</v>
      </c>
      <c r="B59" s="52" t="s">
        <v>1461</v>
      </c>
      <c r="C59" t="e">
        <f>VLOOKUP(B59,'MC Package ID Mapping'!O:P,2,0)</f>
        <v>#N/A</v>
      </c>
      <c r="D59" t="e">
        <f t="shared" si="1"/>
        <v>#N/A</v>
      </c>
    </row>
    <row r="60" spans="1:7" x14ac:dyDescent="0.2">
      <c r="A60" s="36" t="s">
        <v>1435</v>
      </c>
      <c r="B60" s="52" t="s">
        <v>1414</v>
      </c>
      <c r="C60" t="e">
        <f>VLOOKUP(B60,'MC Package ID Mapping'!O:P,2,0)</f>
        <v>#N/A</v>
      </c>
      <c r="D60">
        <f t="shared" si="1"/>
        <v>90704</v>
      </c>
    </row>
    <row r="61" spans="1:7" x14ac:dyDescent="0.2">
      <c r="A61" s="36" t="s">
        <v>1445</v>
      </c>
      <c r="B61" s="52" t="s">
        <v>1415</v>
      </c>
      <c r="C61" t="e">
        <f>VLOOKUP(B61,'MC Package ID Mapping'!O:P,2,0)</f>
        <v>#N/A</v>
      </c>
      <c r="D61">
        <f t="shared" si="1"/>
        <v>93610</v>
      </c>
    </row>
    <row r="62" spans="1:7" x14ac:dyDescent="0.2">
      <c r="A62" s="36" t="s">
        <v>1433</v>
      </c>
      <c r="B62" s="41" t="s">
        <v>1373</v>
      </c>
      <c r="C62" t="e">
        <f>VLOOKUP(B62,'MC Package ID Mapping'!O:P,2,0)</f>
        <v>#N/A</v>
      </c>
      <c r="D62" t="e">
        <f t="shared" si="1"/>
        <v>#N/A</v>
      </c>
    </row>
    <row r="63" spans="1:7" x14ac:dyDescent="0.2">
      <c r="A63" s="36" t="s">
        <v>1462</v>
      </c>
      <c r="B63" s="42" t="s">
        <v>1554</v>
      </c>
      <c r="C63" t="e">
        <f>VLOOKUP(B63,'MC Package ID Mapping'!O:P,2,0)</f>
        <v>#N/A</v>
      </c>
      <c r="D63" t="e">
        <f t="shared" si="1"/>
        <v>#N/A</v>
      </c>
    </row>
    <row r="64" spans="1:7" x14ac:dyDescent="0.2">
      <c r="A64" s="36" t="s">
        <v>1434</v>
      </c>
      <c r="B64" s="42" t="s">
        <v>1556</v>
      </c>
      <c r="C64" t="e">
        <f>VLOOKUP(B64,'MC Package ID Mapping'!O:P,2,0)</f>
        <v>#N/A</v>
      </c>
      <c r="D64">
        <f t="shared" si="1"/>
        <v>90001</v>
      </c>
    </row>
    <row r="65" spans="1:6" x14ac:dyDescent="0.2">
      <c r="A65" s="36" t="s">
        <v>1436</v>
      </c>
      <c r="B65" s="42" t="s">
        <v>1558</v>
      </c>
      <c r="C65" t="e">
        <f>VLOOKUP(B65,'MC Package ID Mapping'!O:P,2,0)</f>
        <v>#N/A</v>
      </c>
      <c r="D65">
        <f t="shared" si="1"/>
        <v>91901</v>
      </c>
    </row>
    <row r="66" spans="1:6" x14ac:dyDescent="0.2">
      <c r="A66" s="36" t="s">
        <v>1441</v>
      </c>
      <c r="B66" s="42" t="s">
        <v>1552</v>
      </c>
      <c r="C66" t="e">
        <f>VLOOKUP(B66,'MC Package ID Mapping'!O:P,2,0)</f>
        <v>#N/A</v>
      </c>
      <c r="D66" t="e">
        <f t="shared" ref="D66:D76" si="2">VLOOKUP(A66,F:G,2,0)</f>
        <v>#N/A</v>
      </c>
    </row>
    <row r="67" spans="1:6" x14ac:dyDescent="0.2">
      <c r="A67" s="36" t="s">
        <v>1442</v>
      </c>
      <c r="B67" s="42" t="s">
        <v>1562</v>
      </c>
      <c r="C67" t="e">
        <f>VLOOKUP(B67,'MC Package ID Mapping'!O:P,2,0)</f>
        <v>#N/A</v>
      </c>
      <c r="D67">
        <f t="shared" si="2"/>
        <v>94002</v>
      </c>
    </row>
    <row r="68" spans="1:6" s="48" customFormat="1" x14ac:dyDescent="0.2">
      <c r="A68" s="36" t="s">
        <v>1444</v>
      </c>
      <c r="B68" s="42" t="s">
        <v>1560</v>
      </c>
      <c r="C68" t="e">
        <f>VLOOKUP(B68,'MC Package ID Mapping'!O:P,2,0)</f>
        <v>#N/A</v>
      </c>
      <c r="D68">
        <f t="shared" si="2"/>
        <v>90097</v>
      </c>
      <c r="E68"/>
      <c r="F68"/>
    </row>
    <row r="69" spans="1:6" s="48" customFormat="1" x14ac:dyDescent="0.2">
      <c r="A69" s="36" t="s">
        <v>1446</v>
      </c>
      <c r="B69" s="42" t="s">
        <v>1564</v>
      </c>
      <c r="C69" t="e">
        <f>VLOOKUP(B69,'MC Package ID Mapping'!O:P,2,0)</f>
        <v>#N/A</v>
      </c>
      <c r="D69">
        <f t="shared" si="2"/>
        <v>93013</v>
      </c>
      <c r="E69"/>
      <c r="F69"/>
    </row>
    <row r="70" spans="1:6" s="48" customFormat="1" x14ac:dyDescent="0.2">
      <c r="A70" s="36" t="s">
        <v>1440</v>
      </c>
      <c r="B70" s="42" t="s">
        <v>1567</v>
      </c>
      <c r="C70" t="e">
        <f>VLOOKUP(B70,'MC Package ID Mapping'!O:P,2,0)</f>
        <v>#N/A</v>
      </c>
      <c r="D70">
        <f t="shared" si="2"/>
        <v>94003</v>
      </c>
      <c r="E70"/>
      <c r="F70"/>
    </row>
    <row r="71" spans="1:6" s="48" customFormat="1" x14ac:dyDescent="0.2">
      <c r="A71" s="36" t="s">
        <v>1439</v>
      </c>
      <c r="B71" s="42" t="s">
        <v>1380</v>
      </c>
      <c r="C71" t="e">
        <f>VLOOKUP(B71,'MC Package ID Mapping'!O:P,2,0)</f>
        <v>#N/A</v>
      </c>
      <c r="D71" t="e">
        <f t="shared" si="2"/>
        <v>#N/A</v>
      </c>
      <c r="E71"/>
      <c r="F71"/>
    </row>
    <row r="72" spans="1:6" s="48" customFormat="1" x14ac:dyDescent="0.2">
      <c r="A72" s="36" t="s">
        <v>1437</v>
      </c>
      <c r="B72" s="42" t="s">
        <v>1374</v>
      </c>
      <c r="C72" t="e">
        <f>VLOOKUP(B72,'MC Package ID Mapping'!O:P,2,0)</f>
        <v>#N/A</v>
      </c>
      <c r="D72">
        <f t="shared" si="2"/>
        <v>91905</v>
      </c>
      <c r="E72"/>
      <c r="F72"/>
    </row>
    <row r="73" spans="1:6" s="48" customFormat="1" x14ac:dyDescent="0.2">
      <c r="A73" s="36" t="s">
        <v>1438</v>
      </c>
      <c r="B73" s="42" t="s">
        <v>1380</v>
      </c>
      <c r="C73" t="e">
        <f>VLOOKUP(B73,'MC Package ID Mapping'!O:P,2,0)</f>
        <v>#N/A</v>
      </c>
      <c r="D73">
        <f t="shared" si="2"/>
        <v>92309</v>
      </c>
      <c r="E73"/>
      <c r="F73"/>
    </row>
    <row r="74" spans="1:6" s="48" customFormat="1" x14ac:dyDescent="0.2">
      <c r="A74" s="36" t="s">
        <v>1443</v>
      </c>
      <c r="B74" s="42" t="s">
        <v>1374</v>
      </c>
      <c r="C74" t="e">
        <f>VLOOKUP(B74,'MC Package ID Mapping'!O:P,2,0)</f>
        <v>#N/A</v>
      </c>
      <c r="D74" t="e">
        <f t="shared" si="2"/>
        <v>#N/A</v>
      </c>
      <c r="E74"/>
      <c r="F74"/>
    </row>
    <row r="75" spans="1:6" s="48" customFormat="1" x14ac:dyDescent="0.2">
      <c r="A75" s="36" t="s">
        <v>1435</v>
      </c>
      <c r="B75" s="42" t="s">
        <v>1374</v>
      </c>
      <c r="C75" t="e">
        <f>VLOOKUP(B75,'MC Package ID Mapping'!O:P,2,0)</f>
        <v>#N/A</v>
      </c>
      <c r="D75">
        <f t="shared" si="2"/>
        <v>90704</v>
      </c>
      <c r="E75"/>
      <c r="F75"/>
    </row>
    <row r="76" spans="1:6" s="48" customFormat="1" x14ac:dyDescent="0.2">
      <c r="A76" s="36" t="s">
        <v>1445</v>
      </c>
      <c r="B76" s="42" t="s">
        <v>1380</v>
      </c>
      <c r="C76" t="e">
        <f>VLOOKUP(B76,'MC Package ID Mapping'!O:P,2,0)</f>
        <v>#N/A</v>
      </c>
      <c r="D76">
        <f t="shared" si="2"/>
        <v>93610</v>
      </c>
      <c r="E76"/>
      <c r="F76"/>
    </row>
  </sheetData>
  <autoFilter ref="A1:I79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G41"/>
  <sheetViews>
    <sheetView showGridLines="0" zoomScale="85" zoomScaleNormal="85" workbookViewId="0">
      <selection activeCell="A34" sqref="A34"/>
    </sheetView>
  </sheetViews>
  <sheetFormatPr defaultRowHeight="12.75" x14ac:dyDescent="0.2"/>
  <cols>
    <col min="1" max="1" width="49.140625" bestFit="1" customWidth="1"/>
    <col min="5" max="5" width="52.5703125" bestFit="1" customWidth="1"/>
  </cols>
  <sheetData>
    <row r="1" spans="1:7" ht="25.5" x14ac:dyDescent="0.2">
      <c r="A1" s="56" t="s">
        <v>1516</v>
      </c>
      <c r="B1" s="56" t="s">
        <v>1369</v>
      </c>
      <c r="C1" s="43" t="s">
        <v>1497</v>
      </c>
      <c r="E1" s="56" t="s">
        <v>1752</v>
      </c>
      <c r="F1" s="56" t="s">
        <v>1369</v>
      </c>
      <c r="G1" s="43" t="s">
        <v>1497</v>
      </c>
    </row>
    <row r="2" spans="1:7" ht="15" x14ac:dyDescent="0.25">
      <c r="A2" s="63" t="s">
        <v>1397</v>
      </c>
      <c r="B2" s="57" t="s">
        <v>1517</v>
      </c>
      <c r="C2" s="58">
        <v>1</v>
      </c>
      <c r="E2" s="129" t="s">
        <v>1397</v>
      </c>
      <c r="F2" s="130" t="s">
        <v>1753</v>
      </c>
      <c r="G2" s="58">
        <v>1</v>
      </c>
    </row>
    <row r="3" spans="1:7" ht="15" x14ac:dyDescent="0.25">
      <c r="A3" s="2" t="s">
        <v>1399</v>
      </c>
      <c r="B3" s="57" t="s">
        <v>1518</v>
      </c>
      <c r="C3" s="58">
        <v>2</v>
      </c>
      <c r="E3" s="129" t="s">
        <v>1405</v>
      </c>
      <c r="F3" s="130" t="s">
        <v>1754</v>
      </c>
      <c r="G3" s="58">
        <v>2</v>
      </c>
    </row>
    <row r="4" spans="1:7" ht="15" x14ac:dyDescent="0.25">
      <c r="A4" s="2" t="s">
        <v>1519</v>
      </c>
      <c r="B4" s="57" t="s">
        <v>1520</v>
      </c>
      <c r="C4" s="58">
        <v>3</v>
      </c>
      <c r="E4" s="129" t="s">
        <v>1408</v>
      </c>
      <c r="F4" s="130" t="s">
        <v>1755</v>
      </c>
      <c r="G4" s="58">
        <v>3</v>
      </c>
    </row>
    <row r="5" spans="1:7" ht="15" x14ac:dyDescent="0.25">
      <c r="A5" s="2" t="s">
        <v>1521</v>
      </c>
      <c r="B5" s="57" t="s">
        <v>1522</v>
      </c>
      <c r="C5" s="58">
        <v>4</v>
      </c>
      <c r="E5" s="129" t="s">
        <v>1373</v>
      </c>
      <c r="F5" s="130" t="s">
        <v>1756</v>
      </c>
      <c r="G5" s="58">
        <v>4</v>
      </c>
    </row>
    <row r="6" spans="1:7" ht="15" x14ac:dyDescent="0.25">
      <c r="A6" s="2" t="s">
        <v>1523</v>
      </c>
      <c r="B6" s="57" t="s">
        <v>1524</v>
      </c>
      <c r="C6" s="58">
        <v>5</v>
      </c>
      <c r="E6" s="28" t="s">
        <v>1523</v>
      </c>
      <c r="F6" s="130" t="s">
        <v>1757</v>
      </c>
      <c r="G6" s="58">
        <v>5</v>
      </c>
    </row>
    <row r="7" spans="1:7" ht="15" x14ac:dyDescent="0.25">
      <c r="A7" s="2" t="s">
        <v>1402</v>
      </c>
      <c r="B7" s="57" t="s">
        <v>1525</v>
      </c>
      <c r="C7" s="58">
        <v>6</v>
      </c>
      <c r="E7" s="28" t="s">
        <v>1758</v>
      </c>
      <c r="F7" s="130" t="s">
        <v>1759</v>
      </c>
      <c r="G7" s="58">
        <v>6</v>
      </c>
    </row>
    <row r="8" spans="1:7" ht="15" x14ac:dyDescent="0.25">
      <c r="A8" s="2" t="s">
        <v>1526</v>
      </c>
      <c r="B8" s="57" t="s">
        <v>1527</v>
      </c>
      <c r="C8" s="58">
        <v>7</v>
      </c>
      <c r="E8" s="28" t="s">
        <v>1400</v>
      </c>
      <c r="F8" s="130" t="s">
        <v>1760</v>
      </c>
      <c r="G8" s="58">
        <v>7</v>
      </c>
    </row>
    <row r="9" spans="1:7" ht="15" x14ac:dyDescent="0.25">
      <c r="A9" s="63" t="s">
        <v>1405</v>
      </c>
      <c r="B9" s="57" t="s">
        <v>1528</v>
      </c>
      <c r="C9" s="58">
        <v>8</v>
      </c>
      <c r="E9" s="28" t="s">
        <v>1519</v>
      </c>
      <c r="F9" s="130" t="s">
        <v>1761</v>
      </c>
      <c r="G9" s="58">
        <v>8</v>
      </c>
    </row>
    <row r="10" spans="1:7" ht="15" x14ac:dyDescent="0.25">
      <c r="A10" s="2" t="s">
        <v>1529</v>
      </c>
      <c r="B10" s="57" t="s">
        <v>1530</v>
      </c>
      <c r="C10" s="58">
        <v>9</v>
      </c>
      <c r="E10" s="28" t="s">
        <v>1398</v>
      </c>
      <c r="F10" s="130" t="s">
        <v>1762</v>
      </c>
      <c r="G10" s="58">
        <v>9</v>
      </c>
    </row>
    <row r="11" spans="1:7" ht="15" x14ac:dyDescent="0.25">
      <c r="A11" s="2" t="s">
        <v>1406</v>
      </c>
      <c r="B11" s="57" t="s">
        <v>1531</v>
      </c>
      <c r="C11" s="58">
        <v>10</v>
      </c>
      <c r="E11" s="28" t="s">
        <v>1401</v>
      </c>
      <c r="F11" s="130" t="s">
        <v>1763</v>
      </c>
      <c r="G11" s="58">
        <v>10</v>
      </c>
    </row>
    <row r="12" spans="1:7" ht="15" x14ac:dyDescent="0.25">
      <c r="A12" s="2" t="s">
        <v>1532</v>
      </c>
      <c r="B12" s="57" t="s">
        <v>1533</v>
      </c>
      <c r="C12" s="58">
        <v>11</v>
      </c>
      <c r="E12" s="28" t="s">
        <v>1402</v>
      </c>
      <c r="F12" s="130" t="s">
        <v>1764</v>
      </c>
      <c r="G12" s="58">
        <v>11</v>
      </c>
    </row>
    <row r="13" spans="1:7" ht="15" x14ac:dyDescent="0.25">
      <c r="A13" s="63" t="s">
        <v>1408</v>
      </c>
      <c r="B13" s="57" t="s">
        <v>1534</v>
      </c>
      <c r="C13" s="58">
        <v>12</v>
      </c>
      <c r="E13" s="28" t="s">
        <v>1526</v>
      </c>
      <c r="F13" s="130" t="s">
        <v>1765</v>
      </c>
      <c r="G13" s="58">
        <v>12</v>
      </c>
    </row>
    <row r="14" spans="1:7" ht="15" x14ac:dyDescent="0.25">
      <c r="A14" s="2" t="s">
        <v>1409</v>
      </c>
      <c r="B14" s="57" t="s">
        <v>1535</v>
      </c>
      <c r="C14" s="58">
        <v>13</v>
      </c>
      <c r="E14" s="28" t="s">
        <v>1404</v>
      </c>
      <c r="F14" s="130" t="s">
        <v>1766</v>
      </c>
      <c r="G14" s="58">
        <v>13</v>
      </c>
    </row>
    <row r="15" spans="1:7" ht="15" x14ac:dyDescent="0.25">
      <c r="A15" s="63" t="s">
        <v>1411</v>
      </c>
      <c r="B15" s="57" t="s">
        <v>1536</v>
      </c>
      <c r="C15" s="58">
        <v>14</v>
      </c>
      <c r="E15" s="28" t="s">
        <v>1406</v>
      </c>
      <c r="F15" s="130" t="s">
        <v>1767</v>
      </c>
      <c r="G15" s="58">
        <v>14</v>
      </c>
    </row>
    <row r="16" spans="1:7" ht="15" x14ac:dyDescent="0.25">
      <c r="A16" s="2" t="s">
        <v>1412</v>
      </c>
      <c r="B16" s="57" t="s">
        <v>1537</v>
      </c>
      <c r="C16" s="58">
        <v>15</v>
      </c>
      <c r="E16" s="28" t="s">
        <v>1409</v>
      </c>
      <c r="F16" s="130" t="s">
        <v>1768</v>
      </c>
      <c r="G16" s="58">
        <v>15</v>
      </c>
    </row>
    <row r="17" spans="1:7" ht="15" x14ac:dyDescent="0.25">
      <c r="A17" s="2" t="s">
        <v>1460</v>
      </c>
      <c r="B17" s="57" t="s">
        <v>1538</v>
      </c>
      <c r="C17" s="58">
        <v>16</v>
      </c>
      <c r="E17" s="28" t="s">
        <v>1769</v>
      </c>
      <c r="F17" s="130" t="s">
        <v>1770</v>
      </c>
      <c r="G17" s="58">
        <v>16</v>
      </c>
    </row>
    <row r="18" spans="1:7" ht="15" x14ac:dyDescent="0.25">
      <c r="A18" s="2" t="s">
        <v>1413</v>
      </c>
      <c r="B18" s="57" t="s">
        <v>1539</v>
      </c>
      <c r="C18" s="58">
        <v>17</v>
      </c>
      <c r="E18" s="28" t="s">
        <v>1771</v>
      </c>
      <c r="F18" s="130" t="s">
        <v>1772</v>
      </c>
      <c r="G18" s="58">
        <v>17</v>
      </c>
    </row>
    <row r="19" spans="1:7" ht="15" x14ac:dyDescent="0.25">
      <c r="A19" s="2" t="s">
        <v>1415</v>
      </c>
      <c r="B19" s="57" t="s">
        <v>1540</v>
      </c>
      <c r="C19" s="58">
        <v>18</v>
      </c>
      <c r="E19" s="28" t="s">
        <v>1403</v>
      </c>
      <c r="F19" s="130" t="s">
        <v>1773</v>
      </c>
      <c r="G19" s="58">
        <v>18</v>
      </c>
    </row>
    <row r="20" spans="1:7" ht="15" x14ac:dyDescent="0.25">
      <c r="A20" s="2" t="s">
        <v>1461</v>
      </c>
      <c r="B20" s="57" t="s">
        <v>1541</v>
      </c>
      <c r="C20" s="58">
        <v>19</v>
      </c>
      <c r="E20" s="28" t="s">
        <v>1407</v>
      </c>
      <c r="F20" s="130" t="s">
        <v>1774</v>
      </c>
      <c r="G20" s="58">
        <v>19</v>
      </c>
    </row>
    <row r="21" spans="1:7" s="34" customFormat="1" ht="15.75" thickBot="1" x14ac:dyDescent="0.3">
      <c r="A21" s="71" t="s">
        <v>1373</v>
      </c>
      <c r="B21" s="59" t="s">
        <v>1542</v>
      </c>
      <c r="C21" s="60">
        <v>20</v>
      </c>
      <c r="E21" s="131" t="s">
        <v>1410</v>
      </c>
      <c r="F21" s="132" t="s">
        <v>1775</v>
      </c>
      <c r="G21" s="60">
        <v>20</v>
      </c>
    </row>
    <row r="22" spans="1:7" ht="15" x14ac:dyDescent="0.25">
      <c r="A22" s="2" t="s">
        <v>1543</v>
      </c>
      <c r="B22" s="57" t="s">
        <v>1544</v>
      </c>
      <c r="C22" s="58">
        <v>21</v>
      </c>
      <c r="E22" s="28" t="s">
        <v>1776</v>
      </c>
      <c r="F22" s="130" t="s">
        <v>1777</v>
      </c>
      <c r="G22" s="58">
        <v>21</v>
      </c>
    </row>
    <row r="23" spans="1:7" x14ac:dyDescent="0.2">
      <c r="A23" s="2" t="s">
        <v>1545</v>
      </c>
      <c r="B23" s="57" t="s">
        <v>1546</v>
      </c>
      <c r="C23" s="58">
        <v>22</v>
      </c>
    </row>
    <row r="24" spans="1:7" x14ac:dyDescent="0.2">
      <c r="A24" s="2" t="s">
        <v>1547</v>
      </c>
      <c r="B24" s="57" t="s">
        <v>1548</v>
      </c>
      <c r="C24" s="58">
        <v>23</v>
      </c>
    </row>
    <row r="25" spans="1:7" x14ac:dyDescent="0.2">
      <c r="A25" s="2" t="s">
        <v>1549</v>
      </c>
      <c r="B25" s="57" t="s">
        <v>1550</v>
      </c>
      <c r="C25" s="58">
        <v>24</v>
      </c>
    </row>
    <row r="26" spans="1:7" x14ac:dyDescent="0.2">
      <c r="A26" s="2" t="s">
        <v>1374</v>
      </c>
      <c r="B26" s="57" t="s">
        <v>1551</v>
      </c>
      <c r="C26" s="58">
        <v>25</v>
      </c>
    </row>
    <row r="27" spans="1:7" x14ac:dyDescent="0.2">
      <c r="A27" s="64" t="s">
        <v>1552</v>
      </c>
      <c r="B27" s="65" t="s">
        <v>1553</v>
      </c>
      <c r="C27" s="66">
        <v>26</v>
      </c>
    </row>
    <row r="28" spans="1:7" x14ac:dyDescent="0.2">
      <c r="A28" s="64" t="s">
        <v>1554</v>
      </c>
      <c r="B28" s="65" t="s">
        <v>1555</v>
      </c>
      <c r="C28" s="66">
        <v>27</v>
      </c>
    </row>
    <row r="29" spans="1:7" x14ac:dyDescent="0.2">
      <c r="A29" s="67" t="s">
        <v>1556</v>
      </c>
      <c r="B29" s="65" t="s">
        <v>1557</v>
      </c>
      <c r="C29" s="66">
        <v>28</v>
      </c>
    </row>
    <row r="30" spans="1:7" x14ac:dyDescent="0.2">
      <c r="A30" s="67" t="s">
        <v>1558</v>
      </c>
      <c r="B30" s="65" t="s">
        <v>1559</v>
      </c>
      <c r="C30" s="66">
        <v>29</v>
      </c>
    </row>
    <row r="31" spans="1:7" x14ac:dyDescent="0.2">
      <c r="A31" s="67" t="s">
        <v>1560</v>
      </c>
      <c r="B31" s="65" t="s">
        <v>1561</v>
      </c>
      <c r="C31" s="66">
        <v>30</v>
      </c>
    </row>
    <row r="32" spans="1:7" ht="12" customHeight="1" x14ac:dyDescent="0.2">
      <c r="A32" s="67" t="s">
        <v>1562</v>
      </c>
      <c r="B32" s="65" t="s">
        <v>1563</v>
      </c>
      <c r="C32" s="66">
        <v>31</v>
      </c>
    </row>
    <row r="33" spans="1:3" x14ac:dyDescent="0.2">
      <c r="A33" s="67" t="s">
        <v>1564</v>
      </c>
      <c r="B33" s="65" t="s">
        <v>1565</v>
      </c>
      <c r="C33" s="66">
        <v>32</v>
      </c>
    </row>
    <row r="34" spans="1:3" x14ac:dyDescent="0.2">
      <c r="A34" s="67" t="s">
        <v>1380</v>
      </c>
      <c r="B34" s="65" t="s">
        <v>1566</v>
      </c>
      <c r="C34" s="66">
        <v>33</v>
      </c>
    </row>
    <row r="35" spans="1:3" x14ac:dyDescent="0.2">
      <c r="A35" s="67" t="s">
        <v>1567</v>
      </c>
      <c r="B35" s="65" t="s">
        <v>1568</v>
      </c>
      <c r="C35" s="66">
        <v>34</v>
      </c>
    </row>
    <row r="36" spans="1:3" x14ac:dyDescent="0.2">
      <c r="A36" s="68" t="s">
        <v>1569</v>
      </c>
      <c r="B36" s="69" t="s">
        <v>1570</v>
      </c>
      <c r="C36" s="70">
        <v>35</v>
      </c>
    </row>
    <row r="37" spans="1:3" x14ac:dyDescent="0.2">
      <c r="A37" s="2"/>
      <c r="B37" s="57"/>
      <c r="C37" s="58"/>
    </row>
    <row r="38" spans="1:3" x14ac:dyDescent="0.2">
      <c r="A38" s="2"/>
      <c r="B38" s="57"/>
      <c r="C38" s="58"/>
    </row>
    <row r="39" spans="1:3" x14ac:dyDescent="0.2">
      <c r="A39" s="2"/>
      <c r="B39" s="57"/>
      <c r="C39" s="58"/>
    </row>
    <row r="40" spans="1:3" x14ac:dyDescent="0.2">
      <c r="A40" s="2"/>
      <c r="B40" s="57"/>
      <c r="C40" s="58"/>
    </row>
    <row r="41" spans="1:3" x14ac:dyDescent="0.2">
      <c r="A41" s="24"/>
      <c r="B41" s="24"/>
      <c r="C41" s="58"/>
    </row>
  </sheetData>
  <sheetProtection algorithmName="SHA-512" hashValue="cWQQwRc1AchwTpIO42xtZrr1n1mMhtF1UT5ikoFRo05bizX++nZ5UxfC5Jjutl6Vre1XBHjXWGeDhZroMmt6WQ==" saltValue="XJgUJoWc2uAzAloeTECtqg==" spinCount="100000" sheet="1" objects="1" scenarios="1"/>
  <autoFilter ref="A1:C45" xr:uid="{00000000-0009-0000-0000-000005000000}"/>
  <sortState xmlns:xlrd2="http://schemas.microsoft.com/office/spreadsheetml/2017/richdata2" ref="C2:D31">
    <sortCondition ref="C2:C31"/>
  </sortState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I78"/>
  <sheetViews>
    <sheetView showGridLines="0" zoomScale="85" zoomScaleNormal="85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9.42578125" style="35" bestFit="1" customWidth="1"/>
    <col min="2" max="2" width="26.28515625" style="35" bestFit="1" customWidth="1"/>
    <col min="3" max="3" width="18.42578125" style="35" customWidth="1"/>
    <col min="4" max="4" width="14" style="35" bestFit="1" customWidth="1"/>
    <col min="5" max="5" width="14" style="35" customWidth="1"/>
    <col min="6" max="8" width="17.42578125" style="35" customWidth="1"/>
    <col min="9" max="9" width="22" style="128" customWidth="1"/>
    <col min="10" max="16384" width="8.85546875" style="35"/>
  </cols>
  <sheetData>
    <row r="1" spans="1:9" ht="30" x14ac:dyDescent="0.25">
      <c r="A1" s="108" t="s">
        <v>1382</v>
      </c>
      <c r="B1" s="108" t="s">
        <v>1383</v>
      </c>
      <c r="C1" s="108" t="s">
        <v>1384</v>
      </c>
      <c r="D1" s="108" t="s">
        <v>1385</v>
      </c>
      <c r="E1" s="108" t="s">
        <v>1730</v>
      </c>
      <c r="F1" s="121" t="s">
        <v>1386</v>
      </c>
      <c r="G1" s="121" t="s">
        <v>1387</v>
      </c>
      <c r="H1" s="121" t="s">
        <v>1388</v>
      </c>
      <c r="I1" s="121" t="s">
        <v>1389</v>
      </c>
    </row>
    <row r="2" spans="1:9" x14ac:dyDescent="0.25">
      <c r="A2" s="109" t="s">
        <v>1390</v>
      </c>
      <c r="B2" s="109" t="s">
        <v>1391</v>
      </c>
      <c r="C2" s="109" t="s">
        <v>1623</v>
      </c>
      <c r="D2" s="110" t="s">
        <v>1624</v>
      </c>
      <c r="E2" s="109" t="s">
        <v>1731</v>
      </c>
      <c r="F2" s="122"/>
      <c r="G2" s="122" t="s">
        <v>1392</v>
      </c>
      <c r="H2" s="122" t="s">
        <v>1392</v>
      </c>
      <c r="I2" s="122"/>
    </row>
    <row r="3" spans="1:9" x14ac:dyDescent="0.25">
      <c r="A3" s="111" t="s">
        <v>1390</v>
      </c>
      <c r="B3" s="111" t="s">
        <v>1391</v>
      </c>
      <c r="C3" s="111" t="s">
        <v>1625</v>
      </c>
      <c r="D3" s="112" t="s">
        <v>1626</v>
      </c>
      <c r="E3" s="111" t="s">
        <v>1731</v>
      </c>
      <c r="F3" s="122" t="s">
        <v>1392</v>
      </c>
      <c r="G3" s="122" t="s">
        <v>1392</v>
      </c>
      <c r="H3" s="122" t="s">
        <v>1392</v>
      </c>
      <c r="I3" s="122"/>
    </row>
    <row r="4" spans="1:9" x14ac:dyDescent="0.25">
      <c r="A4" s="111" t="s">
        <v>1390</v>
      </c>
      <c r="B4" s="111" t="s">
        <v>1391</v>
      </c>
      <c r="C4" s="111" t="s">
        <v>1627</v>
      </c>
      <c r="D4" s="112" t="s">
        <v>1628</v>
      </c>
      <c r="E4" s="111" t="s">
        <v>1731</v>
      </c>
      <c r="F4" s="122" t="s">
        <v>1392</v>
      </c>
      <c r="G4" s="122" t="s">
        <v>1392</v>
      </c>
      <c r="H4" s="122" t="s">
        <v>1392</v>
      </c>
      <c r="I4" s="122"/>
    </row>
    <row r="5" spans="1:9" x14ac:dyDescent="0.25">
      <c r="A5" s="111" t="s">
        <v>1394</v>
      </c>
      <c r="B5" s="62" t="s">
        <v>1513</v>
      </c>
      <c r="C5" s="111" t="s">
        <v>1629</v>
      </c>
      <c r="D5" s="112" t="s">
        <v>1630</v>
      </c>
      <c r="E5" s="111" t="s">
        <v>1732</v>
      </c>
      <c r="F5" s="122"/>
      <c r="G5" s="122" t="s">
        <v>1392</v>
      </c>
      <c r="H5" s="122" t="s">
        <v>1392</v>
      </c>
      <c r="I5" s="122"/>
    </row>
    <row r="6" spans="1:9" x14ac:dyDescent="0.25">
      <c r="A6" s="111" t="s">
        <v>1395</v>
      </c>
      <c r="B6" s="62" t="s">
        <v>1513</v>
      </c>
      <c r="C6" s="111" t="s">
        <v>1631</v>
      </c>
      <c r="D6" s="112" t="s">
        <v>1632</v>
      </c>
      <c r="E6" s="111" t="s">
        <v>1733</v>
      </c>
      <c r="F6" s="122" t="s">
        <v>1392</v>
      </c>
      <c r="G6" s="122" t="s">
        <v>1392</v>
      </c>
      <c r="H6" s="122" t="s">
        <v>1392</v>
      </c>
      <c r="I6" s="122"/>
    </row>
    <row r="7" spans="1:9" x14ac:dyDescent="0.25">
      <c r="A7" s="111" t="s">
        <v>1395</v>
      </c>
      <c r="B7" s="111" t="s">
        <v>1391</v>
      </c>
      <c r="C7" s="111" t="s">
        <v>1633</v>
      </c>
      <c r="D7" s="112" t="s">
        <v>1634</v>
      </c>
      <c r="E7" s="111" t="s">
        <v>1734</v>
      </c>
      <c r="F7" s="122"/>
      <c r="G7" s="122" t="s">
        <v>1392</v>
      </c>
      <c r="H7" s="122" t="s">
        <v>1392</v>
      </c>
      <c r="I7" s="122"/>
    </row>
    <row r="8" spans="1:9" x14ac:dyDescent="0.25">
      <c r="A8" s="111" t="s">
        <v>1390</v>
      </c>
      <c r="B8" s="111" t="s">
        <v>1368</v>
      </c>
      <c r="C8" s="111" t="s">
        <v>1623</v>
      </c>
      <c r="D8" s="112" t="s">
        <v>1635</v>
      </c>
      <c r="E8" s="111" t="s">
        <v>1731</v>
      </c>
      <c r="F8" s="122"/>
      <c r="G8" s="122" t="s">
        <v>1392</v>
      </c>
      <c r="H8" s="122"/>
      <c r="I8" s="122"/>
    </row>
    <row r="9" spans="1:9" x14ac:dyDescent="0.25">
      <c r="A9" s="111" t="s">
        <v>1390</v>
      </c>
      <c r="B9" s="111" t="s">
        <v>1368</v>
      </c>
      <c r="C9" s="111" t="s">
        <v>1625</v>
      </c>
      <c r="D9" s="112" t="s">
        <v>1636</v>
      </c>
      <c r="E9" s="111" t="s">
        <v>1731</v>
      </c>
      <c r="F9" s="122" t="s">
        <v>1392</v>
      </c>
      <c r="G9" s="122" t="s">
        <v>1392</v>
      </c>
      <c r="H9" s="122"/>
      <c r="I9" s="122"/>
    </row>
    <row r="10" spans="1:9" x14ac:dyDescent="0.25">
      <c r="A10" s="111" t="s">
        <v>1390</v>
      </c>
      <c r="B10" s="111" t="s">
        <v>1368</v>
      </c>
      <c r="C10" s="111" t="s">
        <v>1627</v>
      </c>
      <c r="D10" s="112" t="s">
        <v>1637</v>
      </c>
      <c r="E10" s="111" t="s">
        <v>1731</v>
      </c>
      <c r="F10" s="122" t="s">
        <v>1392</v>
      </c>
      <c r="G10" s="122" t="s">
        <v>1392</v>
      </c>
      <c r="H10" s="122"/>
      <c r="I10" s="122"/>
    </row>
    <row r="11" spans="1:9" x14ac:dyDescent="0.25">
      <c r="A11" s="111" t="s">
        <v>1394</v>
      </c>
      <c r="B11" s="62" t="s">
        <v>1514</v>
      </c>
      <c r="C11" s="111" t="s">
        <v>1629</v>
      </c>
      <c r="D11" s="112" t="s">
        <v>1638</v>
      </c>
      <c r="E11" s="111" t="s">
        <v>1732</v>
      </c>
      <c r="F11" s="122"/>
      <c r="G11" s="122" t="s">
        <v>1392</v>
      </c>
      <c r="H11" s="122"/>
      <c r="I11" s="122"/>
    </row>
    <row r="12" spans="1:9" x14ac:dyDescent="0.25">
      <c r="A12" s="111" t="s">
        <v>1395</v>
      </c>
      <c r="B12" s="62" t="s">
        <v>1514</v>
      </c>
      <c r="C12" s="111" t="s">
        <v>1631</v>
      </c>
      <c r="D12" s="112" t="s">
        <v>1639</v>
      </c>
      <c r="E12" s="111" t="s">
        <v>1733</v>
      </c>
      <c r="F12" s="122"/>
      <c r="G12" s="122" t="s">
        <v>1392</v>
      </c>
      <c r="H12" s="122"/>
      <c r="I12" s="122"/>
    </row>
    <row r="13" spans="1:9" x14ac:dyDescent="0.25">
      <c r="A13" s="111" t="s">
        <v>1395</v>
      </c>
      <c r="B13" s="111" t="s">
        <v>1368</v>
      </c>
      <c r="C13" s="111" t="s">
        <v>1633</v>
      </c>
      <c r="D13" s="112" t="s">
        <v>1640</v>
      </c>
      <c r="E13" s="111" t="s">
        <v>1734</v>
      </c>
      <c r="F13" s="122"/>
      <c r="G13" s="122" t="s">
        <v>1392</v>
      </c>
      <c r="H13" s="122"/>
      <c r="I13" s="122"/>
    </row>
    <row r="14" spans="1:9" x14ac:dyDescent="0.25">
      <c r="A14" s="111" t="s">
        <v>1390</v>
      </c>
      <c r="B14" s="111" t="s">
        <v>1641</v>
      </c>
      <c r="C14" s="111" t="s">
        <v>1623</v>
      </c>
      <c r="D14" s="112" t="s">
        <v>1642</v>
      </c>
      <c r="E14" s="111" t="s">
        <v>1731</v>
      </c>
      <c r="F14" s="122"/>
      <c r="G14" s="122"/>
      <c r="H14" s="122" t="s">
        <v>1392</v>
      </c>
      <c r="I14" s="122"/>
    </row>
    <row r="15" spans="1:9" x14ac:dyDescent="0.25">
      <c r="A15" s="111" t="s">
        <v>1390</v>
      </c>
      <c r="B15" s="111" t="s">
        <v>1641</v>
      </c>
      <c r="C15" s="111" t="s">
        <v>1625</v>
      </c>
      <c r="D15" s="112" t="s">
        <v>1643</v>
      </c>
      <c r="E15" s="111" t="s">
        <v>1731</v>
      </c>
      <c r="F15" s="122"/>
      <c r="G15" s="122"/>
      <c r="H15" s="122" t="s">
        <v>1392</v>
      </c>
      <c r="I15" s="122"/>
    </row>
    <row r="16" spans="1:9" x14ac:dyDescent="0.25">
      <c r="A16" s="111" t="s">
        <v>1390</v>
      </c>
      <c r="B16" s="111" t="s">
        <v>1641</v>
      </c>
      <c r="C16" s="111" t="s">
        <v>1627</v>
      </c>
      <c r="D16" s="112" t="s">
        <v>1644</v>
      </c>
      <c r="E16" s="111" t="s">
        <v>1731</v>
      </c>
      <c r="F16" s="122"/>
      <c r="G16" s="122"/>
      <c r="H16" s="122" t="s">
        <v>1392</v>
      </c>
      <c r="I16" s="122"/>
    </row>
    <row r="17" spans="1:9" ht="30" x14ac:dyDescent="0.25">
      <c r="A17" s="111" t="s">
        <v>1394</v>
      </c>
      <c r="B17" s="111" t="s">
        <v>1645</v>
      </c>
      <c r="C17" s="111" t="s">
        <v>1629</v>
      </c>
      <c r="D17" s="112" t="s">
        <v>1646</v>
      </c>
      <c r="E17" s="111" t="s">
        <v>1732</v>
      </c>
      <c r="F17" s="122"/>
      <c r="G17" s="122"/>
      <c r="H17" s="122" t="s">
        <v>1392</v>
      </c>
      <c r="I17" s="122"/>
    </row>
    <row r="18" spans="1:9" ht="30" x14ac:dyDescent="0.25">
      <c r="A18" s="111" t="s">
        <v>1395</v>
      </c>
      <c r="B18" s="111" t="s">
        <v>1645</v>
      </c>
      <c r="C18" s="111" t="s">
        <v>1631</v>
      </c>
      <c r="D18" s="112" t="s">
        <v>1647</v>
      </c>
      <c r="E18" s="111" t="s">
        <v>1733</v>
      </c>
      <c r="F18" s="122"/>
      <c r="G18" s="122"/>
      <c r="H18" s="122" t="s">
        <v>1392</v>
      </c>
      <c r="I18" s="122"/>
    </row>
    <row r="19" spans="1:9" x14ac:dyDescent="0.25">
      <c r="A19" s="111" t="s">
        <v>1395</v>
      </c>
      <c r="B19" s="111" t="s">
        <v>1641</v>
      </c>
      <c r="C19" s="111" t="s">
        <v>1633</v>
      </c>
      <c r="D19" s="112" t="s">
        <v>1648</v>
      </c>
      <c r="E19" s="111" t="s">
        <v>1734</v>
      </c>
      <c r="F19" s="122"/>
      <c r="G19" s="122"/>
      <c r="H19" s="122" t="s">
        <v>1392</v>
      </c>
      <c r="I19" s="122"/>
    </row>
    <row r="20" spans="1:9" x14ac:dyDescent="0.25">
      <c r="A20" s="111" t="s">
        <v>1393</v>
      </c>
      <c r="B20" s="111" t="s">
        <v>1391</v>
      </c>
      <c r="C20" s="111" t="s">
        <v>1649</v>
      </c>
      <c r="D20" s="112" t="s">
        <v>1650</v>
      </c>
      <c r="E20" s="111" t="s">
        <v>1735</v>
      </c>
      <c r="F20" s="122"/>
      <c r="G20" s="122" t="s">
        <v>1392</v>
      </c>
      <c r="H20" s="122" t="s">
        <v>1392</v>
      </c>
      <c r="I20" s="122"/>
    </row>
    <row r="21" spans="1:9" x14ac:dyDescent="0.25">
      <c r="A21" s="111" t="s">
        <v>1393</v>
      </c>
      <c r="B21" s="111" t="s">
        <v>1391</v>
      </c>
      <c r="C21" s="111" t="s">
        <v>1651</v>
      </c>
      <c r="D21" s="112" t="s">
        <v>1652</v>
      </c>
      <c r="E21" s="111" t="s">
        <v>1736</v>
      </c>
      <c r="F21" s="122" t="s">
        <v>1392</v>
      </c>
      <c r="G21" s="122" t="s">
        <v>1392</v>
      </c>
      <c r="H21" s="122" t="s">
        <v>1392</v>
      </c>
      <c r="I21" s="122"/>
    </row>
    <row r="22" spans="1:9" x14ac:dyDescent="0.25">
      <c r="A22" s="111" t="s">
        <v>1393</v>
      </c>
      <c r="B22" s="111" t="s">
        <v>1391</v>
      </c>
      <c r="C22" s="111" t="s">
        <v>1653</v>
      </c>
      <c r="D22" s="112" t="s">
        <v>1654</v>
      </c>
      <c r="E22" s="111" t="s">
        <v>1736</v>
      </c>
      <c r="F22" s="122" t="s">
        <v>1392</v>
      </c>
      <c r="G22" s="122" t="s">
        <v>1392</v>
      </c>
      <c r="H22" s="122" t="s">
        <v>1392</v>
      </c>
      <c r="I22" s="122"/>
    </row>
    <row r="23" spans="1:9" x14ac:dyDescent="0.25">
      <c r="A23" s="111" t="s">
        <v>1393</v>
      </c>
      <c r="B23" s="111" t="s">
        <v>1391</v>
      </c>
      <c r="C23" s="111" t="s">
        <v>1655</v>
      </c>
      <c r="D23" s="112" t="s">
        <v>1656</v>
      </c>
      <c r="E23" s="112" t="s">
        <v>1737</v>
      </c>
      <c r="F23" s="122" t="s">
        <v>1392</v>
      </c>
      <c r="G23" s="122" t="s">
        <v>1392</v>
      </c>
      <c r="H23" s="122" t="s">
        <v>1392</v>
      </c>
      <c r="I23" s="122"/>
    </row>
    <row r="24" spans="1:9" x14ac:dyDescent="0.25">
      <c r="A24" s="111" t="s">
        <v>1394</v>
      </c>
      <c r="B24" s="111" t="s">
        <v>1391</v>
      </c>
      <c r="C24" s="111" t="s">
        <v>1657</v>
      </c>
      <c r="D24" s="112" t="s">
        <v>1658</v>
      </c>
      <c r="E24" s="111" t="s">
        <v>1738</v>
      </c>
      <c r="F24" s="122" t="s">
        <v>1392</v>
      </c>
      <c r="G24" s="122" t="s">
        <v>1392</v>
      </c>
      <c r="H24" s="122" t="s">
        <v>1392</v>
      </c>
      <c r="I24" s="122"/>
    </row>
    <row r="25" spans="1:9" x14ac:dyDescent="0.25">
      <c r="A25" s="111" t="s">
        <v>1394</v>
      </c>
      <c r="B25" s="111" t="s">
        <v>1391</v>
      </c>
      <c r="C25" s="111" t="s">
        <v>1659</v>
      </c>
      <c r="D25" s="112" t="s">
        <v>1660</v>
      </c>
      <c r="E25" s="111" t="s">
        <v>1738</v>
      </c>
      <c r="F25" s="122" t="s">
        <v>1392</v>
      </c>
      <c r="G25" s="122" t="s">
        <v>1392</v>
      </c>
      <c r="H25" s="122" t="s">
        <v>1392</v>
      </c>
      <c r="I25" s="122"/>
    </row>
    <row r="26" spans="1:9" x14ac:dyDescent="0.25">
      <c r="A26" s="111" t="s">
        <v>1393</v>
      </c>
      <c r="B26" s="111" t="s">
        <v>1368</v>
      </c>
      <c r="C26" s="111" t="s">
        <v>1649</v>
      </c>
      <c r="D26" s="112" t="s">
        <v>1661</v>
      </c>
      <c r="E26" s="111" t="s">
        <v>1735</v>
      </c>
      <c r="F26" s="122"/>
      <c r="G26" s="122" t="s">
        <v>1392</v>
      </c>
      <c r="H26" s="122"/>
      <c r="I26" s="122"/>
    </row>
    <row r="27" spans="1:9" x14ac:dyDescent="0.25">
      <c r="A27" s="111" t="s">
        <v>1393</v>
      </c>
      <c r="B27" s="111" t="s">
        <v>1368</v>
      </c>
      <c r="C27" s="111" t="s">
        <v>1651</v>
      </c>
      <c r="D27" s="112" t="s">
        <v>1662</v>
      </c>
      <c r="E27" s="111" t="s">
        <v>1736</v>
      </c>
      <c r="F27" s="122" t="s">
        <v>1392</v>
      </c>
      <c r="G27" s="122" t="s">
        <v>1392</v>
      </c>
      <c r="H27" s="122"/>
      <c r="I27" s="122"/>
    </row>
    <row r="28" spans="1:9" x14ac:dyDescent="0.25">
      <c r="A28" s="111" t="s">
        <v>1393</v>
      </c>
      <c r="B28" s="111" t="s">
        <v>1368</v>
      </c>
      <c r="C28" s="111" t="s">
        <v>1653</v>
      </c>
      <c r="D28" s="112" t="s">
        <v>1663</v>
      </c>
      <c r="E28" s="111" t="s">
        <v>1736</v>
      </c>
      <c r="F28" s="122" t="s">
        <v>1392</v>
      </c>
      <c r="G28" s="122" t="s">
        <v>1392</v>
      </c>
      <c r="H28" s="122"/>
      <c r="I28" s="122"/>
    </row>
    <row r="29" spans="1:9" x14ac:dyDescent="0.25">
      <c r="A29" s="111" t="s">
        <v>1393</v>
      </c>
      <c r="B29" s="111" t="s">
        <v>1368</v>
      </c>
      <c r="C29" s="111" t="s">
        <v>1655</v>
      </c>
      <c r="D29" s="112" t="s">
        <v>1664</v>
      </c>
      <c r="E29" s="112" t="s">
        <v>1737</v>
      </c>
      <c r="F29" s="122" t="s">
        <v>1392</v>
      </c>
      <c r="G29" s="122" t="s">
        <v>1392</v>
      </c>
      <c r="H29" s="122"/>
      <c r="I29" s="122"/>
    </row>
    <row r="30" spans="1:9" x14ac:dyDescent="0.25">
      <c r="A30" s="111" t="s">
        <v>1394</v>
      </c>
      <c r="B30" s="111" t="s">
        <v>1368</v>
      </c>
      <c r="C30" s="111" t="s">
        <v>1657</v>
      </c>
      <c r="D30" s="112" t="s">
        <v>1665</v>
      </c>
      <c r="E30" s="111" t="s">
        <v>1738</v>
      </c>
      <c r="F30" s="122" t="s">
        <v>1392</v>
      </c>
      <c r="G30" s="122" t="s">
        <v>1392</v>
      </c>
      <c r="H30" s="122"/>
      <c r="I30" s="122"/>
    </row>
    <row r="31" spans="1:9" x14ac:dyDescent="0.25">
      <c r="A31" s="111" t="s">
        <v>1394</v>
      </c>
      <c r="B31" s="111" t="s">
        <v>1368</v>
      </c>
      <c r="C31" s="111" t="s">
        <v>1659</v>
      </c>
      <c r="D31" s="112" t="s">
        <v>1666</v>
      </c>
      <c r="E31" s="111" t="s">
        <v>1738</v>
      </c>
      <c r="F31" s="122" t="s">
        <v>1392</v>
      </c>
      <c r="G31" s="122" t="s">
        <v>1392</v>
      </c>
      <c r="H31" s="122"/>
      <c r="I31" s="122"/>
    </row>
    <row r="32" spans="1:9" x14ac:dyDescent="0.25">
      <c r="A32" s="111" t="s">
        <v>1393</v>
      </c>
      <c r="B32" s="111" t="s">
        <v>1641</v>
      </c>
      <c r="C32" s="111" t="s">
        <v>1649</v>
      </c>
      <c r="D32" s="112" t="s">
        <v>1667</v>
      </c>
      <c r="E32" s="111" t="s">
        <v>1735</v>
      </c>
      <c r="F32" s="122"/>
      <c r="G32" s="122"/>
      <c r="H32" s="122" t="s">
        <v>1392</v>
      </c>
      <c r="I32" s="122"/>
    </row>
    <row r="33" spans="1:9" x14ac:dyDescent="0.25">
      <c r="A33" s="111" t="s">
        <v>1393</v>
      </c>
      <c r="B33" s="111" t="s">
        <v>1641</v>
      </c>
      <c r="C33" s="111" t="s">
        <v>1651</v>
      </c>
      <c r="D33" s="112" t="s">
        <v>1668</v>
      </c>
      <c r="E33" s="111" t="s">
        <v>1736</v>
      </c>
      <c r="F33" s="122"/>
      <c r="G33" s="122"/>
      <c r="H33" s="122" t="s">
        <v>1392</v>
      </c>
      <c r="I33" s="122"/>
    </row>
    <row r="34" spans="1:9" x14ac:dyDescent="0.25">
      <c r="A34" s="111" t="s">
        <v>1393</v>
      </c>
      <c r="B34" s="111" t="s">
        <v>1641</v>
      </c>
      <c r="C34" s="111" t="s">
        <v>1653</v>
      </c>
      <c r="D34" s="112" t="s">
        <v>1669</v>
      </c>
      <c r="E34" s="111" t="s">
        <v>1736</v>
      </c>
      <c r="F34" s="122"/>
      <c r="G34" s="122"/>
      <c r="H34" s="122" t="s">
        <v>1392</v>
      </c>
      <c r="I34" s="122"/>
    </row>
    <row r="35" spans="1:9" x14ac:dyDescent="0.25">
      <c r="A35" s="111" t="s">
        <v>1393</v>
      </c>
      <c r="B35" s="111" t="s">
        <v>1641</v>
      </c>
      <c r="C35" s="111" t="s">
        <v>1655</v>
      </c>
      <c r="D35" s="112" t="s">
        <v>1670</v>
      </c>
      <c r="E35" s="112" t="s">
        <v>1737</v>
      </c>
      <c r="F35" s="122"/>
      <c r="G35" s="122"/>
      <c r="H35" s="122" t="s">
        <v>1392</v>
      </c>
      <c r="I35" s="122"/>
    </row>
    <row r="36" spans="1:9" x14ac:dyDescent="0.25">
      <c r="A36" s="111" t="s">
        <v>1394</v>
      </c>
      <c r="B36" s="111" t="s">
        <v>1641</v>
      </c>
      <c r="C36" s="111" t="s">
        <v>1657</v>
      </c>
      <c r="D36" s="112" t="s">
        <v>1671</v>
      </c>
      <c r="E36" s="111" t="s">
        <v>1738</v>
      </c>
      <c r="F36" s="122"/>
      <c r="G36" s="122"/>
      <c r="H36" s="122" t="s">
        <v>1392</v>
      </c>
      <c r="I36" s="122"/>
    </row>
    <row r="37" spans="1:9" x14ac:dyDescent="0.25">
      <c r="A37" s="111" t="s">
        <v>1394</v>
      </c>
      <c r="B37" s="111" t="s">
        <v>1641</v>
      </c>
      <c r="C37" s="111" t="s">
        <v>1659</v>
      </c>
      <c r="D37" s="112" t="s">
        <v>1672</v>
      </c>
      <c r="E37" s="111" t="s">
        <v>1738</v>
      </c>
      <c r="F37" s="122"/>
      <c r="G37" s="122"/>
      <c r="H37" s="122" t="s">
        <v>1392</v>
      </c>
      <c r="I37" s="122"/>
    </row>
    <row r="38" spans="1:9" x14ac:dyDescent="0.25">
      <c r="A38" s="113" t="s">
        <v>1394</v>
      </c>
      <c r="B38" s="113" t="s">
        <v>1396</v>
      </c>
      <c r="C38" s="113" t="s">
        <v>1673</v>
      </c>
      <c r="D38" s="114" t="s">
        <v>1674</v>
      </c>
      <c r="E38" s="113" t="s">
        <v>1738</v>
      </c>
      <c r="F38" s="123"/>
      <c r="G38" s="123"/>
      <c r="H38" s="123"/>
      <c r="I38" s="123" t="s">
        <v>1392</v>
      </c>
    </row>
    <row r="39" spans="1:9" x14ac:dyDescent="0.25">
      <c r="A39" s="62" t="s">
        <v>1390</v>
      </c>
      <c r="B39" s="62" t="s">
        <v>1346</v>
      </c>
      <c r="C39" s="115" t="s">
        <v>1675</v>
      </c>
      <c r="D39" s="62" t="s">
        <v>1676</v>
      </c>
      <c r="E39" s="62" t="s">
        <v>1739</v>
      </c>
      <c r="F39" s="122" t="s">
        <v>1392</v>
      </c>
      <c r="G39" s="122" t="s">
        <v>1392</v>
      </c>
      <c r="H39" s="122" t="s">
        <v>1392</v>
      </c>
      <c r="I39" s="122"/>
    </row>
    <row r="40" spans="1:9" x14ac:dyDescent="0.25">
      <c r="A40" s="62" t="s">
        <v>1390</v>
      </c>
      <c r="B40" s="62" t="s">
        <v>1346</v>
      </c>
      <c r="C40" s="115" t="s">
        <v>1677</v>
      </c>
      <c r="D40" s="62" t="s">
        <v>1678</v>
      </c>
      <c r="E40" s="62" t="s">
        <v>1740</v>
      </c>
      <c r="F40" s="122"/>
      <c r="G40" s="122" t="s">
        <v>1392</v>
      </c>
      <c r="H40" s="122" t="s">
        <v>1392</v>
      </c>
      <c r="I40" s="122"/>
    </row>
    <row r="41" spans="1:9" x14ac:dyDescent="0.25">
      <c r="A41" s="62" t="s">
        <v>1390</v>
      </c>
      <c r="B41" s="62" t="s">
        <v>1346</v>
      </c>
      <c r="C41" s="115" t="s">
        <v>1679</v>
      </c>
      <c r="D41" s="62" t="s">
        <v>1680</v>
      </c>
      <c r="E41" s="62" t="s">
        <v>1739</v>
      </c>
      <c r="F41" s="122" t="s">
        <v>1392</v>
      </c>
      <c r="G41" s="122" t="s">
        <v>1392</v>
      </c>
      <c r="H41" s="122" t="s">
        <v>1392</v>
      </c>
      <c r="I41" s="122"/>
    </row>
    <row r="42" spans="1:9" x14ac:dyDescent="0.25">
      <c r="A42" s="62" t="s">
        <v>1393</v>
      </c>
      <c r="B42" s="62" t="s">
        <v>1346</v>
      </c>
      <c r="C42" s="115" t="s">
        <v>1681</v>
      </c>
      <c r="D42" s="62" t="s">
        <v>1682</v>
      </c>
      <c r="E42" s="62" t="s">
        <v>1741</v>
      </c>
      <c r="F42" s="122" t="s">
        <v>1392</v>
      </c>
      <c r="G42" s="122" t="s">
        <v>1392</v>
      </c>
      <c r="H42" s="122" t="s">
        <v>1392</v>
      </c>
      <c r="I42" s="122"/>
    </row>
    <row r="43" spans="1:9" x14ac:dyDescent="0.25">
      <c r="A43" s="62" t="s">
        <v>1393</v>
      </c>
      <c r="B43" s="62" t="s">
        <v>1346</v>
      </c>
      <c r="C43" s="115" t="s">
        <v>1683</v>
      </c>
      <c r="D43" s="62" t="s">
        <v>1684</v>
      </c>
      <c r="E43" s="62" t="s">
        <v>1742</v>
      </c>
      <c r="F43" s="122" t="s">
        <v>1392</v>
      </c>
      <c r="G43" s="122" t="s">
        <v>1392</v>
      </c>
      <c r="H43" s="122" t="s">
        <v>1392</v>
      </c>
      <c r="I43" s="122"/>
    </row>
    <row r="44" spans="1:9" x14ac:dyDescent="0.25">
      <c r="A44" s="62" t="s">
        <v>1393</v>
      </c>
      <c r="B44" s="62" t="s">
        <v>1346</v>
      </c>
      <c r="C44" s="115" t="s">
        <v>1685</v>
      </c>
      <c r="D44" s="62" t="s">
        <v>1686</v>
      </c>
      <c r="E44" s="62" t="s">
        <v>1743</v>
      </c>
      <c r="F44" s="122"/>
      <c r="G44" s="122" t="s">
        <v>1392</v>
      </c>
      <c r="H44" s="122" t="s">
        <v>1392</v>
      </c>
      <c r="I44" s="122"/>
    </row>
    <row r="45" spans="1:9" x14ac:dyDescent="0.25">
      <c r="A45" s="62" t="s">
        <v>1393</v>
      </c>
      <c r="B45" s="62" t="s">
        <v>1346</v>
      </c>
      <c r="C45" s="115" t="s">
        <v>1687</v>
      </c>
      <c r="D45" s="62" t="s">
        <v>1688</v>
      </c>
      <c r="E45" s="62" t="s">
        <v>1742</v>
      </c>
      <c r="F45" s="122" t="s">
        <v>1392</v>
      </c>
      <c r="G45" s="122" t="s">
        <v>1392</v>
      </c>
      <c r="H45" s="122" t="s">
        <v>1392</v>
      </c>
      <c r="I45" s="122"/>
    </row>
    <row r="46" spans="1:9" x14ac:dyDescent="0.25">
      <c r="A46" s="62" t="s">
        <v>1394</v>
      </c>
      <c r="B46" s="62" t="s">
        <v>1346</v>
      </c>
      <c r="C46" s="115" t="s">
        <v>1689</v>
      </c>
      <c r="D46" s="62" t="s">
        <v>1690</v>
      </c>
      <c r="E46" s="62" t="s">
        <v>1744</v>
      </c>
      <c r="F46" s="122" t="s">
        <v>1392</v>
      </c>
      <c r="G46" s="122" t="s">
        <v>1392</v>
      </c>
      <c r="H46" s="122" t="s">
        <v>1392</v>
      </c>
      <c r="I46" s="122"/>
    </row>
    <row r="47" spans="1:9" x14ac:dyDescent="0.25">
      <c r="A47" s="62" t="s">
        <v>1390</v>
      </c>
      <c r="B47" s="62" t="s">
        <v>1381</v>
      </c>
      <c r="C47" s="116" t="s">
        <v>1675</v>
      </c>
      <c r="D47" s="62" t="s">
        <v>1691</v>
      </c>
      <c r="E47" s="62" t="s">
        <v>1739</v>
      </c>
      <c r="F47" s="122" t="s">
        <v>1392</v>
      </c>
      <c r="G47" s="122" t="s">
        <v>1392</v>
      </c>
      <c r="H47" s="122" t="s">
        <v>1392</v>
      </c>
      <c r="I47" s="122"/>
    </row>
    <row r="48" spans="1:9" x14ac:dyDescent="0.25">
      <c r="A48" s="62" t="s">
        <v>1390</v>
      </c>
      <c r="B48" s="62" t="s">
        <v>1381</v>
      </c>
      <c r="C48" s="116" t="s">
        <v>1677</v>
      </c>
      <c r="D48" s="62" t="s">
        <v>1692</v>
      </c>
      <c r="E48" s="62" t="s">
        <v>1740</v>
      </c>
      <c r="F48" s="122"/>
      <c r="G48" s="122" t="s">
        <v>1392</v>
      </c>
      <c r="H48" s="122" t="s">
        <v>1392</v>
      </c>
      <c r="I48" s="122"/>
    </row>
    <row r="49" spans="1:9" x14ac:dyDescent="0.25">
      <c r="A49" s="62" t="s">
        <v>1390</v>
      </c>
      <c r="B49" s="62" t="s">
        <v>1381</v>
      </c>
      <c r="C49" s="116" t="s">
        <v>1679</v>
      </c>
      <c r="D49" s="62" t="s">
        <v>1693</v>
      </c>
      <c r="E49" s="62" t="s">
        <v>1739</v>
      </c>
      <c r="F49" s="122" t="s">
        <v>1392</v>
      </c>
      <c r="G49" s="122" t="s">
        <v>1392</v>
      </c>
      <c r="H49" s="122" t="s">
        <v>1392</v>
      </c>
      <c r="I49" s="122"/>
    </row>
    <row r="50" spans="1:9" x14ac:dyDescent="0.25">
      <c r="A50" s="62" t="s">
        <v>1393</v>
      </c>
      <c r="B50" s="62" t="s">
        <v>1381</v>
      </c>
      <c r="C50" s="116" t="s">
        <v>1681</v>
      </c>
      <c r="D50" s="62" t="s">
        <v>1694</v>
      </c>
      <c r="E50" s="62" t="s">
        <v>1741</v>
      </c>
      <c r="F50" s="122" t="s">
        <v>1392</v>
      </c>
      <c r="G50" s="122" t="s">
        <v>1392</v>
      </c>
      <c r="H50" s="122" t="s">
        <v>1392</v>
      </c>
      <c r="I50" s="122"/>
    </row>
    <row r="51" spans="1:9" x14ac:dyDescent="0.25">
      <c r="A51" s="62" t="s">
        <v>1393</v>
      </c>
      <c r="B51" s="62" t="s">
        <v>1381</v>
      </c>
      <c r="C51" s="116" t="s">
        <v>1683</v>
      </c>
      <c r="D51" s="62" t="s">
        <v>1695</v>
      </c>
      <c r="E51" s="62" t="s">
        <v>1742</v>
      </c>
      <c r="F51" s="122" t="s">
        <v>1392</v>
      </c>
      <c r="G51" s="122" t="s">
        <v>1392</v>
      </c>
      <c r="H51" s="122" t="s">
        <v>1392</v>
      </c>
      <c r="I51" s="122"/>
    </row>
    <row r="52" spans="1:9" x14ac:dyDescent="0.25">
      <c r="A52" s="62" t="s">
        <v>1393</v>
      </c>
      <c r="B52" s="62" t="s">
        <v>1381</v>
      </c>
      <c r="C52" s="116" t="s">
        <v>1685</v>
      </c>
      <c r="D52" s="62" t="s">
        <v>1696</v>
      </c>
      <c r="E52" s="62" t="s">
        <v>1743</v>
      </c>
      <c r="F52" s="122"/>
      <c r="G52" s="122" t="s">
        <v>1392</v>
      </c>
      <c r="H52" s="122" t="s">
        <v>1392</v>
      </c>
      <c r="I52" s="122"/>
    </row>
    <row r="53" spans="1:9" x14ac:dyDescent="0.25">
      <c r="A53" s="62" t="s">
        <v>1393</v>
      </c>
      <c r="B53" s="62" t="s">
        <v>1381</v>
      </c>
      <c r="C53" s="116" t="s">
        <v>1687</v>
      </c>
      <c r="D53" s="62" t="s">
        <v>1697</v>
      </c>
      <c r="E53" s="62" t="s">
        <v>1742</v>
      </c>
      <c r="F53" s="122" t="s">
        <v>1392</v>
      </c>
      <c r="G53" s="122" t="s">
        <v>1392</v>
      </c>
      <c r="H53" s="122" t="s">
        <v>1392</v>
      </c>
      <c r="I53" s="122"/>
    </row>
    <row r="54" spans="1:9" x14ac:dyDescent="0.25">
      <c r="A54" s="62" t="s">
        <v>1394</v>
      </c>
      <c r="B54" s="62" t="s">
        <v>1381</v>
      </c>
      <c r="C54" s="116" t="s">
        <v>1689</v>
      </c>
      <c r="D54" s="62" t="s">
        <v>1698</v>
      </c>
      <c r="E54" s="62" t="s">
        <v>1744</v>
      </c>
      <c r="F54" s="122" t="s">
        <v>1392</v>
      </c>
      <c r="G54" s="122" t="s">
        <v>1392</v>
      </c>
      <c r="H54" s="122" t="s">
        <v>1392</v>
      </c>
      <c r="I54" s="122"/>
    </row>
    <row r="55" spans="1:9" x14ac:dyDescent="0.25">
      <c r="A55" s="62" t="s">
        <v>1390</v>
      </c>
      <c r="B55" s="62" t="s">
        <v>547</v>
      </c>
      <c r="C55" s="116" t="s">
        <v>1675</v>
      </c>
      <c r="D55" s="62" t="s">
        <v>1699</v>
      </c>
      <c r="E55" s="62" t="s">
        <v>1739</v>
      </c>
      <c r="F55" s="122" t="s">
        <v>1392</v>
      </c>
      <c r="G55" s="122"/>
      <c r="H55" s="122"/>
      <c r="I55" s="122"/>
    </row>
    <row r="56" spans="1:9" x14ac:dyDescent="0.25">
      <c r="A56" s="62" t="s">
        <v>1390</v>
      </c>
      <c r="B56" s="62" t="s">
        <v>547</v>
      </c>
      <c r="C56" s="116" t="s">
        <v>1679</v>
      </c>
      <c r="D56" s="62" t="s">
        <v>1700</v>
      </c>
      <c r="E56" s="62" t="s">
        <v>1739</v>
      </c>
      <c r="F56" s="122" t="s">
        <v>1392</v>
      </c>
      <c r="G56" s="122"/>
      <c r="H56" s="122"/>
      <c r="I56" s="122"/>
    </row>
    <row r="57" spans="1:9" x14ac:dyDescent="0.25">
      <c r="A57" s="62" t="s">
        <v>1393</v>
      </c>
      <c r="B57" s="62" t="s">
        <v>547</v>
      </c>
      <c r="C57" s="116" t="s">
        <v>1681</v>
      </c>
      <c r="D57" s="62" t="s">
        <v>1701</v>
      </c>
      <c r="E57" s="62" t="s">
        <v>1741</v>
      </c>
      <c r="F57" s="122" t="s">
        <v>1392</v>
      </c>
      <c r="G57" s="122"/>
      <c r="H57" s="122"/>
      <c r="I57" s="122"/>
    </row>
    <row r="58" spans="1:9" x14ac:dyDescent="0.25">
      <c r="A58" s="62" t="s">
        <v>1393</v>
      </c>
      <c r="B58" s="62" t="s">
        <v>547</v>
      </c>
      <c r="C58" s="116" t="s">
        <v>1683</v>
      </c>
      <c r="D58" s="62" t="s">
        <v>1702</v>
      </c>
      <c r="E58" s="62" t="s">
        <v>1742</v>
      </c>
      <c r="F58" s="122" t="s">
        <v>1392</v>
      </c>
      <c r="G58" s="122"/>
      <c r="H58" s="122"/>
      <c r="I58" s="122"/>
    </row>
    <row r="59" spans="1:9" x14ac:dyDescent="0.25">
      <c r="A59" s="62" t="s">
        <v>1393</v>
      </c>
      <c r="B59" s="62" t="s">
        <v>547</v>
      </c>
      <c r="C59" s="116" t="s">
        <v>1687</v>
      </c>
      <c r="D59" s="62" t="s">
        <v>1703</v>
      </c>
      <c r="E59" s="62" t="s">
        <v>1742</v>
      </c>
      <c r="F59" s="122" t="s">
        <v>1392</v>
      </c>
      <c r="G59" s="122"/>
      <c r="H59" s="122"/>
      <c r="I59" s="122"/>
    </row>
    <row r="60" spans="1:9" x14ac:dyDescent="0.25">
      <c r="A60" s="62" t="s">
        <v>1394</v>
      </c>
      <c r="B60" s="62" t="s">
        <v>547</v>
      </c>
      <c r="C60" s="116" t="s">
        <v>1689</v>
      </c>
      <c r="D60" s="62" t="s">
        <v>1704</v>
      </c>
      <c r="E60" s="62" t="s">
        <v>1744</v>
      </c>
      <c r="F60" s="122" t="s">
        <v>1392</v>
      </c>
      <c r="G60" s="122"/>
      <c r="H60" s="122"/>
      <c r="I60" s="122"/>
    </row>
    <row r="61" spans="1:9" x14ac:dyDescent="0.25">
      <c r="A61" s="62" t="s">
        <v>1394</v>
      </c>
      <c r="B61" s="62" t="s">
        <v>547</v>
      </c>
      <c r="C61" s="116" t="s">
        <v>1705</v>
      </c>
      <c r="D61" s="62" t="s">
        <v>1706</v>
      </c>
      <c r="E61" s="62" t="s">
        <v>1744</v>
      </c>
      <c r="F61" s="122" t="s">
        <v>1392</v>
      </c>
      <c r="G61" s="122"/>
      <c r="H61" s="122"/>
      <c r="I61" s="122"/>
    </row>
    <row r="62" spans="1:9" x14ac:dyDescent="0.25">
      <c r="A62" s="62" t="s">
        <v>1390</v>
      </c>
      <c r="B62" s="62" t="s">
        <v>1347</v>
      </c>
      <c r="C62" s="116" t="s">
        <v>1675</v>
      </c>
      <c r="D62" s="62" t="s">
        <v>1707</v>
      </c>
      <c r="E62" s="62" t="s">
        <v>1739</v>
      </c>
      <c r="F62" s="122" t="s">
        <v>1392</v>
      </c>
      <c r="G62" s="122"/>
      <c r="H62" s="122"/>
      <c r="I62" s="122"/>
    </row>
    <row r="63" spans="1:9" x14ac:dyDescent="0.25">
      <c r="A63" s="62" t="s">
        <v>1390</v>
      </c>
      <c r="B63" s="62" t="s">
        <v>1347</v>
      </c>
      <c r="C63" s="116" t="s">
        <v>1679</v>
      </c>
      <c r="D63" s="62" t="s">
        <v>1708</v>
      </c>
      <c r="E63" s="62" t="s">
        <v>1739</v>
      </c>
      <c r="F63" s="122" t="s">
        <v>1392</v>
      </c>
      <c r="G63" s="122"/>
      <c r="H63" s="122"/>
      <c r="I63" s="122"/>
    </row>
    <row r="64" spans="1:9" x14ac:dyDescent="0.25">
      <c r="A64" s="62" t="s">
        <v>1393</v>
      </c>
      <c r="B64" s="62" t="s">
        <v>1347</v>
      </c>
      <c r="C64" s="116" t="s">
        <v>1681</v>
      </c>
      <c r="D64" s="62" t="s">
        <v>1709</v>
      </c>
      <c r="E64" s="62" t="s">
        <v>1741</v>
      </c>
      <c r="F64" s="122" t="s">
        <v>1392</v>
      </c>
      <c r="G64" s="122"/>
      <c r="H64" s="122"/>
      <c r="I64" s="122"/>
    </row>
    <row r="65" spans="1:9" x14ac:dyDescent="0.25">
      <c r="A65" s="62" t="s">
        <v>1393</v>
      </c>
      <c r="B65" s="62" t="s">
        <v>1347</v>
      </c>
      <c r="C65" s="116" t="s">
        <v>1683</v>
      </c>
      <c r="D65" s="62" t="s">
        <v>1710</v>
      </c>
      <c r="E65" s="62" t="s">
        <v>1742</v>
      </c>
      <c r="F65" s="122" t="s">
        <v>1392</v>
      </c>
      <c r="G65" s="122"/>
      <c r="H65" s="122"/>
      <c r="I65" s="122"/>
    </row>
    <row r="66" spans="1:9" x14ac:dyDescent="0.25">
      <c r="A66" s="62" t="s">
        <v>1393</v>
      </c>
      <c r="B66" s="62" t="s">
        <v>1347</v>
      </c>
      <c r="C66" s="116" t="s">
        <v>1687</v>
      </c>
      <c r="D66" s="62" t="s">
        <v>1711</v>
      </c>
      <c r="E66" s="62" t="s">
        <v>1742</v>
      </c>
      <c r="F66" s="122" t="s">
        <v>1392</v>
      </c>
      <c r="G66" s="122"/>
      <c r="H66" s="122"/>
      <c r="I66" s="122"/>
    </row>
    <row r="67" spans="1:9" ht="15.75" thickBot="1" x14ac:dyDescent="0.3">
      <c r="A67" s="117" t="s">
        <v>1394</v>
      </c>
      <c r="B67" s="117" t="s">
        <v>1347</v>
      </c>
      <c r="C67" s="118" t="s">
        <v>1689</v>
      </c>
      <c r="D67" s="117" t="s">
        <v>1712</v>
      </c>
      <c r="E67" s="117" t="s">
        <v>1744</v>
      </c>
      <c r="F67" s="124" t="s">
        <v>1392</v>
      </c>
      <c r="G67" s="124"/>
      <c r="H67" s="124"/>
      <c r="I67" s="124"/>
    </row>
    <row r="68" spans="1:9" ht="15.75" thickTop="1" x14ac:dyDescent="0.25">
      <c r="A68" s="62" t="s">
        <v>1390</v>
      </c>
      <c r="B68" s="62" t="s">
        <v>1368</v>
      </c>
      <c r="C68" s="116" t="s">
        <v>1623</v>
      </c>
      <c r="D68" s="62" t="s">
        <v>1713</v>
      </c>
      <c r="E68" s="62" t="s">
        <v>1745</v>
      </c>
      <c r="F68" s="122"/>
      <c r="G68" s="122"/>
      <c r="H68" s="122"/>
      <c r="I68" s="122" t="s">
        <v>1392</v>
      </c>
    </row>
    <row r="69" spans="1:9" x14ac:dyDescent="0.25">
      <c r="A69" s="62" t="s">
        <v>1393</v>
      </c>
      <c r="B69" s="62" t="s">
        <v>1368</v>
      </c>
      <c r="C69" s="119" t="s">
        <v>1714</v>
      </c>
      <c r="D69" s="62" t="s">
        <v>1715</v>
      </c>
      <c r="E69" s="62" t="s">
        <v>1746</v>
      </c>
      <c r="F69" s="122"/>
      <c r="G69" s="122"/>
      <c r="H69" s="122"/>
      <c r="I69" s="122" t="s">
        <v>1392</v>
      </c>
    </row>
    <row r="70" spans="1:9" x14ac:dyDescent="0.25">
      <c r="A70" s="62" t="s">
        <v>1394</v>
      </c>
      <c r="B70" s="62" t="s">
        <v>1368</v>
      </c>
      <c r="C70" s="119" t="s">
        <v>1716</v>
      </c>
      <c r="D70" s="62" t="s">
        <v>1717</v>
      </c>
      <c r="E70" s="62" t="s">
        <v>1747</v>
      </c>
      <c r="F70" s="122"/>
      <c r="G70" s="122"/>
      <c r="H70" s="122"/>
      <c r="I70" s="122" t="s">
        <v>1392</v>
      </c>
    </row>
    <row r="71" spans="1:9" x14ac:dyDescent="0.25">
      <c r="A71" s="62" t="s">
        <v>1395</v>
      </c>
      <c r="B71" s="62" t="s">
        <v>1368</v>
      </c>
      <c r="C71" s="119" t="s">
        <v>1718</v>
      </c>
      <c r="D71" s="62" t="s">
        <v>1719</v>
      </c>
      <c r="E71" s="62" t="s">
        <v>1748</v>
      </c>
      <c r="F71" s="122"/>
      <c r="G71" s="122"/>
      <c r="H71" s="122"/>
      <c r="I71" s="122" t="s">
        <v>1392</v>
      </c>
    </row>
    <row r="72" spans="1:9" x14ac:dyDescent="0.25">
      <c r="A72" s="62" t="s">
        <v>1390</v>
      </c>
      <c r="B72" s="62" t="s">
        <v>1515</v>
      </c>
      <c r="C72" s="119" t="s">
        <v>1623</v>
      </c>
      <c r="D72" s="62" t="s">
        <v>1720</v>
      </c>
      <c r="E72" s="62" t="s">
        <v>1745</v>
      </c>
      <c r="F72" s="122"/>
      <c r="G72" s="122"/>
      <c r="H72" s="122"/>
      <c r="I72" s="122" t="s">
        <v>1392</v>
      </c>
    </row>
    <row r="73" spans="1:9" x14ac:dyDescent="0.25">
      <c r="A73" s="62" t="s">
        <v>1393</v>
      </c>
      <c r="B73" s="62" t="s">
        <v>1515</v>
      </c>
      <c r="C73" s="62" t="s">
        <v>1714</v>
      </c>
      <c r="D73" s="62" t="s">
        <v>1721</v>
      </c>
      <c r="E73" s="62" t="s">
        <v>1746</v>
      </c>
      <c r="F73" s="62"/>
      <c r="G73" s="62"/>
      <c r="H73" s="122"/>
      <c r="I73" s="122" t="s">
        <v>1392</v>
      </c>
    </row>
    <row r="74" spans="1:9" x14ac:dyDescent="0.25">
      <c r="A74" s="62" t="s">
        <v>1394</v>
      </c>
      <c r="B74" s="62" t="s">
        <v>1515</v>
      </c>
      <c r="C74" s="62" t="s">
        <v>1716</v>
      </c>
      <c r="D74" s="62" t="s">
        <v>1722</v>
      </c>
      <c r="E74" s="62" t="s">
        <v>1747</v>
      </c>
      <c r="F74" s="62"/>
      <c r="G74" s="62"/>
      <c r="H74" s="122"/>
      <c r="I74" s="122" t="s">
        <v>1392</v>
      </c>
    </row>
    <row r="75" spans="1:9" x14ac:dyDescent="0.25">
      <c r="A75" s="120" t="s">
        <v>1395</v>
      </c>
      <c r="B75" s="120" t="s">
        <v>1515</v>
      </c>
      <c r="C75" s="120" t="s">
        <v>1718</v>
      </c>
      <c r="D75" s="120" t="s">
        <v>1723</v>
      </c>
      <c r="E75" s="120" t="s">
        <v>1748</v>
      </c>
      <c r="F75" s="125"/>
      <c r="G75" s="125"/>
      <c r="H75" s="126"/>
      <c r="I75" s="127" t="s">
        <v>1392</v>
      </c>
    </row>
    <row r="76" spans="1:9" x14ac:dyDescent="0.25">
      <c r="A76" s="62" t="s">
        <v>1390</v>
      </c>
      <c r="B76" s="62" t="s">
        <v>1347</v>
      </c>
      <c r="C76" s="62" t="s">
        <v>1724</v>
      </c>
      <c r="D76" s="62" t="s">
        <v>1725</v>
      </c>
      <c r="E76" s="62" t="s">
        <v>1749</v>
      </c>
      <c r="F76" s="62"/>
      <c r="G76" s="62"/>
      <c r="H76" s="122"/>
      <c r="I76" s="122" t="s">
        <v>1392</v>
      </c>
    </row>
    <row r="77" spans="1:9" x14ac:dyDescent="0.25">
      <c r="A77" s="62" t="s">
        <v>1393</v>
      </c>
      <c r="B77" s="62" t="s">
        <v>1347</v>
      </c>
      <c r="C77" s="62" t="s">
        <v>1726</v>
      </c>
      <c r="D77" s="62" t="s">
        <v>1727</v>
      </c>
      <c r="E77" s="62" t="s">
        <v>1750</v>
      </c>
      <c r="F77" s="62"/>
      <c r="G77" s="62"/>
      <c r="H77" s="122"/>
      <c r="I77" s="122" t="s">
        <v>1392</v>
      </c>
    </row>
    <row r="78" spans="1:9" x14ac:dyDescent="0.25">
      <c r="A78" s="120" t="s">
        <v>1394</v>
      </c>
      <c r="B78" s="120" t="s">
        <v>1347</v>
      </c>
      <c r="C78" s="120" t="s">
        <v>1728</v>
      </c>
      <c r="D78" s="120" t="s">
        <v>1729</v>
      </c>
      <c r="E78" s="120" t="s">
        <v>1751</v>
      </c>
      <c r="F78" s="120"/>
      <c r="G78" s="120"/>
      <c r="H78" s="127"/>
      <c r="I78" s="127" t="s">
        <v>1392</v>
      </c>
    </row>
  </sheetData>
  <sheetProtection algorithmName="SHA-512" hashValue="yvECX9Bkdkv0fwzeuCb2roc47rdLXH+cCFKQK61eRwIc5/hspI/ZvrLhd8RC8LzyQ+AMoovy8IR4iKyQrBtAOQ==" saltValue="ojTfuah7soiJwSBCYR9Smg==" spinCount="100000" sheet="1" objects="1" scenarios="1"/>
  <protectedRanges>
    <protectedRange sqref="C69:C70 C72" name="Locked_18_1_1"/>
    <protectedRange sqref="C71" name="Locked_18_1_1_1"/>
    <protectedRange sqref="A11:A12 A17:A18 A5:A6" name="Locked_12"/>
    <protectedRange sqref="A38" name="Locked_12_1"/>
    <protectedRange sqref="A14 A2" name="Locked_12_1_1"/>
    <protectedRange sqref="A15 A3" name="Locked_12_1_1_1"/>
    <protectedRange sqref="A8" name="Locked_12_1_2"/>
    <protectedRange sqref="A9" name="Locked_12_1_3"/>
    <protectedRange sqref="A10 A16 A4" name="Locked_12_1_1_1_1"/>
    <protectedRange sqref="A19 A7" name="Locked_12_2"/>
    <protectedRange sqref="A13" name="Locked_12_3"/>
    <protectedRange sqref="B38" name="Locked_8_1"/>
    <protectedRange sqref="B2 B14:B19" name="Locked_8_1_1"/>
    <protectedRange sqref="B3" name="Locked_8_1_1_1"/>
    <protectedRange sqref="B8" name="Locked_8_1_2"/>
    <protectedRange sqref="B9" name="Locked_8_1_3"/>
    <protectedRange sqref="B4 B10" name="Locked_8_1_1_1_1"/>
    <protectedRange sqref="B7" name="Locked_8_2"/>
    <protectedRange sqref="B13" name="Locked_8_3"/>
    <protectedRange sqref="C11:C12 C17:C18 C5:C6" name="Locked_18_4_1"/>
    <protectedRange sqref="C38" name="Locked_18_1_2"/>
    <protectedRange sqref="C9 C15 C3" name="Locked_18_1_1_1_1_1"/>
    <protectedRange sqref="C8 C14 C2" name="Locked_18_1_2_1"/>
    <protectedRange sqref="C10 C16 C4" name="Locked_18_1_1_1_1_1_1"/>
    <protectedRange sqref="C13 C19 C7" name="Locked_18_2_1_1"/>
    <protectedRange sqref="B24:B28 B30:B37 B20:B22" name="Locked_8_4"/>
    <protectedRange sqref="B23 B29" name="Locked_8_1_4"/>
    <protectedRange sqref="A30:A34 A36:A37 A20:A22 A24:A28" name="Locked_12_4"/>
    <protectedRange sqref="A29 A35 A23" name="Locked_12_1_4"/>
    <protectedRange sqref="C30:C33 C36:C37 C20:C21 C24:C27" name="Locked_18_5"/>
    <protectedRange sqref="C29 C35 C23" name="Locked_18_1_3_1"/>
    <protectedRange sqref="C28 C34 C22" name="Locked_9_2_1"/>
    <protectedRange sqref="E38" name="Locked_9_4_1"/>
    <protectedRange sqref="E7" name="Locked_9_4_2"/>
    <protectedRange sqref="E13" name="Locked_9_4_3"/>
    <protectedRange sqref="E19" name="Locked_9_4_4"/>
    <protectedRange sqref="E2:E4" name="Locked_9_4_5"/>
    <protectedRange sqref="E8:E10" name="Locked_9_4_6"/>
    <protectedRange sqref="E14:E16" name="Locked_9_4_7"/>
    <protectedRange sqref="E6" name="Locked_9_4_8"/>
    <protectedRange sqref="E12" name="Locked_9_4_9"/>
    <protectedRange sqref="E18" name="Locked_9_4_10"/>
    <protectedRange sqref="E5" name="Locked_9_4_11"/>
    <protectedRange sqref="E11" name="Locked_9_4_12"/>
    <protectedRange sqref="E17" name="Locked_9_4_13"/>
    <protectedRange sqref="E21" name="Locked_9_4_1_1"/>
    <protectedRange sqref="E22" name="Locked_9_4_2_1"/>
    <protectedRange sqref="E27" name="Locked_9_4_3_1"/>
    <protectedRange sqref="E28" name="Locked_9_4_4_1"/>
    <protectedRange sqref="E33" name="Locked_9_4_5_1"/>
    <protectedRange sqref="E34" name="Locked_9_4_6_1"/>
    <protectedRange sqref="E20" name="Locked_9_4_7_1"/>
    <protectedRange sqref="E26" name="Locked_9_4_8_1"/>
    <protectedRange sqref="E32" name="Locked_9_4_9_1"/>
    <protectedRange sqref="E24:E25" name="Locked_9_4_10_1"/>
    <protectedRange sqref="E30:E31" name="Locked_9_4_11_1"/>
    <protectedRange sqref="E36:E37" name="Locked_9_4_12_1"/>
  </protectedRanges>
  <conditionalFormatting sqref="A1:D1">
    <cfRule type="cellIs" dxfId="3" priority="3" operator="equal">
      <formula>"FILL UHC OON COINS"</formula>
    </cfRule>
    <cfRule type="cellIs" dxfId="2" priority="4" operator="equal">
      <formula>"Bad Lic/Prod Comb"</formula>
    </cfRule>
  </conditionalFormatting>
  <conditionalFormatting sqref="E1">
    <cfRule type="cellIs" dxfId="1" priority="1" operator="equal">
      <formula>"FILL UHC OON COINS"</formula>
    </cfRule>
    <cfRule type="cellIs" dxfId="0" priority="2" operator="equal">
      <formula>"Bad Lic/Prod Comb"</formula>
    </cfRule>
  </conditionalFormatting>
  <dataValidations count="1">
    <dataValidation showErrorMessage="1" error="Modifying header text is not allowed" sqref="D60:E60 D66:E66" xr:uid="{00000000-0002-0000-0600-000000000000}"/>
  </dataValidations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R40"/>
  <sheetViews>
    <sheetView zoomScale="85" zoomScaleNormal="85" workbookViewId="0">
      <pane ySplit="2" topLeftCell="A3" activePane="bottomLeft" state="frozen"/>
      <selection activeCell="O1" sqref="O1"/>
      <selection pane="bottomLeft" activeCell="Q36" sqref="Q36"/>
    </sheetView>
  </sheetViews>
  <sheetFormatPr defaultRowHeight="15" x14ac:dyDescent="0.25"/>
  <cols>
    <col min="1" max="6" width="13.7109375" style="72" customWidth="1"/>
    <col min="7" max="10" width="10.28515625" style="72" customWidth="1"/>
    <col min="11" max="11" width="15.85546875" style="72" customWidth="1"/>
    <col min="12" max="12" width="45" style="72" hidden="1" customWidth="1"/>
    <col min="13" max="13" width="32.5703125" style="72" hidden="1" customWidth="1"/>
    <col min="14" max="14" width="5.5703125" style="166" customWidth="1"/>
    <col min="15" max="16" width="13" style="72" customWidth="1"/>
    <col min="17" max="17" width="52.5703125" style="72" bestFit="1" customWidth="1"/>
    <col min="18" max="18" width="31.7109375" style="72" customWidth="1"/>
    <col min="19" max="233" width="9.140625" style="72"/>
    <col min="234" max="240" width="18.85546875" style="72" customWidth="1"/>
    <col min="241" max="249" width="12.28515625" style="72" customWidth="1"/>
    <col min="250" max="489" width="9.140625" style="72"/>
    <col min="490" max="496" width="18.85546875" style="72" customWidth="1"/>
    <col min="497" max="505" width="12.28515625" style="72" customWidth="1"/>
    <col min="506" max="745" width="9.140625" style="72"/>
    <col min="746" max="752" width="18.85546875" style="72" customWidth="1"/>
    <col min="753" max="761" width="12.28515625" style="72" customWidth="1"/>
    <col min="762" max="1001" width="9.140625" style="72"/>
    <col min="1002" max="1008" width="18.85546875" style="72" customWidth="1"/>
    <col min="1009" max="1017" width="12.28515625" style="72" customWidth="1"/>
    <col min="1018" max="1257" width="9.140625" style="72"/>
    <col min="1258" max="1264" width="18.85546875" style="72" customWidth="1"/>
    <col min="1265" max="1273" width="12.28515625" style="72" customWidth="1"/>
    <col min="1274" max="1513" width="9.140625" style="72"/>
    <col min="1514" max="1520" width="18.85546875" style="72" customWidth="1"/>
    <col min="1521" max="1529" width="12.28515625" style="72" customWidth="1"/>
    <col min="1530" max="1769" width="9.140625" style="72"/>
    <col min="1770" max="1776" width="18.85546875" style="72" customWidth="1"/>
    <col min="1777" max="1785" width="12.28515625" style="72" customWidth="1"/>
    <col min="1786" max="2025" width="9.140625" style="72"/>
    <col min="2026" max="2032" width="18.85546875" style="72" customWidth="1"/>
    <col min="2033" max="2041" width="12.28515625" style="72" customWidth="1"/>
    <col min="2042" max="2281" width="9.140625" style="72"/>
    <col min="2282" max="2288" width="18.85546875" style="72" customWidth="1"/>
    <col min="2289" max="2297" width="12.28515625" style="72" customWidth="1"/>
    <col min="2298" max="2537" width="9.140625" style="72"/>
    <col min="2538" max="2544" width="18.85546875" style="72" customWidth="1"/>
    <col min="2545" max="2553" width="12.28515625" style="72" customWidth="1"/>
    <col min="2554" max="2793" width="9.140625" style="72"/>
    <col min="2794" max="2800" width="18.85546875" style="72" customWidth="1"/>
    <col min="2801" max="2809" width="12.28515625" style="72" customWidth="1"/>
    <col min="2810" max="3049" width="9.140625" style="72"/>
    <col min="3050" max="3056" width="18.85546875" style="72" customWidth="1"/>
    <col min="3057" max="3065" width="12.28515625" style="72" customWidth="1"/>
    <col min="3066" max="3305" width="9.140625" style="72"/>
    <col min="3306" max="3312" width="18.85546875" style="72" customWidth="1"/>
    <col min="3313" max="3321" width="12.28515625" style="72" customWidth="1"/>
    <col min="3322" max="3561" width="9.140625" style="72"/>
    <col min="3562" max="3568" width="18.85546875" style="72" customWidth="1"/>
    <col min="3569" max="3577" width="12.28515625" style="72" customWidth="1"/>
    <col min="3578" max="3817" width="9.140625" style="72"/>
    <col min="3818" max="3824" width="18.85546875" style="72" customWidth="1"/>
    <col min="3825" max="3833" width="12.28515625" style="72" customWidth="1"/>
    <col min="3834" max="4073" width="9.140625" style="72"/>
    <col min="4074" max="4080" width="18.85546875" style="72" customWidth="1"/>
    <col min="4081" max="4089" width="12.28515625" style="72" customWidth="1"/>
    <col min="4090" max="4329" width="9.140625" style="72"/>
    <col min="4330" max="4336" width="18.85546875" style="72" customWidth="1"/>
    <col min="4337" max="4345" width="12.28515625" style="72" customWidth="1"/>
    <col min="4346" max="4585" width="9.140625" style="72"/>
    <col min="4586" max="4592" width="18.85546875" style="72" customWidth="1"/>
    <col min="4593" max="4601" width="12.28515625" style="72" customWidth="1"/>
    <col min="4602" max="4841" width="9.140625" style="72"/>
    <col min="4842" max="4848" width="18.85546875" style="72" customWidth="1"/>
    <col min="4849" max="4857" width="12.28515625" style="72" customWidth="1"/>
    <col min="4858" max="5097" width="9.140625" style="72"/>
    <col min="5098" max="5104" width="18.85546875" style="72" customWidth="1"/>
    <col min="5105" max="5113" width="12.28515625" style="72" customWidth="1"/>
    <col min="5114" max="5353" width="9.140625" style="72"/>
    <col min="5354" max="5360" width="18.85546875" style="72" customWidth="1"/>
    <col min="5361" max="5369" width="12.28515625" style="72" customWidth="1"/>
    <col min="5370" max="5609" width="9.140625" style="72"/>
    <col min="5610" max="5616" width="18.85546875" style="72" customWidth="1"/>
    <col min="5617" max="5625" width="12.28515625" style="72" customWidth="1"/>
    <col min="5626" max="5865" width="9.140625" style="72"/>
    <col min="5866" max="5872" width="18.85546875" style="72" customWidth="1"/>
    <col min="5873" max="5881" width="12.28515625" style="72" customWidth="1"/>
    <col min="5882" max="6121" width="9.140625" style="72"/>
    <col min="6122" max="6128" width="18.85546875" style="72" customWidth="1"/>
    <col min="6129" max="6137" width="12.28515625" style="72" customWidth="1"/>
    <col min="6138" max="6377" width="9.140625" style="72"/>
    <col min="6378" max="6384" width="18.85546875" style="72" customWidth="1"/>
    <col min="6385" max="6393" width="12.28515625" style="72" customWidth="1"/>
    <col min="6394" max="6633" width="9.140625" style="72"/>
    <col min="6634" max="6640" width="18.85546875" style="72" customWidth="1"/>
    <col min="6641" max="6649" width="12.28515625" style="72" customWidth="1"/>
    <col min="6650" max="6889" width="9.140625" style="72"/>
    <col min="6890" max="6896" width="18.85546875" style="72" customWidth="1"/>
    <col min="6897" max="6905" width="12.28515625" style="72" customWidth="1"/>
    <col min="6906" max="7145" width="9.140625" style="72"/>
    <col min="7146" max="7152" width="18.85546875" style="72" customWidth="1"/>
    <col min="7153" max="7161" width="12.28515625" style="72" customWidth="1"/>
    <col min="7162" max="7401" width="9.140625" style="72"/>
    <col min="7402" max="7408" width="18.85546875" style="72" customWidth="1"/>
    <col min="7409" max="7417" width="12.28515625" style="72" customWidth="1"/>
    <col min="7418" max="7657" width="9.140625" style="72"/>
    <col min="7658" max="7664" width="18.85546875" style="72" customWidth="1"/>
    <col min="7665" max="7673" width="12.28515625" style="72" customWidth="1"/>
    <col min="7674" max="7913" width="9.140625" style="72"/>
    <col min="7914" max="7920" width="18.85546875" style="72" customWidth="1"/>
    <col min="7921" max="7929" width="12.28515625" style="72" customWidth="1"/>
    <col min="7930" max="8169" width="9.140625" style="72"/>
    <col min="8170" max="8176" width="18.85546875" style="72" customWidth="1"/>
    <col min="8177" max="8185" width="12.28515625" style="72" customWidth="1"/>
    <col min="8186" max="8425" width="9.140625" style="72"/>
    <col min="8426" max="8432" width="18.85546875" style="72" customWidth="1"/>
    <col min="8433" max="8441" width="12.28515625" style="72" customWidth="1"/>
    <col min="8442" max="8681" width="9.140625" style="72"/>
    <col min="8682" max="8688" width="18.85546875" style="72" customWidth="1"/>
    <col min="8689" max="8697" width="12.28515625" style="72" customWidth="1"/>
    <col min="8698" max="8937" width="9.140625" style="72"/>
    <col min="8938" max="8944" width="18.85546875" style="72" customWidth="1"/>
    <col min="8945" max="8953" width="12.28515625" style="72" customWidth="1"/>
    <col min="8954" max="9193" width="9.140625" style="72"/>
    <col min="9194" max="9200" width="18.85546875" style="72" customWidth="1"/>
    <col min="9201" max="9209" width="12.28515625" style="72" customWidth="1"/>
    <col min="9210" max="9449" width="9.140625" style="72"/>
    <col min="9450" max="9456" width="18.85546875" style="72" customWidth="1"/>
    <col min="9457" max="9465" width="12.28515625" style="72" customWidth="1"/>
    <col min="9466" max="9705" width="9.140625" style="72"/>
    <col min="9706" max="9712" width="18.85546875" style="72" customWidth="1"/>
    <col min="9713" max="9721" width="12.28515625" style="72" customWidth="1"/>
    <col min="9722" max="9961" width="9.140625" style="72"/>
    <col min="9962" max="9968" width="18.85546875" style="72" customWidth="1"/>
    <col min="9969" max="9977" width="12.28515625" style="72" customWidth="1"/>
    <col min="9978" max="10217" width="9.140625" style="72"/>
    <col min="10218" max="10224" width="18.85546875" style="72" customWidth="1"/>
    <col min="10225" max="10233" width="12.28515625" style="72" customWidth="1"/>
    <col min="10234" max="10473" width="9.140625" style="72"/>
    <col min="10474" max="10480" width="18.85546875" style="72" customWidth="1"/>
    <col min="10481" max="10489" width="12.28515625" style="72" customWidth="1"/>
    <col min="10490" max="10729" width="9.140625" style="72"/>
    <col min="10730" max="10736" width="18.85546875" style="72" customWidth="1"/>
    <col min="10737" max="10745" width="12.28515625" style="72" customWidth="1"/>
    <col min="10746" max="10985" width="9.140625" style="72"/>
    <col min="10986" max="10992" width="18.85546875" style="72" customWidth="1"/>
    <col min="10993" max="11001" width="12.28515625" style="72" customWidth="1"/>
    <col min="11002" max="11241" width="9.140625" style="72"/>
    <col min="11242" max="11248" width="18.85546875" style="72" customWidth="1"/>
    <col min="11249" max="11257" width="12.28515625" style="72" customWidth="1"/>
    <col min="11258" max="11497" width="9.140625" style="72"/>
    <col min="11498" max="11504" width="18.85546875" style="72" customWidth="1"/>
    <col min="11505" max="11513" width="12.28515625" style="72" customWidth="1"/>
    <col min="11514" max="11753" width="9.140625" style="72"/>
    <col min="11754" max="11760" width="18.85546875" style="72" customWidth="1"/>
    <col min="11761" max="11769" width="12.28515625" style="72" customWidth="1"/>
    <col min="11770" max="12009" width="9.140625" style="72"/>
    <col min="12010" max="12016" width="18.85546875" style="72" customWidth="1"/>
    <col min="12017" max="12025" width="12.28515625" style="72" customWidth="1"/>
    <col min="12026" max="12265" width="9.140625" style="72"/>
    <col min="12266" max="12272" width="18.85546875" style="72" customWidth="1"/>
    <col min="12273" max="12281" width="12.28515625" style="72" customWidth="1"/>
    <col min="12282" max="12521" width="9.140625" style="72"/>
    <col min="12522" max="12528" width="18.85546875" style="72" customWidth="1"/>
    <col min="12529" max="12537" width="12.28515625" style="72" customWidth="1"/>
    <col min="12538" max="12777" width="9.140625" style="72"/>
    <col min="12778" max="12784" width="18.85546875" style="72" customWidth="1"/>
    <col min="12785" max="12793" width="12.28515625" style="72" customWidth="1"/>
    <col min="12794" max="13033" width="9.140625" style="72"/>
    <col min="13034" max="13040" width="18.85546875" style="72" customWidth="1"/>
    <col min="13041" max="13049" width="12.28515625" style="72" customWidth="1"/>
    <col min="13050" max="13289" width="9.140625" style="72"/>
    <col min="13290" max="13296" width="18.85546875" style="72" customWidth="1"/>
    <col min="13297" max="13305" width="12.28515625" style="72" customWidth="1"/>
    <col min="13306" max="13545" width="9.140625" style="72"/>
    <col min="13546" max="13552" width="18.85546875" style="72" customWidth="1"/>
    <col min="13553" max="13561" width="12.28515625" style="72" customWidth="1"/>
    <col min="13562" max="13801" width="9.140625" style="72"/>
    <col min="13802" max="13808" width="18.85546875" style="72" customWidth="1"/>
    <col min="13809" max="13817" width="12.28515625" style="72" customWidth="1"/>
    <col min="13818" max="14057" width="9.140625" style="72"/>
    <col min="14058" max="14064" width="18.85546875" style="72" customWidth="1"/>
    <col min="14065" max="14073" width="12.28515625" style="72" customWidth="1"/>
    <col min="14074" max="14313" width="9.140625" style="72"/>
    <col min="14314" max="14320" width="18.85546875" style="72" customWidth="1"/>
    <col min="14321" max="14329" width="12.28515625" style="72" customWidth="1"/>
    <col min="14330" max="14569" width="9.140625" style="72"/>
    <col min="14570" max="14576" width="18.85546875" style="72" customWidth="1"/>
    <col min="14577" max="14585" width="12.28515625" style="72" customWidth="1"/>
    <col min="14586" max="14825" width="9.140625" style="72"/>
    <col min="14826" max="14832" width="18.85546875" style="72" customWidth="1"/>
    <col min="14833" max="14841" width="12.28515625" style="72" customWidth="1"/>
    <col min="14842" max="15081" width="9.140625" style="72"/>
    <col min="15082" max="15088" width="18.85546875" style="72" customWidth="1"/>
    <col min="15089" max="15097" width="12.28515625" style="72" customWidth="1"/>
    <col min="15098" max="15337" width="9.140625" style="72"/>
    <col min="15338" max="15344" width="18.85546875" style="72" customWidth="1"/>
    <col min="15345" max="15353" width="12.28515625" style="72" customWidth="1"/>
    <col min="15354" max="15593" width="9.140625" style="72"/>
    <col min="15594" max="15600" width="18.85546875" style="72" customWidth="1"/>
    <col min="15601" max="15609" width="12.28515625" style="72" customWidth="1"/>
    <col min="15610" max="15849" width="9.140625" style="72"/>
    <col min="15850" max="15856" width="18.85546875" style="72" customWidth="1"/>
    <col min="15857" max="15865" width="12.28515625" style="72" customWidth="1"/>
    <col min="15866" max="16105" width="9.140625" style="72"/>
    <col min="16106" max="16112" width="18.85546875" style="72" customWidth="1"/>
    <col min="16113" max="16121" width="12.28515625" style="72" customWidth="1"/>
    <col min="16122" max="16384" width="9.140625" style="72"/>
  </cols>
  <sheetData>
    <row r="1" spans="1:17" ht="14.45" customHeight="1" x14ac:dyDescent="0.25">
      <c r="A1" s="150" t="s">
        <v>1463</v>
      </c>
      <c r="B1" s="151"/>
      <c r="C1" s="150" t="s">
        <v>1464</v>
      </c>
      <c r="D1" s="151"/>
      <c r="E1" s="150" t="s">
        <v>1459</v>
      </c>
      <c r="F1" s="151"/>
      <c r="G1" s="150" t="s">
        <v>1571</v>
      </c>
      <c r="H1" s="151"/>
      <c r="I1" s="150" t="s">
        <v>1842</v>
      </c>
      <c r="J1" s="151"/>
      <c r="K1" s="152"/>
      <c r="N1" s="153"/>
      <c r="O1" s="234" t="s">
        <v>1843</v>
      </c>
      <c r="P1" s="235"/>
      <c r="Q1" s="236"/>
    </row>
    <row r="2" spans="1:17" ht="30" x14ac:dyDescent="0.25">
      <c r="A2" s="154" t="s">
        <v>1465</v>
      </c>
      <c r="B2" s="154" t="s">
        <v>1466</v>
      </c>
      <c r="C2" s="154" t="s">
        <v>1465</v>
      </c>
      <c r="D2" s="154" t="s">
        <v>1466</v>
      </c>
      <c r="E2" s="154" t="s">
        <v>1465</v>
      </c>
      <c r="F2" s="154" t="s">
        <v>1466</v>
      </c>
      <c r="G2" s="154" t="s">
        <v>1465</v>
      </c>
      <c r="H2" s="154" t="s">
        <v>1466</v>
      </c>
      <c r="I2" s="154" t="s">
        <v>1465</v>
      </c>
      <c r="J2" s="154" t="s">
        <v>1466</v>
      </c>
      <c r="K2" s="155" t="s">
        <v>1844</v>
      </c>
      <c r="L2" s="73" t="s">
        <v>1467</v>
      </c>
      <c r="M2" s="74" t="s">
        <v>1572</v>
      </c>
      <c r="N2" s="156"/>
      <c r="O2" s="157" t="s">
        <v>1465</v>
      </c>
      <c r="P2" s="157" t="s">
        <v>1466</v>
      </c>
      <c r="Q2" s="158" t="s">
        <v>1467</v>
      </c>
    </row>
    <row r="3" spans="1:17" x14ac:dyDescent="0.25">
      <c r="A3" s="159" t="s">
        <v>1416</v>
      </c>
      <c r="B3" s="159" t="s">
        <v>1471</v>
      </c>
      <c r="C3" s="159" t="s">
        <v>1416</v>
      </c>
      <c r="D3" s="159" t="s">
        <v>1471</v>
      </c>
      <c r="E3" s="159" t="s">
        <v>1416</v>
      </c>
      <c r="F3" s="159" t="s">
        <v>1471</v>
      </c>
      <c r="G3" s="159" t="s">
        <v>1517</v>
      </c>
      <c r="H3" s="159" t="s">
        <v>1573</v>
      </c>
      <c r="I3" s="159" t="s">
        <v>1517</v>
      </c>
      <c r="J3" s="159" t="s">
        <v>1573</v>
      </c>
      <c r="K3" s="160" t="s">
        <v>1472</v>
      </c>
      <c r="L3" s="28" t="s">
        <v>1397</v>
      </c>
      <c r="N3" s="161"/>
      <c r="O3" s="159" t="s">
        <v>1753</v>
      </c>
      <c r="P3" s="162" t="s">
        <v>1845</v>
      </c>
      <c r="Q3" s="163" t="s">
        <v>1397</v>
      </c>
    </row>
    <row r="4" spans="1:17" x14ac:dyDescent="0.25">
      <c r="A4" s="162" t="s">
        <v>1417</v>
      </c>
      <c r="B4" s="162" t="s">
        <v>1478</v>
      </c>
      <c r="C4" s="162" t="s">
        <v>1417</v>
      </c>
      <c r="D4" s="162" t="s">
        <v>1478</v>
      </c>
      <c r="E4" s="162" t="s">
        <v>1417</v>
      </c>
      <c r="F4" s="162" t="s">
        <v>1478</v>
      </c>
      <c r="G4" s="162" t="s">
        <v>1518</v>
      </c>
      <c r="H4" s="162" t="s">
        <v>1574</v>
      </c>
      <c r="I4" s="162" t="s">
        <v>1518</v>
      </c>
      <c r="J4" s="162" t="s">
        <v>1574</v>
      </c>
      <c r="K4" s="160" t="s">
        <v>1472</v>
      </c>
      <c r="L4" s="28" t="s">
        <v>1399</v>
      </c>
      <c r="N4" s="161"/>
      <c r="O4" s="159" t="s">
        <v>1754</v>
      </c>
      <c r="P4" s="159" t="s">
        <v>1846</v>
      </c>
      <c r="Q4" s="163" t="s">
        <v>1405</v>
      </c>
    </row>
    <row r="5" spans="1:17" x14ac:dyDescent="0.25">
      <c r="A5" s="75"/>
      <c r="B5" s="75"/>
      <c r="C5" s="75"/>
      <c r="D5" s="75"/>
      <c r="E5" s="75"/>
      <c r="F5" s="75"/>
      <c r="G5" s="159" t="s">
        <v>1520</v>
      </c>
      <c r="H5" s="159" t="s">
        <v>1575</v>
      </c>
      <c r="I5" s="159" t="s">
        <v>1520</v>
      </c>
      <c r="J5" s="159" t="s">
        <v>1575</v>
      </c>
      <c r="K5" s="160" t="s">
        <v>1472</v>
      </c>
      <c r="L5" s="28" t="s">
        <v>1519</v>
      </c>
      <c r="N5" s="161"/>
      <c r="O5" s="159" t="s">
        <v>1755</v>
      </c>
      <c r="P5" s="159" t="s">
        <v>1847</v>
      </c>
      <c r="Q5" s="163" t="s">
        <v>1408</v>
      </c>
    </row>
    <row r="6" spans="1:17" x14ac:dyDescent="0.25">
      <c r="A6" s="162" t="s">
        <v>1418</v>
      </c>
      <c r="B6" s="162" t="s">
        <v>1479</v>
      </c>
      <c r="C6" s="162" t="s">
        <v>1418</v>
      </c>
      <c r="D6" s="162" t="s">
        <v>1479</v>
      </c>
      <c r="E6" s="162" t="s">
        <v>1418</v>
      </c>
      <c r="F6" s="162" t="s">
        <v>1479</v>
      </c>
      <c r="G6" s="162" t="s">
        <v>1522</v>
      </c>
      <c r="H6" s="162" t="s">
        <v>1576</v>
      </c>
      <c r="I6" s="162" t="s">
        <v>1522</v>
      </c>
      <c r="J6" s="162" t="s">
        <v>1576</v>
      </c>
      <c r="K6" s="160" t="s">
        <v>1472</v>
      </c>
      <c r="L6" s="28" t="s">
        <v>1401</v>
      </c>
      <c r="N6" s="161"/>
      <c r="O6" s="159" t="s">
        <v>1756</v>
      </c>
      <c r="P6" s="162" t="s">
        <v>1848</v>
      </c>
      <c r="Q6" s="163" t="s">
        <v>1373</v>
      </c>
    </row>
    <row r="7" spans="1:17" x14ac:dyDescent="0.25">
      <c r="A7" s="75"/>
      <c r="B7" s="75"/>
      <c r="C7" s="75"/>
      <c r="D7" s="75"/>
      <c r="E7" s="75"/>
      <c r="F7" s="75"/>
      <c r="G7" s="159" t="s">
        <v>1524</v>
      </c>
      <c r="H7" s="159" t="s">
        <v>1577</v>
      </c>
      <c r="I7" s="159" t="s">
        <v>1524</v>
      </c>
      <c r="J7" s="159" t="s">
        <v>1577</v>
      </c>
      <c r="K7" s="160" t="s">
        <v>1472</v>
      </c>
      <c r="L7" s="28" t="s">
        <v>1523</v>
      </c>
      <c r="N7" s="161"/>
      <c r="O7" s="159" t="s">
        <v>1757</v>
      </c>
      <c r="P7" s="159" t="s">
        <v>1849</v>
      </c>
      <c r="Q7" s="28" t="s">
        <v>1523</v>
      </c>
    </row>
    <row r="8" spans="1:17" x14ac:dyDescent="0.25">
      <c r="A8" s="162" t="s">
        <v>1419</v>
      </c>
      <c r="B8" s="162" t="s">
        <v>1483</v>
      </c>
      <c r="C8" s="162" t="s">
        <v>1419</v>
      </c>
      <c r="D8" s="162" t="s">
        <v>1483</v>
      </c>
      <c r="E8" s="162" t="s">
        <v>1419</v>
      </c>
      <c r="F8" s="162" t="s">
        <v>1483</v>
      </c>
      <c r="G8" s="162" t="s">
        <v>1525</v>
      </c>
      <c r="H8" s="162" t="s">
        <v>1578</v>
      </c>
      <c r="I8" s="162" t="s">
        <v>1525</v>
      </c>
      <c r="J8" s="162" t="s">
        <v>1578</v>
      </c>
      <c r="K8" s="160" t="s">
        <v>1472</v>
      </c>
      <c r="L8" s="28" t="s">
        <v>1402</v>
      </c>
      <c r="N8" s="161"/>
      <c r="O8" s="159" t="s">
        <v>1759</v>
      </c>
      <c r="P8" s="159" t="s">
        <v>1850</v>
      </c>
      <c r="Q8" s="28" t="s">
        <v>1758</v>
      </c>
    </row>
    <row r="9" spans="1:17" x14ac:dyDescent="0.25">
      <c r="A9" s="75"/>
      <c r="B9" s="75"/>
      <c r="C9" s="75"/>
      <c r="D9" s="75"/>
      <c r="E9" s="75"/>
      <c r="F9" s="75"/>
      <c r="G9" s="159" t="s">
        <v>1527</v>
      </c>
      <c r="H9" s="159" t="s">
        <v>1579</v>
      </c>
      <c r="I9" s="159" t="s">
        <v>1527</v>
      </c>
      <c r="J9" s="159" t="s">
        <v>1579</v>
      </c>
      <c r="K9" s="160" t="s">
        <v>1472</v>
      </c>
      <c r="L9" s="28" t="s">
        <v>1526</v>
      </c>
      <c r="N9" s="161"/>
      <c r="O9" s="159" t="s">
        <v>1760</v>
      </c>
      <c r="P9" s="162" t="s">
        <v>1851</v>
      </c>
      <c r="Q9" s="28" t="s">
        <v>1400</v>
      </c>
    </row>
    <row r="10" spans="1:17" x14ac:dyDescent="0.25">
      <c r="A10" s="164"/>
      <c r="B10" s="164"/>
      <c r="C10" s="165" t="s">
        <v>1449</v>
      </c>
      <c r="D10" s="165" t="s">
        <v>1468</v>
      </c>
      <c r="E10" s="165" t="s">
        <v>1449</v>
      </c>
      <c r="F10" s="165" t="s">
        <v>1468</v>
      </c>
      <c r="G10" s="162" t="s">
        <v>1528</v>
      </c>
      <c r="H10" s="162" t="s">
        <v>1580</v>
      </c>
      <c r="I10" s="162" t="s">
        <v>1528</v>
      </c>
      <c r="J10" s="162" t="s">
        <v>1580</v>
      </c>
      <c r="K10" s="160" t="s">
        <v>1472</v>
      </c>
      <c r="L10" s="72" t="s">
        <v>1405</v>
      </c>
      <c r="M10" s="162" t="s">
        <v>1581</v>
      </c>
      <c r="N10" s="161"/>
      <c r="O10" s="159" t="s">
        <v>1761</v>
      </c>
      <c r="P10" s="159" t="s">
        <v>1852</v>
      </c>
      <c r="Q10" s="28" t="s">
        <v>1519</v>
      </c>
    </row>
    <row r="11" spans="1:17" x14ac:dyDescent="0.25">
      <c r="A11" s="164"/>
      <c r="B11" s="164"/>
      <c r="C11" s="165" t="s">
        <v>1450</v>
      </c>
      <c r="D11" s="165" t="s">
        <v>1469</v>
      </c>
      <c r="E11" s="165" t="s">
        <v>1450</v>
      </c>
      <c r="F11" s="165" t="s">
        <v>1469</v>
      </c>
      <c r="G11" s="159" t="s">
        <v>1530</v>
      </c>
      <c r="H11" s="159" t="s">
        <v>1582</v>
      </c>
      <c r="I11" s="159" t="s">
        <v>1530</v>
      </c>
      <c r="J11" s="159" t="s">
        <v>1582</v>
      </c>
      <c r="K11" s="160" t="s">
        <v>1472</v>
      </c>
      <c r="L11" s="72" t="s">
        <v>1583</v>
      </c>
      <c r="M11" s="162" t="s">
        <v>1581</v>
      </c>
      <c r="N11" s="161"/>
      <c r="O11" s="159" t="s">
        <v>1762</v>
      </c>
      <c r="P11" s="159" t="s">
        <v>1853</v>
      </c>
      <c r="Q11" s="28" t="s">
        <v>1398</v>
      </c>
    </row>
    <row r="12" spans="1:17" x14ac:dyDescent="0.25">
      <c r="A12" s="75"/>
      <c r="B12" s="75"/>
      <c r="C12" s="75"/>
      <c r="D12" s="75"/>
      <c r="E12" s="162" t="s">
        <v>1509</v>
      </c>
      <c r="F12" s="162" t="s">
        <v>1584</v>
      </c>
      <c r="G12" s="162" t="s">
        <v>1531</v>
      </c>
      <c r="H12" s="162" t="s">
        <v>1585</v>
      </c>
      <c r="I12" s="162" t="s">
        <v>1531</v>
      </c>
      <c r="J12" s="162" t="s">
        <v>1585</v>
      </c>
      <c r="K12" s="160" t="s">
        <v>1472</v>
      </c>
      <c r="L12" s="28" t="s">
        <v>1406</v>
      </c>
      <c r="M12" s="162" t="s">
        <v>1581</v>
      </c>
      <c r="N12" s="161"/>
      <c r="O12" s="159" t="s">
        <v>1763</v>
      </c>
      <c r="P12" s="162" t="s">
        <v>1854</v>
      </c>
      <c r="Q12" s="28" t="s">
        <v>1401</v>
      </c>
    </row>
    <row r="13" spans="1:17" x14ac:dyDescent="0.25">
      <c r="A13" s="164"/>
      <c r="B13" s="164"/>
      <c r="C13" s="165" t="s">
        <v>1451</v>
      </c>
      <c r="D13" s="165" t="s">
        <v>1470</v>
      </c>
      <c r="E13" s="165" t="s">
        <v>1451</v>
      </c>
      <c r="F13" s="165" t="s">
        <v>1470</v>
      </c>
      <c r="G13" s="165" t="s">
        <v>1533</v>
      </c>
      <c r="H13" s="165" t="s">
        <v>1586</v>
      </c>
      <c r="I13" s="165" t="s">
        <v>1533</v>
      </c>
      <c r="J13" s="165" t="s">
        <v>1586</v>
      </c>
      <c r="K13" s="160" t="s">
        <v>1472</v>
      </c>
      <c r="L13" s="72" t="s">
        <v>1532</v>
      </c>
      <c r="M13" s="162" t="s">
        <v>1581</v>
      </c>
      <c r="N13" s="161"/>
      <c r="O13" s="159" t="s">
        <v>1764</v>
      </c>
      <c r="P13" s="159" t="s">
        <v>1855</v>
      </c>
      <c r="Q13" s="28" t="s">
        <v>1402</v>
      </c>
    </row>
    <row r="14" spans="1:17" x14ac:dyDescent="0.25">
      <c r="A14" s="159" t="s">
        <v>1421</v>
      </c>
      <c r="B14" s="159" t="s">
        <v>1473</v>
      </c>
      <c r="C14" s="159" t="s">
        <v>1421</v>
      </c>
      <c r="D14" s="159" t="s">
        <v>1473</v>
      </c>
      <c r="E14" s="159" t="s">
        <v>1421</v>
      </c>
      <c r="F14" s="159" t="s">
        <v>1473</v>
      </c>
      <c r="G14" s="159" t="s">
        <v>1534</v>
      </c>
      <c r="H14" s="159" t="s">
        <v>1587</v>
      </c>
      <c r="I14" s="159" t="s">
        <v>1534</v>
      </c>
      <c r="J14" s="159" t="s">
        <v>1587</v>
      </c>
      <c r="K14" s="160" t="s">
        <v>1472</v>
      </c>
      <c r="L14" s="28" t="s">
        <v>1408</v>
      </c>
      <c r="N14" s="161"/>
      <c r="O14" s="159" t="s">
        <v>1765</v>
      </c>
      <c r="P14" s="159" t="s">
        <v>1856</v>
      </c>
      <c r="Q14" s="28" t="s">
        <v>1526</v>
      </c>
    </row>
    <row r="15" spans="1:17" x14ac:dyDescent="0.25">
      <c r="A15" s="159" t="s">
        <v>1422</v>
      </c>
      <c r="B15" s="159" t="s">
        <v>1484</v>
      </c>
      <c r="C15" s="159" t="s">
        <v>1422</v>
      </c>
      <c r="D15" s="159" t="s">
        <v>1484</v>
      </c>
      <c r="E15" s="159" t="s">
        <v>1422</v>
      </c>
      <c r="F15" s="159" t="s">
        <v>1484</v>
      </c>
      <c r="G15" s="159" t="s">
        <v>1535</v>
      </c>
      <c r="H15" s="159" t="s">
        <v>1588</v>
      </c>
      <c r="I15" s="159" t="s">
        <v>1535</v>
      </c>
      <c r="J15" s="159" t="s">
        <v>1588</v>
      </c>
      <c r="K15" s="160" t="s">
        <v>1472</v>
      </c>
      <c r="L15" s="28" t="s">
        <v>1409</v>
      </c>
      <c r="N15" s="161"/>
      <c r="O15" s="159" t="s">
        <v>1766</v>
      </c>
      <c r="P15" s="162" t="s">
        <v>1857</v>
      </c>
      <c r="Q15" s="28" t="s">
        <v>1404</v>
      </c>
    </row>
    <row r="16" spans="1:17" x14ac:dyDescent="0.25">
      <c r="A16" s="159" t="s">
        <v>1424</v>
      </c>
      <c r="B16" s="159" t="s">
        <v>1474</v>
      </c>
      <c r="C16" s="159" t="s">
        <v>1424</v>
      </c>
      <c r="D16" s="159" t="s">
        <v>1474</v>
      </c>
      <c r="E16" s="159" t="s">
        <v>1475</v>
      </c>
      <c r="F16" s="159" t="s">
        <v>1476</v>
      </c>
      <c r="G16" s="159" t="s">
        <v>1536</v>
      </c>
      <c r="H16" s="159" t="s">
        <v>1589</v>
      </c>
      <c r="I16" s="159" t="s">
        <v>1536</v>
      </c>
      <c r="J16" s="159" t="s">
        <v>1589</v>
      </c>
      <c r="K16" s="160" t="s">
        <v>1472</v>
      </c>
      <c r="L16" s="28" t="s">
        <v>1411</v>
      </c>
      <c r="N16" s="161"/>
      <c r="O16" s="159" t="s">
        <v>1767</v>
      </c>
      <c r="P16" s="159" t="s">
        <v>1858</v>
      </c>
      <c r="Q16" s="28" t="s">
        <v>1406</v>
      </c>
    </row>
    <row r="17" spans="1:18" x14ac:dyDescent="0.25">
      <c r="A17" s="76"/>
      <c r="B17" s="76"/>
      <c r="C17" s="76"/>
      <c r="D17" s="76"/>
      <c r="E17" s="76"/>
      <c r="F17" s="76"/>
      <c r="G17" s="159" t="s">
        <v>1537</v>
      </c>
      <c r="H17" s="159" t="s">
        <v>1590</v>
      </c>
      <c r="I17" s="159" t="s">
        <v>1537</v>
      </c>
      <c r="J17" s="159" t="s">
        <v>1590</v>
      </c>
      <c r="K17" s="160" t="s">
        <v>1472</v>
      </c>
      <c r="L17" s="28" t="s">
        <v>1412</v>
      </c>
      <c r="N17" s="161"/>
      <c r="O17" s="159" t="s">
        <v>1768</v>
      </c>
      <c r="P17" s="159" t="s">
        <v>1859</v>
      </c>
      <c r="Q17" s="28" t="s">
        <v>1409</v>
      </c>
    </row>
    <row r="18" spans="1:18" x14ac:dyDescent="0.25">
      <c r="A18" s="159" t="s">
        <v>1425</v>
      </c>
      <c r="B18" s="159" t="s">
        <v>1480</v>
      </c>
      <c r="C18" s="159" t="s">
        <v>1425</v>
      </c>
      <c r="D18" s="159" t="s">
        <v>1480</v>
      </c>
      <c r="E18" s="159" t="s">
        <v>1481</v>
      </c>
      <c r="F18" s="159" t="s">
        <v>1482</v>
      </c>
      <c r="G18" s="159" t="s">
        <v>1538</v>
      </c>
      <c r="H18" s="159" t="s">
        <v>1591</v>
      </c>
      <c r="I18" s="159" t="s">
        <v>1538</v>
      </c>
      <c r="J18" s="159" t="s">
        <v>1591</v>
      </c>
      <c r="K18" s="160" t="s">
        <v>1472</v>
      </c>
      <c r="L18" s="28" t="s">
        <v>1460</v>
      </c>
      <c r="N18" s="161"/>
      <c r="O18" s="159" t="s">
        <v>1770</v>
      </c>
      <c r="P18" s="162" t="s">
        <v>1860</v>
      </c>
      <c r="Q18" s="28" t="s">
        <v>1769</v>
      </c>
      <c r="R18" s="72" t="s">
        <v>1861</v>
      </c>
    </row>
    <row r="19" spans="1:18" x14ac:dyDescent="0.25">
      <c r="A19" s="162" t="s">
        <v>1426</v>
      </c>
      <c r="B19" s="162" t="s">
        <v>1485</v>
      </c>
      <c r="C19" s="162" t="s">
        <v>1426</v>
      </c>
      <c r="D19" s="162" t="s">
        <v>1485</v>
      </c>
      <c r="E19" s="162" t="s">
        <v>1508</v>
      </c>
      <c r="F19" s="162" t="s">
        <v>1592</v>
      </c>
      <c r="G19" s="162" t="s">
        <v>1539</v>
      </c>
      <c r="H19" s="162" t="s">
        <v>1593</v>
      </c>
      <c r="I19" s="162" t="s">
        <v>1539</v>
      </c>
      <c r="J19" s="162" t="s">
        <v>1593</v>
      </c>
      <c r="K19" s="160" t="s">
        <v>1472</v>
      </c>
      <c r="L19" s="28" t="s">
        <v>1413</v>
      </c>
      <c r="N19" s="161"/>
      <c r="O19" s="159" t="s">
        <v>1772</v>
      </c>
      <c r="P19" s="159" t="s">
        <v>1862</v>
      </c>
      <c r="Q19" s="28" t="s">
        <v>1771</v>
      </c>
      <c r="R19" s="72" t="s">
        <v>1861</v>
      </c>
    </row>
    <row r="20" spans="1:18" x14ac:dyDescent="0.25">
      <c r="A20" s="77"/>
      <c r="B20" s="77"/>
      <c r="C20" s="77"/>
      <c r="D20" s="77"/>
      <c r="E20" s="77"/>
      <c r="F20" s="77"/>
      <c r="G20" s="162" t="s">
        <v>1540</v>
      </c>
      <c r="H20" s="162" t="s">
        <v>1594</v>
      </c>
      <c r="I20" s="162" t="s">
        <v>1540</v>
      </c>
      <c r="J20" s="162" t="s">
        <v>1594</v>
      </c>
      <c r="K20" s="160" t="s">
        <v>1472</v>
      </c>
      <c r="L20" s="28" t="s">
        <v>1415</v>
      </c>
      <c r="N20" s="161"/>
      <c r="O20" s="159" t="s">
        <v>1773</v>
      </c>
      <c r="P20" s="159" t="s">
        <v>1863</v>
      </c>
      <c r="Q20" s="28" t="s">
        <v>1403</v>
      </c>
    </row>
    <row r="21" spans="1:18" x14ac:dyDescent="0.25">
      <c r="A21" s="159" t="s">
        <v>1428</v>
      </c>
      <c r="B21" s="159" t="s">
        <v>1486</v>
      </c>
      <c r="C21" s="159" t="s">
        <v>1428</v>
      </c>
      <c r="D21" s="159" t="s">
        <v>1486</v>
      </c>
      <c r="E21" s="159" t="s">
        <v>1487</v>
      </c>
      <c r="F21" s="159" t="s">
        <v>1488</v>
      </c>
      <c r="G21" s="159" t="s">
        <v>1541</v>
      </c>
      <c r="H21" s="159" t="s">
        <v>1595</v>
      </c>
      <c r="I21" s="159" t="s">
        <v>1541</v>
      </c>
      <c r="J21" s="159" t="s">
        <v>1595</v>
      </c>
      <c r="K21" s="160" t="s">
        <v>1472</v>
      </c>
      <c r="L21" s="28" t="s">
        <v>1461</v>
      </c>
      <c r="N21" s="161"/>
      <c r="O21" s="159" t="s">
        <v>1774</v>
      </c>
      <c r="P21" s="162" t="s">
        <v>1864</v>
      </c>
      <c r="Q21" s="28" t="s">
        <v>1407</v>
      </c>
    </row>
    <row r="22" spans="1:18" x14ac:dyDescent="0.25">
      <c r="A22" s="162" t="s">
        <v>1429</v>
      </c>
      <c r="B22" s="162" t="s">
        <v>1477</v>
      </c>
      <c r="C22" s="162" t="s">
        <v>1429</v>
      </c>
      <c r="D22" s="162" t="s">
        <v>1477</v>
      </c>
      <c r="E22" s="162" t="s">
        <v>1429</v>
      </c>
      <c r="F22" s="162" t="s">
        <v>1477</v>
      </c>
      <c r="G22" s="162" t="s">
        <v>1542</v>
      </c>
      <c r="H22" s="162" t="s">
        <v>1865</v>
      </c>
      <c r="I22" s="159" t="s">
        <v>1602</v>
      </c>
      <c r="J22" s="159" t="s">
        <v>1603</v>
      </c>
      <c r="K22" s="160" t="s">
        <v>1472</v>
      </c>
      <c r="L22" s="28" t="s">
        <v>1373</v>
      </c>
      <c r="N22" s="161"/>
      <c r="O22" s="159" t="s">
        <v>1775</v>
      </c>
      <c r="P22" s="159" t="s">
        <v>1866</v>
      </c>
      <c r="Q22" s="28" t="s">
        <v>1410</v>
      </c>
      <c r="R22" s="72" t="s">
        <v>1861</v>
      </c>
    </row>
    <row r="23" spans="1:18" x14ac:dyDescent="0.25">
      <c r="A23" s="162" t="s">
        <v>1420</v>
      </c>
      <c r="B23" s="162" t="s">
        <v>1489</v>
      </c>
      <c r="C23" s="162" t="s">
        <v>1420</v>
      </c>
      <c r="D23" s="162" t="s">
        <v>1489</v>
      </c>
      <c r="E23" s="162" t="s">
        <v>1420</v>
      </c>
      <c r="F23" s="162" t="s">
        <v>1489</v>
      </c>
      <c r="G23" s="162" t="s">
        <v>1544</v>
      </c>
      <c r="H23" s="162" t="s">
        <v>1596</v>
      </c>
      <c r="I23" s="162" t="s">
        <v>1544</v>
      </c>
      <c r="J23" s="162" t="s">
        <v>1596</v>
      </c>
      <c r="K23" s="160" t="s">
        <v>1472</v>
      </c>
      <c r="L23" s="28" t="s">
        <v>1403</v>
      </c>
      <c r="N23" s="161"/>
      <c r="O23" s="159" t="s">
        <v>1777</v>
      </c>
      <c r="P23" s="159" t="s">
        <v>1867</v>
      </c>
      <c r="Q23" s="28" t="s">
        <v>1776</v>
      </c>
    </row>
    <row r="24" spans="1:18" x14ac:dyDescent="0.25">
      <c r="A24" s="76"/>
      <c r="B24" s="76"/>
      <c r="C24" s="76"/>
      <c r="D24" s="76"/>
      <c r="E24" s="162" t="s">
        <v>1498</v>
      </c>
      <c r="F24" s="162" t="s">
        <v>1597</v>
      </c>
      <c r="G24" s="162" t="s">
        <v>1546</v>
      </c>
      <c r="H24" s="162" t="s">
        <v>1598</v>
      </c>
      <c r="I24" s="162" t="s">
        <v>1546</v>
      </c>
      <c r="J24" s="162" t="s">
        <v>1598</v>
      </c>
      <c r="K24" s="160" t="s">
        <v>1472</v>
      </c>
      <c r="L24" s="28" t="s">
        <v>1407</v>
      </c>
      <c r="M24" s="162" t="s">
        <v>1581</v>
      </c>
      <c r="N24" s="161"/>
      <c r="O24" s="159"/>
      <c r="P24" s="162"/>
    </row>
    <row r="25" spans="1:18" x14ac:dyDescent="0.25">
      <c r="A25" s="159" t="s">
        <v>1423</v>
      </c>
      <c r="B25" s="159" t="s">
        <v>1490</v>
      </c>
      <c r="C25" s="159" t="s">
        <v>1423</v>
      </c>
      <c r="D25" s="159" t="s">
        <v>1490</v>
      </c>
      <c r="E25" s="159" t="s">
        <v>1423</v>
      </c>
      <c r="F25" s="159" t="s">
        <v>1490</v>
      </c>
      <c r="G25" s="159" t="s">
        <v>1548</v>
      </c>
      <c r="H25" s="159" t="s">
        <v>1599</v>
      </c>
      <c r="I25" s="159" t="s">
        <v>1548</v>
      </c>
      <c r="J25" s="159" t="s">
        <v>1599</v>
      </c>
      <c r="K25" s="160" t="s">
        <v>1472</v>
      </c>
      <c r="L25" s="28" t="s">
        <v>1410</v>
      </c>
      <c r="N25" s="161"/>
      <c r="O25" s="159"/>
      <c r="P25" s="159"/>
    </row>
    <row r="26" spans="1:18" x14ac:dyDescent="0.25">
      <c r="A26" s="162" t="s">
        <v>1427</v>
      </c>
      <c r="B26" s="162" t="s">
        <v>1491</v>
      </c>
      <c r="C26" s="162" t="s">
        <v>1427</v>
      </c>
      <c r="D26" s="162" t="s">
        <v>1491</v>
      </c>
      <c r="E26" s="162" t="s">
        <v>1492</v>
      </c>
      <c r="F26" s="162" t="s">
        <v>1493</v>
      </c>
      <c r="G26" s="162" t="s">
        <v>1550</v>
      </c>
      <c r="H26" s="162" t="s">
        <v>1600</v>
      </c>
      <c r="I26" s="162" t="s">
        <v>1550</v>
      </c>
      <c r="J26" s="162" t="s">
        <v>1600</v>
      </c>
      <c r="K26" s="160" t="s">
        <v>1472</v>
      </c>
      <c r="L26" s="28" t="s">
        <v>1414</v>
      </c>
      <c r="N26" s="161"/>
      <c r="O26" s="159"/>
      <c r="P26" s="159"/>
    </row>
    <row r="27" spans="1:18" x14ac:dyDescent="0.25">
      <c r="A27" s="159" t="s">
        <v>1430</v>
      </c>
      <c r="B27" s="159" t="s">
        <v>1494</v>
      </c>
      <c r="C27" s="159" t="s">
        <v>1430</v>
      </c>
      <c r="D27" s="159" t="s">
        <v>1494</v>
      </c>
      <c r="E27" s="159" t="s">
        <v>1430</v>
      </c>
      <c r="F27" s="159" t="s">
        <v>1494</v>
      </c>
      <c r="G27" s="159" t="s">
        <v>1551</v>
      </c>
      <c r="H27" s="159" t="s">
        <v>1868</v>
      </c>
      <c r="I27" s="159" t="s">
        <v>1606</v>
      </c>
      <c r="J27" s="159" t="s">
        <v>1607</v>
      </c>
      <c r="K27" s="160" t="s">
        <v>1472</v>
      </c>
      <c r="L27" s="28" t="s">
        <v>1374</v>
      </c>
      <c r="N27" s="161"/>
      <c r="O27" s="159"/>
      <c r="P27" s="159"/>
    </row>
    <row r="28" spans="1:18" x14ac:dyDescent="0.25">
      <c r="G28" s="159" t="s">
        <v>1553</v>
      </c>
      <c r="H28" s="159" t="s">
        <v>1869</v>
      </c>
      <c r="I28" s="159" t="s">
        <v>1604</v>
      </c>
      <c r="J28" s="159" t="s">
        <v>1605</v>
      </c>
      <c r="K28" s="160" t="s">
        <v>1472</v>
      </c>
      <c r="L28" s="72" t="s">
        <v>1552</v>
      </c>
      <c r="N28" s="161"/>
      <c r="O28" s="159"/>
      <c r="P28" s="159"/>
    </row>
    <row r="29" spans="1:18" x14ac:dyDescent="0.25">
      <c r="G29" s="159" t="s">
        <v>1555</v>
      </c>
      <c r="H29" s="159" t="s">
        <v>1870</v>
      </c>
      <c r="I29" s="159" t="s">
        <v>1608</v>
      </c>
      <c r="J29" s="159" t="s">
        <v>1609</v>
      </c>
      <c r="K29" s="160" t="s">
        <v>1472</v>
      </c>
      <c r="L29" s="72" t="s">
        <v>1554</v>
      </c>
      <c r="N29" s="161"/>
      <c r="O29" s="159"/>
      <c r="P29" s="159"/>
    </row>
    <row r="30" spans="1:18" x14ac:dyDescent="0.25">
      <c r="G30" s="159" t="s">
        <v>1557</v>
      </c>
      <c r="H30" s="159" t="s">
        <v>1871</v>
      </c>
      <c r="I30" s="159" t="s">
        <v>1610</v>
      </c>
      <c r="J30" s="159" t="s">
        <v>1611</v>
      </c>
      <c r="K30" s="160" t="s">
        <v>1472</v>
      </c>
      <c r="L30" s="72" t="s">
        <v>1556</v>
      </c>
      <c r="N30" s="161"/>
      <c r="O30" s="159"/>
      <c r="P30" s="159"/>
    </row>
    <row r="31" spans="1:18" x14ac:dyDescent="0.25">
      <c r="G31" s="159" t="s">
        <v>1559</v>
      </c>
      <c r="H31" s="159" t="s">
        <v>1872</v>
      </c>
      <c r="I31" s="159" t="s">
        <v>1612</v>
      </c>
      <c r="J31" s="159" t="s">
        <v>1873</v>
      </c>
      <c r="K31" s="160" t="s">
        <v>1472</v>
      </c>
      <c r="L31" s="72" t="s">
        <v>1558</v>
      </c>
      <c r="N31" s="161"/>
      <c r="O31" s="159"/>
      <c r="P31" s="159"/>
    </row>
    <row r="32" spans="1:18" x14ac:dyDescent="0.25">
      <c r="G32" s="159" t="s">
        <v>1561</v>
      </c>
      <c r="H32" s="159" t="s">
        <v>1874</v>
      </c>
      <c r="I32" s="159" t="s">
        <v>1613</v>
      </c>
      <c r="J32" s="159" t="s">
        <v>1614</v>
      </c>
      <c r="K32" s="160" t="s">
        <v>1472</v>
      </c>
      <c r="L32" s="72" t="s">
        <v>1560</v>
      </c>
      <c r="N32" s="161"/>
      <c r="O32" s="159"/>
      <c r="P32" s="159"/>
    </row>
    <row r="33" spans="7:16" x14ac:dyDescent="0.25">
      <c r="G33" s="159" t="s">
        <v>1563</v>
      </c>
      <c r="H33" s="159" t="s">
        <v>1875</v>
      </c>
      <c r="I33" s="159" t="s">
        <v>1615</v>
      </c>
      <c r="J33" s="159" t="s">
        <v>1616</v>
      </c>
      <c r="K33" s="160" t="s">
        <v>1472</v>
      </c>
      <c r="L33" s="72" t="s">
        <v>1562</v>
      </c>
      <c r="N33" s="161"/>
      <c r="O33" s="159"/>
      <c r="P33" s="159"/>
    </row>
    <row r="34" spans="7:16" x14ac:dyDescent="0.25">
      <c r="G34" s="159" t="s">
        <v>1565</v>
      </c>
      <c r="H34" s="159" t="s">
        <v>1876</v>
      </c>
      <c r="I34" s="159" t="s">
        <v>1617</v>
      </c>
      <c r="J34" s="159" t="s">
        <v>1618</v>
      </c>
      <c r="K34" s="160" t="s">
        <v>1472</v>
      </c>
      <c r="L34" s="72" t="s">
        <v>1564</v>
      </c>
      <c r="N34" s="161"/>
      <c r="O34" s="159"/>
      <c r="P34" s="159"/>
    </row>
    <row r="35" spans="7:16" x14ac:dyDescent="0.25">
      <c r="G35" s="159" t="s">
        <v>1566</v>
      </c>
      <c r="H35" s="159" t="s">
        <v>1877</v>
      </c>
      <c r="I35" s="159" t="s">
        <v>1619</v>
      </c>
      <c r="J35" s="159" t="s">
        <v>1620</v>
      </c>
      <c r="K35" s="160" t="s">
        <v>1472</v>
      </c>
      <c r="L35" s="72" t="s">
        <v>1380</v>
      </c>
      <c r="N35" s="161"/>
      <c r="O35" s="159"/>
      <c r="P35" s="159"/>
    </row>
    <row r="36" spans="7:16" x14ac:dyDescent="0.25">
      <c r="G36" s="159" t="s">
        <v>1568</v>
      </c>
      <c r="H36" s="159" t="s">
        <v>1878</v>
      </c>
      <c r="I36" s="159" t="s">
        <v>1621</v>
      </c>
      <c r="J36" s="159" t="s">
        <v>1622</v>
      </c>
      <c r="K36" s="160" t="s">
        <v>1472</v>
      </c>
      <c r="L36" s="72" t="s">
        <v>1567</v>
      </c>
      <c r="N36" s="161"/>
      <c r="O36" s="159"/>
      <c r="P36" s="159"/>
    </row>
    <row r="37" spans="7:16" x14ac:dyDescent="0.25">
      <c r="G37" s="159" t="s">
        <v>1570</v>
      </c>
      <c r="H37" s="159" t="s">
        <v>1601</v>
      </c>
      <c r="I37" s="159" t="s">
        <v>1570</v>
      </c>
      <c r="J37" s="159" t="s">
        <v>1601</v>
      </c>
      <c r="K37" s="160" t="s">
        <v>1472</v>
      </c>
      <c r="L37" s="50" t="s">
        <v>1569</v>
      </c>
      <c r="N37" s="161"/>
      <c r="O37" s="159"/>
      <c r="P37" s="159"/>
    </row>
    <row r="38" spans="7:16" x14ac:dyDescent="0.25">
      <c r="G38" s="159"/>
      <c r="H38" s="159"/>
      <c r="I38" s="159"/>
      <c r="J38" s="159"/>
      <c r="K38" s="159"/>
      <c r="N38" s="161"/>
      <c r="O38" s="159"/>
      <c r="P38" s="159"/>
    </row>
    <row r="39" spans="7:16" x14ac:dyDescent="0.25">
      <c r="G39" s="159"/>
      <c r="H39" s="159"/>
      <c r="I39" s="159"/>
      <c r="J39" s="159"/>
      <c r="K39" s="159"/>
      <c r="N39" s="161"/>
      <c r="O39" s="159"/>
      <c r="P39" s="159"/>
    </row>
    <row r="40" spans="7:16" x14ac:dyDescent="0.25">
      <c r="G40" s="159"/>
      <c r="H40" s="159"/>
      <c r="I40" s="159"/>
      <c r="J40" s="159"/>
      <c r="K40" s="159"/>
      <c r="N40" s="161"/>
      <c r="O40" s="159"/>
      <c r="P40" s="159"/>
    </row>
  </sheetData>
  <autoFilter ref="A2:J50" xr:uid="{00000000-0009-0000-0000-000008000000}"/>
  <mergeCells count="1">
    <mergeCell ref="O1:Q1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LookUp</vt:lpstr>
      <vt:lpstr>Rating Area</vt:lpstr>
      <vt:lpstr>Packages</vt:lpstr>
      <vt:lpstr>AreaT</vt:lpstr>
      <vt:lpstr>Testing</vt:lpstr>
      <vt:lpstr>Listing Order</vt:lpstr>
      <vt:lpstr>2021 MC Packages</vt:lpstr>
      <vt:lpstr>MC Package ID Mapping</vt:lpstr>
    </vt:vector>
  </TitlesOfParts>
  <Company>UnitedHealth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mgee</dc:creator>
  <cp:lastModifiedBy>mgee</cp:lastModifiedBy>
  <dcterms:created xsi:type="dcterms:W3CDTF">2014-06-16T19:38:26Z</dcterms:created>
  <dcterms:modified xsi:type="dcterms:W3CDTF">2020-09-02T18:53:51Z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ddaa8c-83ae-41bf-9d15-5e5159dfcb25_Enabled">
    <vt:lpwstr>true</vt:lpwstr>
  </property>
  <property fmtid="{D5CDD505-2E9C-101B-9397-08002B2CF9AE}" pid="3" name="MSIP_Label_cbddaa8c-83ae-41bf-9d15-5e5159dfcb25_SetDate">
    <vt:lpwstr>2025-02-14T00:32:45Z</vt:lpwstr>
  </property>
  <property fmtid="{D5CDD505-2E9C-101B-9397-08002B2CF9AE}" pid="4" name="MSIP_Label_cbddaa8c-83ae-41bf-9d15-5e5159dfcb25_Method">
    <vt:lpwstr>Standard</vt:lpwstr>
  </property>
  <property fmtid="{D5CDD505-2E9C-101B-9397-08002B2CF9AE}" pid="5" name="MSIP_Label_cbddaa8c-83ae-41bf-9d15-5e5159dfcb25_Name">
    <vt:lpwstr>Word and Brown</vt:lpwstr>
  </property>
  <property fmtid="{D5CDD505-2E9C-101B-9397-08002B2CF9AE}" pid="6" name="MSIP_Label_cbddaa8c-83ae-41bf-9d15-5e5159dfcb25_SiteId">
    <vt:lpwstr>4b664542-6557-49c2-8060-6ed06a541cbe</vt:lpwstr>
  </property>
  <property fmtid="{D5CDD505-2E9C-101B-9397-08002B2CF9AE}" pid="7" name="MSIP_Label_cbddaa8c-83ae-41bf-9d15-5e5159dfcb25_ActionId">
    <vt:lpwstr>3c532f2c-7c3f-4af9-bce3-5a184ffe5550</vt:lpwstr>
  </property>
  <property fmtid="{D5CDD505-2E9C-101B-9397-08002B2CF9AE}" pid="8" name="MSIP_Label_cbddaa8c-83ae-41bf-9d15-5e5159dfcb25_ContentBits">
    <vt:lpwstr>0</vt:lpwstr>
  </property>
</Properties>
</file>